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C:\Users\tudor\Desktop\facultate\AIRI_V-Beam-Sensor\Data\Datasets\"/>
    </mc:Choice>
  </mc:AlternateContent>
  <xr:revisionPtr revIDLastSave="0" documentId="13_ncr:1_{44A08458-A415-44CD-A844-887045326807}" xr6:coauthVersionLast="47" xr6:coauthVersionMax="47" xr10:uidLastSave="{00000000-0000-0000-0000-000000000000}"/>
  <bookViews>
    <workbookView xWindow="0" yWindow="360" windowWidth="19320" windowHeight="1140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D4" i="1" l="1"/>
  <c r="L1833" i="1"/>
  <c r="N801" i="1"/>
  <c r="M801" i="1"/>
  <c r="L801" i="1"/>
  <c r="K801" i="1"/>
  <c r="E801" i="1"/>
  <c r="X801" i="1" s="1"/>
  <c r="Y801" i="1" s="1"/>
  <c r="C801" i="1"/>
  <c r="N692" i="1"/>
  <c r="M692" i="1"/>
  <c r="L692" i="1"/>
  <c r="K692" i="1"/>
  <c r="E692" i="1"/>
  <c r="X692" i="1" s="1"/>
  <c r="Y692" i="1" s="1"/>
  <c r="C692" i="1"/>
  <c r="N700" i="1"/>
  <c r="M700" i="1"/>
  <c r="L700" i="1"/>
  <c r="K700" i="1"/>
  <c r="E700" i="1"/>
  <c r="X700" i="1" s="1"/>
  <c r="Y700" i="1" s="1"/>
  <c r="C700" i="1"/>
  <c r="N1988" i="1"/>
  <c r="M1988" i="1"/>
  <c r="L1988" i="1"/>
  <c r="K1988" i="1"/>
  <c r="E1988" i="1"/>
  <c r="X1988" i="1" s="1"/>
  <c r="Y1988" i="1" s="1"/>
  <c r="C1988" i="1"/>
  <c r="N286" i="1"/>
  <c r="M286" i="1"/>
  <c r="L286" i="1"/>
  <c r="K286" i="1"/>
  <c r="E286" i="1"/>
  <c r="X286" i="1" s="1"/>
  <c r="Y286" i="1" s="1"/>
  <c r="C286" i="1"/>
  <c r="N1032" i="1"/>
  <c r="M1032" i="1"/>
  <c r="L1032" i="1"/>
  <c r="K1032" i="1"/>
  <c r="E1032" i="1"/>
  <c r="X1032" i="1" s="1"/>
  <c r="Y1032" i="1" s="1"/>
  <c r="C1032" i="1"/>
  <c r="N2124" i="1"/>
  <c r="M2124" i="1"/>
  <c r="L2124" i="1"/>
  <c r="K2124" i="1"/>
  <c r="E2124" i="1"/>
  <c r="X2124" i="1" s="1"/>
  <c r="Y2124" i="1" s="1"/>
  <c r="C2124" i="1"/>
  <c r="N392" i="1"/>
  <c r="M392" i="1"/>
  <c r="L392" i="1"/>
  <c r="K392" i="1"/>
  <c r="E392" i="1"/>
  <c r="X392" i="1" s="1"/>
  <c r="Y392" i="1" s="1"/>
  <c r="C392" i="1"/>
  <c r="N2544" i="1"/>
  <c r="M2544" i="1"/>
  <c r="L2544" i="1"/>
  <c r="K2544" i="1"/>
  <c r="E2544" i="1"/>
  <c r="X2544" i="1" s="1"/>
  <c r="Y2544" i="1" s="1"/>
  <c r="C2544" i="1"/>
  <c r="N1461" i="1"/>
  <c r="M1461" i="1"/>
  <c r="L1461" i="1"/>
  <c r="K1461" i="1"/>
  <c r="E1461" i="1"/>
  <c r="X1461" i="1" s="1"/>
  <c r="Y1461" i="1" s="1"/>
  <c r="C1461" i="1"/>
  <c r="N1217" i="1"/>
  <c r="M1217" i="1"/>
  <c r="L1217" i="1"/>
  <c r="K1217" i="1"/>
  <c r="E1217" i="1"/>
  <c r="X1217" i="1" s="1"/>
  <c r="Y1217" i="1" s="1"/>
  <c r="C1217" i="1"/>
  <c r="N359" i="1"/>
  <c r="M359" i="1"/>
  <c r="L359" i="1"/>
  <c r="K359" i="1"/>
  <c r="E359" i="1"/>
  <c r="X359" i="1" s="1"/>
  <c r="Y359" i="1" s="1"/>
  <c r="C359" i="1"/>
  <c r="N2713" i="1"/>
  <c r="M2713" i="1"/>
  <c r="L2713" i="1"/>
  <c r="K2713" i="1"/>
  <c r="E2713" i="1"/>
  <c r="X2713" i="1" s="1"/>
  <c r="Y2713" i="1" s="1"/>
  <c r="C2713" i="1"/>
  <c r="N290" i="1"/>
  <c r="M290" i="1"/>
  <c r="L290" i="1"/>
  <c r="K290" i="1"/>
  <c r="E290" i="1"/>
  <c r="X290" i="1" s="1"/>
  <c r="Y290" i="1" s="1"/>
  <c r="C290" i="1"/>
  <c r="N1229" i="1"/>
  <c r="M1229" i="1"/>
  <c r="L1229" i="1"/>
  <c r="K1229" i="1"/>
  <c r="E1229" i="1"/>
  <c r="X1229" i="1" s="1"/>
  <c r="Y1229" i="1" s="1"/>
  <c r="C1229" i="1"/>
  <c r="N224" i="1"/>
  <c r="M224" i="1"/>
  <c r="L224" i="1"/>
  <c r="K224" i="1"/>
  <c r="E224" i="1"/>
  <c r="X224" i="1" s="1"/>
  <c r="Y224" i="1" s="1"/>
  <c r="C224" i="1"/>
  <c r="N984" i="1"/>
  <c r="M984" i="1"/>
  <c r="L984" i="1"/>
  <c r="K984" i="1"/>
  <c r="E984" i="1"/>
  <c r="X984" i="1" s="1"/>
  <c r="Y984" i="1" s="1"/>
  <c r="C984" i="1"/>
  <c r="N1023" i="1"/>
  <c r="M1023" i="1"/>
  <c r="L1023" i="1"/>
  <c r="K1023" i="1"/>
  <c r="E1023" i="1"/>
  <c r="X1023" i="1" s="1"/>
  <c r="Y1023" i="1" s="1"/>
  <c r="C1023" i="1"/>
  <c r="N2786" i="1"/>
  <c r="M2786" i="1"/>
  <c r="L2786" i="1"/>
  <c r="K2786" i="1"/>
  <c r="E2786" i="1"/>
  <c r="X2786" i="1" s="1"/>
  <c r="Y2786" i="1" s="1"/>
  <c r="C2786" i="1"/>
  <c r="N1150" i="1"/>
  <c r="M1150" i="1"/>
  <c r="L1150" i="1"/>
  <c r="K1150" i="1"/>
  <c r="E1150" i="1"/>
  <c r="X1150" i="1" s="1"/>
  <c r="Y1150" i="1" s="1"/>
  <c r="C1150" i="1"/>
  <c r="N899" i="1"/>
  <c r="M899" i="1"/>
  <c r="L899" i="1"/>
  <c r="K899" i="1"/>
  <c r="E899" i="1"/>
  <c r="X899" i="1" s="1"/>
  <c r="Y899" i="1" s="1"/>
  <c r="C899" i="1"/>
  <c r="N1447" i="1"/>
  <c r="M1447" i="1"/>
  <c r="L1447" i="1"/>
  <c r="K1447" i="1"/>
  <c r="E1447" i="1"/>
  <c r="X1447" i="1" s="1"/>
  <c r="Y1447" i="1" s="1"/>
  <c r="C1447" i="1"/>
  <c r="N2139" i="1"/>
  <c r="M2139" i="1"/>
  <c r="L2139" i="1"/>
  <c r="K2139" i="1"/>
  <c r="E2139" i="1"/>
  <c r="X2139" i="1" s="1"/>
  <c r="Y2139" i="1" s="1"/>
  <c r="C2139" i="1"/>
  <c r="N1227" i="1"/>
  <c r="M1227" i="1"/>
  <c r="L1227" i="1"/>
  <c r="K1227" i="1"/>
  <c r="E1227" i="1"/>
  <c r="X1227" i="1" s="1"/>
  <c r="Y1227" i="1" s="1"/>
  <c r="C1227" i="1"/>
  <c r="N2828" i="1"/>
  <c r="M2828" i="1"/>
  <c r="L2828" i="1"/>
  <c r="K2828" i="1"/>
  <c r="E2828" i="1"/>
  <c r="X2828" i="1" s="1"/>
  <c r="Y2828" i="1" s="1"/>
  <c r="C2828" i="1"/>
  <c r="N1211" i="1"/>
  <c r="M1211" i="1"/>
  <c r="L1211" i="1"/>
  <c r="K1211" i="1"/>
  <c r="E1211" i="1"/>
  <c r="X1211" i="1" s="1"/>
  <c r="Y1211" i="1" s="1"/>
  <c r="C1211" i="1"/>
  <c r="N560" i="1"/>
  <c r="M560" i="1"/>
  <c r="L560" i="1"/>
  <c r="K560" i="1"/>
  <c r="E560" i="1"/>
  <c r="X560" i="1" s="1"/>
  <c r="Y560" i="1" s="1"/>
  <c r="C560" i="1"/>
  <c r="N2041" i="1"/>
  <c r="M2041" i="1"/>
  <c r="L2041" i="1"/>
  <c r="K2041" i="1"/>
  <c r="E2041" i="1"/>
  <c r="X2041" i="1" s="1"/>
  <c r="Y2041" i="1" s="1"/>
  <c r="C2041" i="1"/>
  <c r="N28" i="1"/>
  <c r="M28" i="1"/>
  <c r="L28" i="1"/>
  <c r="K28" i="1"/>
  <c r="E28" i="1"/>
  <c r="C28" i="1"/>
  <c r="N2804" i="1"/>
  <c r="M2804" i="1"/>
  <c r="L2804" i="1"/>
  <c r="K2804" i="1"/>
  <c r="E2804" i="1"/>
  <c r="X2804" i="1" s="1"/>
  <c r="Y2804" i="1" s="1"/>
  <c r="C2804" i="1"/>
  <c r="N1421" i="1"/>
  <c r="M1421" i="1"/>
  <c r="L1421" i="1"/>
  <c r="K1421" i="1"/>
  <c r="E1421" i="1"/>
  <c r="X1421" i="1" s="1"/>
  <c r="Y1421" i="1" s="1"/>
  <c r="C1421" i="1"/>
  <c r="N636" i="1"/>
  <c r="M636" i="1"/>
  <c r="L636" i="1"/>
  <c r="K636" i="1"/>
  <c r="E636" i="1"/>
  <c r="X636" i="1" s="1"/>
  <c r="Y636" i="1" s="1"/>
  <c r="C636" i="1"/>
  <c r="N273" i="1"/>
  <c r="M273" i="1"/>
  <c r="L273" i="1"/>
  <c r="K273" i="1"/>
  <c r="E273" i="1"/>
  <c r="X273" i="1" s="1"/>
  <c r="Y273" i="1" s="1"/>
  <c r="C273" i="1"/>
  <c r="N1871" i="1"/>
  <c r="M1871" i="1"/>
  <c r="L1871" i="1"/>
  <c r="K1871" i="1"/>
  <c r="E1871" i="1"/>
  <c r="X1871" i="1" s="1"/>
  <c r="Y1871" i="1" s="1"/>
  <c r="C1871" i="1"/>
  <c r="N2055" i="1"/>
  <c r="M2055" i="1"/>
  <c r="L2055" i="1"/>
  <c r="K2055" i="1"/>
  <c r="E2055" i="1"/>
  <c r="X2055" i="1" s="1"/>
  <c r="Y2055" i="1" s="1"/>
  <c r="C2055" i="1"/>
  <c r="N2821" i="1"/>
  <c r="M2821" i="1"/>
  <c r="L2821" i="1"/>
  <c r="K2821" i="1"/>
  <c r="E2821" i="1"/>
  <c r="X2821" i="1" s="1"/>
  <c r="Y2821" i="1" s="1"/>
  <c r="C2821" i="1"/>
  <c r="N136" i="1"/>
  <c r="M136" i="1"/>
  <c r="L136" i="1"/>
  <c r="K136" i="1"/>
  <c r="E136" i="1"/>
  <c r="X136" i="1" s="1"/>
  <c r="Y136" i="1" s="1"/>
  <c r="C136" i="1"/>
  <c r="N1372" i="1"/>
  <c r="M1372" i="1"/>
  <c r="L1372" i="1"/>
  <c r="K1372" i="1"/>
  <c r="E1372" i="1"/>
  <c r="X1372" i="1" s="1"/>
  <c r="Y1372" i="1" s="1"/>
  <c r="C1372" i="1"/>
  <c r="N669" i="1"/>
  <c r="M669" i="1"/>
  <c r="L669" i="1"/>
  <c r="K669" i="1"/>
  <c r="E669" i="1"/>
  <c r="X669" i="1" s="1"/>
  <c r="Y669" i="1" s="1"/>
  <c r="C669" i="1"/>
  <c r="X1290" i="1"/>
  <c r="Y1290" i="1" s="1"/>
  <c r="N1290" i="1"/>
  <c r="M1290" i="1"/>
  <c r="L1290" i="1"/>
  <c r="K1290" i="1"/>
  <c r="E1290" i="1"/>
  <c r="C1290" i="1"/>
  <c r="N2167" i="1"/>
  <c r="M2167" i="1"/>
  <c r="L2167" i="1"/>
  <c r="K2167" i="1"/>
  <c r="E2167" i="1"/>
  <c r="X2167" i="1" s="1"/>
  <c r="Y2167" i="1" s="1"/>
  <c r="C2167" i="1"/>
  <c r="N1949" i="1"/>
  <c r="M1949" i="1"/>
  <c r="L1949" i="1"/>
  <c r="K1949" i="1"/>
  <c r="E1949" i="1"/>
  <c r="X1949" i="1" s="1"/>
  <c r="Y1949" i="1" s="1"/>
  <c r="C1949" i="1"/>
  <c r="N375" i="1"/>
  <c r="M375" i="1"/>
  <c r="L375" i="1"/>
  <c r="K375" i="1"/>
  <c r="E375" i="1"/>
  <c r="X375" i="1" s="1"/>
  <c r="Y375" i="1" s="1"/>
  <c r="C375" i="1"/>
  <c r="N2437" i="1"/>
  <c r="M2437" i="1"/>
  <c r="L2437" i="1"/>
  <c r="K2437" i="1"/>
  <c r="E2437" i="1"/>
  <c r="X2437" i="1" s="1"/>
  <c r="Y2437" i="1" s="1"/>
  <c r="C2437" i="1"/>
  <c r="N1197" i="1"/>
  <c r="M1197" i="1"/>
  <c r="L1197" i="1"/>
  <c r="K1197" i="1"/>
  <c r="E1197" i="1"/>
  <c r="X1197" i="1" s="1"/>
  <c r="Y1197" i="1" s="1"/>
  <c r="C1197" i="1"/>
  <c r="N2486" i="1"/>
  <c r="M2486" i="1"/>
  <c r="L2486" i="1"/>
  <c r="K2486" i="1"/>
  <c r="E2486" i="1"/>
  <c r="X2486" i="1" s="1"/>
  <c r="Y2486" i="1" s="1"/>
  <c r="C2486" i="1"/>
  <c r="N1057" i="1"/>
  <c r="M1057" i="1"/>
  <c r="L1057" i="1"/>
  <c r="K1057" i="1"/>
  <c r="E1057" i="1"/>
  <c r="X1057" i="1" s="1"/>
  <c r="Y1057" i="1" s="1"/>
  <c r="C1057" i="1"/>
  <c r="N2941" i="1"/>
  <c r="M2941" i="1"/>
  <c r="L2941" i="1"/>
  <c r="K2941" i="1"/>
  <c r="E2941" i="1"/>
  <c r="X2941" i="1" s="1"/>
  <c r="Y2941" i="1" s="1"/>
  <c r="C2941" i="1"/>
  <c r="N1364" i="1"/>
  <c r="M1364" i="1"/>
  <c r="L1364" i="1"/>
  <c r="K1364" i="1"/>
  <c r="E1364" i="1"/>
  <c r="X1364" i="1" s="1"/>
  <c r="Y1364" i="1" s="1"/>
  <c r="C1364" i="1"/>
  <c r="N828" i="1"/>
  <c r="M828" i="1"/>
  <c r="L828" i="1"/>
  <c r="K828" i="1"/>
  <c r="E828" i="1"/>
  <c r="X828" i="1" s="1"/>
  <c r="Y828" i="1" s="1"/>
  <c r="C828" i="1"/>
  <c r="N345" i="1"/>
  <c r="M345" i="1"/>
  <c r="L345" i="1"/>
  <c r="K345" i="1"/>
  <c r="E345" i="1"/>
  <c r="X345" i="1" s="1"/>
  <c r="Y345" i="1" s="1"/>
  <c r="C345" i="1"/>
  <c r="N562" i="1"/>
  <c r="M562" i="1"/>
  <c r="L562" i="1"/>
  <c r="K562" i="1"/>
  <c r="E562" i="1"/>
  <c r="X562" i="1" s="1"/>
  <c r="Y562" i="1" s="1"/>
  <c r="C562" i="1"/>
  <c r="N287" i="1"/>
  <c r="M287" i="1"/>
  <c r="L287" i="1"/>
  <c r="K287" i="1"/>
  <c r="E287" i="1"/>
  <c r="C287" i="1"/>
  <c r="N1172" i="1"/>
  <c r="M1172" i="1"/>
  <c r="L1172" i="1"/>
  <c r="K1172" i="1"/>
  <c r="E1172" i="1"/>
  <c r="X1172" i="1" s="1"/>
  <c r="Y1172" i="1" s="1"/>
  <c r="C1172" i="1"/>
  <c r="N2250" i="1"/>
  <c r="M2250" i="1"/>
  <c r="L2250" i="1"/>
  <c r="K2250" i="1"/>
  <c r="E2250" i="1"/>
  <c r="C2250" i="1"/>
  <c r="N901" i="1"/>
  <c r="M901" i="1"/>
  <c r="L901" i="1"/>
  <c r="K901" i="1"/>
  <c r="E901" i="1"/>
  <c r="X901" i="1" s="1"/>
  <c r="Y901" i="1" s="1"/>
  <c r="C901" i="1"/>
  <c r="N2186" i="1"/>
  <c r="M2186" i="1"/>
  <c r="L2186" i="1"/>
  <c r="K2186" i="1"/>
  <c r="E2186" i="1"/>
  <c r="X2186" i="1" s="1"/>
  <c r="Y2186" i="1" s="1"/>
  <c r="C2186" i="1"/>
  <c r="N2374" i="1"/>
  <c r="M2374" i="1"/>
  <c r="L2374" i="1"/>
  <c r="K2374" i="1"/>
  <c r="E2374" i="1"/>
  <c r="X2374" i="1" s="1"/>
  <c r="Y2374" i="1" s="1"/>
  <c r="C2374" i="1"/>
  <c r="N705" i="1"/>
  <c r="M705" i="1"/>
  <c r="L705" i="1"/>
  <c r="K705" i="1"/>
  <c r="E705" i="1"/>
  <c r="X705" i="1" s="1"/>
  <c r="Y705" i="1" s="1"/>
  <c r="C705" i="1"/>
  <c r="N1959" i="1"/>
  <c r="M1959" i="1"/>
  <c r="L1959" i="1"/>
  <c r="K1959" i="1"/>
  <c r="E1959" i="1"/>
  <c r="X1959" i="1" s="1"/>
  <c r="Y1959" i="1" s="1"/>
  <c r="C1959" i="1"/>
  <c r="N671" i="1"/>
  <c r="M671" i="1"/>
  <c r="L671" i="1"/>
  <c r="K671" i="1"/>
  <c r="E671" i="1"/>
  <c r="X671" i="1" s="1"/>
  <c r="Y671" i="1" s="1"/>
  <c r="C671" i="1"/>
  <c r="N1426" i="1"/>
  <c r="M1426" i="1"/>
  <c r="L1426" i="1"/>
  <c r="K1426" i="1"/>
  <c r="E1426" i="1"/>
  <c r="X1426" i="1" s="1"/>
  <c r="Y1426" i="1" s="1"/>
  <c r="C1426" i="1"/>
  <c r="N1397" i="1"/>
  <c r="M1397" i="1"/>
  <c r="L1397" i="1"/>
  <c r="K1397" i="1"/>
  <c r="E1397" i="1"/>
  <c r="X1397" i="1" s="1"/>
  <c r="Y1397" i="1" s="1"/>
  <c r="C1397" i="1"/>
  <c r="N2572" i="1"/>
  <c r="M2572" i="1"/>
  <c r="L2572" i="1"/>
  <c r="K2572" i="1"/>
  <c r="E2572" i="1"/>
  <c r="X2572" i="1" s="1"/>
  <c r="Y2572" i="1" s="1"/>
  <c r="C2572" i="1"/>
  <c r="N2852" i="1"/>
  <c r="M2852" i="1"/>
  <c r="L2852" i="1"/>
  <c r="K2852" i="1"/>
  <c r="E2852" i="1"/>
  <c r="X2852" i="1" s="1"/>
  <c r="Y2852" i="1" s="1"/>
  <c r="C2852" i="1"/>
  <c r="N2471" i="1"/>
  <c r="M2471" i="1"/>
  <c r="L2471" i="1"/>
  <c r="K2471" i="1"/>
  <c r="E2471" i="1"/>
  <c r="X2471" i="1" s="1"/>
  <c r="Y2471" i="1" s="1"/>
  <c r="C2471" i="1"/>
  <c r="N2114" i="1"/>
  <c r="M2114" i="1"/>
  <c r="L2114" i="1"/>
  <c r="K2114" i="1"/>
  <c r="E2114" i="1"/>
  <c r="X2114" i="1" s="1"/>
  <c r="Y2114" i="1" s="1"/>
  <c r="C2114" i="1"/>
  <c r="N2118" i="1"/>
  <c r="M2118" i="1"/>
  <c r="L2118" i="1"/>
  <c r="K2118" i="1"/>
  <c r="E2118" i="1"/>
  <c r="X2118" i="1" s="1"/>
  <c r="Y2118" i="1" s="1"/>
  <c r="C2118" i="1"/>
  <c r="N524" i="1"/>
  <c r="M524" i="1"/>
  <c r="L524" i="1"/>
  <c r="K524" i="1"/>
  <c r="E524" i="1"/>
  <c r="X524" i="1" s="1"/>
  <c r="Y524" i="1" s="1"/>
  <c r="C524" i="1"/>
  <c r="N1971" i="1"/>
  <c r="M1971" i="1"/>
  <c r="L1971" i="1"/>
  <c r="K1971" i="1"/>
  <c r="E1971" i="1"/>
  <c r="X1971" i="1" s="1"/>
  <c r="Y1971" i="1" s="1"/>
  <c r="C1971" i="1"/>
  <c r="N349" i="1"/>
  <c r="M349" i="1"/>
  <c r="L349" i="1"/>
  <c r="K349" i="1"/>
  <c r="E349" i="1"/>
  <c r="X349" i="1" s="1"/>
  <c r="Y349" i="1" s="1"/>
  <c r="C349" i="1"/>
  <c r="N2011" i="1"/>
  <c r="M2011" i="1"/>
  <c r="L2011" i="1"/>
  <c r="K2011" i="1"/>
  <c r="E2011" i="1"/>
  <c r="X2011" i="1" s="1"/>
  <c r="Y2011" i="1" s="1"/>
  <c r="C2011" i="1"/>
  <c r="N2078" i="1"/>
  <c r="M2078" i="1"/>
  <c r="L2078" i="1"/>
  <c r="K2078" i="1"/>
  <c r="E2078" i="1"/>
  <c r="X2078" i="1" s="1"/>
  <c r="Y2078" i="1" s="1"/>
  <c r="C2078" i="1"/>
  <c r="N2975" i="1"/>
  <c r="M2975" i="1"/>
  <c r="L2975" i="1"/>
  <c r="K2975" i="1"/>
  <c r="E2975" i="1"/>
  <c r="X2975" i="1" s="1"/>
  <c r="Y2975" i="1" s="1"/>
  <c r="C2975" i="1"/>
  <c r="N2862" i="1"/>
  <c r="M2862" i="1"/>
  <c r="L2862" i="1"/>
  <c r="K2862" i="1"/>
  <c r="E2862" i="1"/>
  <c r="X2862" i="1" s="1"/>
  <c r="Y2862" i="1" s="1"/>
  <c r="C2862" i="1"/>
  <c r="N89" i="1"/>
  <c r="M89" i="1"/>
  <c r="L89" i="1"/>
  <c r="K89" i="1"/>
  <c r="E89" i="1"/>
  <c r="X89" i="1" s="1"/>
  <c r="Y89" i="1" s="1"/>
  <c r="C89" i="1"/>
  <c r="N2993" i="1"/>
  <c r="M2993" i="1"/>
  <c r="L2993" i="1"/>
  <c r="K2993" i="1"/>
  <c r="E2993" i="1"/>
  <c r="C2993" i="1"/>
  <c r="N1540" i="1"/>
  <c r="M1540" i="1"/>
  <c r="L1540" i="1"/>
  <c r="K1540" i="1"/>
  <c r="E1540" i="1"/>
  <c r="X1540" i="1" s="1"/>
  <c r="Y1540" i="1" s="1"/>
  <c r="C1540" i="1"/>
  <c r="N1806" i="1"/>
  <c r="M1806" i="1"/>
  <c r="L1806" i="1"/>
  <c r="K1806" i="1"/>
  <c r="E1806" i="1"/>
  <c r="C1806" i="1"/>
  <c r="N1084" i="1"/>
  <c r="M1084" i="1"/>
  <c r="L1084" i="1"/>
  <c r="K1084" i="1"/>
  <c r="E1084" i="1"/>
  <c r="X1084" i="1" s="1"/>
  <c r="Y1084" i="1" s="1"/>
  <c r="C1084" i="1"/>
  <c r="N1025" i="1"/>
  <c r="M1025" i="1"/>
  <c r="L1025" i="1"/>
  <c r="K1025" i="1"/>
  <c r="E1025" i="1"/>
  <c r="X1025" i="1" s="1"/>
  <c r="Y1025" i="1" s="1"/>
  <c r="C1025" i="1"/>
  <c r="N2344" i="1"/>
  <c r="M2344" i="1"/>
  <c r="L2344" i="1"/>
  <c r="K2344" i="1"/>
  <c r="E2344" i="1"/>
  <c r="X2344" i="1" s="1"/>
  <c r="Y2344" i="1" s="1"/>
  <c r="C2344" i="1"/>
  <c r="N322" i="1"/>
  <c r="M322" i="1"/>
  <c r="L322" i="1"/>
  <c r="K322" i="1"/>
  <c r="E322" i="1"/>
  <c r="X322" i="1" s="1"/>
  <c r="Y322" i="1" s="1"/>
  <c r="C322" i="1"/>
  <c r="N1526" i="1"/>
  <c r="M1526" i="1"/>
  <c r="L1526" i="1"/>
  <c r="K1526" i="1"/>
  <c r="E1526" i="1"/>
  <c r="X1526" i="1" s="1"/>
  <c r="Y1526" i="1" s="1"/>
  <c r="C1526" i="1"/>
  <c r="N428" i="1"/>
  <c r="M428" i="1"/>
  <c r="L428" i="1"/>
  <c r="K428" i="1"/>
  <c r="E428" i="1"/>
  <c r="X428" i="1" s="1"/>
  <c r="Y428" i="1" s="1"/>
  <c r="C428" i="1"/>
  <c r="N1047" i="1"/>
  <c r="M1047" i="1"/>
  <c r="L1047" i="1"/>
  <c r="K1047" i="1"/>
  <c r="E1047" i="1"/>
  <c r="X1047" i="1" s="1"/>
  <c r="Y1047" i="1" s="1"/>
  <c r="C1047" i="1"/>
  <c r="N63" i="1"/>
  <c r="M63" i="1"/>
  <c r="L63" i="1"/>
  <c r="K63" i="1"/>
  <c r="E63" i="1"/>
  <c r="C63" i="1"/>
  <c r="N1034" i="1"/>
  <c r="M1034" i="1"/>
  <c r="L1034" i="1"/>
  <c r="K1034" i="1"/>
  <c r="E1034" i="1"/>
  <c r="X1034" i="1" s="1"/>
  <c r="Y1034" i="1" s="1"/>
  <c r="C1034" i="1"/>
  <c r="N1135" i="1"/>
  <c r="M1135" i="1"/>
  <c r="L1135" i="1"/>
  <c r="K1135" i="1"/>
  <c r="E1135" i="1"/>
  <c r="X1135" i="1" s="1"/>
  <c r="Y1135" i="1" s="1"/>
  <c r="C1135" i="1"/>
  <c r="N93" i="1"/>
  <c r="M93" i="1"/>
  <c r="L93" i="1"/>
  <c r="K93" i="1"/>
  <c r="E93" i="1"/>
  <c r="X93" i="1" s="1"/>
  <c r="Y93" i="1" s="1"/>
  <c r="C93" i="1"/>
  <c r="N1520" i="1"/>
  <c r="M1520" i="1"/>
  <c r="L1520" i="1"/>
  <c r="K1520" i="1"/>
  <c r="E1520" i="1"/>
  <c r="X1520" i="1" s="1"/>
  <c r="Y1520" i="1" s="1"/>
  <c r="C1520" i="1"/>
  <c r="N501" i="1"/>
  <c r="M501" i="1"/>
  <c r="L501" i="1"/>
  <c r="K501" i="1"/>
  <c r="E501" i="1"/>
  <c r="X501" i="1" s="1"/>
  <c r="Y501" i="1" s="1"/>
  <c r="C501" i="1"/>
  <c r="N2992" i="1"/>
  <c r="M2992" i="1"/>
  <c r="L2992" i="1"/>
  <c r="K2992" i="1"/>
  <c r="E2992" i="1"/>
  <c r="X2992" i="1" s="1"/>
  <c r="Y2992" i="1" s="1"/>
  <c r="C2992" i="1"/>
  <c r="N1875" i="1"/>
  <c r="M1875" i="1"/>
  <c r="L1875" i="1"/>
  <c r="K1875" i="1"/>
  <c r="E1875" i="1"/>
  <c r="X1875" i="1" s="1"/>
  <c r="Y1875" i="1" s="1"/>
  <c r="C1875" i="1"/>
  <c r="N2301" i="1"/>
  <c r="M2301" i="1"/>
  <c r="L2301" i="1"/>
  <c r="K2301" i="1"/>
  <c r="E2301" i="1"/>
  <c r="X2301" i="1" s="1"/>
  <c r="Y2301" i="1" s="1"/>
  <c r="C2301" i="1"/>
  <c r="N2399" i="1"/>
  <c r="M2399" i="1"/>
  <c r="L2399" i="1"/>
  <c r="K2399" i="1"/>
  <c r="E2399" i="1"/>
  <c r="X2399" i="1" s="1"/>
  <c r="Y2399" i="1" s="1"/>
  <c r="C2399" i="1"/>
  <c r="N1196" i="1"/>
  <c r="M1196" i="1"/>
  <c r="L1196" i="1"/>
  <c r="K1196" i="1"/>
  <c r="E1196" i="1"/>
  <c r="X1196" i="1" s="1"/>
  <c r="Y1196" i="1" s="1"/>
  <c r="C1196" i="1"/>
  <c r="N2172" i="1"/>
  <c r="M2172" i="1"/>
  <c r="L2172" i="1"/>
  <c r="K2172" i="1"/>
  <c r="E2172" i="1"/>
  <c r="X2172" i="1" s="1"/>
  <c r="Y2172" i="1" s="1"/>
  <c r="C2172" i="1"/>
  <c r="N1293" i="1"/>
  <c r="M1293" i="1"/>
  <c r="L1293" i="1"/>
  <c r="K1293" i="1"/>
  <c r="E1293" i="1"/>
  <c r="X1293" i="1" s="1"/>
  <c r="Y1293" i="1" s="1"/>
  <c r="C1293" i="1"/>
  <c r="N1448" i="1"/>
  <c r="M1448" i="1"/>
  <c r="L1448" i="1"/>
  <c r="K1448" i="1"/>
  <c r="E1448" i="1"/>
  <c r="C1448" i="1"/>
  <c r="N205" i="1"/>
  <c r="M205" i="1"/>
  <c r="L205" i="1"/>
  <c r="K205" i="1"/>
  <c r="E205" i="1"/>
  <c r="X205" i="1" s="1"/>
  <c r="Y205" i="1" s="1"/>
  <c r="C205" i="1"/>
  <c r="N2267" i="1"/>
  <c r="M2267" i="1"/>
  <c r="L2267" i="1"/>
  <c r="K2267" i="1"/>
  <c r="E2267" i="1"/>
  <c r="X2267" i="1" s="1"/>
  <c r="Y2267" i="1" s="1"/>
  <c r="C2267" i="1"/>
  <c r="O2267" i="1" s="1"/>
  <c r="N1670" i="1"/>
  <c r="M1670" i="1"/>
  <c r="L1670" i="1"/>
  <c r="K1670" i="1"/>
  <c r="E1670" i="1"/>
  <c r="X1670" i="1" s="1"/>
  <c r="Y1670" i="1" s="1"/>
  <c r="C1670" i="1"/>
  <c r="N1697" i="1"/>
  <c r="M1697" i="1"/>
  <c r="L1697" i="1"/>
  <c r="K1697" i="1"/>
  <c r="E1697" i="1"/>
  <c r="X1697" i="1" s="1"/>
  <c r="Y1697" i="1" s="1"/>
  <c r="C1697" i="1"/>
  <c r="N36" i="1"/>
  <c r="M36" i="1"/>
  <c r="L36" i="1"/>
  <c r="K36" i="1"/>
  <c r="E36" i="1"/>
  <c r="X36" i="1" s="1"/>
  <c r="Y36" i="1" s="1"/>
  <c r="C36" i="1"/>
  <c r="N708" i="1"/>
  <c r="M708" i="1"/>
  <c r="L708" i="1"/>
  <c r="K708" i="1"/>
  <c r="E708" i="1"/>
  <c r="X708" i="1" s="1"/>
  <c r="Y708" i="1" s="1"/>
  <c r="C708" i="1"/>
  <c r="N2023" i="1"/>
  <c r="M2023" i="1"/>
  <c r="L2023" i="1"/>
  <c r="K2023" i="1"/>
  <c r="E2023" i="1"/>
  <c r="X2023" i="1" s="1"/>
  <c r="Y2023" i="1" s="1"/>
  <c r="C2023" i="1"/>
  <c r="N2651" i="1"/>
  <c r="M2651" i="1"/>
  <c r="L2651" i="1"/>
  <c r="K2651" i="1"/>
  <c r="E2651" i="1"/>
  <c r="X2651" i="1" s="1"/>
  <c r="Y2651" i="1" s="1"/>
  <c r="C2651" i="1"/>
  <c r="N880" i="1"/>
  <c r="M880" i="1"/>
  <c r="L880" i="1"/>
  <c r="K880" i="1"/>
  <c r="E880" i="1"/>
  <c r="X880" i="1" s="1"/>
  <c r="Y880" i="1" s="1"/>
  <c r="C880" i="1"/>
  <c r="N2249" i="1"/>
  <c r="M2249" i="1"/>
  <c r="L2249" i="1"/>
  <c r="K2249" i="1"/>
  <c r="E2249" i="1"/>
  <c r="X2249" i="1" s="1"/>
  <c r="Y2249" i="1" s="1"/>
  <c r="C2249" i="1"/>
  <c r="N1703" i="1"/>
  <c r="M1703" i="1"/>
  <c r="L1703" i="1"/>
  <c r="K1703" i="1"/>
  <c r="E1703" i="1"/>
  <c r="X1703" i="1" s="1"/>
  <c r="Y1703" i="1" s="1"/>
  <c r="C1703" i="1"/>
  <c r="N171" i="1"/>
  <c r="M171" i="1"/>
  <c r="L171" i="1"/>
  <c r="K171" i="1"/>
  <c r="E171" i="1"/>
  <c r="X171" i="1" s="1"/>
  <c r="Y171" i="1" s="1"/>
  <c r="C171" i="1"/>
  <c r="N1622" i="1"/>
  <c r="M1622" i="1"/>
  <c r="L1622" i="1"/>
  <c r="K1622" i="1"/>
  <c r="E1622" i="1"/>
  <c r="X1622" i="1" s="1"/>
  <c r="Y1622" i="1" s="1"/>
  <c r="C1622" i="1"/>
  <c r="N2848" i="1"/>
  <c r="M2848" i="1"/>
  <c r="L2848" i="1"/>
  <c r="K2848" i="1"/>
  <c r="E2848" i="1"/>
  <c r="X2848" i="1" s="1"/>
  <c r="Y2848" i="1" s="1"/>
  <c r="C2848" i="1"/>
  <c r="N452" i="1"/>
  <c r="M452" i="1"/>
  <c r="L452" i="1"/>
  <c r="K452" i="1"/>
  <c r="E452" i="1"/>
  <c r="X452" i="1" s="1"/>
  <c r="Y452" i="1" s="1"/>
  <c r="C452" i="1"/>
  <c r="N579" i="1"/>
  <c r="M579" i="1"/>
  <c r="L579" i="1"/>
  <c r="K579" i="1"/>
  <c r="E579" i="1"/>
  <c r="X579" i="1" s="1"/>
  <c r="Y579" i="1" s="1"/>
  <c r="C579" i="1"/>
  <c r="N761" i="1"/>
  <c r="M761" i="1"/>
  <c r="L761" i="1"/>
  <c r="K761" i="1"/>
  <c r="E761" i="1"/>
  <c r="X761" i="1" s="1"/>
  <c r="Y761" i="1" s="1"/>
  <c r="C761" i="1"/>
  <c r="N1267" i="1"/>
  <c r="M1267" i="1"/>
  <c r="L1267" i="1"/>
  <c r="K1267" i="1"/>
  <c r="E1267" i="1"/>
  <c r="X1267" i="1" s="1"/>
  <c r="Y1267" i="1" s="1"/>
  <c r="C1267" i="1"/>
  <c r="N113" i="1"/>
  <c r="M113" i="1"/>
  <c r="L113" i="1"/>
  <c r="K113" i="1"/>
  <c r="E113" i="1"/>
  <c r="C113" i="1"/>
  <c r="N2424" i="1"/>
  <c r="M2424" i="1"/>
  <c r="L2424" i="1"/>
  <c r="K2424" i="1"/>
  <c r="E2424" i="1"/>
  <c r="X2424" i="1" s="1"/>
  <c r="Y2424" i="1" s="1"/>
  <c r="C2424" i="1"/>
  <c r="N2954" i="1"/>
  <c r="M2954" i="1"/>
  <c r="L2954" i="1"/>
  <c r="K2954" i="1"/>
  <c r="E2954" i="1"/>
  <c r="X2954" i="1" s="1"/>
  <c r="Y2954" i="1" s="1"/>
  <c r="C2954" i="1"/>
  <c r="N2915" i="1"/>
  <c r="M2915" i="1"/>
  <c r="L2915" i="1"/>
  <c r="K2915" i="1"/>
  <c r="E2915" i="1"/>
  <c r="X2915" i="1" s="1"/>
  <c r="Y2915" i="1" s="1"/>
  <c r="C2915" i="1"/>
  <c r="N2095" i="1"/>
  <c r="M2095" i="1"/>
  <c r="L2095" i="1"/>
  <c r="K2095" i="1"/>
  <c r="E2095" i="1"/>
  <c r="X2095" i="1" s="1"/>
  <c r="Y2095" i="1" s="1"/>
  <c r="C2095" i="1"/>
  <c r="N568" i="1"/>
  <c r="M568" i="1"/>
  <c r="L568" i="1"/>
  <c r="K568" i="1"/>
  <c r="E568" i="1"/>
  <c r="X568" i="1" s="1"/>
  <c r="Y568" i="1" s="1"/>
  <c r="C568" i="1"/>
  <c r="N2237" i="1"/>
  <c r="M2237" i="1"/>
  <c r="L2237" i="1"/>
  <c r="K2237" i="1"/>
  <c r="E2237" i="1"/>
  <c r="X2237" i="1" s="1"/>
  <c r="Y2237" i="1" s="1"/>
  <c r="C2237" i="1"/>
  <c r="N2307" i="1"/>
  <c r="M2307" i="1"/>
  <c r="L2307" i="1"/>
  <c r="K2307" i="1"/>
  <c r="E2307" i="1"/>
  <c r="X2307" i="1" s="1"/>
  <c r="Y2307" i="1" s="1"/>
  <c r="C2307" i="1"/>
  <c r="N2083" i="1"/>
  <c r="M2083" i="1"/>
  <c r="L2083" i="1"/>
  <c r="K2083" i="1"/>
  <c r="E2083" i="1"/>
  <c r="X2083" i="1" s="1"/>
  <c r="Y2083" i="1" s="1"/>
  <c r="C2083" i="1"/>
  <c r="N2880" i="1"/>
  <c r="M2880" i="1"/>
  <c r="L2880" i="1"/>
  <c r="K2880" i="1"/>
  <c r="E2880" i="1"/>
  <c r="X2880" i="1" s="1"/>
  <c r="Y2880" i="1" s="1"/>
  <c r="C2880" i="1"/>
  <c r="N1255" i="1"/>
  <c r="M1255" i="1"/>
  <c r="L1255" i="1"/>
  <c r="K1255" i="1"/>
  <c r="E1255" i="1"/>
  <c r="X1255" i="1" s="1"/>
  <c r="Y1255" i="1" s="1"/>
  <c r="C1255" i="1"/>
  <c r="N14" i="1"/>
  <c r="M14" i="1"/>
  <c r="L14" i="1"/>
  <c r="K14" i="1"/>
  <c r="E14" i="1"/>
  <c r="X14" i="1" s="1"/>
  <c r="Y14" i="1" s="1"/>
  <c r="C14" i="1"/>
  <c r="N2225" i="1"/>
  <c r="M2225" i="1"/>
  <c r="L2225" i="1"/>
  <c r="K2225" i="1"/>
  <c r="E2225" i="1"/>
  <c r="X2225" i="1" s="1"/>
  <c r="Y2225" i="1" s="1"/>
  <c r="C2225" i="1"/>
  <c r="N2268" i="1"/>
  <c r="M2268" i="1"/>
  <c r="L2268" i="1"/>
  <c r="K2268" i="1"/>
  <c r="E2268" i="1"/>
  <c r="X2268" i="1" s="1"/>
  <c r="Y2268" i="1" s="1"/>
  <c r="C2268" i="1"/>
  <c r="N172" i="1"/>
  <c r="M172" i="1"/>
  <c r="L172" i="1"/>
  <c r="K172" i="1"/>
  <c r="E172" i="1"/>
  <c r="X172" i="1" s="1"/>
  <c r="Y172" i="1" s="1"/>
  <c r="C172" i="1"/>
  <c r="N505" i="1"/>
  <c r="M505" i="1"/>
  <c r="L505" i="1"/>
  <c r="K505" i="1"/>
  <c r="E505" i="1"/>
  <c r="X505" i="1" s="1"/>
  <c r="Y505" i="1" s="1"/>
  <c r="C505" i="1"/>
  <c r="N921" i="1"/>
  <c r="M921" i="1"/>
  <c r="L921" i="1"/>
  <c r="K921" i="1"/>
  <c r="E921" i="1"/>
  <c r="X921" i="1" s="1"/>
  <c r="Y921" i="1" s="1"/>
  <c r="C921" i="1"/>
  <c r="N706" i="1"/>
  <c r="M706" i="1"/>
  <c r="L706" i="1"/>
  <c r="K706" i="1"/>
  <c r="E706" i="1"/>
  <c r="X706" i="1" s="1"/>
  <c r="Y706" i="1" s="1"/>
  <c r="C706" i="1"/>
  <c r="N1355" i="1"/>
  <c r="M1355" i="1"/>
  <c r="L1355" i="1"/>
  <c r="K1355" i="1"/>
  <c r="E1355" i="1"/>
  <c r="X1355" i="1" s="1"/>
  <c r="Y1355" i="1" s="1"/>
  <c r="C1355" i="1"/>
  <c r="N2532" i="1"/>
  <c r="M2532" i="1"/>
  <c r="L2532" i="1"/>
  <c r="K2532" i="1"/>
  <c r="E2532" i="1"/>
  <c r="X2532" i="1" s="1"/>
  <c r="Y2532" i="1" s="1"/>
  <c r="C2532" i="1"/>
  <c r="N902" i="1"/>
  <c r="M902" i="1"/>
  <c r="L902" i="1"/>
  <c r="K902" i="1"/>
  <c r="E902" i="1"/>
  <c r="X902" i="1" s="1"/>
  <c r="Y902" i="1" s="1"/>
  <c r="C902" i="1"/>
  <c r="N515" i="1"/>
  <c r="M515" i="1"/>
  <c r="L515" i="1"/>
  <c r="K515" i="1"/>
  <c r="E515" i="1"/>
  <c r="X515" i="1" s="1"/>
  <c r="Y515" i="1" s="1"/>
  <c r="C515" i="1"/>
  <c r="N398" i="1"/>
  <c r="M398" i="1"/>
  <c r="L398" i="1"/>
  <c r="K398" i="1"/>
  <c r="E398" i="1"/>
  <c r="X398" i="1" s="1"/>
  <c r="Y398" i="1" s="1"/>
  <c r="C398" i="1"/>
  <c r="N2861" i="1"/>
  <c r="M2861" i="1"/>
  <c r="L2861" i="1"/>
  <c r="K2861" i="1"/>
  <c r="E2861" i="1"/>
  <c r="C2861" i="1"/>
  <c r="N362" i="1"/>
  <c r="M362" i="1"/>
  <c r="L362" i="1"/>
  <c r="K362" i="1"/>
  <c r="E362" i="1"/>
  <c r="X362" i="1" s="1"/>
  <c r="Y362" i="1" s="1"/>
  <c r="C362" i="1"/>
  <c r="N219" i="1"/>
  <c r="M219" i="1"/>
  <c r="L219" i="1"/>
  <c r="K219" i="1"/>
  <c r="E219" i="1"/>
  <c r="X219" i="1" s="1"/>
  <c r="Y219" i="1" s="1"/>
  <c r="C219" i="1"/>
  <c r="N2184" i="1"/>
  <c r="M2184" i="1"/>
  <c r="L2184" i="1"/>
  <c r="K2184" i="1"/>
  <c r="E2184" i="1"/>
  <c r="X2184" i="1" s="1"/>
  <c r="Y2184" i="1" s="1"/>
  <c r="C2184" i="1"/>
  <c r="N2388" i="1"/>
  <c r="M2388" i="1"/>
  <c r="L2388" i="1"/>
  <c r="K2388" i="1"/>
  <c r="E2388" i="1"/>
  <c r="X2388" i="1" s="1"/>
  <c r="Y2388" i="1" s="1"/>
  <c r="C2388" i="1"/>
  <c r="N2618" i="1"/>
  <c r="M2618" i="1"/>
  <c r="L2618" i="1"/>
  <c r="K2618" i="1"/>
  <c r="E2618" i="1"/>
  <c r="X2618" i="1" s="1"/>
  <c r="Y2618" i="1" s="1"/>
  <c r="C2618" i="1"/>
  <c r="N1611" i="1"/>
  <c r="M1611" i="1"/>
  <c r="L1611" i="1"/>
  <c r="K1611" i="1"/>
  <c r="E1611" i="1"/>
  <c r="X1611" i="1" s="1"/>
  <c r="Y1611" i="1" s="1"/>
  <c r="C1611" i="1"/>
  <c r="N1617" i="1"/>
  <c r="M1617" i="1"/>
  <c r="L1617" i="1"/>
  <c r="K1617" i="1"/>
  <c r="E1617" i="1"/>
  <c r="X1617" i="1" s="1"/>
  <c r="Y1617" i="1" s="1"/>
  <c r="C1617" i="1"/>
  <c r="N729" i="1"/>
  <c r="M729" i="1"/>
  <c r="L729" i="1"/>
  <c r="K729" i="1"/>
  <c r="E729" i="1"/>
  <c r="X729" i="1" s="1"/>
  <c r="Y729" i="1" s="1"/>
  <c r="C729" i="1"/>
  <c r="N176" i="1"/>
  <c r="M176" i="1"/>
  <c r="L176" i="1"/>
  <c r="K176" i="1"/>
  <c r="E176" i="1"/>
  <c r="X176" i="1" s="1"/>
  <c r="Y176" i="1" s="1"/>
  <c r="C176" i="1"/>
  <c r="N2253" i="1"/>
  <c r="M2253" i="1"/>
  <c r="L2253" i="1"/>
  <c r="K2253" i="1"/>
  <c r="E2253" i="1"/>
  <c r="X2253" i="1" s="1"/>
  <c r="Y2253" i="1" s="1"/>
  <c r="C2253" i="1"/>
  <c r="N2819" i="1"/>
  <c r="M2819" i="1"/>
  <c r="L2819" i="1"/>
  <c r="K2819" i="1"/>
  <c r="E2819" i="1"/>
  <c r="X2819" i="1" s="1"/>
  <c r="Y2819" i="1" s="1"/>
  <c r="C2819" i="1"/>
  <c r="N2579" i="1"/>
  <c r="M2579" i="1"/>
  <c r="L2579" i="1"/>
  <c r="K2579" i="1"/>
  <c r="E2579" i="1"/>
  <c r="X2579" i="1" s="1"/>
  <c r="Y2579" i="1" s="1"/>
  <c r="C2579" i="1"/>
  <c r="N2971" i="1"/>
  <c r="M2971" i="1"/>
  <c r="L2971" i="1"/>
  <c r="K2971" i="1"/>
  <c r="E2971" i="1"/>
  <c r="X2971" i="1" s="1"/>
  <c r="Y2971" i="1" s="1"/>
  <c r="C2971" i="1"/>
  <c r="N1407" i="1"/>
  <c r="M1407" i="1"/>
  <c r="L1407" i="1"/>
  <c r="K1407" i="1"/>
  <c r="E1407" i="1"/>
  <c r="X1407" i="1" s="1"/>
  <c r="Y1407" i="1" s="1"/>
  <c r="C1407" i="1"/>
  <c r="N1517" i="1"/>
  <c r="M1517" i="1"/>
  <c r="L1517" i="1"/>
  <c r="K1517" i="1"/>
  <c r="E1517" i="1"/>
  <c r="X1517" i="1" s="1"/>
  <c r="Y1517" i="1" s="1"/>
  <c r="C1517" i="1"/>
  <c r="N1900" i="1"/>
  <c r="M1900" i="1"/>
  <c r="L1900" i="1"/>
  <c r="K1900" i="1"/>
  <c r="E1900" i="1"/>
  <c r="X1900" i="1" s="1"/>
  <c r="Y1900" i="1" s="1"/>
  <c r="C1900" i="1"/>
  <c r="N1573" i="1"/>
  <c r="M1573" i="1"/>
  <c r="L1573" i="1"/>
  <c r="K1573" i="1"/>
  <c r="E1573" i="1"/>
  <c r="X1573" i="1" s="1"/>
  <c r="Y1573" i="1" s="1"/>
  <c r="C1573" i="1"/>
  <c r="N2228" i="1"/>
  <c r="M2228" i="1"/>
  <c r="L2228" i="1"/>
  <c r="K2228" i="1"/>
  <c r="E2228" i="1"/>
  <c r="C2228" i="1"/>
  <c r="N1819" i="1"/>
  <c r="M1819" i="1"/>
  <c r="L1819" i="1"/>
  <c r="K1819" i="1"/>
  <c r="E1819" i="1"/>
  <c r="X1819" i="1" s="1"/>
  <c r="Y1819" i="1" s="1"/>
  <c r="C1819" i="1"/>
  <c r="N1191" i="1"/>
  <c r="M1191" i="1"/>
  <c r="L1191" i="1"/>
  <c r="K1191" i="1"/>
  <c r="E1191" i="1"/>
  <c r="X1191" i="1" s="1"/>
  <c r="Y1191" i="1" s="1"/>
  <c r="C1191" i="1"/>
  <c r="N1955" i="1"/>
  <c r="M1955" i="1"/>
  <c r="L1955" i="1"/>
  <c r="K1955" i="1"/>
  <c r="E1955" i="1"/>
  <c r="C1955" i="1"/>
  <c r="N2470" i="1"/>
  <c r="M2470" i="1"/>
  <c r="L2470" i="1"/>
  <c r="K2470" i="1"/>
  <c r="E2470" i="1"/>
  <c r="X2470" i="1" s="1"/>
  <c r="Y2470" i="1" s="1"/>
  <c r="C2470" i="1"/>
  <c r="N1914" i="1"/>
  <c r="M1914" i="1"/>
  <c r="L1914" i="1"/>
  <c r="K1914" i="1"/>
  <c r="E1914" i="1"/>
  <c r="X1914" i="1" s="1"/>
  <c r="Y1914" i="1" s="1"/>
  <c r="C1914" i="1"/>
  <c r="N347" i="1"/>
  <c r="M347" i="1"/>
  <c r="L347" i="1"/>
  <c r="K347" i="1"/>
  <c r="E347" i="1"/>
  <c r="X347" i="1" s="1"/>
  <c r="Y347" i="1" s="1"/>
  <c r="C347" i="1"/>
  <c r="N1313" i="1"/>
  <c r="M1313" i="1"/>
  <c r="L1313" i="1"/>
  <c r="K1313" i="1"/>
  <c r="E1313" i="1"/>
  <c r="X1313" i="1" s="1"/>
  <c r="Y1313" i="1" s="1"/>
  <c r="C1313" i="1"/>
  <c r="N300" i="1"/>
  <c r="M300" i="1"/>
  <c r="L300" i="1"/>
  <c r="K300" i="1"/>
  <c r="E300" i="1"/>
  <c r="X300" i="1" s="1"/>
  <c r="Y300" i="1" s="1"/>
  <c r="C300" i="1"/>
  <c r="N906" i="1"/>
  <c r="M906" i="1"/>
  <c r="L906" i="1"/>
  <c r="K906" i="1"/>
  <c r="E906" i="1"/>
  <c r="X906" i="1" s="1"/>
  <c r="Y906" i="1" s="1"/>
  <c r="C906" i="1"/>
  <c r="N715" i="1"/>
  <c r="M715" i="1"/>
  <c r="L715" i="1"/>
  <c r="K715" i="1"/>
  <c r="E715" i="1"/>
  <c r="X715" i="1" s="1"/>
  <c r="Y715" i="1" s="1"/>
  <c r="C715" i="1"/>
  <c r="N1513" i="1"/>
  <c r="M1513" i="1"/>
  <c r="L1513" i="1"/>
  <c r="K1513" i="1"/>
  <c r="E1513" i="1"/>
  <c r="X1513" i="1" s="1"/>
  <c r="Y1513" i="1" s="1"/>
  <c r="C1513" i="1"/>
  <c r="N2878" i="1"/>
  <c r="M2878" i="1"/>
  <c r="L2878" i="1"/>
  <c r="K2878" i="1"/>
  <c r="E2878" i="1"/>
  <c r="X2878" i="1" s="1"/>
  <c r="Y2878" i="1" s="1"/>
  <c r="C2878" i="1"/>
  <c r="N338" i="1"/>
  <c r="M338" i="1"/>
  <c r="L338" i="1"/>
  <c r="K338" i="1"/>
  <c r="E338" i="1"/>
  <c r="C338" i="1"/>
  <c r="N677" i="1"/>
  <c r="M677" i="1"/>
  <c r="L677" i="1"/>
  <c r="K677" i="1"/>
  <c r="E677" i="1"/>
  <c r="X677" i="1" s="1"/>
  <c r="Y677" i="1" s="1"/>
  <c r="C677" i="1"/>
  <c r="N1026" i="1"/>
  <c r="M1026" i="1"/>
  <c r="L1026" i="1"/>
  <c r="K1026" i="1"/>
  <c r="E1026" i="1"/>
  <c r="X1026" i="1" s="1"/>
  <c r="Y1026" i="1" s="1"/>
  <c r="C1026" i="1"/>
  <c r="N2546" i="1"/>
  <c r="M2546" i="1"/>
  <c r="L2546" i="1"/>
  <c r="K2546" i="1"/>
  <c r="E2546" i="1"/>
  <c r="X2546" i="1" s="1"/>
  <c r="Y2546" i="1" s="1"/>
  <c r="C2546" i="1"/>
  <c r="N2243" i="1"/>
  <c r="M2243" i="1"/>
  <c r="L2243" i="1"/>
  <c r="K2243" i="1"/>
  <c r="E2243" i="1"/>
  <c r="X2243" i="1" s="1"/>
  <c r="Y2243" i="1" s="1"/>
  <c r="C2243" i="1"/>
  <c r="N2433" i="1"/>
  <c r="M2433" i="1"/>
  <c r="L2433" i="1"/>
  <c r="K2433" i="1"/>
  <c r="E2433" i="1"/>
  <c r="X2433" i="1" s="1"/>
  <c r="Y2433" i="1" s="1"/>
  <c r="C2433" i="1"/>
  <c r="N498" i="1"/>
  <c r="M498" i="1"/>
  <c r="L498" i="1"/>
  <c r="K498" i="1"/>
  <c r="E498" i="1"/>
  <c r="X498" i="1" s="1"/>
  <c r="Y498" i="1" s="1"/>
  <c r="C498" i="1"/>
  <c r="N2866" i="1"/>
  <c r="M2866" i="1"/>
  <c r="L2866" i="1"/>
  <c r="K2866" i="1"/>
  <c r="E2866" i="1"/>
  <c r="X2866" i="1" s="1"/>
  <c r="Y2866" i="1" s="1"/>
  <c r="C2866" i="1"/>
  <c r="N2043" i="1"/>
  <c r="M2043" i="1"/>
  <c r="L2043" i="1"/>
  <c r="K2043" i="1"/>
  <c r="E2043" i="1"/>
  <c r="X2043" i="1" s="1"/>
  <c r="Y2043" i="1" s="1"/>
  <c r="C2043" i="1"/>
  <c r="N422" i="1"/>
  <c r="M422" i="1"/>
  <c r="L422" i="1"/>
  <c r="K422" i="1"/>
  <c r="E422" i="1"/>
  <c r="X422" i="1" s="1"/>
  <c r="Y422" i="1" s="1"/>
  <c r="C422" i="1"/>
  <c r="N2945" i="1"/>
  <c r="M2945" i="1"/>
  <c r="L2945" i="1"/>
  <c r="K2945" i="1"/>
  <c r="E2945" i="1"/>
  <c r="X2945" i="1" s="1"/>
  <c r="Y2945" i="1" s="1"/>
  <c r="C2945" i="1"/>
  <c r="N232" i="1"/>
  <c r="M232" i="1"/>
  <c r="L232" i="1"/>
  <c r="K232" i="1"/>
  <c r="E232" i="1"/>
  <c r="X232" i="1" s="1"/>
  <c r="Y232" i="1" s="1"/>
  <c r="C232" i="1"/>
  <c r="N1854" i="1"/>
  <c r="M1854" i="1"/>
  <c r="L1854" i="1"/>
  <c r="K1854" i="1"/>
  <c r="E1854" i="1"/>
  <c r="X1854" i="1" s="1"/>
  <c r="Y1854" i="1" s="1"/>
  <c r="C1854" i="1"/>
  <c r="N1917" i="1"/>
  <c r="M1917" i="1"/>
  <c r="L1917" i="1"/>
  <c r="K1917" i="1"/>
  <c r="E1917" i="1"/>
  <c r="X1917" i="1" s="1"/>
  <c r="Y1917" i="1" s="1"/>
  <c r="C1917" i="1"/>
  <c r="N1590" i="1"/>
  <c r="M1590" i="1"/>
  <c r="L1590" i="1"/>
  <c r="K1590" i="1"/>
  <c r="E1590" i="1"/>
  <c r="X1590" i="1" s="1"/>
  <c r="Y1590" i="1" s="1"/>
  <c r="C1590" i="1"/>
  <c r="N2857" i="1"/>
  <c r="M2857" i="1"/>
  <c r="L2857" i="1"/>
  <c r="K2857" i="1"/>
  <c r="E2857" i="1"/>
  <c r="X2857" i="1" s="1"/>
  <c r="Y2857" i="1" s="1"/>
  <c r="C2857" i="1"/>
  <c r="N644" i="1"/>
  <c r="M644" i="1"/>
  <c r="L644" i="1"/>
  <c r="K644" i="1"/>
  <c r="E644" i="1"/>
  <c r="X644" i="1" s="1"/>
  <c r="Y644" i="1" s="1"/>
  <c r="C644" i="1"/>
  <c r="N2143" i="1"/>
  <c r="M2143" i="1"/>
  <c r="L2143" i="1"/>
  <c r="K2143" i="1"/>
  <c r="E2143" i="1"/>
  <c r="X2143" i="1" s="1"/>
  <c r="Y2143" i="1" s="1"/>
  <c r="C2143" i="1"/>
  <c r="N2555" i="1"/>
  <c r="M2555" i="1"/>
  <c r="L2555" i="1"/>
  <c r="K2555" i="1"/>
  <c r="E2555" i="1"/>
  <c r="X2555" i="1" s="1"/>
  <c r="Y2555" i="1" s="1"/>
  <c r="C2555" i="1"/>
  <c r="N2189" i="1"/>
  <c r="M2189" i="1"/>
  <c r="L2189" i="1"/>
  <c r="K2189" i="1"/>
  <c r="E2189" i="1"/>
  <c r="X2189" i="1" s="1"/>
  <c r="Y2189" i="1" s="1"/>
  <c r="C2189" i="1"/>
  <c r="N1718" i="1"/>
  <c r="M1718" i="1"/>
  <c r="L1718" i="1"/>
  <c r="K1718" i="1"/>
  <c r="E1718" i="1"/>
  <c r="X1718" i="1" s="1"/>
  <c r="Y1718" i="1" s="1"/>
  <c r="C1718" i="1"/>
  <c r="N1242" i="1"/>
  <c r="M1242" i="1"/>
  <c r="L1242" i="1"/>
  <c r="K1242" i="1"/>
  <c r="E1242" i="1"/>
  <c r="X1242" i="1" s="1"/>
  <c r="Y1242" i="1" s="1"/>
  <c r="C1242" i="1"/>
  <c r="N2468" i="1"/>
  <c r="M2468" i="1"/>
  <c r="L2468" i="1"/>
  <c r="K2468" i="1"/>
  <c r="E2468" i="1"/>
  <c r="X2468" i="1" s="1"/>
  <c r="Y2468" i="1" s="1"/>
  <c r="C2468" i="1"/>
  <c r="N1535" i="1"/>
  <c r="M1535" i="1"/>
  <c r="L1535" i="1"/>
  <c r="K1535" i="1"/>
  <c r="E1535" i="1"/>
  <c r="C1535" i="1"/>
  <c r="N713" i="1"/>
  <c r="M713" i="1"/>
  <c r="L713" i="1"/>
  <c r="K713" i="1"/>
  <c r="E713" i="1"/>
  <c r="X713" i="1" s="1"/>
  <c r="Y713" i="1" s="1"/>
  <c r="C713" i="1"/>
  <c r="N2894" i="1"/>
  <c r="M2894" i="1"/>
  <c r="L2894" i="1"/>
  <c r="K2894" i="1"/>
  <c r="E2894" i="1"/>
  <c r="C2894" i="1"/>
  <c r="N933" i="1"/>
  <c r="M933" i="1"/>
  <c r="L933" i="1"/>
  <c r="K933" i="1"/>
  <c r="E933" i="1"/>
  <c r="X933" i="1" s="1"/>
  <c r="Y933" i="1" s="1"/>
  <c r="C933" i="1"/>
  <c r="N1406" i="1"/>
  <c r="M1406" i="1"/>
  <c r="L1406" i="1"/>
  <c r="K1406" i="1"/>
  <c r="E1406" i="1"/>
  <c r="X1406" i="1" s="1"/>
  <c r="Y1406" i="1" s="1"/>
  <c r="C1406" i="1"/>
  <c r="N2764" i="1"/>
  <c r="M2764" i="1"/>
  <c r="L2764" i="1"/>
  <c r="K2764" i="1"/>
  <c r="E2764" i="1"/>
  <c r="X2764" i="1" s="1"/>
  <c r="Y2764" i="1" s="1"/>
  <c r="C2764" i="1"/>
  <c r="N1246" i="1"/>
  <c r="M1246" i="1"/>
  <c r="L1246" i="1"/>
  <c r="K1246" i="1"/>
  <c r="E1246" i="1"/>
  <c r="X1246" i="1" s="1"/>
  <c r="Y1246" i="1" s="1"/>
  <c r="C1246" i="1"/>
  <c r="N1659" i="1"/>
  <c r="M1659" i="1"/>
  <c r="L1659" i="1"/>
  <c r="K1659" i="1"/>
  <c r="E1659" i="1"/>
  <c r="X1659" i="1" s="1"/>
  <c r="Y1659" i="1" s="1"/>
  <c r="C1659" i="1"/>
  <c r="N1414" i="1"/>
  <c r="M1414" i="1"/>
  <c r="L1414" i="1"/>
  <c r="K1414" i="1"/>
  <c r="E1414" i="1"/>
  <c r="X1414" i="1" s="1"/>
  <c r="Y1414" i="1" s="1"/>
  <c r="C1414" i="1"/>
  <c r="N2165" i="1"/>
  <c r="M2165" i="1"/>
  <c r="L2165" i="1"/>
  <c r="K2165" i="1"/>
  <c r="E2165" i="1"/>
  <c r="X2165" i="1" s="1"/>
  <c r="Y2165" i="1" s="1"/>
  <c r="C2165" i="1"/>
  <c r="N2320" i="1"/>
  <c r="M2320" i="1"/>
  <c r="L2320" i="1"/>
  <c r="K2320" i="1"/>
  <c r="E2320" i="1"/>
  <c r="X2320" i="1" s="1"/>
  <c r="Y2320" i="1" s="1"/>
  <c r="C2320" i="1"/>
  <c r="N4" i="1"/>
  <c r="M4" i="1"/>
  <c r="L4" i="1"/>
  <c r="K4" i="1"/>
  <c r="E4" i="1"/>
  <c r="X4" i="1" s="1"/>
  <c r="Y4" i="1" s="1"/>
  <c r="C4" i="1"/>
  <c r="N1943" i="1"/>
  <c r="M1943" i="1"/>
  <c r="L1943" i="1"/>
  <c r="K1943" i="1"/>
  <c r="E1943" i="1"/>
  <c r="X1943" i="1" s="1"/>
  <c r="Y1943" i="1" s="1"/>
  <c r="C1943" i="1"/>
  <c r="N1309" i="1"/>
  <c r="M1309" i="1"/>
  <c r="L1309" i="1"/>
  <c r="K1309" i="1"/>
  <c r="E1309" i="1"/>
  <c r="X1309" i="1" s="1"/>
  <c r="Y1309" i="1" s="1"/>
  <c r="C1309" i="1"/>
  <c r="N1384" i="1"/>
  <c r="M1384" i="1"/>
  <c r="L1384" i="1"/>
  <c r="K1384" i="1"/>
  <c r="E1384" i="1"/>
  <c r="X1384" i="1" s="1"/>
  <c r="Y1384" i="1" s="1"/>
  <c r="C1384" i="1"/>
  <c r="N1755" i="1"/>
  <c r="M1755" i="1"/>
  <c r="L1755" i="1"/>
  <c r="K1755" i="1"/>
  <c r="E1755" i="1"/>
  <c r="X1755" i="1" s="1"/>
  <c r="Y1755" i="1" s="1"/>
  <c r="C1755" i="1"/>
  <c r="N1228" i="1"/>
  <c r="M1228" i="1"/>
  <c r="L1228" i="1"/>
  <c r="K1228" i="1"/>
  <c r="E1228" i="1"/>
  <c r="X1228" i="1" s="1"/>
  <c r="Y1228" i="1" s="1"/>
  <c r="C1228" i="1"/>
  <c r="N1589" i="1"/>
  <c r="M1589" i="1"/>
  <c r="L1589" i="1"/>
  <c r="K1589" i="1"/>
  <c r="E1589" i="1"/>
  <c r="X1589" i="1" s="1"/>
  <c r="Y1589" i="1" s="1"/>
  <c r="C1589" i="1"/>
  <c r="N1273" i="1"/>
  <c r="M1273" i="1"/>
  <c r="L1273" i="1"/>
  <c r="K1273" i="1"/>
  <c r="E1273" i="1"/>
  <c r="X1273" i="1" s="1"/>
  <c r="Y1273" i="1" s="1"/>
  <c r="C1273" i="1"/>
  <c r="N1425" i="1"/>
  <c r="M1425" i="1"/>
  <c r="L1425" i="1"/>
  <c r="K1425" i="1"/>
  <c r="E1425" i="1"/>
  <c r="X1425" i="1" s="1"/>
  <c r="Y1425" i="1" s="1"/>
  <c r="C1425" i="1"/>
  <c r="N1891" i="1"/>
  <c r="M1891" i="1"/>
  <c r="L1891" i="1"/>
  <c r="K1891" i="1"/>
  <c r="E1891" i="1"/>
  <c r="X1891" i="1" s="1"/>
  <c r="Y1891" i="1" s="1"/>
  <c r="C1891" i="1"/>
  <c r="N1248" i="1"/>
  <c r="M1248" i="1"/>
  <c r="L1248" i="1"/>
  <c r="K1248" i="1"/>
  <c r="E1248" i="1"/>
  <c r="X1248" i="1" s="1"/>
  <c r="Y1248" i="1" s="1"/>
  <c r="C1248" i="1"/>
  <c r="N368" i="1"/>
  <c r="M368" i="1"/>
  <c r="L368" i="1"/>
  <c r="K368" i="1"/>
  <c r="E368" i="1"/>
  <c r="X368" i="1" s="1"/>
  <c r="Y368" i="1" s="1"/>
  <c r="C368" i="1"/>
  <c r="N1735" i="1"/>
  <c r="M1735" i="1"/>
  <c r="L1735" i="1"/>
  <c r="K1735" i="1"/>
  <c r="E1735" i="1"/>
  <c r="X1735" i="1" s="1"/>
  <c r="Y1735" i="1" s="1"/>
  <c r="C1735" i="1"/>
  <c r="N2255" i="1"/>
  <c r="M2255" i="1"/>
  <c r="L2255" i="1"/>
  <c r="K2255" i="1"/>
  <c r="E2255" i="1"/>
  <c r="X2255" i="1" s="1"/>
  <c r="Y2255" i="1" s="1"/>
  <c r="C2255" i="1"/>
  <c r="N1103" i="1"/>
  <c r="M1103" i="1"/>
  <c r="L1103" i="1"/>
  <c r="K1103" i="1"/>
  <c r="E1103" i="1"/>
  <c r="X1103" i="1" s="1"/>
  <c r="Y1103" i="1" s="1"/>
  <c r="C1103" i="1"/>
  <c r="N2131" i="1"/>
  <c r="M2131" i="1"/>
  <c r="L2131" i="1"/>
  <c r="K2131" i="1"/>
  <c r="E2131" i="1"/>
  <c r="X2131" i="1" s="1"/>
  <c r="Y2131" i="1" s="1"/>
  <c r="C2131" i="1"/>
  <c r="N2356" i="1"/>
  <c r="M2356" i="1"/>
  <c r="L2356" i="1"/>
  <c r="K2356" i="1"/>
  <c r="E2356" i="1"/>
  <c r="X2356" i="1" s="1"/>
  <c r="Y2356" i="1" s="1"/>
  <c r="C2356" i="1"/>
  <c r="N2794" i="1"/>
  <c r="M2794" i="1"/>
  <c r="L2794" i="1"/>
  <c r="K2794" i="1"/>
  <c r="E2794" i="1"/>
  <c r="X2794" i="1" s="1"/>
  <c r="Y2794" i="1" s="1"/>
  <c r="C2794" i="1"/>
  <c r="N1356" i="1"/>
  <c r="M1356" i="1"/>
  <c r="L1356" i="1"/>
  <c r="K1356" i="1"/>
  <c r="E1356" i="1"/>
  <c r="X1356" i="1" s="1"/>
  <c r="Y1356" i="1" s="1"/>
  <c r="C1356" i="1"/>
  <c r="N357" i="1"/>
  <c r="M357" i="1"/>
  <c r="L357" i="1"/>
  <c r="K357" i="1"/>
  <c r="E357" i="1"/>
  <c r="X357" i="1" s="1"/>
  <c r="Y357" i="1" s="1"/>
  <c r="C357" i="1"/>
  <c r="N2843" i="1"/>
  <c r="M2843" i="1"/>
  <c r="L2843" i="1"/>
  <c r="K2843" i="1"/>
  <c r="E2843" i="1"/>
  <c r="X2843" i="1" s="1"/>
  <c r="Y2843" i="1" s="1"/>
  <c r="C2843" i="1"/>
  <c r="N988" i="1"/>
  <c r="M988" i="1"/>
  <c r="L988" i="1"/>
  <c r="K988" i="1"/>
  <c r="E988" i="1"/>
  <c r="X988" i="1" s="1"/>
  <c r="Y988" i="1" s="1"/>
  <c r="C988" i="1"/>
  <c r="N350" i="1"/>
  <c r="M350" i="1"/>
  <c r="L350" i="1"/>
  <c r="K350" i="1"/>
  <c r="E350" i="1"/>
  <c r="X350" i="1" s="1"/>
  <c r="Y350" i="1" s="1"/>
  <c r="C350" i="1"/>
  <c r="N2963" i="1"/>
  <c r="M2963" i="1"/>
  <c r="L2963" i="1"/>
  <c r="K2963" i="1"/>
  <c r="E2963" i="1"/>
  <c r="X2963" i="1" s="1"/>
  <c r="Y2963" i="1" s="1"/>
  <c r="C2963" i="1"/>
  <c r="N1562" i="1"/>
  <c r="M1562" i="1"/>
  <c r="L1562" i="1"/>
  <c r="K1562" i="1"/>
  <c r="E1562" i="1"/>
  <c r="X1562" i="1" s="1"/>
  <c r="Y1562" i="1" s="1"/>
  <c r="C1562" i="1"/>
  <c r="N2626" i="1"/>
  <c r="M2626" i="1"/>
  <c r="L2626" i="1"/>
  <c r="K2626" i="1"/>
  <c r="E2626" i="1"/>
  <c r="X2626" i="1" s="1"/>
  <c r="Y2626" i="1" s="1"/>
  <c r="C2626" i="1"/>
  <c r="N321" i="1"/>
  <c r="M321" i="1"/>
  <c r="L321" i="1"/>
  <c r="K321" i="1"/>
  <c r="E321" i="1"/>
  <c r="X321" i="1" s="1"/>
  <c r="Y321" i="1" s="1"/>
  <c r="C321" i="1"/>
  <c r="N220" i="1"/>
  <c r="M220" i="1"/>
  <c r="L220" i="1"/>
  <c r="K220" i="1"/>
  <c r="E220" i="1"/>
  <c r="X220" i="1" s="1"/>
  <c r="Y220" i="1" s="1"/>
  <c r="C220" i="1"/>
  <c r="N2820" i="1"/>
  <c r="M2820" i="1"/>
  <c r="L2820" i="1"/>
  <c r="K2820" i="1"/>
  <c r="E2820" i="1"/>
  <c r="X2820" i="1" s="1"/>
  <c r="Y2820" i="1" s="1"/>
  <c r="C2820" i="1"/>
  <c r="N2897" i="1"/>
  <c r="M2897" i="1"/>
  <c r="L2897" i="1"/>
  <c r="K2897" i="1"/>
  <c r="E2897" i="1"/>
  <c r="X2897" i="1" s="1"/>
  <c r="Y2897" i="1" s="1"/>
  <c r="C2897" i="1"/>
  <c r="N2306" i="1"/>
  <c r="M2306" i="1"/>
  <c r="L2306" i="1"/>
  <c r="K2306" i="1"/>
  <c r="E2306" i="1"/>
  <c r="X2306" i="1" s="1"/>
  <c r="Y2306" i="1" s="1"/>
  <c r="C2306" i="1"/>
  <c r="N1005" i="1"/>
  <c r="M1005" i="1"/>
  <c r="L1005" i="1"/>
  <c r="K1005" i="1"/>
  <c r="E1005" i="1"/>
  <c r="X1005" i="1" s="1"/>
  <c r="Y1005" i="1" s="1"/>
  <c r="C1005" i="1"/>
  <c r="N496" i="1"/>
  <c r="M496" i="1"/>
  <c r="L496" i="1"/>
  <c r="K496" i="1"/>
  <c r="E496" i="1"/>
  <c r="X496" i="1" s="1"/>
  <c r="Y496" i="1" s="1"/>
  <c r="C496" i="1"/>
  <c r="N860" i="1"/>
  <c r="M860" i="1"/>
  <c r="L860" i="1"/>
  <c r="K860" i="1"/>
  <c r="E860" i="1"/>
  <c r="X860" i="1" s="1"/>
  <c r="Y860" i="1" s="1"/>
  <c r="C860" i="1"/>
  <c r="N955" i="1"/>
  <c r="M955" i="1"/>
  <c r="L955" i="1"/>
  <c r="K955" i="1"/>
  <c r="E955" i="1"/>
  <c r="X955" i="1" s="1"/>
  <c r="Y955" i="1" s="1"/>
  <c r="C955" i="1"/>
  <c r="N1532" i="1"/>
  <c r="M1532" i="1"/>
  <c r="L1532" i="1"/>
  <c r="K1532" i="1"/>
  <c r="E1532" i="1"/>
  <c r="X1532" i="1" s="1"/>
  <c r="Y1532" i="1" s="1"/>
  <c r="C1532" i="1"/>
  <c r="N2732" i="1"/>
  <c r="M2732" i="1"/>
  <c r="L2732" i="1"/>
  <c r="K2732" i="1"/>
  <c r="E2732" i="1"/>
  <c r="C2732" i="1"/>
  <c r="N2286" i="1"/>
  <c r="M2286" i="1"/>
  <c r="L2286" i="1"/>
  <c r="K2286" i="1"/>
  <c r="E2286" i="1"/>
  <c r="X2286" i="1" s="1"/>
  <c r="Y2286" i="1" s="1"/>
  <c r="C2286" i="1"/>
  <c r="N763" i="1"/>
  <c r="M763" i="1"/>
  <c r="L763" i="1"/>
  <c r="K763" i="1"/>
  <c r="E763" i="1"/>
  <c r="X763" i="1" s="1"/>
  <c r="Y763" i="1" s="1"/>
  <c r="C763" i="1"/>
  <c r="N1710" i="1"/>
  <c r="M1710" i="1"/>
  <c r="L1710" i="1"/>
  <c r="K1710" i="1"/>
  <c r="E1710" i="1"/>
  <c r="X1710" i="1" s="1"/>
  <c r="Y1710" i="1" s="1"/>
  <c r="C1710" i="1"/>
  <c r="N353" i="1"/>
  <c r="M353" i="1"/>
  <c r="L353" i="1"/>
  <c r="K353" i="1"/>
  <c r="E353" i="1"/>
  <c r="X353" i="1" s="1"/>
  <c r="Y353" i="1" s="1"/>
  <c r="C353" i="1"/>
  <c r="N32" i="1"/>
  <c r="M32" i="1"/>
  <c r="L32" i="1"/>
  <c r="K32" i="1"/>
  <c r="E32" i="1"/>
  <c r="X32" i="1" s="1"/>
  <c r="Y32" i="1" s="1"/>
  <c r="C32" i="1"/>
  <c r="N2403" i="1"/>
  <c r="M2403" i="1"/>
  <c r="L2403" i="1"/>
  <c r="K2403" i="1"/>
  <c r="E2403" i="1"/>
  <c r="X2403" i="1" s="1"/>
  <c r="Y2403" i="1" s="1"/>
  <c r="C2403" i="1"/>
  <c r="N346" i="1"/>
  <c r="M346" i="1"/>
  <c r="L346" i="1"/>
  <c r="K346" i="1"/>
  <c r="E346" i="1"/>
  <c r="X346" i="1" s="1"/>
  <c r="Y346" i="1" s="1"/>
  <c r="C346" i="1"/>
  <c r="N1435" i="1"/>
  <c r="M1435" i="1"/>
  <c r="L1435" i="1"/>
  <c r="K1435" i="1"/>
  <c r="E1435" i="1"/>
  <c r="X1435" i="1" s="1"/>
  <c r="Y1435" i="1" s="1"/>
  <c r="C1435" i="1"/>
  <c r="N1684" i="1"/>
  <c r="M1684" i="1"/>
  <c r="L1684" i="1"/>
  <c r="K1684" i="1"/>
  <c r="E1684" i="1"/>
  <c r="X1684" i="1" s="1"/>
  <c r="Y1684" i="1" s="1"/>
  <c r="C1684" i="1"/>
  <c r="N1496" i="1"/>
  <c r="M1496" i="1"/>
  <c r="L1496" i="1"/>
  <c r="K1496" i="1"/>
  <c r="E1496" i="1"/>
  <c r="X1496" i="1" s="1"/>
  <c r="Y1496" i="1" s="1"/>
  <c r="C1496" i="1"/>
  <c r="N2994" i="1"/>
  <c r="M2994" i="1"/>
  <c r="L2994" i="1"/>
  <c r="K2994" i="1"/>
  <c r="E2994" i="1"/>
  <c r="X2994" i="1" s="1"/>
  <c r="Y2994" i="1" s="1"/>
  <c r="C2994" i="1"/>
  <c r="N2518" i="1"/>
  <c r="M2518" i="1"/>
  <c r="L2518" i="1"/>
  <c r="K2518" i="1"/>
  <c r="E2518" i="1"/>
  <c r="X2518" i="1" s="1"/>
  <c r="Y2518" i="1" s="1"/>
  <c r="C2518" i="1"/>
  <c r="N1920" i="1"/>
  <c r="M1920" i="1"/>
  <c r="L1920" i="1"/>
  <c r="K1920" i="1"/>
  <c r="E1920" i="1"/>
  <c r="X1920" i="1" s="1"/>
  <c r="Y1920" i="1" s="1"/>
  <c r="C1920" i="1"/>
  <c r="N1967" i="1"/>
  <c r="M1967" i="1"/>
  <c r="L1967" i="1"/>
  <c r="K1967" i="1"/>
  <c r="E1967" i="1"/>
  <c r="X1967" i="1" s="1"/>
  <c r="Y1967" i="1" s="1"/>
  <c r="C1967" i="1"/>
  <c r="N2553" i="1"/>
  <c r="M2553" i="1"/>
  <c r="L2553" i="1"/>
  <c r="K2553" i="1"/>
  <c r="E2553" i="1"/>
  <c r="X2553" i="1" s="1"/>
  <c r="Y2553" i="1" s="1"/>
  <c r="C2553" i="1"/>
  <c r="N2281" i="1"/>
  <c r="M2281" i="1"/>
  <c r="L2281" i="1"/>
  <c r="K2281" i="1"/>
  <c r="E2281" i="1"/>
  <c r="X2281" i="1" s="1"/>
  <c r="Y2281" i="1" s="1"/>
  <c r="C2281" i="1"/>
  <c r="N2899" i="1"/>
  <c r="M2899" i="1"/>
  <c r="L2899" i="1"/>
  <c r="K2899" i="1"/>
  <c r="E2899" i="1"/>
  <c r="X2899" i="1" s="1"/>
  <c r="Y2899" i="1" s="1"/>
  <c r="C2899" i="1"/>
  <c r="N1644" i="1"/>
  <c r="M1644" i="1"/>
  <c r="L1644" i="1"/>
  <c r="K1644" i="1"/>
  <c r="E1644" i="1"/>
  <c r="X1644" i="1" s="1"/>
  <c r="Y1644" i="1" s="1"/>
  <c r="C1644" i="1"/>
  <c r="N2879" i="1"/>
  <c r="M2879" i="1"/>
  <c r="L2879" i="1"/>
  <c r="K2879" i="1"/>
  <c r="E2879" i="1"/>
  <c r="X2879" i="1" s="1"/>
  <c r="Y2879" i="1" s="1"/>
  <c r="C2879" i="1"/>
  <c r="N1049" i="1"/>
  <c r="M1049" i="1"/>
  <c r="L1049" i="1"/>
  <c r="K1049" i="1"/>
  <c r="E1049" i="1"/>
  <c r="X1049" i="1" s="1"/>
  <c r="Y1049" i="1" s="1"/>
  <c r="C1049" i="1"/>
  <c r="N1952" i="1"/>
  <c r="M1952" i="1"/>
  <c r="L1952" i="1"/>
  <c r="K1952" i="1"/>
  <c r="E1952" i="1"/>
  <c r="X1952" i="1" s="1"/>
  <c r="Y1952" i="1" s="1"/>
  <c r="C1952" i="1"/>
  <c r="N2230" i="1"/>
  <c r="M2230" i="1"/>
  <c r="L2230" i="1"/>
  <c r="K2230" i="1"/>
  <c r="E2230" i="1"/>
  <c r="X2230" i="1" s="1"/>
  <c r="Y2230" i="1" s="1"/>
  <c r="C2230" i="1"/>
  <c r="N2322" i="1"/>
  <c r="M2322" i="1"/>
  <c r="L2322" i="1"/>
  <c r="K2322" i="1"/>
  <c r="E2322" i="1"/>
  <c r="X2322" i="1" s="1"/>
  <c r="Y2322" i="1" s="1"/>
  <c r="C2322" i="1"/>
  <c r="N2197" i="1"/>
  <c r="M2197" i="1"/>
  <c r="L2197" i="1"/>
  <c r="K2197" i="1"/>
  <c r="E2197" i="1"/>
  <c r="X2197" i="1" s="1"/>
  <c r="Y2197" i="1" s="1"/>
  <c r="C2197" i="1"/>
  <c r="N1278" i="1"/>
  <c r="M1278" i="1"/>
  <c r="L1278" i="1"/>
  <c r="K1278" i="1"/>
  <c r="E1278" i="1"/>
  <c r="X1278" i="1" s="1"/>
  <c r="Y1278" i="1" s="1"/>
  <c r="C1278" i="1"/>
  <c r="N723" i="1"/>
  <c r="M723" i="1"/>
  <c r="L723" i="1"/>
  <c r="K723" i="1"/>
  <c r="E723" i="1"/>
  <c r="X723" i="1" s="1"/>
  <c r="Y723" i="1" s="1"/>
  <c r="C723" i="1"/>
  <c r="N768" i="1"/>
  <c r="M768" i="1"/>
  <c r="L768" i="1"/>
  <c r="K768" i="1"/>
  <c r="E768" i="1"/>
  <c r="X768" i="1" s="1"/>
  <c r="Y768" i="1" s="1"/>
  <c r="C768" i="1"/>
  <c r="N1793" i="1"/>
  <c r="M1793" i="1"/>
  <c r="L1793" i="1"/>
  <c r="K1793" i="1"/>
  <c r="E1793" i="1"/>
  <c r="X1793" i="1" s="1"/>
  <c r="Y1793" i="1" s="1"/>
  <c r="C1793" i="1"/>
  <c r="N851" i="1"/>
  <c r="M851" i="1"/>
  <c r="L851" i="1"/>
  <c r="K851" i="1"/>
  <c r="E851" i="1"/>
  <c r="X851" i="1" s="1"/>
  <c r="Y851" i="1" s="1"/>
  <c r="C851" i="1"/>
  <c r="N2812" i="1"/>
  <c r="M2812" i="1"/>
  <c r="L2812" i="1"/>
  <c r="K2812" i="1"/>
  <c r="E2812" i="1"/>
  <c r="X2812" i="1" s="1"/>
  <c r="Y2812" i="1" s="1"/>
  <c r="C2812" i="1"/>
  <c r="N143" i="1"/>
  <c r="M143" i="1"/>
  <c r="L143" i="1"/>
  <c r="K143" i="1"/>
  <c r="E143" i="1"/>
  <c r="X143" i="1" s="1"/>
  <c r="Y143" i="1" s="1"/>
  <c r="C143" i="1"/>
  <c r="N1663" i="1"/>
  <c r="M1663" i="1"/>
  <c r="L1663" i="1"/>
  <c r="K1663" i="1"/>
  <c r="E1663" i="1"/>
  <c r="X1663" i="1" s="1"/>
  <c r="Y1663" i="1" s="1"/>
  <c r="C1663" i="1"/>
  <c r="N2297" i="1"/>
  <c r="M2297" i="1"/>
  <c r="L2297" i="1"/>
  <c r="K2297" i="1"/>
  <c r="E2297" i="1"/>
  <c r="X2297" i="1" s="1"/>
  <c r="Y2297" i="1" s="1"/>
  <c r="C2297" i="1"/>
  <c r="N167" i="1"/>
  <c r="M167" i="1"/>
  <c r="L167" i="1"/>
  <c r="K167" i="1"/>
  <c r="E167" i="1"/>
  <c r="X167" i="1" s="1"/>
  <c r="Y167" i="1" s="1"/>
  <c r="C167" i="1"/>
  <c r="N2151" i="1"/>
  <c r="M2151" i="1"/>
  <c r="L2151" i="1"/>
  <c r="K2151" i="1"/>
  <c r="E2151" i="1"/>
  <c r="X2151" i="1" s="1"/>
  <c r="Y2151" i="1" s="1"/>
  <c r="C2151" i="1"/>
  <c r="N1895" i="1"/>
  <c r="M1895" i="1"/>
  <c r="L1895" i="1"/>
  <c r="K1895" i="1"/>
  <c r="E1895" i="1"/>
  <c r="X1895" i="1" s="1"/>
  <c r="Y1895" i="1" s="1"/>
  <c r="C1895" i="1"/>
  <c r="N792" i="1"/>
  <c r="M792" i="1"/>
  <c r="L792" i="1"/>
  <c r="K792" i="1"/>
  <c r="E792" i="1"/>
  <c r="X792" i="1" s="1"/>
  <c r="Y792" i="1" s="1"/>
  <c r="C792" i="1"/>
  <c r="N34" i="1"/>
  <c r="M34" i="1"/>
  <c r="L34" i="1"/>
  <c r="K34" i="1"/>
  <c r="E34" i="1"/>
  <c r="X34" i="1" s="1"/>
  <c r="Y34" i="1" s="1"/>
  <c r="C34" i="1"/>
  <c r="N149" i="1"/>
  <c r="M149" i="1"/>
  <c r="L149" i="1"/>
  <c r="K149" i="1"/>
  <c r="E149" i="1"/>
  <c r="X149" i="1" s="1"/>
  <c r="Y149" i="1" s="1"/>
  <c r="C149" i="1"/>
  <c r="N1852" i="1"/>
  <c r="M1852" i="1"/>
  <c r="L1852" i="1"/>
  <c r="K1852" i="1"/>
  <c r="E1852" i="1"/>
  <c r="X1852" i="1" s="1"/>
  <c r="Y1852" i="1" s="1"/>
  <c r="C1852" i="1"/>
  <c r="N1865" i="1"/>
  <c r="M1865" i="1"/>
  <c r="L1865" i="1"/>
  <c r="K1865" i="1"/>
  <c r="E1865" i="1"/>
  <c r="X1865" i="1" s="1"/>
  <c r="Y1865" i="1" s="1"/>
  <c r="C1865" i="1"/>
  <c r="N2920" i="1"/>
  <c r="M2920" i="1"/>
  <c r="L2920" i="1"/>
  <c r="K2920" i="1"/>
  <c r="E2920" i="1"/>
  <c r="X2920" i="1" s="1"/>
  <c r="Y2920" i="1" s="1"/>
  <c r="C2920" i="1"/>
  <c r="N405" i="1"/>
  <c r="M405" i="1"/>
  <c r="L405" i="1"/>
  <c r="K405" i="1"/>
  <c r="E405" i="1"/>
  <c r="X405" i="1" s="1"/>
  <c r="Y405" i="1" s="1"/>
  <c r="C405" i="1"/>
  <c r="N1886" i="1"/>
  <c r="M1886" i="1"/>
  <c r="L1886" i="1"/>
  <c r="K1886" i="1"/>
  <c r="E1886" i="1"/>
  <c r="X1886" i="1" s="1"/>
  <c r="Y1886" i="1" s="1"/>
  <c r="C1886" i="1"/>
  <c r="N1738" i="1"/>
  <c r="M1738" i="1"/>
  <c r="L1738" i="1"/>
  <c r="K1738" i="1"/>
  <c r="E1738" i="1"/>
  <c r="C1738" i="1"/>
  <c r="N2456" i="1"/>
  <c r="M2456" i="1"/>
  <c r="L2456" i="1"/>
  <c r="K2456" i="1"/>
  <c r="E2456" i="1"/>
  <c r="X2456" i="1" s="1"/>
  <c r="Y2456" i="1" s="1"/>
  <c r="C2456" i="1"/>
  <c r="N2845" i="1"/>
  <c r="M2845" i="1"/>
  <c r="L2845" i="1"/>
  <c r="K2845" i="1"/>
  <c r="E2845" i="1"/>
  <c r="X2845" i="1" s="1"/>
  <c r="Y2845" i="1" s="1"/>
  <c r="C2845" i="1"/>
  <c r="N404" i="1"/>
  <c r="M404" i="1"/>
  <c r="L404" i="1"/>
  <c r="K404" i="1"/>
  <c r="E404" i="1"/>
  <c r="X404" i="1" s="1"/>
  <c r="Y404" i="1" s="1"/>
  <c r="C404" i="1"/>
  <c r="N2723" i="1"/>
  <c r="M2723" i="1"/>
  <c r="L2723" i="1"/>
  <c r="K2723" i="1"/>
  <c r="E2723" i="1"/>
  <c r="X2723" i="1" s="1"/>
  <c r="Y2723" i="1" s="1"/>
  <c r="C2723" i="1"/>
  <c r="N1503" i="1"/>
  <c r="M1503" i="1"/>
  <c r="L1503" i="1"/>
  <c r="K1503" i="1"/>
  <c r="E1503" i="1"/>
  <c r="X1503" i="1" s="1"/>
  <c r="Y1503" i="1" s="1"/>
  <c r="C1503" i="1"/>
  <c r="N391" i="1"/>
  <c r="M391" i="1"/>
  <c r="L391" i="1"/>
  <c r="K391" i="1"/>
  <c r="E391" i="1"/>
  <c r="X391" i="1" s="1"/>
  <c r="Y391" i="1" s="1"/>
  <c r="C391" i="1"/>
  <c r="N806" i="1"/>
  <c r="M806" i="1"/>
  <c r="L806" i="1"/>
  <c r="K806" i="1"/>
  <c r="E806" i="1"/>
  <c r="X806" i="1" s="1"/>
  <c r="Y806" i="1" s="1"/>
  <c r="C806" i="1"/>
  <c r="N506" i="1"/>
  <c r="M506" i="1"/>
  <c r="L506" i="1"/>
  <c r="K506" i="1"/>
  <c r="E506" i="1"/>
  <c r="X506" i="1" s="1"/>
  <c r="Y506" i="1" s="1"/>
  <c r="C506" i="1"/>
  <c r="N376" i="1"/>
  <c r="M376" i="1"/>
  <c r="L376" i="1"/>
  <c r="K376" i="1"/>
  <c r="E376" i="1"/>
  <c r="X376" i="1" s="1"/>
  <c r="Y376" i="1" s="1"/>
  <c r="C376" i="1"/>
  <c r="N1366" i="1"/>
  <c r="M1366" i="1"/>
  <c r="L1366" i="1"/>
  <c r="K1366" i="1"/>
  <c r="E1366" i="1"/>
  <c r="X1366" i="1" s="1"/>
  <c r="Y1366" i="1" s="1"/>
  <c r="C1366" i="1"/>
  <c r="N2128" i="1"/>
  <c r="M2128" i="1"/>
  <c r="L2128" i="1"/>
  <c r="K2128" i="1"/>
  <c r="E2128" i="1"/>
  <c r="X2128" i="1" s="1"/>
  <c r="Y2128" i="1" s="1"/>
  <c r="C2128" i="1"/>
  <c r="N2435" i="1"/>
  <c r="M2435" i="1"/>
  <c r="L2435" i="1"/>
  <c r="K2435" i="1"/>
  <c r="E2435" i="1"/>
  <c r="X2435" i="1" s="1"/>
  <c r="Y2435" i="1" s="1"/>
  <c r="C2435" i="1"/>
  <c r="N1821" i="1"/>
  <c r="M1821" i="1"/>
  <c r="L1821" i="1"/>
  <c r="K1821" i="1"/>
  <c r="E1821" i="1"/>
  <c r="X1821" i="1" s="1"/>
  <c r="Y1821" i="1" s="1"/>
  <c r="C1821" i="1"/>
  <c r="N2933" i="1"/>
  <c r="M2933" i="1"/>
  <c r="L2933" i="1"/>
  <c r="K2933" i="1"/>
  <c r="E2933" i="1"/>
  <c r="X2933" i="1" s="1"/>
  <c r="Y2933" i="1" s="1"/>
  <c r="C2933" i="1"/>
  <c r="N2117" i="1"/>
  <c r="M2117" i="1"/>
  <c r="L2117" i="1"/>
  <c r="K2117" i="1"/>
  <c r="E2117" i="1"/>
  <c r="X2117" i="1" s="1"/>
  <c r="Y2117" i="1" s="1"/>
  <c r="C2117" i="1"/>
  <c r="N266" i="1"/>
  <c r="M266" i="1"/>
  <c r="L266" i="1"/>
  <c r="K266" i="1"/>
  <c r="E266" i="1"/>
  <c r="X266" i="1" s="1"/>
  <c r="Y266" i="1" s="1"/>
  <c r="C266" i="1"/>
  <c r="N1394" i="1"/>
  <c r="M1394" i="1"/>
  <c r="L1394" i="1"/>
  <c r="K1394" i="1"/>
  <c r="E1394" i="1"/>
  <c r="X1394" i="1" s="1"/>
  <c r="Y1394" i="1" s="1"/>
  <c r="C1394" i="1"/>
  <c r="N2071" i="1"/>
  <c r="M2071" i="1"/>
  <c r="L2071" i="1"/>
  <c r="K2071" i="1"/>
  <c r="E2071" i="1"/>
  <c r="X2071" i="1" s="1"/>
  <c r="Y2071" i="1" s="1"/>
  <c r="C2071" i="1"/>
  <c r="N2063" i="1"/>
  <c r="M2063" i="1"/>
  <c r="L2063" i="1"/>
  <c r="K2063" i="1"/>
  <c r="E2063" i="1"/>
  <c r="X2063" i="1" s="1"/>
  <c r="Y2063" i="1" s="1"/>
  <c r="C2063" i="1"/>
  <c r="N2726" i="1"/>
  <c r="M2726" i="1"/>
  <c r="L2726" i="1"/>
  <c r="K2726" i="1"/>
  <c r="E2726" i="1"/>
  <c r="X2726" i="1" s="1"/>
  <c r="Y2726" i="1" s="1"/>
  <c r="C2726" i="1"/>
  <c r="N2407" i="1"/>
  <c r="M2407" i="1"/>
  <c r="L2407" i="1"/>
  <c r="K2407" i="1"/>
  <c r="E2407" i="1"/>
  <c r="X2407" i="1" s="1"/>
  <c r="Y2407" i="1" s="1"/>
  <c r="C2407" i="1"/>
  <c r="N1157" i="1"/>
  <c r="M1157" i="1"/>
  <c r="L1157" i="1"/>
  <c r="K1157" i="1"/>
  <c r="E1157" i="1"/>
  <c r="X1157" i="1" s="1"/>
  <c r="Y1157" i="1" s="1"/>
  <c r="C1157" i="1"/>
  <c r="N135" i="1"/>
  <c r="M135" i="1"/>
  <c r="L135" i="1"/>
  <c r="K135" i="1"/>
  <c r="E135" i="1"/>
  <c r="X135" i="1" s="1"/>
  <c r="Y135" i="1" s="1"/>
  <c r="C135" i="1"/>
  <c r="N832" i="1"/>
  <c r="M832" i="1"/>
  <c r="L832" i="1"/>
  <c r="K832" i="1"/>
  <c r="E832" i="1"/>
  <c r="X832" i="1" s="1"/>
  <c r="Y832" i="1" s="1"/>
  <c r="C832" i="1"/>
  <c r="N635" i="1"/>
  <c r="M635" i="1"/>
  <c r="L635" i="1"/>
  <c r="K635" i="1"/>
  <c r="E635" i="1"/>
  <c r="X635" i="1" s="1"/>
  <c r="Y635" i="1" s="1"/>
  <c r="C635" i="1"/>
  <c r="N639" i="1"/>
  <c r="M639" i="1"/>
  <c r="L639" i="1"/>
  <c r="K639" i="1"/>
  <c r="E639" i="1"/>
  <c r="X639" i="1" s="1"/>
  <c r="Y639" i="1" s="1"/>
  <c r="C639" i="1"/>
  <c r="N1041" i="1"/>
  <c r="M1041" i="1"/>
  <c r="L1041" i="1"/>
  <c r="K1041" i="1"/>
  <c r="E1041" i="1"/>
  <c r="X1041" i="1" s="1"/>
  <c r="Y1041" i="1" s="1"/>
  <c r="C1041" i="1"/>
  <c r="N148" i="1"/>
  <c r="M148" i="1"/>
  <c r="L148" i="1"/>
  <c r="K148" i="1"/>
  <c r="E148" i="1"/>
  <c r="C148" i="1"/>
  <c r="N1927" i="1"/>
  <c r="M1927" i="1"/>
  <c r="L1927" i="1"/>
  <c r="K1927" i="1"/>
  <c r="E1927" i="1"/>
  <c r="X1927" i="1" s="1"/>
  <c r="Y1927" i="1" s="1"/>
  <c r="C1927" i="1"/>
  <c r="N2960" i="1"/>
  <c r="M2960" i="1"/>
  <c r="L2960" i="1"/>
  <c r="K2960" i="1"/>
  <c r="E2960" i="1"/>
  <c r="X2960" i="1" s="1"/>
  <c r="Y2960" i="1" s="1"/>
  <c r="C2960" i="1"/>
  <c r="N1838" i="1"/>
  <c r="M1838" i="1"/>
  <c r="L1838" i="1"/>
  <c r="K1838" i="1"/>
  <c r="E1838" i="1"/>
  <c r="X1838" i="1" s="1"/>
  <c r="Y1838" i="1" s="1"/>
  <c r="C1838" i="1"/>
  <c r="N2201" i="1"/>
  <c r="M2201" i="1"/>
  <c r="L2201" i="1"/>
  <c r="K2201" i="1"/>
  <c r="E2201" i="1"/>
  <c r="X2201" i="1" s="1"/>
  <c r="Y2201" i="1" s="1"/>
  <c r="C2201" i="1"/>
  <c r="N1549" i="1"/>
  <c r="M1549" i="1"/>
  <c r="L1549" i="1"/>
  <c r="K1549" i="1"/>
  <c r="E1549" i="1"/>
  <c r="X1549" i="1" s="1"/>
  <c r="Y1549" i="1" s="1"/>
  <c r="C1549" i="1"/>
  <c r="N1675" i="1"/>
  <c r="M1675" i="1"/>
  <c r="L1675" i="1"/>
  <c r="K1675" i="1"/>
  <c r="E1675" i="1"/>
  <c r="X1675" i="1" s="1"/>
  <c r="Y1675" i="1" s="1"/>
  <c r="C1675" i="1"/>
  <c r="N2461" i="1"/>
  <c r="M2461" i="1"/>
  <c r="L2461" i="1"/>
  <c r="K2461" i="1"/>
  <c r="E2461" i="1"/>
  <c r="X2461" i="1" s="1"/>
  <c r="Y2461" i="1" s="1"/>
  <c r="C2461" i="1"/>
  <c r="N2503" i="1"/>
  <c r="M2503" i="1"/>
  <c r="L2503" i="1"/>
  <c r="K2503" i="1"/>
  <c r="E2503" i="1"/>
  <c r="X2503" i="1" s="1"/>
  <c r="Y2503" i="1" s="1"/>
  <c r="C2503" i="1"/>
  <c r="N2982" i="1"/>
  <c r="M2982" i="1"/>
  <c r="L2982" i="1"/>
  <c r="K2982" i="1"/>
  <c r="E2982" i="1"/>
  <c r="X2982" i="1" s="1"/>
  <c r="Y2982" i="1" s="1"/>
  <c r="C2982" i="1"/>
  <c r="N530" i="1"/>
  <c r="M530" i="1"/>
  <c r="L530" i="1"/>
  <c r="K530" i="1"/>
  <c r="E530" i="1"/>
  <c r="X530" i="1" s="1"/>
  <c r="Y530" i="1" s="1"/>
  <c r="C530" i="1"/>
  <c r="N2034" i="1"/>
  <c r="M2034" i="1"/>
  <c r="L2034" i="1"/>
  <c r="K2034" i="1"/>
  <c r="E2034" i="1"/>
  <c r="X2034" i="1" s="1"/>
  <c r="Y2034" i="1" s="1"/>
  <c r="C2034" i="1"/>
  <c r="N566" i="1"/>
  <c r="M566" i="1"/>
  <c r="L566" i="1"/>
  <c r="K566" i="1"/>
  <c r="E566" i="1"/>
  <c r="X566" i="1" s="1"/>
  <c r="Y566" i="1" s="1"/>
  <c r="C566" i="1"/>
  <c r="N1264" i="1"/>
  <c r="M1264" i="1"/>
  <c r="L1264" i="1"/>
  <c r="K1264" i="1"/>
  <c r="E1264" i="1"/>
  <c r="X1264" i="1" s="1"/>
  <c r="Y1264" i="1" s="1"/>
  <c r="C1264" i="1"/>
  <c r="N2853" i="1"/>
  <c r="M2853" i="1"/>
  <c r="L2853" i="1"/>
  <c r="K2853" i="1"/>
  <c r="E2853" i="1"/>
  <c r="X2853" i="1" s="1"/>
  <c r="Y2853" i="1" s="1"/>
  <c r="C2853" i="1"/>
  <c r="N2925" i="1"/>
  <c r="M2925" i="1"/>
  <c r="L2925" i="1"/>
  <c r="K2925" i="1"/>
  <c r="E2925" i="1"/>
  <c r="X2925" i="1" s="1"/>
  <c r="Y2925" i="1" s="1"/>
  <c r="C2925" i="1"/>
  <c r="N2719" i="1"/>
  <c r="M2719" i="1"/>
  <c r="L2719" i="1"/>
  <c r="K2719" i="1"/>
  <c r="E2719" i="1"/>
  <c r="X2719" i="1" s="1"/>
  <c r="Y2719" i="1" s="1"/>
  <c r="C2719" i="1"/>
  <c r="N1655" i="1"/>
  <c r="M1655" i="1"/>
  <c r="L1655" i="1"/>
  <c r="K1655" i="1"/>
  <c r="E1655" i="1"/>
  <c r="X1655" i="1" s="1"/>
  <c r="Y1655" i="1" s="1"/>
  <c r="C1655" i="1"/>
  <c r="N442" i="1"/>
  <c r="M442" i="1"/>
  <c r="L442" i="1"/>
  <c r="K442" i="1"/>
  <c r="E442" i="1"/>
  <c r="X442" i="1" s="1"/>
  <c r="Y442" i="1" s="1"/>
  <c r="C442" i="1"/>
  <c r="N699" i="1"/>
  <c r="M699" i="1"/>
  <c r="L699" i="1"/>
  <c r="K699" i="1"/>
  <c r="E699" i="1"/>
  <c r="X699" i="1" s="1"/>
  <c r="Y699" i="1" s="1"/>
  <c r="C699" i="1"/>
  <c r="N2466" i="1"/>
  <c r="M2466" i="1"/>
  <c r="L2466" i="1"/>
  <c r="K2466" i="1"/>
  <c r="E2466" i="1"/>
  <c r="X2466" i="1" s="1"/>
  <c r="Y2466" i="1" s="1"/>
  <c r="C2466" i="1"/>
  <c r="N684" i="1"/>
  <c r="M684" i="1"/>
  <c r="L684" i="1"/>
  <c r="K684" i="1"/>
  <c r="E684" i="1"/>
  <c r="X684" i="1" s="1"/>
  <c r="Y684" i="1" s="1"/>
  <c r="C684" i="1"/>
  <c r="N2526" i="1"/>
  <c r="M2526" i="1"/>
  <c r="L2526" i="1"/>
  <c r="K2526" i="1"/>
  <c r="E2526" i="1"/>
  <c r="X2526" i="1" s="1"/>
  <c r="Y2526" i="1" s="1"/>
  <c r="C2526" i="1"/>
  <c r="N2687" i="1"/>
  <c r="M2687" i="1"/>
  <c r="L2687" i="1"/>
  <c r="K2687" i="1"/>
  <c r="E2687" i="1"/>
  <c r="X2687" i="1" s="1"/>
  <c r="Y2687" i="1" s="1"/>
  <c r="C2687" i="1"/>
  <c r="N1754" i="1"/>
  <c r="M1754" i="1"/>
  <c r="L1754" i="1"/>
  <c r="K1754" i="1"/>
  <c r="E1754" i="1"/>
  <c r="C1754" i="1"/>
  <c r="N2445" i="1"/>
  <c r="M2445" i="1"/>
  <c r="L2445" i="1"/>
  <c r="K2445" i="1"/>
  <c r="E2445" i="1"/>
  <c r="X2445" i="1" s="1"/>
  <c r="Y2445" i="1" s="1"/>
  <c r="C2445" i="1"/>
  <c r="N1637" i="1"/>
  <c r="M1637" i="1"/>
  <c r="L1637" i="1"/>
  <c r="K1637" i="1"/>
  <c r="E1637" i="1"/>
  <c r="X1637" i="1" s="1"/>
  <c r="Y1637" i="1" s="1"/>
  <c r="C1637" i="1"/>
  <c r="N2235" i="1"/>
  <c r="M2235" i="1"/>
  <c r="L2235" i="1"/>
  <c r="K2235" i="1"/>
  <c r="E2235" i="1"/>
  <c r="X2235" i="1" s="1"/>
  <c r="Y2235" i="1" s="1"/>
  <c r="C2235" i="1"/>
  <c r="N689" i="1"/>
  <c r="M689" i="1"/>
  <c r="L689" i="1"/>
  <c r="K689" i="1"/>
  <c r="E689" i="1"/>
  <c r="X689" i="1" s="1"/>
  <c r="Y689" i="1" s="1"/>
  <c r="C689" i="1"/>
  <c r="N552" i="1"/>
  <c r="M552" i="1"/>
  <c r="L552" i="1"/>
  <c r="K552" i="1"/>
  <c r="E552" i="1"/>
  <c r="X552" i="1" s="1"/>
  <c r="Y552" i="1" s="1"/>
  <c r="C552" i="1"/>
  <c r="N2580" i="1"/>
  <c r="M2580" i="1"/>
  <c r="L2580" i="1"/>
  <c r="K2580" i="1"/>
  <c r="E2580" i="1"/>
  <c r="X2580" i="1" s="1"/>
  <c r="Y2580" i="1" s="1"/>
  <c r="C2580" i="1"/>
  <c r="N119" i="1"/>
  <c r="M119" i="1"/>
  <c r="L119" i="1"/>
  <c r="K119" i="1"/>
  <c r="E119" i="1"/>
  <c r="C119" i="1"/>
  <c r="N2494" i="1"/>
  <c r="M2494" i="1"/>
  <c r="L2494" i="1"/>
  <c r="K2494" i="1"/>
  <c r="E2494" i="1"/>
  <c r="X2494" i="1" s="1"/>
  <c r="Y2494" i="1" s="1"/>
  <c r="C2494" i="1"/>
  <c r="N2381" i="1"/>
  <c r="M2381" i="1"/>
  <c r="L2381" i="1"/>
  <c r="K2381" i="1"/>
  <c r="E2381" i="1"/>
  <c r="X2381" i="1" s="1"/>
  <c r="Y2381" i="1" s="1"/>
  <c r="C2381" i="1"/>
  <c r="N313" i="1"/>
  <c r="M313" i="1"/>
  <c r="L313" i="1"/>
  <c r="K313" i="1"/>
  <c r="E313" i="1"/>
  <c r="X313" i="1" s="1"/>
  <c r="Y313" i="1" s="1"/>
  <c r="C313" i="1"/>
  <c r="N1166" i="1"/>
  <c r="M1166" i="1"/>
  <c r="L1166" i="1"/>
  <c r="K1166" i="1"/>
  <c r="E1166" i="1"/>
  <c r="X1166" i="1" s="1"/>
  <c r="Y1166" i="1" s="1"/>
  <c r="C1166" i="1"/>
  <c r="N2001" i="1"/>
  <c r="M2001" i="1"/>
  <c r="L2001" i="1"/>
  <c r="K2001" i="1"/>
  <c r="E2001" i="1"/>
  <c r="X2001" i="1" s="1"/>
  <c r="Y2001" i="1" s="1"/>
  <c r="C2001" i="1"/>
  <c r="N534" i="1"/>
  <c r="M534" i="1"/>
  <c r="L534" i="1"/>
  <c r="K534" i="1"/>
  <c r="E534" i="1"/>
  <c r="X534" i="1" s="1"/>
  <c r="Y534" i="1" s="1"/>
  <c r="C534" i="1"/>
  <c r="N2056" i="1"/>
  <c r="M2056" i="1"/>
  <c r="L2056" i="1"/>
  <c r="K2056" i="1"/>
  <c r="E2056" i="1"/>
  <c r="X2056" i="1" s="1"/>
  <c r="Y2056" i="1" s="1"/>
  <c r="C2056" i="1"/>
  <c r="N771" i="1"/>
  <c r="M771" i="1"/>
  <c r="L771" i="1"/>
  <c r="K771" i="1"/>
  <c r="E771" i="1"/>
  <c r="X771" i="1" s="1"/>
  <c r="Y771" i="1" s="1"/>
  <c r="C771" i="1"/>
  <c r="N1647" i="1"/>
  <c r="M1647" i="1"/>
  <c r="L1647" i="1"/>
  <c r="K1647" i="1"/>
  <c r="E1647" i="1"/>
  <c r="X1647" i="1" s="1"/>
  <c r="Y1647" i="1" s="1"/>
  <c r="C1647" i="1"/>
  <c r="N1931" i="1"/>
  <c r="M1931" i="1"/>
  <c r="L1931" i="1"/>
  <c r="K1931" i="1"/>
  <c r="E1931" i="1"/>
  <c r="X1931" i="1" s="1"/>
  <c r="Y1931" i="1" s="1"/>
  <c r="C1931" i="1"/>
  <c r="N1043" i="1"/>
  <c r="M1043" i="1"/>
  <c r="L1043" i="1"/>
  <c r="K1043" i="1"/>
  <c r="E1043" i="1"/>
  <c r="X1043" i="1" s="1"/>
  <c r="Y1043" i="1" s="1"/>
  <c r="C1043" i="1"/>
  <c r="N1113" i="1"/>
  <c r="M1113" i="1"/>
  <c r="L1113" i="1"/>
  <c r="K1113" i="1"/>
  <c r="E1113" i="1"/>
  <c r="X1113" i="1" s="1"/>
  <c r="Y1113" i="1" s="1"/>
  <c r="C1113" i="1"/>
  <c r="N1756" i="1"/>
  <c r="M1756" i="1"/>
  <c r="L1756" i="1"/>
  <c r="K1756" i="1"/>
  <c r="E1756" i="1"/>
  <c r="X1756" i="1" s="1"/>
  <c r="Y1756" i="1" s="1"/>
  <c r="C1756" i="1"/>
  <c r="N2677" i="1"/>
  <c r="M2677" i="1"/>
  <c r="L2677" i="1"/>
  <c r="K2677" i="1"/>
  <c r="E2677" i="1"/>
  <c r="X2677" i="1" s="1"/>
  <c r="Y2677" i="1" s="1"/>
  <c r="C2677" i="1"/>
  <c r="N1339" i="1"/>
  <c r="M1339" i="1"/>
  <c r="L1339" i="1"/>
  <c r="K1339" i="1"/>
  <c r="E1339" i="1"/>
  <c r="X1339" i="1" s="1"/>
  <c r="Y1339" i="1" s="1"/>
  <c r="C1339" i="1"/>
  <c r="N462" i="1"/>
  <c r="M462" i="1"/>
  <c r="L462" i="1"/>
  <c r="K462" i="1"/>
  <c r="E462" i="1"/>
  <c r="X462" i="1" s="1"/>
  <c r="Y462" i="1" s="1"/>
  <c r="C462" i="1"/>
  <c r="N932" i="1"/>
  <c r="M932" i="1"/>
  <c r="L932" i="1"/>
  <c r="K932" i="1"/>
  <c r="E932" i="1"/>
  <c r="C932" i="1"/>
  <c r="N1071" i="1"/>
  <c r="M1071" i="1"/>
  <c r="L1071" i="1"/>
  <c r="K1071" i="1"/>
  <c r="E1071" i="1"/>
  <c r="X1071" i="1" s="1"/>
  <c r="Y1071" i="1" s="1"/>
  <c r="C1071" i="1"/>
  <c r="N1186" i="1"/>
  <c r="M1186" i="1"/>
  <c r="L1186" i="1"/>
  <c r="K1186" i="1"/>
  <c r="E1186" i="1"/>
  <c r="X1186" i="1" s="1"/>
  <c r="Y1186" i="1" s="1"/>
  <c r="C1186" i="1"/>
  <c r="N2661" i="1"/>
  <c r="M2661" i="1"/>
  <c r="L2661" i="1"/>
  <c r="K2661" i="1"/>
  <c r="E2661" i="1"/>
  <c r="X2661" i="1" s="1"/>
  <c r="Y2661" i="1" s="1"/>
  <c r="C2661" i="1"/>
  <c r="N1855" i="1"/>
  <c r="M1855" i="1"/>
  <c r="L1855" i="1"/>
  <c r="K1855" i="1"/>
  <c r="E1855" i="1"/>
  <c r="X1855" i="1" s="1"/>
  <c r="Y1855" i="1" s="1"/>
  <c r="C1855" i="1"/>
  <c r="N1459" i="1"/>
  <c r="M1459" i="1"/>
  <c r="L1459" i="1"/>
  <c r="K1459" i="1"/>
  <c r="E1459" i="1"/>
  <c r="X1459" i="1" s="1"/>
  <c r="Y1459" i="1" s="1"/>
  <c r="C1459" i="1"/>
  <c r="N567" i="1"/>
  <c r="M567" i="1"/>
  <c r="L567" i="1"/>
  <c r="K567" i="1"/>
  <c r="E567" i="1"/>
  <c r="X567" i="1" s="1"/>
  <c r="Y567" i="1" s="1"/>
  <c r="C567" i="1"/>
  <c r="N2341" i="1"/>
  <c r="M2341" i="1"/>
  <c r="L2341" i="1"/>
  <c r="K2341" i="1"/>
  <c r="E2341" i="1"/>
  <c r="X2341" i="1" s="1"/>
  <c r="Y2341" i="1" s="1"/>
  <c r="C2341" i="1"/>
  <c r="N1835" i="1"/>
  <c r="M1835" i="1"/>
  <c r="L1835" i="1"/>
  <c r="K1835" i="1"/>
  <c r="E1835" i="1"/>
  <c r="X1835" i="1" s="1"/>
  <c r="Y1835" i="1" s="1"/>
  <c r="C1835" i="1"/>
  <c r="N464" i="1"/>
  <c r="M464" i="1"/>
  <c r="L464" i="1"/>
  <c r="K464" i="1"/>
  <c r="E464" i="1"/>
  <c r="X464" i="1" s="1"/>
  <c r="Y464" i="1" s="1"/>
  <c r="C464" i="1"/>
  <c r="N591" i="1"/>
  <c r="M591" i="1"/>
  <c r="L591" i="1"/>
  <c r="K591" i="1"/>
  <c r="E591" i="1"/>
  <c r="C591" i="1"/>
  <c r="N868" i="1"/>
  <c r="M868" i="1"/>
  <c r="L868" i="1"/>
  <c r="K868" i="1"/>
  <c r="E868" i="1"/>
  <c r="X868" i="1" s="1"/>
  <c r="Y868" i="1" s="1"/>
  <c r="C868" i="1"/>
  <c r="N2115" i="1"/>
  <c r="M2115" i="1"/>
  <c r="L2115" i="1"/>
  <c r="K2115" i="1"/>
  <c r="E2115" i="1"/>
  <c r="X2115" i="1" s="1"/>
  <c r="Y2115" i="1" s="1"/>
  <c r="C2115" i="1"/>
  <c r="N379" i="1"/>
  <c r="M379" i="1"/>
  <c r="L379" i="1"/>
  <c r="K379" i="1"/>
  <c r="E379" i="1"/>
  <c r="X379" i="1" s="1"/>
  <c r="Y379" i="1" s="1"/>
  <c r="C379" i="1"/>
  <c r="N1369" i="1"/>
  <c r="M1369" i="1"/>
  <c r="L1369" i="1"/>
  <c r="K1369" i="1"/>
  <c r="E1369" i="1"/>
  <c r="X1369" i="1" s="1"/>
  <c r="Y1369" i="1" s="1"/>
  <c r="C1369" i="1"/>
  <c r="N2412" i="1"/>
  <c r="M2412" i="1"/>
  <c r="L2412" i="1"/>
  <c r="K2412" i="1"/>
  <c r="E2412" i="1"/>
  <c r="X2412" i="1" s="1"/>
  <c r="Y2412" i="1" s="1"/>
  <c r="C2412" i="1"/>
  <c r="N1212" i="1"/>
  <c r="M1212" i="1"/>
  <c r="L1212" i="1"/>
  <c r="K1212" i="1"/>
  <c r="E1212" i="1"/>
  <c r="X1212" i="1" s="1"/>
  <c r="Y1212" i="1" s="1"/>
  <c r="C1212" i="1"/>
  <c r="N2837" i="1"/>
  <c r="M2837" i="1"/>
  <c r="L2837" i="1"/>
  <c r="K2837" i="1"/>
  <c r="E2837" i="1"/>
  <c r="X2837" i="1" s="1"/>
  <c r="Y2837" i="1" s="1"/>
  <c r="C2837" i="1"/>
  <c r="N2108" i="1"/>
  <c r="M2108" i="1"/>
  <c r="L2108" i="1"/>
  <c r="K2108" i="1"/>
  <c r="E2108" i="1"/>
  <c r="X2108" i="1" s="1"/>
  <c r="Y2108" i="1" s="1"/>
  <c r="C2108" i="1"/>
  <c r="N2531" i="1"/>
  <c r="M2531" i="1"/>
  <c r="L2531" i="1"/>
  <c r="K2531" i="1"/>
  <c r="E2531" i="1"/>
  <c r="X2531" i="1" s="1"/>
  <c r="Y2531" i="1" s="1"/>
  <c r="C2531" i="1"/>
  <c r="N679" i="1"/>
  <c r="M679" i="1"/>
  <c r="L679" i="1"/>
  <c r="K679" i="1"/>
  <c r="E679" i="1"/>
  <c r="X679" i="1" s="1"/>
  <c r="Y679" i="1" s="1"/>
  <c r="C679" i="1"/>
  <c r="N968" i="1"/>
  <c r="M968" i="1"/>
  <c r="L968" i="1"/>
  <c r="K968" i="1"/>
  <c r="E968" i="1"/>
  <c r="X968" i="1" s="1"/>
  <c r="Y968" i="1" s="1"/>
  <c r="C968" i="1"/>
  <c r="N1238" i="1"/>
  <c r="M1238" i="1"/>
  <c r="L1238" i="1"/>
  <c r="K1238" i="1"/>
  <c r="E1238" i="1"/>
  <c r="X1238" i="1" s="1"/>
  <c r="Y1238" i="1" s="1"/>
  <c r="C1238" i="1"/>
  <c r="N1571" i="1"/>
  <c r="M1571" i="1"/>
  <c r="L1571" i="1"/>
  <c r="K1571" i="1"/>
  <c r="E1571" i="1"/>
  <c r="X1571" i="1" s="1"/>
  <c r="Y1571" i="1" s="1"/>
  <c r="C1571" i="1"/>
  <c r="N1702" i="1"/>
  <c r="M1702" i="1"/>
  <c r="L1702" i="1"/>
  <c r="K1702" i="1"/>
  <c r="E1702" i="1"/>
  <c r="X1702" i="1" s="1"/>
  <c r="Y1702" i="1" s="1"/>
  <c r="C1702" i="1"/>
  <c r="N1633" i="1"/>
  <c r="M1633" i="1"/>
  <c r="L1633" i="1"/>
  <c r="K1633" i="1"/>
  <c r="E1633" i="1"/>
  <c r="X1633" i="1" s="1"/>
  <c r="Y1633" i="1" s="1"/>
  <c r="C1633" i="1"/>
  <c r="N2534" i="1"/>
  <c r="M2534" i="1"/>
  <c r="L2534" i="1"/>
  <c r="K2534" i="1"/>
  <c r="E2534" i="1"/>
  <c r="X2534" i="1" s="1"/>
  <c r="Y2534" i="1" s="1"/>
  <c r="C2534" i="1"/>
  <c r="N2789" i="1"/>
  <c r="M2789" i="1"/>
  <c r="L2789" i="1"/>
  <c r="K2789" i="1"/>
  <c r="E2789" i="1"/>
  <c r="X2789" i="1" s="1"/>
  <c r="Y2789" i="1" s="1"/>
  <c r="C2789" i="1"/>
  <c r="N998" i="1"/>
  <c r="M998" i="1"/>
  <c r="L998" i="1"/>
  <c r="K998" i="1"/>
  <c r="E998" i="1"/>
  <c r="X998" i="1" s="1"/>
  <c r="Y998" i="1" s="1"/>
  <c r="C998" i="1"/>
  <c r="N2239" i="1"/>
  <c r="M2239" i="1"/>
  <c r="L2239" i="1"/>
  <c r="K2239" i="1"/>
  <c r="E2239" i="1"/>
  <c r="C2239" i="1"/>
  <c r="N2002" i="1"/>
  <c r="M2002" i="1"/>
  <c r="L2002" i="1"/>
  <c r="K2002" i="1"/>
  <c r="E2002" i="1"/>
  <c r="X2002" i="1" s="1"/>
  <c r="Y2002" i="1" s="1"/>
  <c r="C2002" i="1"/>
  <c r="N948" i="1"/>
  <c r="M948" i="1"/>
  <c r="L948" i="1"/>
  <c r="K948" i="1"/>
  <c r="E948" i="1"/>
  <c r="X948" i="1" s="1"/>
  <c r="Y948" i="1" s="1"/>
  <c r="C948" i="1"/>
  <c r="N516" i="1"/>
  <c r="M516" i="1"/>
  <c r="L516" i="1"/>
  <c r="K516" i="1"/>
  <c r="E516" i="1"/>
  <c r="X516" i="1" s="1"/>
  <c r="Y516" i="1" s="1"/>
  <c r="C516" i="1"/>
  <c r="N2508" i="1"/>
  <c r="M2508" i="1"/>
  <c r="L2508" i="1"/>
  <c r="K2508" i="1"/>
  <c r="E2508" i="1"/>
  <c r="X2508" i="1" s="1"/>
  <c r="Y2508" i="1" s="1"/>
  <c r="C2508" i="1"/>
  <c r="N218" i="1"/>
  <c r="M218" i="1"/>
  <c r="L218" i="1"/>
  <c r="K218" i="1"/>
  <c r="E218" i="1"/>
  <c r="X218" i="1" s="1"/>
  <c r="Y218" i="1" s="1"/>
  <c r="C218" i="1"/>
  <c r="N132" i="1"/>
  <c r="M132" i="1"/>
  <c r="L132" i="1"/>
  <c r="K132" i="1"/>
  <c r="E132" i="1"/>
  <c r="X132" i="1" s="1"/>
  <c r="Y132" i="1" s="1"/>
  <c r="C132" i="1"/>
  <c r="N564" i="1"/>
  <c r="M564" i="1"/>
  <c r="L564" i="1"/>
  <c r="K564" i="1"/>
  <c r="E564" i="1"/>
  <c r="X564" i="1" s="1"/>
  <c r="Y564" i="1" s="1"/>
  <c r="C564" i="1"/>
  <c r="N144" i="1"/>
  <c r="M144" i="1"/>
  <c r="L144" i="1"/>
  <c r="K144" i="1"/>
  <c r="E144" i="1"/>
  <c r="X144" i="1" s="1"/>
  <c r="Y144" i="1" s="1"/>
  <c r="C144" i="1"/>
  <c r="N1553" i="1"/>
  <c r="M1553" i="1"/>
  <c r="L1553" i="1"/>
  <c r="K1553" i="1"/>
  <c r="E1553" i="1"/>
  <c r="X1553" i="1" s="1"/>
  <c r="Y1553" i="1" s="1"/>
  <c r="C1553" i="1"/>
  <c r="N2947" i="1"/>
  <c r="M2947" i="1"/>
  <c r="L2947" i="1"/>
  <c r="K2947" i="1"/>
  <c r="E2947" i="1"/>
  <c r="X2947" i="1" s="1"/>
  <c r="Y2947" i="1" s="1"/>
  <c r="C2947" i="1"/>
  <c r="N743" i="1"/>
  <c r="M743" i="1"/>
  <c r="L743" i="1"/>
  <c r="K743" i="1"/>
  <c r="E743" i="1"/>
  <c r="X743" i="1" s="1"/>
  <c r="Y743" i="1" s="1"/>
  <c r="C743" i="1"/>
  <c r="N2016" i="1"/>
  <c r="M2016" i="1"/>
  <c r="L2016" i="1"/>
  <c r="K2016" i="1"/>
  <c r="E2016" i="1"/>
  <c r="X2016" i="1" s="1"/>
  <c r="Y2016" i="1" s="1"/>
  <c r="C2016" i="1"/>
  <c r="N2681" i="1"/>
  <c r="M2681" i="1"/>
  <c r="L2681" i="1"/>
  <c r="K2681" i="1"/>
  <c r="E2681" i="1"/>
  <c r="X2681" i="1" s="1"/>
  <c r="Y2681" i="1" s="1"/>
  <c r="C2681" i="1"/>
  <c r="N432" i="1"/>
  <c r="M432" i="1"/>
  <c r="L432" i="1"/>
  <c r="K432" i="1"/>
  <c r="E432" i="1"/>
  <c r="X432" i="1" s="1"/>
  <c r="Y432" i="1" s="1"/>
  <c r="C432" i="1"/>
  <c r="N2401" i="1"/>
  <c r="M2401" i="1"/>
  <c r="L2401" i="1"/>
  <c r="K2401" i="1"/>
  <c r="E2401" i="1"/>
  <c r="X2401" i="1" s="1"/>
  <c r="Y2401" i="1" s="1"/>
  <c r="C2401" i="1"/>
  <c r="N2856" i="1"/>
  <c r="M2856" i="1"/>
  <c r="L2856" i="1"/>
  <c r="K2856" i="1"/>
  <c r="E2856" i="1"/>
  <c r="X2856" i="1" s="1"/>
  <c r="Y2856" i="1" s="1"/>
  <c r="C2856" i="1"/>
  <c r="N2149" i="1"/>
  <c r="M2149" i="1"/>
  <c r="L2149" i="1"/>
  <c r="K2149" i="1"/>
  <c r="E2149" i="1"/>
  <c r="X2149" i="1" s="1"/>
  <c r="Y2149" i="1" s="1"/>
  <c r="C2149" i="1"/>
  <c r="N2832" i="1"/>
  <c r="M2832" i="1"/>
  <c r="L2832" i="1"/>
  <c r="K2832" i="1"/>
  <c r="E2832" i="1"/>
  <c r="X2832" i="1" s="1"/>
  <c r="Y2832" i="1" s="1"/>
  <c r="C2832" i="1"/>
  <c r="N1145" i="1"/>
  <c r="M1145" i="1"/>
  <c r="L1145" i="1"/>
  <c r="K1145" i="1"/>
  <c r="E1145" i="1"/>
  <c r="X1145" i="1" s="1"/>
  <c r="Y1145" i="1" s="1"/>
  <c r="C1145" i="1"/>
  <c r="N547" i="1"/>
  <c r="M547" i="1"/>
  <c r="L547" i="1"/>
  <c r="K547" i="1"/>
  <c r="E547" i="1"/>
  <c r="X547" i="1" s="1"/>
  <c r="Y547" i="1" s="1"/>
  <c r="C547" i="1"/>
  <c r="N786" i="1"/>
  <c r="M786" i="1"/>
  <c r="L786" i="1"/>
  <c r="K786" i="1"/>
  <c r="E786" i="1"/>
  <c r="X786" i="1" s="1"/>
  <c r="Y786" i="1" s="1"/>
  <c r="C786" i="1"/>
  <c r="N2669" i="1"/>
  <c r="M2669" i="1"/>
  <c r="L2669" i="1"/>
  <c r="K2669" i="1"/>
  <c r="E2669" i="1"/>
  <c r="X2669" i="1" s="1"/>
  <c r="Y2669" i="1" s="1"/>
  <c r="C2669" i="1"/>
  <c r="N830" i="1"/>
  <c r="M830" i="1"/>
  <c r="L830" i="1"/>
  <c r="K830" i="1"/>
  <c r="E830" i="1"/>
  <c r="X830" i="1" s="1"/>
  <c r="Y830" i="1" s="1"/>
  <c r="C830" i="1"/>
  <c r="N2035" i="1"/>
  <c r="M2035" i="1"/>
  <c r="L2035" i="1"/>
  <c r="K2035" i="1"/>
  <c r="E2035" i="1"/>
  <c r="X2035" i="1" s="1"/>
  <c r="Y2035" i="1" s="1"/>
  <c r="C2035" i="1"/>
  <c r="N1190" i="1"/>
  <c r="M1190" i="1"/>
  <c r="L1190" i="1"/>
  <c r="K1190" i="1"/>
  <c r="E1190" i="1"/>
  <c r="X1190" i="1" s="1"/>
  <c r="Y1190" i="1" s="1"/>
  <c r="C1190" i="1"/>
  <c r="N864" i="1"/>
  <c r="M864" i="1"/>
  <c r="L864" i="1"/>
  <c r="K864" i="1"/>
  <c r="E864" i="1"/>
  <c r="X864" i="1" s="1"/>
  <c r="Y864" i="1" s="1"/>
  <c r="C864" i="1"/>
  <c r="N2552" i="1"/>
  <c r="M2552" i="1"/>
  <c r="L2552" i="1"/>
  <c r="K2552" i="1"/>
  <c r="E2552" i="1"/>
  <c r="X2552" i="1" s="1"/>
  <c r="Y2552" i="1" s="1"/>
  <c r="C2552" i="1"/>
  <c r="N2182" i="1"/>
  <c r="M2182" i="1"/>
  <c r="L2182" i="1"/>
  <c r="K2182" i="1"/>
  <c r="E2182" i="1"/>
  <c r="X2182" i="1" s="1"/>
  <c r="Y2182" i="1" s="1"/>
  <c r="C2182" i="1"/>
  <c r="N1207" i="1"/>
  <c r="M1207" i="1"/>
  <c r="L1207" i="1"/>
  <c r="K1207" i="1"/>
  <c r="E1207" i="1"/>
  <c r="X1207" i="1" s="1"/>
  <c r="Y1207" i="1" s="1"/>
  <c r="C1207" i="1"/>
  <c r="N2224" i="1"/>
  <c r="M2224" i="1"/>
  <c r="L2224" i="1"/>
  <c r="K2224" i="1"/>
  <c r="E2224" i="1"/>
  <c r="X2224" i="1" s="1"/>
  <c r="Y2224" i="1" s="1"/>
  <c r="C2224" i="1"/>
  <c r="N2499" i="1"/>
  <c r="M2499" i="1"/>
  <c r="L2499" i="1"/>
  <c r="K2499" i="1"/>
  <c r="E2499" i="1"/>
  <c r="X2499" i="1" s="1"/>
  <c r="Y2499" i="1" s="1"/>
  <c r="C2499" i="1"/>
  <c r="N51" i="1"/>
  <c r="M51" i="1"/>
  <c r="L51" i="1"/>
  <c r="K51" i="1"/>
  <c r="E51" i="1"/>
  <c r="X51" i="1" s="1"/>
  <c r="Y51" i="1" s="1"/>
  <c r="C51" i="1"/>
  <c r="N262" i="1"/>
  <c r="M262" i="1"/>
  <c r="L262" i="1"/>
  <c r="K262" i="1"/>
  <c r="E262" i="1"/>
  <c r="X262" i="1" s="1"/>
  <c r="Y262" i="1" s="1"/>
  <c r="C262" i="1"/>
  <c r="N1873" i="1"/>
  <c r="M1873" i="1"/>
  <c r="L1873" i="1"/>
  <c r="K1873" i="1"/>
  <c r="E1873" i="1"/>
  <c r="X1873" i="1" s="1"/>
  <c r="Y1873" i="1" s="1"/>
  <c r="C1873" i="1"/>
  <c r="N1826" i="1"/>
  <c r="M1826" i="1"/>
  <c r="L1826" i="1"/>
  <c r="K1826" i="1"/>
  <c r="E1826" i="1"/>
  <c r="X1826" i="1" s="1"/>
  <c r="Y1826" i="1" s="1"/>
  <c r="C1826" i="1"/>
  <c r="N950" i="1"/>
  <c r="M950" i="1"/>
  <c r="L950" i="1"/>
  <c r="K950" i="1"/>
  <c r="E950" i="1"/>
  <c r="X950" i="1" s="1"/>
  <c r="Y950" i="1" s="1"/>
  <c r="C950" i="1"/>
  <c r="N2714" i="1"/>
  <c r="M2714" i="1"/>
  <c r="L2714" i="1"/>
  <c r="K2714" i="1"/>
  <c r="E2714" i="1"/>
  <c r="C2714" i="1"/>
  <c r="N1824" i="1"/>
  <c r="M1824" i="1"/>
  <c r="L1824" i="1"/>
  <c r="K1824" i="1"/>
  <c r="E1824" i="1"/>
  <c r="X1824" i="1" s="1"/>
  <c r="Y1824" i="1" s="1"/>
  <c r="C1824" i="1"/>
  <c r="N1599" i="1"/>
  <c r="M1599" i="1"/>
  <c r="L1599" i="1"/>
  <c r="K1599" i="1"/>
  <c r="E1599" i="1"/>
  <c r="X1599" i="1" s="1"/>
  <c r="Y1599" i="1" s="1"/>
  <c r="C1599" i="1"/>
  <c r="N2355" i="1"/>
  <c r="M2355" i="1"/>
  <c r="L2355" i="1"/>
  <c r="K2355" i="1"/>
  <c r="E2355" i="1"/>
  <c r="X2355" i="1" s="1"/>
  <c r="Y2355" i="1" s="1"/>
  <c r="C2355" i="1"/>
  <c r="N601" i="1"/>
  <c r="M601" i="1"/>
  <c r="L601" i="1"/>
  <c r="K601" i="1"/>
  <c r="E601" i="1"/>
  <c r="X601" i="1" s="1"/>
  <c r="Y601" i="1" s="1"/>
  <c r="C601" i="1"/>
  <c r="N2761" i="1"/>
  <c r="M2761" i="1"/>
  <c r="L2761" i="1"/>
  <c r="K2761" i="1"/>
  <c r="E2761" i="1"/>
  <c r="X2761" i="1" s="1"/>
  <c r="Y2761" i="1" s="1"/>
  <c r="C2761" i="1"/>
  <c r="N24" i="1"/>
  <c r="M24" i="1"/>
  <c r="L24" i="1"/>
  <c r="K24" i="1"/>
  <c r="E24" i="1"/>
  <c r="X24" i="1" s="1"/>
  <c r="Y24" i="1" s="1"/>
  <c r="C24" i="1"/>
  <c r="N662" i="1"/>
  <c r="M662" i="1"/>
  <c r="L662" i="1"/>
  <c r="K662" i="1"/>
  <c r="E662" i="1"/>
  <c r="X662" i="1" s="1"/>
  <c r="Y662" i="1" s="1"/>
  <c r="C662" i="1"/>
  <c r="N1263" i="1"/>
  <c r="M1263" i="1"/>
  <c r="L1263" i="1"/>
  <c r="K1263" i="1"/>
  <c r="E1263" i="1"/>
  <c r="X1263" i="1" s="1"/>
  <c r="Y1263" i="1" s="1"/>
  <c r="C1263" i="1"/>
  <c r="N640" i="1"/>
  <c r="M640" i="1"/>
  <c r="L640" i="1"/>
  <c r="K640" i="1"/>
  <c r="E640" i="1"/>
  <c r="X640" i="1" s="1"/>
  <c r="Y640" i="1" s="1"/>
  <c r="C640" i="1"/>
  <c r="N244" i="1"/>
  <c r="M244" i="1"/>
  <c r="L244" i="1"/>
  <c r="K244" i="1"/>
  <c r="E244" i="1"/>
  <c r="X244" i="1" s="1"/>
  <c r="Y244" i="1" s="1"/>
  <c r="C244" i="1"/>
  <c r="N188" i="1"/>
  <c r="M188" i="1"/>
  <c r="L188" i="1"/>
  <c r="K188" i="1"/>
  <c r="E188" i="1"/>
  <c r="X188" i="1" s="1"/>
  <c r="Y188" i="1" s="1"/>
  <c r="C188" i="1"/>
  <c r="N394" i="1"/>
  <c r="M394" i="1"/>
  <c r="L394" i="1"/>
  <c r="K394" i="1"/>
  <c r="E394" i="1"/>
  <c r="X394" i="1" s="1"/>
  <c r="Y394" i="1" s="1"/>
  <c r="C394" i="1"/>
  <c r="N1479" i="1"/>
  <c r="M1479" i="1"/>
  <c r="L1479" i="1"/>
  <c r="K1479" i="1"/>
  <c r="E1479" i="1"/>
  <c r="C1479" i="1"/>
  <c r="N2294" i="1"/>
  <c r="M2294" i="1"/>
  <c r="L2294" i="1"/>
  <c r="K2294" i="1"/>
  <c r="E2294" i="1"/>
  <c r="X2294" i="1" s="1"/>
  <c r="Y2294" i="1" s="1"/>
  <c r="C2294" i="1"/>
  <c r="N1004" i="1"/>
  <c r="M1004" i="1"/>
  <c r="L1004" i="1"/>
  <c r="K1004" i="1"/>
  <c r="E1004" i="1"/>
  <c r="X1004" i="1" s="1"/>
  <c r="Y1004" i="1" s="1"/>
  <c r="C1004" i="1"/>
  <c r="N1016" i="1"/>
  <c r="M1016" i="1"/>
  <c r="L1016" i="1"/>
  <c r="K1016" i="1"/>
  <c r="E1016" i="1"/>
  <c r="X1016" i="1" s="1"/>
  <c r="Y1016" i="1" s="1"/>
  <c r="C1016" i="1"/>
  <c r="N2077" i="1"/>
  <c r="M2077" i="1"/>
  <c r="L2077" i="1"/>
  <c r="K2077" i="1"/>
  <c r="E2077" i="1"/>
  <c r="X2077" i="1" s="1"/>
  <c r="Y2077" i="1" s="1"/>
  <c r="C2077" i="1"/>
  <c r="N1241" i="1"/>
  <c r="M1241" i="1"/>
  <c r="L1241" i="1"/>
  <c r="K1241" i="1"/>
  <c r="E1241" i="1"/>
  <c r="X1241" i="1" s="1"/>
  <c r="Y1241" i="1" s="1"/>
  <c r="C1241" i="1"/>
  <c r="N2026" i="1"/>
  <c r="M2026" i="1"/>
  <c r="L2026" i="1"/>
  <c r="K2026" i="1"/>
  <c r="E2026" i="1"/>
  <c r="X2026" i="1" s="1"/>
  <c r="Y2026" i="1" s="1"/>
  <c r="C2026" i="1"/>
  <c r="N453" i="1"/>
  <c r="M453" i="1"/>
  <c r="L453" i="1"/>
  <c r="K453" i="1"/>
  <c r="E453" i="1"/>
  <c r="X453" i="1" s="1"/>
  <c r="Y453" i="1" s="1"/>
  <c r="C453" i="1"/>
  <c r="N1010" i="1"/>
  <c r="M1010" i="1"/>
  <c r="L1010" i="1"/>
  <c r="K1010" i="1"/>
  <c r="E1010" i="1"/>
  <c r="X1010" i="1" s="1"/>
  <c r="Y1010" i="1" s="1"/>
  <c r="C1010" i="1"/>
  <c r="N2802" i="1"/>
  <c r="M2802" i="1"/>
  <c r="L2802" i="1"/>
  <c r="K2802" i="1"/>
  <c r="E2802" i="1"/>
  <c r="X2802" i="1" s="1"/>
  <c r="Y2802" i="1" s="1"/>
  <c r="C2802" i="1"/>
  <c r="N1896" i="1"/>
  <c r="M1896" i="1"/>
  <c r="L1896" i="1"/>
  <c r="K1896" i="1"/>
  <c r="E1896" i="1"/>
  <c r="X1896" i="1" s="1"/>
  <c r="Y1896" i="1" s="1"/>
  <c r="C1896" i="1"/>
  <c r="N1939" i="1"/>
  <c r="M1939" i="1"/>
  <c r="L1939" i="1"/>
  <c r="K1939" i="1"/>
  <c r="E1939" i="1"/>
  <c r="X1939" i="1" s="1"/>
  <c r="Y1939" i="1" s="1"/>
  <c r="C1939" i="1"/>
  <c r="N49" i="1"/>
  <c r="M49" i="1"/>
  <c r="L49" i="1"/>
  <c r="K49" i="1"/>
  <c r="E49" i="1"/>
  <c r="X49" i="1" s="1"/>
  <c r="Y49" i="1" s="1"/>
  <c r="C49" i="1"/>
  <c r="N704" i="1"/>
  <c r="M704" i="1"/>
  <c r="L704" i="1"/>
  <c r="K704" i="1"/>
  <c r="E704" i="1"/>
  <c r="X704" i="1" s="1"/>
  <c r="Y704" i="1" s="1"/>
  <c r="C704" i="1"/>
  <c r="N238" i="1"/>
  <c r="M238" i="1"/>
  <c r="L238" i="1"/>
  <c r="K238" i="1"/>
  <c r="E238" i="1"/>
  <c r="X238" i="1" s="1"/>
  <c r="Y238" i="1" s="1"/>
  <c r="C238" i="1"/>
  <c r="N147" i="1"/>
  <c r="M147" i="1"/>
  <c r="L147" i="1"/>
  <c r="K147" i="1"/>
  <c r="E147" i="1"/>
  <c r="X147" i="1" s="1"/>
  <c r="Y147" i="1" s="1"/>
  <c r="C147" i="1"/>
  <c r="N2613" i="1"/>
  <c r="M2613" i="1"/>
  <c r="L2613" i="1"/>
  <c r="K2613" i="1"/>
  <c r="E2613" i="1"/>
  <c r="X2613" i="1" s="1"/>
  <c r="Y2613" i="1" s="1"/>
  <c r="C2613" i="1"/>
  <c r="N1239" i="1"/>
  <c r="M1239" i="1"/>
  <c r="L1239" i="1"/>
  <c r="K1239" i="1"/>
  <c r="E1239" i="1"/>
  <c r="X1239" i="1" s="1"/>
  <c r="Y1239" i="1" s="1"/>
  <c r="C1239" i="1"/>
  <c r="N284" i="1"/>
  <c r="M284" i="1"/>
  <c r="L284" i="1"/>
  <c r="K284" i="1"/>
  <c r="E284" i="1"/>
  <c r="X284" i="1" s="1"/>
  <c r="Y284" i="1" s="1"/>
  <c r="C284" i="1"/>
  <c r="N2935" i="1"/>
  <c r="M2935" i="1"/>
  <c r="L2935" i="1"/>
  <c r="K2935" i="1"/>
  <c r="E2935" i="1"/>
  <c r="X2935" i="1" s="1"/>
  <c r="Y2935" i="1" s="1"/>
  <c r="C2935" i="1"/>
  <c r="N1983" i="1"/>
  <c r="M1983" i="1"/>
  <c r="L1983" i="1"/>
  <c r="K1983" i="1"/>
  <c r="E1983" i="1"/>
  <c r="X1983" i="1" s="1"/>
  <c r="Y1983" i="1" s="1"/>
  <c r="C1983" i="1"/>
  <c r="N2735" i="1"/>
  <c r="M2735" i="1"/>
  <c r="L2735" i="1"/>
  <c r="K2735" i="1"/>
  <c r="E2735" i="1"/>
  <c r="X2735" i="1" s="1"/>
  <c r="Y2735" i="1" s="1"/>
  <c r="C2735" i="1"/>
  <c r="N412" i="1"/>
  <c r="M412" i="1"/>
  <c r="L412" i="1"/>
  <c r="K412" i="1"/>
  <c r="E412" i="1"/>
  <c r="X412" i="1" s="1"/>
  <c r="Y412" i="1" s="1"/>
  <c r="C412" i="1"/>
  <c r="N469" i="1"/>
  <c r="M469" i="1"/>
  <c r="L469" i="1"/>
  <c r="K469" i="1"/>
  <c r="E469" i="1"/>
  <c r="X469" i="1" s="1"/>
  <c r="Y469" i="1" s="1"/>
  <c r="C469" i="1"/>
  <c r="N2679" i="1"/>
  <c r="M2679" i="1"/>
  <c r="L2679" i="1"/>
  <c r="K2679" i="1"/>
  <c r="E2679" i="1"/>
  <c r="X2679" i="1" s="1"/>
  <c r="Y2679" i="1" s="1"/>
  <c r="C2679" i="1"/>
  <c r="N2919" i="1"/>
  <c r="M2919" i="1"/>
  <c r="L2919" i="1"/>
  <c r="K2919" i="1"/>
  <c r="E2919" i="1"/>
  <c r="X2919" i="1" s="1"/>
  <c r="Y2919" i="1" s="1"/>
  <c r="C2919" i="1"/>
  <c r="N1006" i="1"/>
  <c r="M1006" i="1"/>
  <c r="L1006" i="1"/>
  <c r="K1006" i="1"/>
  <c r="E1006" i="1"/>
  <c r="X1006" i="1" s="1"/>
  <c r="Y1006" i="1" s="1"/>
  <c r="C1006" i="1"/>
  <c r="N2948" i="1"/>
  <c r="M2948" i="1"/>
  <c r="L2948" i="1"/>
  <c r="K2948" i="1"/>
  <c r="E2948" i="1"/>
  <c r="X2948" i="1" s="1"/>
  <c r="Y2948" i="1" s="1"/>
  <c r="C2948" i="1"/>
  <c r="N731" i="1"/>
  <c r="M731" i="1"/>
  <c r="L731" i="1"/>
  <c r="K731" i="1"/>
  <c r="E731" i="1"/>
  <c r="X731" i="1" s="1"/>
  <c r="Y731" i="1" s="1"/>
  <c r="C731" i="1"/>
  <c r="N1350" i="1"/>
  <c r="M1350" i="1"/>
  <c r="L1350" i="1"/>
  <c r="K1350" i="1"/>
  <c r="E1350" i="1"/>
  <c r="X1350" i="1" s="1"/>
  <c r="Y1350" i="1" s="1"/>
  <c r="C1350" i="1"/>
  <c r="N1845" i="1"/>
  <c r="M1845" i="1"/>
  <c r="L1845" i="1"/>
  <c r="K1845" i="1"/>
  <c r="E1845" i="1"/>
  <c r="X1845" i="1" s="1"/>
  <c r="Y1845" i="1" s="1"/>
  <c r="C1845" i="1"/>
  <c r="N602" i="1"/>
  <c r="M602" i="1"/>
  <c r="L602" i="1"/>
  <c r="K602" i="1"/>
  <c r="E602" i="1"/>
  <c r="X602" i="1" s="1"/>
  <c r="Y602" i="1" s="1"/>
  <c r="C602" i="1"/>
  <c r="N2387" i="1"/>
  <c r="M2387" i="1"/>
  <c r="L2387" i="1"/>
  <c r="K2387" i="1"/>
  <c r="E2387" i="1"/>
  <c r="X2387" i="1" s="1"/>
  <c r="Y2387" i="1" s="1"/>
  <c r="C2387" i="1"/>
  <c r="N2979" i="1"/>
  <c r="M2979" i="1"/>
  <c r="L2979" i="1"/>
  <c r="K2979" i="1"/>
  <c r="E2979" i="1"/>
  <c r="C2979" i="1"/>
  <c r="N399" i="1"/>
  <c r="M399" i="1"/>
  <c r="L399" i="1"/>
  <c r="K399" i="1"/>
  <c r="E399" i="1"/>
  <c r="X399" i="1" s="1"/>
  <c r="Y399" i="1" s="1"/>
  <c r="C399" i="1"/>
  <c r="N310" i="1"/>
  <c r="M310" i="1"/>
  <c r="L310" i="1"/>
  <c r="K310" i="1"/>
  <c r="E310" i="1"/>
  <c r="X310" i="1" s="1"/>
  <c r="Y310" i="1" s="1"/>
  <c r="C310" i="1"/>
  <c r="N1714" i="1"/>
  <c r="M1714" i="1"/>
  <c r="L1714" i="1"/>
  <c r="K1714" i="1"/>
  <c r="E1714" i="1"/>
  <c r="X1714" i="1" s="1"/>
  <c r="Y1714" i="1" s="1"/>
  <c r="C1714" i="1"/>
  <c r="N184" i="1"/>
  <c r="M184" i="1"/>
  <c r="L184" i="1"/>
  <c r="K184" i="1"/>
  <c r="E184" i="1"/>
  <c r="X184" i="1" s="1"/>
  <c r="Y184" i="1" s="1"/>
  <c r="C184" i="1"/>
  <c r="N1003" i="1"/>
  <c r="M1003" i="1"/>
  <c r="L1003" i="1"/>
  <c r="K1003" i="1"/>
  <c r="E1003" i="1"/>
  <c r="X1003" i="1" s="1"/>
  <c r="Y1003" i="1" s="1"/>
  <c r="C1003" i="1"/>
  <c r="N961" i="1"/>
  <c r="M961" i="1"/>
  <c r="L961" i="1"/>
  <c r="K961" i="1"/>
  <c r="E961" i="1"/>
  <c r="C961" i="1"/>
  <c r="N2022" i="1"/>
  <c r="M2022" i="1"/>
  <c r="L2022" i="1"/>
  <c r="K2022" i="1"/>
  <c r="E2022" i="1"/>
  <c r="X2022" i="1" s="1"/>
  <c r="Y2022" i="1" s="1"/>
  <c r="C2022" i="1"/>
  <c r="N31" i="1"/>
  <c r="M31" i="1"/>
  <c r="L31" i="1"/>
  <c r="K31" i="1"/>
  <c r="E31" i="1"/>
  <c r="X31" i="1" s="1"/>
  <c r="Y31" i="1" s="1"/>
  <c r="C31" i="1"/>
  <c r="N1743" i="1"/>
  <c r="M1743" i="1"/>
  <c r="L1743" i="1"/>
  <c r="K1743" i="1"/>
  <c r="E1743" i="1"/>
  <c r="X1743" i="1" s="1"/>
  <c r="Y1743" i="1" s="1"/>
  <c r="C1743" i="1"/>
  <c r="N1120" i="1"/>
  <c r="M1120" i="1"/>
  <c r="L1120" i="1"/>
  <c r="K1120" i="1"/>
  <c r="E1120" i="1"/>
  <c r="X1120" i="1" s="1"/>
  <c r="Y1120" i="1" s="1"/>
  <c r="C1120" i="1"/>
  <c r="N777" i="1"/>
  <c r="M777" i="1"/>
  <c r="L777" i="1"/>
  <c r="K777" i="1"/>
  <c r="E777" i="1"/>
  <c r="X777" i="1" s="1"/>
  <c r="Y777" i="1" s="1"/>
  <c r="C777" i="1"/>
  <c r="N2747" i="1"/>
  <c r="M2747" i="1"/>
  <c r="L2747" i="1"/>
  <c r="K2747" i="1"/>
  <c r="E2747" i="1"/>
  <c r="X2747" i="1" s="1"/>
  <c r="Y2747" i="1" s="1"/>
  <c r="C2747" i="1"/>
  <c r="N2874" i="1"/>
  <c r="M2874" i="1"/>
  <c r="L2874" i="1"/>
  <c r="K2874" i="1"/>
  <c r="E2874" i="1"/>
  <c r="X2874" i="1" s="1"/>
  <c r="Y2874" i="1" s="1"/>
  <c r="C2874" i="1"/>
  <c r="N831" i="1"/>
  <c r="M831" i="1"/>
  <c r="L831" i="1"/>
  <c r="K831" i="1"/>
  <c r="E831" i="1"/>
  <c r="X831" i="1" s="1"/>
  <c r="Y831" i="1" s="1"/>
  <c r="C831" i="1"/>
  <c r="N1674" i="1"/>
  <c r="M1674" i="1"/>
  <c r="L1674" i="1"/>
  <c r="K1674" i="1"/>
  <c r="E1674" i="1"/>
  <c r="X1674" i="1" s="1"/>
  <c r="Y1674" i="1" s="1"/>
  <c r="C1674" i="1"/>
  <c r="N956" i="1"/>
  <c r="M956" i="1"/>
  <c r="L956" i="1"/>
  <c r="K956" i="1"/>
  <c r="E956" i="1"/>
  <c r="X956" i="1" s="1"/>
  <c r="Y956" i="1" s="1"/>
  <c r="C956" i="1"/>
  <c r="N2028" i="1"/>
  <c r="M2028" i="1"/>
  <c r="L2028" i="1"/>
  <c r="K2028" i="1"/>
  <c r="E2028" i="1"/>
  <c r="X2028" i="1" s="1"/>
  <c r="Y2028" i="1" s="1"/>
  <c r="C2028" i="1"/>
  <c r="N12" i="1"/>
  <c r="M12" i="1"/>
  <c r="L12" i="1"/>
  <c r="K12" i="1"/>
  <c r="E12" i="1"/>
  <c r="X12" i="1" s="1"/>
  <c r="Y12" i="1" s="1"/>
  <c r="C12" i="1"/>
  <c r="N1928" i="1"/>
  <c r="M1928" i="1"/>
  <c r="L1928" i="1"/>
  <c r="K1928" i="1"/>
  <c r="E1928" i="1"/>
  <c r="X1928" i="1" s="1"/>
  <c r="Y1928" i="1" s="1"/>
  <c r="C1928" i="1"/>
  <c r="N87" i="1"/>
  <c r="M87" i="1"/>
  <c r="L87" i="1"/>
  <c r="K87" i="1"/>
  <c r="E87" i="1"/>
  <c r="X87" i="1" s="1"/>
  <c r="Y87" i="1" s="1"/>
  <c r="C87" i="1"/>
  <c r="N1070" i="1"/>
  <c r="M1070" i="1"/>
  <c r="L1070" i="1"/>
  <c r="K1070" i="1"/>
  <c r="E1070" i="1"/>
  <c r="X1070" i="1" s="1"/>
  <c r="Y1070" i="1" s="1"/>
  <c r="C1070" i="1"/>
  <c r="N834" i="1"/>
  <c r="M834" i="1"/>
  <c r="L834" i="1"/>
  <c r="K834" i="1"/>
  <c r="E834" i="1"/>
  <c r="X834" i="1" s="1"/>
  <c r="Y834" i="1" s="1"/>
  <c r="C834" i="1"/>
  <c r="N2474" i="1"/>
  <c r="M2474" i="1"/>
  <c r="L2474" i="1"/>
  <c r="K2474" i="1"/>
  <c r="E2474" i="1"/>
  <c r="X2474" i="1" s="1"/>
  <c r="Y2474" i="1" s="1"/>
  <c r="C2474" i="1"/>
  <c r="N773" i="1"/>
  <c r="M773" i="1"/>
  <c r="L773" i="1"/>
  <c r="K773" i="1"/>
  <c r="E773" i="1"/>
  <c r="X773" i="1" s="1"/>
  <c r="Y773" i="1" s="1"/>
  <c r="C773" i="1"/>
  <c r="N1230" i="1"/>
  <c r="M1230" i="1"/>
  <c r="L1230" i="1"/>
  <c r="K1230" i="1"/>
  <c r="E1230" i="1"/>
  <c r="X1230" i="1" s="1"/>
  <c r="Y1230" i="1" s="1"/>
  <c r="C1230" i="1"/>
  <c r="N610" i="1"/>
  <c r="M610" i="1"/>
  <c r="L610" i="1"/>
  <c r="K610" i="1"/>
  <c r="E610" i="1"/>
  <c r="C610" i="1"/>
  <c r="N2379" i="1"/>
  <c r="M2379" i="1"/>
  <c r="L2379" i="1"/>
  <c r="K2379" i="1"/>
  <c r="E2379" i="1"/>
  <c r="X2379" i="1" s="1"/>
  <c r="Y2379" i="1" s="1"/>
  <c r="C2379" i="1"/>
  <c r="N2893" i="1"/>
  <c r="M2893" i="1"/>
  <c r="L2893" i="1"/>
  <c r="K2893" i="1"/>
  <c r="E2893" i="1"/>
  <c r="X2893" i="1" s="1"/>
  <c r="Y2893" i="1" s="1"/>
  <c r="C2893" i="1"/>
  <c r="N1259" i="1"/>
  <c r="M1259" i="1"/>
  <c r="L1259" i="1"/>
  <c r="K1259" i="1"/>
  <c r="E1259" i="1"/>
  <c r="X1259" i="1" s="1"/>
  <c r="Y1259" i="1" s="1"/>
  <c r="C1259" i="1"/>
  <c r="N778" i="1"/>
  <c r="M778" i="1"/>
  <c r="L778" i="1"/>
  <c r="K778" i="1"/>
  <c r="E778" i="1"/>
  <c r="X778" i="1" s="1"/>
  <c r="Y778" i="1" s="1"/>
  <c r="C778" i="1"/>
  <c r="N1258" i="1"/>
  <c r="M1258" i="1"/>
  <c r="L1258" i="1"/>
  <c r="K1258" i="1"/>
  <c r="E1258" i="1"/>
  <c r="X1258" i="1" s="1"/>
  <c r="Y1258" i="1" s="1"/>
  <c r="C1258" i="1"/>
  <c r="N1090" i="1"/>
  <c r="M1090" i="1"/>
  <c r="L1090" i="1"/>
  <c r="K1090" i="1"/>
  <c r="E1090" i="1"/>
  <c r="X1090" i="1" s="1"/>
  <c r="Y1090" i="1" s="1"/>
  <c r="C1090" i="1"/>
  <c r="N2614" i="1"/>
  <c r="M2614" i="1"/>
  <c r="L2614" i="1"/>
  <c r="K2614" i="1"/>
  <c r="E2614" i="1"/>
  <c r="X2614" i="1" s="1"/>
  <c r="Y2614" i="1" s="1"/>
  <c r="C2614" i="1"/>
  <c r="N2349" i="1"/>
  <c r="M2349" i="1"/>
  <c r="L2349" i="1"/>
  <c r="K2349" i="1"/>
  <c r="E2349" i="1"/>
  <c r="C2349" i="1"/>
  <c r="N161" i="1"/>
  <c r="M161" i="1"/>
  <c r="L161" i="1"/>
  <c r="K161" i="1"/>
  <c r="E161" i="1"/>
  <c r="X161" i="1" s="1"/>
  <c r="Y161" i="1" s="1"/>
  <c r="C161" i="1"/>
  <c r="N2717" i="1"/>
  <c r="M2717" i="1"/>
  <c r="L2717" i="1"/>
  <c r="K2717" i="1"/>
  <c r="E2717" i="1"/>
  <c r="X2717" i="1" s="1"/>
  <c r="Y2717" i="1" s="1"/>
  <c r="C2717" i="1"/>
  <c r="N1098" i="1"/>
  <c r="M1098" i="1"/>
  <c r="L1098" i="1"/>
  <c r="K1098" i="1"/>
  <c r="E1098" i="1"/>
  <c r="C1098" i="1"/>
  <c r="N2337" i="1"/>
  <c r="M2337" i="1"/>
  <c r="L2337" i="1"/>
  <c r="K2337" i="1"/>
  <c r="E2337" i="1"/>
  <c r="X2337" i="1" s="1"/>
  <c r="Y2337" i="1" s="1"/>
  <c r="C2337" i="1"/>
  <c r="N52" i="1"/>
  <c r="M52" i="1"/>
  <c r="L52" i="1"/>
  <c r="K52" i="1"/>
  <c r="E52" i="1"/>
  <c r="X52" i="1" s="1"/>
  <c r="Y52" i="1" s="1"/>
  <c r="C52" i="1"/>
  <c r="N1716" i="1"/>
  <c r="M1716" i="1"/>
  <c r="L1716" i="1"/>
  <c r="K1716" i="1"/>
  <c r="E1716" i="1"/>
  <c r="X1716" i="1" s="1"/>
  <c r="Y1716" i="1" s="1"/>
  <c r="C1716" i="1"/>
  <c r="N433" i="1"/>
  <c r="M433" i="1"/>
  <c r="L433" i="1"/>
  <c r="K433" i="1"/>
  <c r="E433" i="1"/>
  <c r="X433" i="1" s="1"/>
  <c r="Y433" i="1" s="1"/>
  <c r="C433" i="1"/>
  <c r="N520" i="1"/>
  <c r="M520" i="1"/>
  <c r="L520" i="1"/>
  <c r="K520" i="1"/>
  <c r="E520" i="1"/>
  <c r="X520" i="1" s="1"/>
  <c r="Y520" i="1" s="1"/>
  <c r="C520" i="1"/>
  <c r="N2276" i="1"/>
  <c r="M2276" i="1"/>
  <c r="L2276" i="1"/>
  <c r="K2276" i="1"/>
  <c r="E2276" i="1"/>
  <c r="X2276" i="1" s="1"/>
  <c r="Y2276" i="1" s="1"/>
  <c r="C2276" i="1"/>
  <c r="N352" i="1"/>
  <c r="M352" i="1"/>
  <c r="L352" i="1"/>
  <c r="K352" i="1"/>
  <c r="E352" i="1"/>
  <c r="X352" i="1" s="1"/>
  <c r="Y352" i="1" s="1"/>
  <c r="C352" i="1"/>
  <c r="N2245" i="1"/>
  <c r="M2245" i="1"/>
  <c r="L2245" i="1"/>
  <c r="K2245" i="1"/>
  <c r="E2245" i="1"/>
  <c r="X2245" i="1" s="1"/>
  <c r="Y2245" i="1" s="1"/>
  <c r="C2245" i="1"/>
  <c r="N1332" i="1"/>
  <c r="M1332" i="1"/>
  <c r="L1332" i="1"/>
  <c r="K1332" i="1"/>
  <c r="E1332" i="1"/>
  <c r="X1332" i="1" s="1"/>
  <c r="Y1332" i="1" s="1"/>
  <c r="C1332" i="1"/>
  <c r="N990" i="1"/>
  <c r="M990" i="1"/>
  <c r="L990" i="1"/>
  <c r="K990" i="1"/>
  <c r="E990" i="1"/>
  <c r="X990" i="1" s="1"/>
  <c r="Y990" i="1" s="1"/>
  <c r="C990" i="1"/>
  <c r="N546" i="1"/>
  <c r="M546" i="1"/>
  <c r="L546" i="1"/>
  <c r="K546" i="1"/>
  <c r="E546" i="1"/>
  <c r="X546" i="1" s="1"/>
  <c r="Y546" i="1" s="1"/>
  <c r="C546" i="1"/>
  <c r="N2046" i="1"/>
  <c r="M2046" i="1"/>
  <c r="L2046" i="1"/>
  <c r="K2046" i="1"/>
  <c r="E2046" i="1"/>
  <c r="X2046" i="1" s="1"/>
  <c r="Y2046" i="1" s="1"/>
  <c r="C2046" i="1"/>
  <c r="N875" i="1"/>
  <c r="M875" i="1"/>
  <c r="L875" i="1"/>
  <c r="K875" i="1"/>
  <c r="E875" i="1"/>
  <c r="C875" i="1"/>
  <c r="N1011" i="1"/>
  <c r="M1011" i="1"/>
  <c r="L1011" i="1"/>
  <c r="K1011" i="1"/>
  <c r="E1011" i="1"/>
  <c r="X1011" i="1" s="1"/>
  <c r="Y1011" i="1" s="1"/>
  <c r="C1011" i="1"/>
  <c r="N1322" i="1"/>
  <c r="M1322" i="1"/>
  <c r="L1322" i="1"/>
  <c r="K1322" i="1"/>
  <c r="E1322" i="1"/>
  <c r="X1322" i="1" s="1"/>
  <c r="Y1322" i="1" s="1"/>
  <c r="C1322" i="1"/>
  <c r="N2999" i="1"/>
  <c r="M2999" i="1"/>
  <c r="L2999" i="1"/>
  <c r="K2999" i="1"/>
  <c r="E2999" i="1"/>
  <c r="X2999" i="1" s="1"/>
  <c r="Y2999" i="1" s="1"/>
  <c r="C2999" i="1"/>
  <c r="N1169" i="1"/>
  <c r="M1169" i="1"/>
  <c r="L1169" i="1"/>
  <c r="K1169" i="1"/>
  <c r="E1169" i="1"/>
  <c r="X1169" i="1" s="1"/>
  <c r="Y1169" i="1" s="1"/>
  <c r="C1169" i="1"/>
  <c r="N1628" i="1"/>
  <c r="M1628" i="1"/>
  <c r="L1628" i="1"/>
  <c r="K1628" i="1"/>
  <c r="E1628" i="1"/>
  <c r="X1628" i="1" s="1"/>
  <c r="Y1628" i="1" s="1"/>
  <c r="C1628" i="1"/>
  <c r="N1109" i="1"/>
  <c r="M1109" i="1"/>
  <c r="L1109" i="1"/>
  <c r="K1109" i="1"/>
  <c r="E1109" i="1"/>
  <c r="X1109" i="1" s="1"/>
  <c r="Y1109" i="1" s="1"/>
  <c r="C1109" i="1"/>
  <c r="N2838" i="1"/>
  <c r="M2838" i="1"/>
  <c r="L2838" i="1"/>
  <c r="K2838" i="1"/>
  <c r="E2838" i="1"/>
  <c r="X2838" i="1" s="1"/>
  <c r="Y2838" i="1" s="1"/>
  <c r="C2838" i="1"/>
  <c r="N782" i="1"/>
  <c r="M782" i="1"/>
  <c r="L782" i="1"/>
  <c r="K782" i="1"/>
  <c r="E782" i="1"/>
  <c r="X782" i="1" s="1"/>
  <c r="Y782" i="1" s="1"/>
  <c r="C782" i="1"/>
  <c r="N2472" i="1"/>
  <c r="M2472" i="1"/>
  <c r="L2472" i="1"/>
  <c r="K2472" i="1"/>
  <c r="E2472" i="1"/>
  <c r="X2472" i="1" s="1"/>
  <c r="Y2472" i="1" s="1"/>
  <c r="C2472" i="1"/>
  <c r="N311" i="1"/>
  <c r="M311" i="1"/>
  <c r="L311" i="1"/>
  <c r="K311" i="1"/>
  <c r="E311" i="1"/>
  <c r="X311" i="1" s="1"/>
  <c r="Y311" i="1" s="1"/>
  <c r="C311" i="1"/>
  <c r="N1140" i="1"/>
  <c r="M1140" i="1"/>
  <c r="L1140" i="1"/>
  <c r="K1140" i="1"/>
  <c r="E1140" i="1"/>
  <c r="X1140" i="1" s="1"/>
  <c r="Y1140" i="1" s="1"/>
  <c r="C1140" i="1"/>
  <c r="N2181" i="1"/>
  <c r="M2181" i="1"/>
  <c r="L2181" i="1"/>
  <c r="K2181" i="1"/>
  <c r="E2181" i="1"/>
  <c r="X2181" i="1" s="1"/>
  <c r="Y2181" i="1" s="1"/>
  <c r="C2181" i="1"/>
  <c r="N2708" i="1"/>
  <c r="M2708" i="1"/>
  <c r="L2708" i="1"/>
  <c r="K2708" i="1"/>
  <c r="E2708" i="1"/>
  <c r="X2708" i="1" s="1"/>
  <c r="Y2708" i="1" s="1"/>
  <c r="C2708" i="1"/>
  <c r="N377" i="1"/>
  <c r="M377" i="1"/>
  <c r="L377" i="1"/>
  <c r="K377" i="1"/>
  <c r="E377" i="1"/>
  <c r="X377" i="1" s="1"/>
  <c r="Y377" i="1" s="1"/>
  <c r="C377" i="1"/>
  <c r="N2776" i="1"/>
  <c r="M2776" i="1"/>
  <c r="L2776" i="1"/>
  <c r="K2776" i="1"/>
  <c r="E2776" i="1"/>
  <c r="X2776" i="1" s="1"/>
  <c r="Y2776" i="1" s="1"/>
  <c r="C2776" i="1"/>
  <c r="N2907" i="1"/>
  <c r="M2907" i="1"/>
  <c r="L2907" i="1"/>
  <c r="K2907" i="1"/>
  <c r="E2907" i="1"/>
  <c r="X2907" i="1" s="1"/>
  <c r="Y2907" i="1" s="1"/>
  <c r="C2907" i="1"/>
  <c r="N728" i="1"/>
  <c r="M728" i="1"/>
  <c r="L728" i="1"/>
  <c r="K728" i="1"/>
  <c r="E728" i="1"/>
  <c r="X728" i="1" s="1"/>
  <c r="Y728" i="1" s="1"/>
  <c r="C728" i="1"/>
  <c r="N272" i="1"/>
  <c r="M272" i="1"/>
  <c r="L272" i="1"/>
  <c r="K272" i="1"/>
  <c r="E272" i="1"/>
  <c r="X272" i="1" s="1"/>
  <c r="Y272" i="1" s="1"/>
  <c r="C272" i="1"/>
  <c r="N1494" i="1"/>
  <c r="M1494" i="1"/>
  <c r="L1494" i="1"/>
  <c r="K1494" i="1"/>
  <c r="E1494" i="1"/>
  <c r="X1494" i="1" s="1"/>
  <c r="Y1494" i="1" s="1"/>
  <c r="C1494" i="1"/>
  <c r="N512" i="1"/>
  <c r="M512" i="1"/>
  <c r="L512" i="1"/>
  <c r="K512" i="1"/>
  <c r="E512" i="1"/>
  <c r="X512" i="1" s="1"/>
  <c r="Y512" i="1" s="1"/>
  <c r="C512" i="1"/>
  <c r="N2834" i="1"/>
  <c r="M2834" i="1"/>
  <c r="L2834" i="1"/>
  <c r="K2834" i="1"/>
  <c r="E2834" i="1"/>
  <c r="X2834" i="1" s="1"/>
  <c r="Y2834" i="1" s="1"/>
  <c r="C2834" i="1"/>
  <c r="N903" i="1"/>
  <c r="M903" i="1"/>
  <c r="L903" i="1"/>
  <c r="K903" i="1"/>
  <c r="E903" i="1"/>
  <c r="X903" i="1" s="1"/>
  <c r="Y903" i="1" s="1"/>
  <c r="C903" i="1"/>
  <c r="N2469" i="1"/>
  <c r="M2469" i="1"/>
  <c r="L2469" i="1"/>
  <c r="K2469" i="1"/>
  <c r="E2469" i="1"/>
  <c r="X2469" i="1" s="1"/>
  <c r="Y2469" i="1" s="1"/>
  <c r="C2469" i="1"/>
  <c r="N2939" i="1"/>
  <c r="M2939" i="1"/>
  <c r="L2939" i="1"/>
  <c r="K2939" i="1"/>
  <c r="E2939" i="1"/>
  <c r="X2939" i="1" s="1"/>
  <c r="Y2939" i="1" s="1"/>
  <c r="C2939" i="1"/>
  <c r="N2782" i="1"/>
  <c r="M2782" i="1"/>
  <c r="L2782" i="1"/>
  <c r="K2782" i="1"/>
  <c r="E2782" i="1"/>
  <c r="X2782" i="1" s="1"/>
  <c r="Y2782" i="1" s="1"/>
  <c r="C2782" i="1"/>
  <c r="N1326" i="1"/>
  <c r="M1326" i="1"/>
  <c r="L1326" i="1"/>
  <c r="K1326" i="1"/>
  <c r="E1326" i="1"/>
  <c r="X1326" i="1" s="1"/>
  <c r="Y1326" i="1" s="1"/>
  <c r="C1326" i="1"/>
  <c r="N1194" i="1"/>
  <c r="M1194" i="1"/>
  <c r="L1194" i="1"/>
  <c r="K1194" i="1"/>
  <c r="E1194" i="1"/>
  <c r="X1194" i="1" s="1"/>
  <c r="Y1194" i="1" s="1"/>
  <c r="C1194" i="1"/>
  <c r="N1324" i="1"/>
  <c r="M1324" i="1"/>
  <c r="L1324" i="1"/>
  <c r="K1324" i="1"/>
  <c r="E1324" i="1"/>
  <c r="X1324" i="1" s="1"/>
  <c r="Y1324" i="1" s="1"/>
  <c r="C1324" i="1"/>
  <c r="N599" i="1"/>
  <c r="M599" i="1"/>
  <c r="L599" i="1"/>
  <c r="K599" i="1"/>
  <c r="E599" i="1"/>
  <c r="X599" i="1" s="1"/>
  <c r="Y599" i="1" s="1"/>
  <c r="C599" i="1"/>
  <c r="N846" i="1"/>
  <c r="M846" i="1"/>
  <c r="L846" i="1"/>
  <c r="K846" i="1"/>
  <c r="E846" i="1"/>
  <c r="X846" i="1" s="1"/>
  <c r="Y846" i="1" s="1"/>
  <c r="C846" i="1"/>
  <c r="N2924" i="1"/>
  <c r="M2924" i="1"/>
  <c r="L2924" i="1"/>
  <c r="K2924" i="1"/>
  <c r="E2924" i="1"/>
  <c r="X2924" i="1" s="1"/>
  <c r="Y2924" i="1" s="1"/>
  <c r="C2924" i="1"/>
  <c r="N1396" i="1"/>
  <c r="M1396" i="1"/>
  <c r="L1396" i="1"/>
  <c r="K1396" i="1"/>
  <c r="E1396" i="1"/>
  <c r="X1396" i="1" s="1"/>
  <c r="Y1396" i="1" s="1"/>
  <c r="C1396" i="1"/>
  <c r="N675" i="1"/>
  <c r="M675" i="1"/>
  <c r="L675" i="1"/>
  <c r="K675" i="1"/>
  <c r="E675" i="1"/>
  <c r="X675" i="1" s="1"/>
  <c r="Y675" i="1" s="1"/>
  <c r="C675" i="1"/>
  <c r="N935" i="1"/>
  <c r="M935" i="1"/>
  <c r="L935" i="1"/>
  <c r="K935" i="1"/>
  <c r="E935" i="1"/>
  <c r="X935" i="1" s="1"/>
  <c r="Y935" i="1" s="1"/>
  <c r="C935" i="1"/>
  <c r="N1253" i="1"/>
  <c r="M1253" i="1"/>
  <c r="L1253" i="1"/>
  <c r="K1253" i="1"/>
  <c r="E1253" i="1"/>
  <c r="X1253" i="1" s="1"/>
  <c r="Y1253" i="1" s="1"/>
  <c r="C1253" i="1"/>
  <c r="N2110" i="1"/>
  <c r="M2110" i="1"/>
  <c r="L2110" i="1"/>
  <c r="K2110" i="1"/>
  <c r="E2110" i="1"/>
  <c r="X2110" i="1" s="1"/>
  <c r="Y2110" i="1" s="1"/>
  <c r="C2110" i="1"/>
  <c r="N212" i="1"/>
  <c r="M212" i="1"/>
  <c r="L212" i="1"/>
  <c r="K212" i="1"/>
  <c r="E212" i="1"/>
  <c r="X212" i="1" s="1"/>
  <c r="Y212" i="1" s="1"/>
  <c r="C212" i="1"/>
  <c r="N2902" i="1"/>
  <c r="M2902" i="1"/>
  <c r="L2902" i="1"/>
  <c r="K2902" i="1"/>
  <c r="E2902" i="1"/>
  <c r="X2902" i="1" s="1"/>
  <c r="Y2902" i="1" s="1"/>
  <c r="C2902" i="1"/>
  <c r="N1509" i="1"/>
  <c r="M1509" i="1"/>
  <c r="L1509" i="1"/>
  <c r="K1509" i="1"/>
  <c r="E1509" i="1"/>
  <c r="X1509" i="1" s="1"/>
  <c r="Y1509" i="1" s="1"/>
  <c r="C1509" i="1"/>
  <c r="N414" i="1"/>
  <c r="M414" i="1"/>
  <c r="L414" i="1"/>
  <c r="K414" i="1"/>
  <c r="E414" i="1"/>
  <c r="X414" i="1" s="1"/>
  <c r="Y414" i="1" s="1"/>
  <c r="C414" i="1"/>
  <c r="N1307" i="1"/>
  <c r="M1307" i="1"/>
  <c r="L1307" i="1"/>
  <c r="K1307" i="1"/>
  <c r="E1307" i="1"/>
  <c r="X1307" i="1" s="1"/>
  <c r="Y1307" i="1" s="1"/>
  <c r="C1307" i="1"/>
  <c r="N1741" i="1"/>
  <c r="M1741" i="1"/>
  <c r="L1741" i="1"/>
  <c r="K1741" i="1"/>
  <c r="E1741" i="1"/>
  <c r="X1741" i="1" s="1"/>
  <c r="Y1741" i="1" s="1"/>
  <c r="C1741" i="1"/>
  <c r="N2331" i="1"/>
  <c r="M2331" i="1"/>
  <c r="L2331" i="1"/>
  <c r="K2331" i="1"/>
  <c r="E2331" i="1"/>
  <c r="X2331" i="1" s="1"/>
  <c r="Y2331" i="1" s="1"/>
  <c r="C2331" i="1"/>
  <c r="N2363" i="1"/>
  <c r="M2363" i="1"/>
  <c r="L2363" i="1"/>
  <c r="K2363" i="1"/>
  <c r="E2363" i="1"/>
  <c r="X2363" i="1" s="1"/>
  <c r="Y2363" i="1" s="1"/>
  <c r="C2363" i="1"/>
  <c r="N243" i="1"/>
  <c r="M243" i="1"/>
  <c r="L243" i="1"/>
  <c r="K243" i="1"/>
  <c r="E243" i="1"/>
  <c r="X243" i="1" s="1"/>
  <c r="Y243" i="1" s="1"/>
  <c r="C243" i="1"/>
  <c r="N510" i="1"/>
  <c r="M510" i="1"/>
  <c r="L510" i="1"/>
  <c r="K510" i="1"/>
  <c r="E510" i="1"/>
  <c r="X510" i="1" s="1"/>
  <c r="Y510" i="1" s="1"/>
  <c r="C510" i="1"/>
  <c r="N1416" i="1"/>
  <c r="M1416" i="1"/>
  <c r="L1416" i="1"/>
  <c r="K1416" i="1"/>
  <c r="E1416" i="1"/>
  <c r="C1416" i="1"/>
  <c r="N1112" i="1"/>
  <c r="M1112" i="1"/>
  <c r="L1112" i="1"/>
  <c r="K1112" i="1"/>
  <c r="E1112" i="1"/>
  <c r="X1112" i="1" s="1"/>
  <c r="Y1112" i="1" s="1"/>
  <c r="C1112" i="1"/>
  <c r="N628" i="1"/>
  <c r="M628" i="1"/>
  <c r="L628" i="1"/>
  <c r="K628" i="1"/>
  <c r="E628" i="1"/>
  <c r="X628" i="1" s="1"/>
  <c r="Y628" i="1" s="1"/>
  <c r="C628" i="1"/>
  <c r="N1083" i="1"/>
  <c r="M1083" i="1"/>
  <c r="L1083" i="1"/>
  <c r="K1083" i="1"/>
  <c r="E1083" i="1"/>
  <c r="X1083" i="1" s="1"/>
  <c r="Y1083" i="1" s="1"/>
  <c r="C1083" i="1"/>
  <c r="N898" i="1"/>
  <c r="M898" i="1"/>
  <c r="L898" i="1"/>
  <c r="K898" i="1"/>
  <c r="E898" i="1"/>
  <c r="X898" i="1" s="1"/>
  <c r="Y898" i="1" s="1"/>
  <c r="C898" i="1"/>
  <c r="N2300" i="1"/>
  <c r="M2300" i="1"/>
  <c r="L2300" i="1"/>
  <c r="K2300" i="1"/>
  <c r="E2300" i="1"/>
  <c r="X2300" i="1" s="1"/>
  <c r="Y2300" i="1" s="1"/>
  <c r="C2300" i="1"/>
  <c r="N2533" i="1"/>
  <c r="M2533" i="1"/>
  <c r="L2533" i="1"/>
  <c r="K2533" i="1"/>
  <c r="E2533" i="1"/>
  <c r="X2533" i="1" s="1"/>
  <c r="Y2533" i="1" s="1"/>
  <c r="C2533" i="1"/>
  <c r="N67" i="1"/>
  <c r="M67" i="1"/>
  <c r="L67" i="1"/>
  <c r="K67" i="1"/>
  <c r="E67" i="1"/>
  <c r="X67" i="1" s="1"/>
  <c r="Y67" i="1" s="1"/>
  <c r="C67" i="1"/>
  <c r="N2673" i="1"/>
  <c r="M2673" i="1"/>
  <c r="L2673" i="1"/>
  <c r="K2673" i="1"/>
  <c r="E2673" i="1"/>
  <c r="X2673" i="1" s="1"/>
  <c r="Y2673" i="1" s="1"/>
  <c r="C2673" i="1"/>
  <c r="N1091" i="1"/>
  <c r="M1091" i="1"/>
  <c r="L1091" i="1"/>
  <c r="K1091" i="1"/>
  <c r="E1091" i="1"/>
  <c r="X1091" i="1" s="1"/>
  <c r="Y1091" i="1" s="1"/>
  <c r="C1091" i="1"/>
  <c r="N2807" i="1"/>
  <c r="M2807" i="1"/>
  <c r="L2807" i="1"/>
  <c r="K2807" i="1"/>
  <c r="E2807" i="1"/>
  <c r="X2807" i="1" s="1"/>
  <c r="Y2807" i="1" s="1"/>
  <c r="C2807" i="1"/>
  <c r="N2274" i="1"/>
  <c r="M2274" i="1"/>
  <c r="L2274" i="1"/>
  <c r="K2274" i="1"/>
  <c r="E2274" i="1"/>
  <c r="X2274" i="1" s="1"/>
  <c r="Y2274" i="1" s="1"/>
  <c r="C2274" i="1"/>
  <c r="N928" i="1"/>
  <c r="M928" i="1"/>
  <c r="L928" i="1"/>
  <c r="K928" i="1"/>
  <c r="E928" i="1"/>
  <c r="X928" i="1" s="1"/>
  <c r="Y928" i="1" s="1"/>
  <c r="C928" i="1"/>
  <c r="N561" i="1"/>
  <c r="M561" i="1"/>
  <c r="L561" i="1"/>
  <c r="K561" i="1"/>
  <c r="E561" i="1"/>
  <c r="X561" i="1" s="1"/>
  <c r="Y561" i="1" s="1"/>
  <c r="C561" i="1"/>
  <c r="N1381" i="1"/>
  <c r="M1381" i="1"/>
  <c r="L1381" i="1"/>
  <c r="K1381" i="1"/>
  <c r="E1381" i="1"/>
  <c r="X1381" i="1" s="1"/>
  <c r="Y1381" i="1" s="1"/>
  <c r="C1381" i="1"/>
  <c r="N2562" i="1"/>
  <c r="M2562" i="1"/>
  <c r="L2562" i="1"/>
  <c r="K2562" i="1"/>
  <c r="E2562" i="1"/>
  <c r="X2562" i="1" s="1"/>
  <c r="Y2562" i="1" s="1"/>
  <c r="C2562" i="1"/>
  <c r="N513" i="1"/>
  <c r="M513" i="1"/>
  <c r="L513" i="1"/>
  <c r="K513" i="1"/>
  <c r="E513" i="1"/>
  <c r="X513" i="1" s="1"/>
  <c r="Y513" i="1" s="1"/>
  <c r="C513" i="1"/>
  <c r="N1072" i="1"/>
  <c r="M1072" i="1"/>
  <c r="L1072" i="1"/>
  <c r="K1072" i="1"/>
  <c r="E1072" i="1"/>
  <c r="X1072" i="1" s="1"/>
  <c r="Y1072" i="1" s="1"/>
  <c r="C1072" i="1"/>
  <c r="N2161" i="1"/>
  <c r="M2161" i="1"/>
  <c r="L2161" i="1"/>
  <c r="K2161" i="1"/>
  <c r="E2161" i="1"/>
  <c r="X2161" i="1" s="1"/>
  <c r="Y2161" i="1" s="1"/>
  <c r="C2161" i="1"/>
  <c r="N529" i="1"/>
  <c r="M529" i="1"/>
  <c r="L529" i="1"/>
  <c r="K529" i="1"/>
  <c r="E529" i="1"/>
  <c r="X529" i="1" s="1"/>
  <c r="Y529" i="1" s="1"/>
  <c r="C529" i="1"/>
  <c r="N95" i="1"/>
  <c r="M95" i="1"/>
  <c r="L95" i="1"/>
  <c r="K95" i="1"/>
  <c r="E95" i="1"/>
  <c r="X95" i="1" s="1"/>
  <c r="Y95" i="1" s="1"/>
  <c r="C95" i="1"/>
  <c r="N2195" i="1"/>
  <c r="M2195" i="1"/>
  <c r="L2195" i="1"/>
  <c r="K2195" i="1"/>
  <c r="E2195" i="1"/>
  <c r="X2195" i="1" s="1"/>
  <c r="Y2195" i="1" s="1"/>
  <c r="C2195" i="1"/>
  <c r="N615" i="1"/>
  <c r="M615" i="1"/>
  <c r="L615" i="1"/>
  <c r="K615" i="1"/>
  <c r="E615" i="1"/>
  <c r="X615" i="1" s="1"/>
  <c r="Y615" i="1" s="1"/>
  <c r="C615" i="1"/>
  <c r="N2113" i="1"/>
  <c r="M2113" i="1"/>
  <c r="L2113" i="1"/>
  <c r="K2113" i="1"/>
  <c r="E2113" i="1"/>
  <c r="X2113" i="1" s="1"/>
  <c r="Y2113" i="1" s="1"/>
  <c r="C2113" i="1"/>
  <c r="N2421" i="1"/>
  <c r="M2421" i="1"/>
  <c r="L2421" i="1"/>
  <c r="K2421" i="1"/>
  <c r="E2421" i="1"/>
  <c r="X2421" i="1" s="1"/>
  <c r="Y2421" i="1" s="1"/>
  <c r="C2421" i="1"/>
  <c r="N1492" i="1"/>
  <c r="M1492" i="1"/>
  <c r="L1492" i="1"/>
  <c r="K1492" i="1"/>
  <c r="E1492" i="1"/>
  <c r="X1492" i="1" s="1"/>
  <c r="Y1492" i="1" s="1"/>
  <c r="C1492" i="1"/>
  <c r="N691" i="1"/>
  <c r="M691" i="1"/>
  <c r="L691" i="1"/>
  <c r="K691" i="1"/>
  <c r="E691" i="1"/>
  <c r="X691" i="1" s="1"/>
  <c r="Y691" i="1" s="1"/>
  <c r="C691" i="1"/>
  <c r="N1817" i="1"/>
  <c r="M1817" i="1"/>
  <c r="L1817" i="1"/>
  <c r="K1817" i="1"/>
  <c r="E1817" i="1"/>
  <c r="X1817" i="1" s="1"/>
  <c r="Y1817" i="1" s="1"/>
  <c r="C1817" i="1"/>
  <c r="N99" i="1"/>
  <c r="M99" i="1"/>
  <c r="L99" i="1"/>
  <c r="K99" i="1"/>
  <c r="E99" i="1"/>
  <c r="X99" i="1" s="1"/>
  <c r="Y99" i="1" s="1"/>
  <c r="C99" i="1"/>
  <c r="N160" i="1"/>
  <c r="M160" i="1"/>
  <c r="L160" i="1"/>
  <c r="K160" i="1"/>
  <c r="E160" i="1"/>
  <c r="X160" i="1" s="1"/>
  <c r="Y160" i="1" s="1"/>
  <c r="C160" i="1"/>
  <c r="N2550" i="1"/>
  <c r="M2550" i="1"/>
  <c r="L2550" i="1"/>
  <c r="K2550" i="1"/>
  <c r="E2550" i="1"/>
  <c r="X2550" i="1" s="1"/>
  <c r="Y2550" i="1" s="1"/>
  <c r="C2550" i="1"/>
  <c r="N166" i="1"/>
  <c r="M166" i="1"/>
  <c r="L166" i="1"/>
  <c r="K166" i="1"/>
  <c r="E166" i="1"/>
  <c r="X166" i="1" s="1"/>
  <c r="Y166" i="1" s="1"/>
  <c r="C166" i="1"/>
  <c r="N1223" i="1"/>
  <c r="M1223" i="1"/>
  <c r="L1223" i="1"/>
  <c r="K1223" i="1"/>
  <c r="E1223" i="1"/>
  <c r="X1223" i="1" s="1"/>
  <c r="Y1223" i="1" s="1"/>
  <c r="C1223" i="1"/>
  <c r="N2657" i="1"/>
  <c r="M2657" i="1"/>
  <c r="L2657" i="1"/>
  <c r="K2657" i="1"/>
  <c r="E2657" i="1"/>
  <c r="X2657" i="1" s="1"/>
  <c r="Y2657" i="1" s="1"/>
  <c r="C2657" i="1"/>
  <c r="N918" i="1"/>
  <c r="M918" i="1"/>
  <c r="L918" i="1"/>
  <c r="K918" i="1"/>
  <c r="E918" i="1"/>
  <c r="X918" i="1" s="1"/>
  <c r="Y918" i="1" s="1"/>
  <c r="C918" i="1"/>
  <c r="N2566" i="1"/>
  <c r="M2566" i="1"/>
  <c r="L2566" i="1"/>
  <c r="K2566" i="1"/>
  <c r="E2566" i="1"/>
  <c r="X2566" i="1" s="1"/>
  <c r="Y2566" i="1" s="1"/>
  <c r="C2566" i="1"/>
  <c r="N2846" i="1"/>
  <c r="M2846" i="1"/>
  <c r="L2846" i="1"/>
  <c r="K2846" i="1"/>
  <c r="E2846" i="1"/>
  <c r="X2846" i="1" s="1"/>
  <c r="Y2846" i="1" s="1"/>
  <c r="C2846" i="1"/>
  <c r="N1555" i="1"/>
  <c r="M1555" i="1"/>
  <c r="L1555" i="1"/>
  <c r="K1555" i="1"/>
  <c r="E1555" i="1"/>
  <c r="X1555" i="1" s="1"/>
  <c r="Y1555" i="1" s="1"/>
  <c r="C1555" i="1"/>
  <c r="N2557" i="1"/>
  <c r="M2557" i="1"/>
  <c r="L2557" i="1"/>
  <c r="K2557" i="1"/>
  <c r="E2557" i="1"/>
  <c r="X2557" i="1" s="1"/>
  <c r="Y2557" i="1" s="1"/>
  <c r="C2557" i="1"/>
  <c r="N2799" i="1"/>
  <c r="M2799" i="1"/>
  <c r="L2799" i="1"/>
  <c r="K2799" i="1"/>
  <c r="E2799" i="1"/>
  <c r="X2799" i="1" s="1"/>
  <c r="Y2799" i="1" s="1"/>
  <c r="C2799" i="1"/>
  <c r="N79" i="1"/>
  <c r="M79" i="1"/>
  <c r="L79" i="1"/>
  <c r="K79" i="1"/>
  <c r="E79" i="1"/>
  <c r="X79" i="1" s="1"/>
  <c r="Y79" i="1" s="1"/>
  <c r="C79" i="1"/>
  <c r="N2542" i="1"/>
  <c r="M2542" i="1"/>
  <c r="L2542" i="1"/>
  <c r="K2542" i="1"/>
  <c r="E2542" i="1"/>
  <c r="X2542" i="1" s="1"/>
  <c r="Y2542" i="1" s="1"/>
  <c r="C2542" i="1"/>
  <c r="N2126" i="1"/>
  <c r="M2126" i="1"/>
  <c r="L2126" i="1"/>
  <c r="K2126" i="1"/>
  <c r="E2126" i="1"/>
  <c r="X2126" i="1" s="1"/>
  <c r="Y2126" i="1" s="1"/>
  <c r="C2126" i="1"/>
  <c r="N269" i="1"/>
  <c r="M269" i="1"/>
  <c r="L269" i="1"/>
  <c r="K269" i="1"/>
  <c r="E269" i="1"/>
  <c r="X269" i="1" s="1"/>
  <c r="Y269" i="1" s="1"/>
  <c r="C269" i="1"/>
  <c r="N879" i="1"/>
  <c r="M879" i="1"/>
  <c r="L879" i="1"/>
  <c r="K879" i="1"/>
  <c r="E879" i="1"/>
  <c r="X879" i="1" s="1"/>
  <c r="Y879" i="1" s="1"/>
  <c r="C879" i="1"/>
  <c r="N1444" i="1"/>
  <c r="M1444" i="1"/>
  <c r="L1444" i="1"/>
  <c r="K1444" i="1"/>
  <c r="E1444" i="1"/>
  <c r="X1444" i="1" s="1"/>
  <c r="Y1444" i="1" s="1"/>
  <c r="C1444" i="1"/>
  <c r="N2656" i="1"/>
  <c r="M2656" i="1"/>
  <c r="L2656" i="1"/>
  <c r="K2656" i="1"/>
  <c r="E2656" i="1"/>
  <c r="X2656" i="1" s="1"/>
  <c r="Y2656" i="1" s="1"/>
  <c r="C2656" i="1"/>
  <c r="N125" i="1"/>
  <c r="M125" i="1"/>
  <c r="L125" i="1"/>
  <c r="K125" i="1"/>
  <c r="E125" i="1"/>
  <c r="X125" i="1" s="1"/>
  <c r="Y125" i="1" s="1"/>
  <c r="C125" i="1"/>
  <c r="N400" i="1"/>
  <c r="M400" i="1"/>
  <c r="L400" i="1"/>
  <c r="K400" i="1"/>
  <c r="E400" i="1"/>
  <c r="X400" i="1" s="1"/>
  <c r="Y400" i="1" s="1"/>
  <c r="C400" i="1"/>
  <c r="N2073" i="1"/>
  <c r="M2073" i="1"/>
  <c r="L2073" i="1"/>
  <c r="K2073" i="1"/>
  <c r="E2073" i="1"/>
  <c r="X2073" i="1" s="1"/>
  <c r="Y2073" i="1" s="1"/>
  <c r="C2073" i="1"/>
  <c r="N1483" i="1"/>
  <c r="M1483" i="1"/>
  <c r="L1483" i="1"/>
  <c r="K1483" i="1"/>
  <c r="E1483" i="1"/>
  <c r="X1483" i="1" s="1"/>
  <c r="Y1483" i="1" s="1"/>
  <c r="C1483" i="1"/>
  <c r="N836" i="1"/>
  <c r="M836" i="1"/>
  <c r="L836" i="1"/>
  <c r="K836" i="1"/>
  <c r="E836" i="1"/>
  <c r="X836" i="1" s="1"/>
  <c r="Y836" i="1" s="1"/>
  <c r="C836" i="1"/>
  <c r="N2772" i="1"/>
  <c r="M2772" i="1"/>
  <c r="L2772" i="1"/>
  <c r="K2772" i="1"/>
  <c r="E2772" i="1"/>
  <c r="X2772" i="1" s="1"/>
  <c r="Y2772" i="1" s="1"/>
  <c r="C2772" i="1"/>
  <c r="N972" i="1"/>
  <c r="M972" i="1"/>
  <c r="L972" i="1"/>
  <c r="K972" i="1"/>
  <c r="E972" i="1"/>
  <c r="X972" i="1" s="1"/>
  <c r="Y972" i="1" s="1"/>
  <c r="C972" i="1"/>
  <c r="N268" i="1"/>
  <c r="M268" i="1"/>
  <c r="L268" i="1"/>
  <c r="K268" i="1"/>
  <c r="E268" i="1"/>
  <c r="X268" i="1" s="1"/>
  <c r="Y268" i="1" s="1"/>
  <c r="C268" i="1"/>
  <c r="N931" i="1"/>
  <c r="M931" i="1"/>
  <c r="L931" i="1"/>
  <c r="K931" i="1"/>
  <c r="E931" i="1"/>
  <c r="X931" i="1" s="1"/>
  <c r="Y931" i="1" s="1"/>
  <c r="C931" i="1"/>
  <c r="N174" i="1"/>
  <c r="M174" i="1"/>
  <c r="L174" i="1"/>
  <c r="K174" i="1"/>
  <c r="E174" i="1"/>
  <c r="X174" i="1" s="1"/>
  <c r="Y174" i="1" s="1"/>
  <c r="C174" i="1"/>
  <c r="N214" i="1"/>
  <c r="M214" i="1"/>
  <c r="L214" i="1"/>
  <c r="K214" i="1"/>
  <c r="E214" i="1"/>
  <c r="X214" i="1" s="1"/>
  <c r="Y214" i="1" s="1"/>
  <c r="C214" i="1"/>
  <c r="N2851" i="1"/>
  <c r="M2851" i="1"/>
  <c r="L2851" i="1"/>
  <c r="K2851" i="1"/>
  <c r="E2851" i="1"/>
  <c r="X2851" i="1" s="1"/>
  <c r="Y2851" i="1" s="1"/>
  <c r="C2851" i="1"/>
  <c r="N1913" i="1"/>
  <c r="M1913" i="1"/>
  <c r="L1913" i="1"/>
  <c r="K1913" i="1"/>
  <c r="E1913" i="1"/>
  <c r="X1913" i="1" s="1"/>
  <c r="Y1913" i="1" s="1"/>
  <c r="C1913" i="1"/>
  <c r="N2944" i="1"/>
  <c r="M2944" i="1"/>
  <c r="L2944" i="1"/>
  <c r="K2944" i="1"/>
  <c r="E2944" i="1"/>
  <c r="X2944" i="1" s="1"/>
  <c r="Y2944" i="1" s="1"/>
  <c r="C2944" i="1"/>
  <c r="N1286" i="1"/>
  <c r="M1286" i="1"/>
  <c r="L1286" i="1"/>
  <c r="K1286" i="1"/>
  <c r="E1286" i="1"/>
  <c r="X1286" i="1" s="1"/>
  <c r="Y1286" i="1" s="1"/>
  <c r="C1286" i="1"/>
  <c r="N1876" i="1"/>
  <c r="M1876" i="1"/>
  <c r="L1876" i="1"/>
  <c r="K1876" i="1"/>
  <c r="E1876" i="1"/>
  <c r="X1876" i="1" s="1"/>
  <c r="Y1876" i="1" s="1"/>
  <c r="C1876" i="1"/>
  <c r="N1701" i="1"/>
  <c r="M1701" i="1"/>
  <c r="L1701" i="1"/>
  <c r="K1701" i="1"/>
  <c r="E1701" i="1"/>
  <c r="X1701" i="1" s="1"/>
  <c r="Y1701" i="1" s="1"/>
  <c r="C1701" i="1"/>
  <c r="N1762" i="1"/>
  <c r="M1762" i="1"/>
  <c r="L1762" i="1"/>
  <c r="K1762" i="1"/>
  <c r="E1762" i="1"/>
  <c r="X1762" i="1" s="1"/>
  <c r="Y1762" i="1" s="1"/>
  <c r="C1762" i="1"/>
  <c r="N2154" i="1"/>
  <c r="M2154" i="1"/>
  <c r="L2154" i="1"/>
  <c r="K2154" i="1"/>
  <c r="E2154" i="1"/>
  <c r="X2154" i="1" s="1"/>
  <c r="Y2154" i="1" s="1"/>
  <c r="C2154" i="1"/>
  <c r="N2956" i="1"/>
  <c r="M2956" i="1"/>
  <c r="L2956" i="1"/>
  <c r="K2956" i="1"/>
  <c r="E2956" i="1"/>
  <c r="X2956" i="1" s="1"/>
  <c r="Y2956" i="1" s="1"/>
  <c r="C2956" i="1"/>
  <c r="N1767" i="1"/>
  <c r="M1767" i="1"/>
  <c r="L1767" i="1"/>
  <c r="K1767" i="1"/>
  <c r="E1767" i="1"/>
  <c r="X1767" i="1" s="1"/>
  <c r="Y1767" i="1" s="1"/>
  <c r="C1767" i="1"/>
  <c r="N2692" i="1"/>
  <c r="M2692" i="1"/>
  <c r="L2692" i="1"/>
  <c r="K2692" i="1"/>
  <c r="E2692" i="1"/>
  <c r="X2692" i="1" s="1"/>
  <c r="Y2692" i="1" s="1"/>
  <c r="C2692" i="1"/>
  <c r="N2611" i="1"/>
  <c r="M2611" i="1"/>
  <c r="L2611" i="1"/>
  <c r="K2611" i="1"/>
  <c r="E2611" i="1"/>
  <c r="X2611" i="1" s="1"/>
  <c r="Y2611" i="1" s="1"/>
  <c r="C2611" i="1"/>
  <c r="N2543" i="1"/>
  <c r="M2543" i="1"/>
  <c r="L2543" i="1"/>
  <c r="K2543" i="1"/>
  <c r="E2543" i="1"/>
  <c r="X2543" i="1" s="1"/>
  <c r="Y2543" i="1" s="1"/>
  <c r="C2543" i="1"/>
  <c r="N98" i="1"/>
  <c r="M98" i="1"/>
  <c r="L98" i="1"/>
  <c r="K98" i="1"/>
  <c r="E98" i="1"/>
  <c r="X98" i="1" s="1"/>
  <c r="Y98" i="1" s="1"/>
  <c r="C98" i="1"/>
  <c r="N2520" i="1"/>
  <c r="M2520" i="1"/>
  <c r="L2520" i="1"/>
  <c r="K2520" i="1"/>
  <c r="E2520" i="1"/>
  <c r="X2520" i="1" s="1"/>
  <c r="Y2520" i="1" s="1"/>
  <c r="C2520" i="1"/>
  <c r="N2627" i="1"/>
  <c r="M2627" i="1"/>
  <c r="L2627" i="1"/>
  <c r="K2627" i="1"/>
  <c r="E2627" i="1"/>
  <c r="C2627" i="1"/>
  <c r="N1472" i="1"/>
  <c r="M1472" i="1"/>
  <c r="L1472" i="1"/>
  <c r="K1472" i="1"/>
  <c r="E1472" i="1"/>
  <c r="X1472" i="1" s="1"/>
  <c r="Y1472" i="1" s="1"/>
  <c r="C1472" i="1"/>
  <c r="N216" i="1"/>
  <c r="M216" i="1"/>
  <c r="L216" i="1"/>
  <c r="K216" i="1"/>
  <c r="E216" i="1"/>
  <c r="X216" i="1" s="1"/>
  <c r="Y216" i="1" s="1"/>
  <c r="C216" i="1"/>
  <c r="N1912" i="1"/>
  <c r="M1912" i="1"/>
  <c r="L1912" i="1"/>
  <c r="K1912" i="1"/>
  <c r="E1912" i="1"/>
  <c r="X1912" i="1" s="1"/>
  <c r="Y1912" i="1" s="1"/>
  <c r="C1912" i="1"/>
  <c r="N1270" i="1"/>
  <c r="M1270" i="1"/>
  <c r="L1270" i="1"/>
  <c r="K1270" i="1"/>
  <c r="E1270" i="1"/>
  <c r="X1270" i="1" s="1"/>
  <c r="Y1270" i="1" s="1"/>
  <c r="C1270" i="1"/>
  <c r="N2904" i="1"/>
  <c r="M2904" i="1"/>
  <c r="L2904" i="1"/>
  <c r="K2904" i="1"/>
  <c r="E2904" i="1"/>
  <c r="X2904" i="1" s="1"/>
  <c r="Y2904" i="1" s="1"/>
  <c r="C2904" i="1"/>
  <c r="N1533" i="1"/>
  <c r="M1533" i="1"/>
  <c r="L1533" i="1"/>
  <c r="K1533" i="1"/>
  <c r="E1533" i="1"/>
  <c r="X1533" i="1" s="1"/>
  <c r="Y1533" i="1" s="1"/>
  <c r="C1533" i="1"/>
  <c r="N2333" i="1"/>
  <c r="M2333" i="1"/>
  <c r="L2333" i="1"/>
  <c r="K2333" i="1"/>
  <c r="E2333" i="1"/>
  <c r="X2333" i="1" s="1"/>
  <c r="Y2333" i="1" s="1"/>
  <c r="C2333" i="1"/>
  <c r="N2210" i="1"/>
  <c r="M2210" i="1"/>
  <c r="L2210" i="1"/>
  <c r="K2210" i="1"/>
  <c r="E2210" i="1"/>
  <c r="X2210" i="1" s="1"/>
  <c r="Y2210" i="1" s="1"/>
  <c r="C2210" i="1"/>
  <c r="N1430" i="1"/>
  <c r="M1430" i="1"/>
  <c r="L1430" i="1"/>
  <c r="K1430" i="1"/>
  <c r="E1430" i="1"/>
  <c r="X1430" i="1" s="1"/>
  <c r="Y1430" i="1" s="1"/>
  <c r="C1430" i="1"/>
  <c r="N2321" i="1"/>
  <c r="M2321" i="1"/>
  <c r="L2321" i="1"/>
  <c r="K2321" i="1"/>
  <c r="E2321" i="1"/>
  <c r="X2321" i="1" s="1"/>
  <c r="Y2321" i="1" s="1"/>
  <c r="C2321" i="1"/>
  <c r="N2487" i="1"/>
  <c r="M2487" i="1"/>
  <c r="L2487" i="1"/>
  <c r="K2487" i="1"/>
  <c r="E2487" i="1"/>
  <c r="X2487" i="1" s="1"/>
  <c r="Y2487" i="1" s="1"/>
  <c r="C2487" i="1"/>
  <c r="N2770" i="1"/>
  <c r="M2770" i="1"/>
  <c r="L2770" i="1"/>
  <c r="K2770" i="1"/>
  <c r="E2770" i="1"/>
  <c r="X2770" i="1" s="1"/>
  <c r="Y2770" i="1" s="1"/>
  <c r="C2770" i="1"/>
  <c r="N2498" i="1"/>
  <c r="M2498" i="1"/>
  <c r="L2498" i="1"/>
  <c r="K2498" i="1"/>
  <c r="E2498" i="1"/>
  <c r="X2498" i="1" s="1"/>
  <c r="Y2498" i="1" s="1"/>
  <c r="C2498" i="1"/>
  <c r="N325" i="1"/>
  <c r="M325" i="1"/>
  <c r="L325" i="1"/>
  <c r="K325" i="1"/>
  <c r="E325" i="1"/>
  <c r="X325" i="1" s="1"/>
  <c r="Y325" i="1" s="1"/>
  <c r="C325" i="1"/>
  <c r="N1692" i="1"/>
  <c r="M1692" i="1"/>
  <c r="L1692" i="1"/>
  <c r="K1692" i="1"/>
  <c r="E1692" i="1"/>
  <c r="X1692" i="1" s="1"/>
  <c r="Y1692" i="1" s="1"/>
  <c r="C1692" i="1"/>
  <c r="N2324" i="1"/>
  <c r="M2324" i="1"/>
  <c r="L2324" i="1"/>
  <c r="K2324" i="1"/>
  <c r="E2324" i="1"/>
  <c r="X2324" i="1" s="1"/>
  <c r="Y2324" i="1" s="1"/>
  <c r="C2324" i="1"/>
  <c r="N401" i="1"/>
  <c r="M401" i="1"/>
  <c r="L401" i="1"/>
  <c r="K401" i="1"/>
  <c r="E401" i="1"/>
  <c r="X401" i="1" s="1"/>
  <c r="Y401" i="1" s="1"/>
  <c r="C401" i="1"/>
  <c r="N2699" i="1"/>
  <c r="M2699" i="1"/>
  <c r="L2699" i="1"/>
  <c r="K2699" i="1"/>
  <c r="E2699" i="1"/>
  <c r="X2699" i="1" s="1"/>
  <c r="Y2699" i="1" s="1"/>
  <c r="C2699" i="1"/>
  <c r="N2221" i="1"/>
  <c r="M2221" i="1"/>
  <c r="L2221" i="1"/>
  <c r="K2221" i="1"/>
  <c r="E2221" i="1"/>
  <c r="X2221" i="1" s="1"/>
  <c r="Y2221" i="1" s="1"/>
  <c r="C2221" i="1"/>
  <c r="N169" i="1"/>
  <c r="M169" i="1"/>
  <c r="L169" i="1"/>
  <c r="K169" i="1"/>
  <c r="E169" i="1"/>
  <c r="X169" i="1" s="1"/>
  <c r="Y169" i="1" s="1"/>
  <c r="C169" i="1"/>
  <c r="N2458" i="1"/>
  <c r="M2458" i="1"/>
  <c r="L2458" i="1"/>
  <c r="K2458" i="1"/>
  <c r="E2458" i="1"/>
  <c r="X2458" i="1" s="1"/>
  <c r="Y2458" i="1" s="1"/>
  <c r="C2458" i="1"/>
  <c r="N2931" i="1"/>
  <c r="M2931" i="1"/>
  <c r="L2931" i="1"/>
  <c r="K2931" i="1"/>
  <c r="E2931" i="1"/>
  <c r="X2931" i="1" s="1"/>
  <c r="Y2931" i="1" s="1"/>
  <c r="C2931" i="1"/>
  <c r="N465" i="1"/>
  <c r="M465" i="1"/>
  <c r="L465" i="1"/>
  <c r="K465" i="1"/>
  <c r="E465" i="1"/>
  <c r="X465" i="1" s="1"/>
  <c r="Y465" i="1" s="1"/>
  <c r="C465" i="1"/>
  <c r="N2672" i="1"/>
  <c r="M2672" i="1"/>
  <c r="L2672" i="1"/>
  <c r="K2672" i="1"/>
  <c r="E2672" i="1"/>
  <c r="X2672" i="1" s="1"/>
  <c r="Y2672" i="1" s="1"/>
  <c r="C2672" i="1"/>
  <c r="N1021" i="1"/>
  <c r="M1021" i="1"/>
  <c r="L1021" i="1"/>
  <c r="K1021" i="1"/>
  <c r="E1021" i="1"/>
  <c r="X1021" i="1" s="1"/>
  <c r="Y1021" i="1" s="1"/>
  <c r="C1021" i="1"/>
  <c r="N1730" i="1"/>
  <c r="M1730" i="1"/>
  <c r="L1730" i="1"/>
  <c r="K1730" i="1"/>
  <c r="E1730" i="1"/>
  <c r="X1730" i="1" s="1"/>
  <c r="Y1730" i="1" s="1"/>
  <c r="C1730" i="1"/>
  <c r="N2343" i="1"/>
  <c r="M2343" i="1"/>
  <c r="L2343" i="1"/>
  <c r="K2343" i="1"/>
  <c r="E2343" i="1"/>
  <c r="X2343" i="1" s="1"/>
  <c r="Y2343" i="1" s="1"/>
  <c r="C2343" i="1"/>
  <c r="N251" i="1"/>
  <c r="M251" i="1"/>
  <c r="L251" i="1"/>
  <c r="K251" i="1"/>
  <c r="E251" i="1"/>
  <c r="X251" i="1" s="1"/>
  <c r="Y251" i="1" s="1"/>
  <c r="C251" i="1"/>
  <c r="N1464" i="1"/>
  <c r="M1464" i="1"/>
  <c r="L1464" i="1"/>
  <c r="K1464" i="1"/>
  <c r="E1464" i="1"/>
  <c r="X1464" i="1" s="1"/>
  <c r="Y1464" i="1" s="1"/>
  <c r="C1464" i="1"/>
  <c r="N1100" i="1"/>
  <c r="M1100" i="1"/>
  <c r="L1100" i="1"/>
  <c r="K1100" i="1"/>
  <c r="E1100" i="1"/>
  <c r="X1100" i="1" s="1"/>
  <c r="Y1100" i="1" s="1"/>
  <c r="C1100" i="1"/>
  <c r="N1137" i="1"/>
  <c r="M1137" i="1"/>
  <c r="L1137" i="1"/>
  <c r="K1137" i="1"/>
  <c r="E1137" i="1"/>
  <c r="C1137" i="1"/>
  <c r="N1650" i="1"/>
  <c r="M1650" i="1"/>
  <c r="L1650" i="1"/>
  <c r="K1650" i="1"/>
  <c r="E1650" i="1"/>
  <c r="X1650" i="1" s="1"/>
  <c r="Y1650" i="1" s="1"/>
  <c r="C1650" i="1"/>
  <c r="N2142" i="1"/>
  <c r="M2142" i="1"/>
  <c r="L2142" i="1"/>
  <c r="K2142" i="1"/>
  <c r="E2142" i="1"/>
  <c r="X2142" i="1" s="1"/>
  <c r="Y2142" i="1" s="1"/>
  <c r="C2142" i="1"/>
  <c r="N1146" i="1"/>
  <c r="M1146" i="1"/>
  <c r="L1146" i="1"/>
  <c r="K1146" i="1"/>
  <c r="E1146" i="1"/>
  <c r="X1146" i="1" s="1"/>
  <c r="Y1146" i="1" s="1"/>
  <c r="C1146" i="1"/>
  <c r="N1529" i="1"/>
  <c r="M1529" i="1"/>
  <c r="L1529" i="1"/>
  <c r="K1529" i="1"/>
  <c r="E1529" i="1"/>
  <c r="X1529" i="1" s="1"/>
  <c r="Y1529" i="1" s="1"/>
  <c r="C1529" i="1"/>
  <c r="N1405" i="1"/>
  <c r="M1405" i="1"/>
  <c r="L1405" i="1"/>
  <c r="K1405" i="1"/>
  <c r="E1405" i="1"/>
  <c r="X1405" i="1" s="1"/>
  <c r="Y1405" i="1" s="1"/>
  <c r="C1405" i="1"/>
  <c r="N2102" i="1"/>
  <c r="M2102" i="1"/>
  <c r="L2102" i="1"/>
  <c r="K2102" i="1"/>
  <c r="E2102" i="1"/>
  <c r="X2102" i="1" s="1"/>
  <c r="Y2102" i="1" s="1"/>
  <c r="C2102" i="1"/>
  <c r="N2431" i="1"/>
  <c r="M2431" i="1"/>
  <c r="L2431" i="1"/>
  <c r="K2431" i="1"/>
  <c r="E2431" i="1"/>
  <c r="X2431" i="1" s="1"/>
  <c r="Y2431" i="1" s="1"/>
  <c r="C2431" i="1"/>
  <c r="N1768" i="1"/>
  <c r="M1768" i="1"/>
  <c r="L1768" i="1"/>
  <c r="K1768" i="1"/>
  <c r="E1768" i="1"/>
  <c r="X1768" i="1" s="1"/>
  <c r="Y1768" i="1" s="1"/>
  <c r="C1768" i="1"/>
  <c r="N2638" i="1"/>
  <c r="M2638" i="1"/>
  <c r="L2638" i="1"/>
  <c r="K2638" i="1"/>
  <c r="E2638" i="1"/>
  <c r="X2638" i="1" s="1"/>
  <c r="Y2638" i="1" s="1"/>
  <c r="C2638" i="1"/>
  <c r="N2825" i="1"/>
  <c r="M2825" i="1"/>
  <c r="L2825" i="1"/>
  <c r="K2825" i="1"/>
  <c r="E2825" i="1"/>
  <c r="X2825" i="1" s="1"/>
  <c r="Y2825" i="1" s="1"/>
  <c r="C2825" i="1"/>
  <c r="N787" i="1"/>
  <c r="M787" i="1"/>
  <c r="L787" i="1"/>
  <c r="K787" i="1"/>
  <c r="E787" i="1"/>
  <c r="X787" i="1" s="1"/>
  <c r="Y787" i="1" s="1"/>
  <c r="C787" i="1"/>
  <c r="N1042" i="1"/>
  <c r="M1042" i="1"/>
  <c r="L1042" i="1"/>
  <c r="K1042" i="1"/>
  <c r="E1042" i="1"/>
  <c r="X1042" i="1" s="1"/>
  <c r="Y1042" i="1" s="1"/>
  <c r="C1042" i="1"/>
  <c r="N48" i="1"/>
  <c r="M48" i="1"/>
  <c r="L48" i="1"/>
  <c r="K48" i="1"/>
  <c r="E48" i="1"/>
  <c r="X48" i="1" s="1"/>
  <c r="Y48" i="1" s="1"/>
  <c r="C48" i="1"/>
  <c r="N872" i="1"/>
  <c r="M872" i="1"/>
  <c r="L872" i="1"/>
  <c r="K872" i="1"/>
  <c r="E872" i="1"/>
  <c r="X872" i="1" s="1"/>
  <c r="Y872" i="1" s="1"/>
  <c r="C872" i="1"/>
  <c r="N2781" i="1"/>
  <c r="M2781" i="1"/>
  <c r="L2781" i="1"/>
  <c r="K2781" i="1"/>
  <c r="E2781" i="1"/>
  <c r="X2781" i="1" s="1"/>
  <c r="Y2781" i="1" s="1"/>
  <c r="C2781" i="1"/>
  <c r="N2160" i="1"/>
  <c r="M2160" i="1"/>
  <c r="L2160" i="1"/>
  <c r="K2160" i="1"/>
  <c r="E2160" i="1"/>
  <c r="X2160" i="1" s="1"/>
  <c r="Y2160" i="1" s="1"/>
  <c r="C2160" i="1"/>
  <c r="N756" i="1"/>
  <c r="M756" i="1"/>
  <c r="L756" i="1"/>
  <c r="K756" i="1"/>
  <c r="E756" i="1"/>
  <c r="X756" i="1" s="1"/>
  <c r="Y756" i="1" s="1"/>
  <c r="C756" i="1"/>
  <c r="N1582" i="1"/>
  <c r="M1582" i="1"/>
  <c r="L1582" i="1"/>
  <c r="K1582" i="1"/>
  <c r="E1582" i="1"/>
  <c r="X1582" i="1" s="1"/>
  <c r="Y1582" i="1" s="1"/>
  <c r="C1582" i="1"/>
  <c r="N1201" i="1"/>
  <c r="M1201" i="1"/>
  <c r="L1201" i="1"/>
  <c r="K1201" i="1"/>
  <c r="E1201" i="1"/>
  <c r="X1201" i="1" s="1"/>
  <c r="Y1201" i="1" s="1"/>
  <c r="C1201" i="1"/>
  <c r="N2527" i="1"/>
  <c r="M2527" i="1"/>
  <c r="L2527" i="1"/>
  <c r="K2527" i="1"/>
  <c r="E2527" i="1"/>
  <c r="X2527" i="1" s="1"/>
  <c r="Y2527" i="1" s="1"/>
  <c r="C2527" i="1"/>
  <c r="N2675" i="1"/>
  <c r="M2675" i="1"/>
  <c r="L2675" i="1"/>
  <c r="K2675" i="1"/>
  <c r="E2675" i="1"/>
  <c r="X2675" i="1" s="1"/>
  <c r="Y2675" i="1" s="1"/>
  <c r="C2675" i="1"/>
  <c r="N852" i="1"/>
  <c r="M852" i="1"/>
  <c r="L852" i="1"/>
  <c r="K852" i="1"/>
  <c r="E852" i="1"/>
  <c r="X852" i="1" s="1"/>
  <c r="Y852" i="1" s="1"/>
  <c r="C852" i="1"/>
  <c r="N123" i="1"/>
  <c r="M123" i="1"/>
  <c r="L123" i="1"/>
  <c r="K123" i="1"/>
  <c r="E123" i="1"/>
  <c r="X123" i="1" s="1"/>
  <c r="Y123" i="1" s="1"/>
  <c r="C123" i="1"/>
  <c r="N2594" i="1"/>
  <c r="M2594" i="1"/>
  <c r="L2594" i="1"/>
  <c r="K2594" i="1"/>
  <c r="E2594" i="1"/>
  <c r="X2594" i="1" s="1"/>
  <c r="Y2594" i="1" s="1"/>
  <c r="C2594" i="1"/>
  <c r="N980" i="1"/>
  <c r="M980" i="1"/>
  <c r="L980" i="1"/>
  <c r="K980" i="1"/>
  <c r="E980" i="1"/>
  <c r="X980" i="1" s="1"/>
  <c r="Y980" i="1" s="1"/>
  <c r="C980" i="1"/>
  <c r="N2031" i="1"/>
  <c r="M2031" i="1"/>
  <c r="L2031" i="1"/>
  <c r="K2031" i="1"/>
  <c r="E2031" i="1"/>
  <c r="X2031" i="1" s="1"/>
  <c r="Y2031" i="1" s="1"/>
  <c r="C2031" i="1"/>
  <c r="N2298" i="1"/>
  <c r="M2298" i="1"/>
  <c r="L2298" i="1"/>
  <c r="K2298" i="1"/>
  <c r="E2298" i="1"/>
  <c r="X2298" i="1" s="1"/>
  <c r="Y2298" i="1" s="1"/>
  <c r="C2298" i="1"/>
  <c r="N859" i="1"/>
  <c r="M859" i="1"/>
  <c r="L859" i="1"/>
  <c r="K859" i="1"/>
  <c r="E859" i="1"/>
  <c r="X859" i="1" s="1"/>
  <c r="Y859" i="1" s="1"/>
  <c r="C859" i="1"/>
  <c r="N1707" i="1"/>
  <c r="M1707" i="1"/>
  <c r="L1707" i="1"/>
  <c r="K1707" i="1"/>
  <c r="E1707" i="1"/>
  <c r="X1707" i="1" s="1"/>
  <c r="Y1707" i="1" s="1"/>
  <c r="C1707" i="1"/>
  <c r="N2417" i="1"/>
  <c r="M2417" i="1"/>
  <c r="L2417" i="1"/>
  <c r="K2417" i="1"/>
  <c r="E2417" i="1"/>
  <c r="X2417" i="1" s="1"/>
  <c r="Y2417" i="1" s="1"/>
  <c r="C2417" i="1"/>
  <c r="N788" i="1"/>
  <c r="M788" i="1"/>
  <c r="L788" i="1"/>
  <c r="K788" i="1"/>
  <c r="E788" i="1"/>
  <c r="X788" i="1" s="1"/>
  <c r="Y788" i="1" s="1"/>
  <c r="C788" i="1"/>
  <c r="N2397" i="1"/>
  <c r="M2397" i="1"/>
  <c r="L2397" i="1"/>
  <c r="K2397" i="1"/>
  <c r="E2397" i="1"/>
  <c r="X2397" i="1" s="1"/>
  <c r="Y2397" i="1" s="1"/>
  <c r="C2397" i="1"/>
  <c r="N539" i="1"/>
  <c r="M539" i="1"/>
  <c r="L539" i="1"/>
  <c r="K539" i="1"/>
  <c r="E539" i="1"/>
  <c r="X539" i="1" s="1"/>
  <c r="Y539" i="1" s="1"/>
  <c r="C539" i="1"/>
  <c r="N633" i="1"/>
  <c r="M633" i="1"/>
  <c r="L633" i="1"/>
  <c r="K633" i="1"/>
  <c r="E633" i="1"/>
  <c r="X633" i="1" s="1"/>
  <c r="Y633" i="1" s="1"/>
  <c r="C633" i="1"/>
  <c r="N154" i="1"/>
  <c r="M154" i="1"/>
  <c r="L154" i="1"/>
  <c r="K154" i="1"/>
  <c r="E154" i="1"/>
  <c r="X154" i="1" s="1"/>
  <c r="Y154" i="1" s="1"/>
  <c r="C154" i="1"/>
  <c r="N1784" i="1"/>
  <c r="M1784" i="1"/>
  <c r="L1784" i="1"/>
  <c r="K1784" i="1"/>
  <c r="E1784" i="1"/>
  <c r="X1784" i="1" s="1"/>
  <c r="Y1784" i="1" s="1"/>
  <c r="C1784" i="1"/>
  <c r="N2927" i="1"/>
  <c r="M2927" i="1"/>
  <c r="L2927" i="1"/>
  <c r="K2927" i="1"/>
  <c r="E2927" i="1"/>
  <c r="X2927" i="1" s="1"/>
  <c r="Y2927" i="1" s="1"/>
  <c r="C2927" i="1"/>
  <c r="N1097" i="1"/>
  <c r="M1097" i="1"/>
  <c r="L1097" i="1"/>
  <c r="K1097" i="1"/>
  <c r="E1097" i="1"/>
  <c r="X1097" i="1" s="1"/>
  <c r="Y1097" i="1" s="1"/>
  <c r="C1097" i="1"/>
  <c r="N1922" i="1"/>
  <c r="M1922" i="1"/>
  <c r="L1922" i="1"/>
  <c r="K1922" i="1"/>
  <c r="E1922" i="1"/>
  <c r="X1922" i="1" s="1"/>
  <c r="Y1922" i="1" s="1"/>
  <c r="C1922" i="1"/>
  <c r="N2697" i="1"/>
  <c r="M2697" i="1"/>
  <c r="L2697" i="1"/>
  <c r="K2697" i="1"/>
  <c r="E2697" i="1"/>
  <c r="X2697" i="1" s="1"/>
  <c r="Y2697" i="1" s="1"/>
  <c r="C2697" i="1"/>
  <c r="N742" i="1"/>
  <c r="M742" i="1"/>
  <c r="L742" i="1"/>
  <c r="K742" i="1"/>
  <c r="E742" i="1"/>
  <c r="X742" i="1" s="1"/>
  <c r="Y742" i="1" s="1"/>
  <c r="C742" i="1"/>
  <c r="N2198" i="1"/>
  <c r="M2198" i="1"/>
  <c r="L2198" i="1"/>
  <c r="K2198" i="1"/>
  <c r="E2198" i="1"/>
  <c r="X2198" i="1" s="1"/>
  <c r="Y2198" i="1" s="1"/>
  <c r="C2198" i="1"/>
  <c r="N443" i="1"/>
  <c r="M443" i="1"/>
  <c r="L443" i="1"/>
  <c r="K443" i="1"/>
  <c r="E443" i="1"/>
  <c r="X443" i="1" s="1"/>
  <c r="Y443" i="1" s="1"/>
  <c r="C443" i="1"/>
  <c r="N1643" i="1"/>
  <c r="M1643" i="1"/>
  <c r="L1643" i="1"/>
  <c r="K1643" i="1"/>
  <c r="E1643" i="1"/>
  <c r="X1643" i="1" s="1"/>
  <c r="Y1643" i="1" s="1"/>
  <c r="C1643" i="1"/>
  <c r="N1106" i="1"/>
  <c r="M1106" i="1"/>
  <c r="L1106" i="1"/>
  <c r="K1106" i="1"/>
  <c r="E1106" i="1"/>
  <c r="X1106" i="1" s="1"/>
  <c r="Y1106" i="1" s="1"/>
  <c r="C1106" i="1"/>
  <c r="N883" i="1"/>
  <c r="M883" i="1"/>
  <c r="L883" i="1"/>
  <c r="K883" i="1"/>
  <c r="E883" i="1"/>
  <c r="X883" i="1" s="1"/>
  <c r="Y883" i="1" s="1"/>
  <c r="C883" i="1"/>
  <c r="N1706" i="1"/>
  <c r="M1706" i="1"/>
  <c r="L1706" i="1"/>
  <c r="K1706" i="1"/>
  <c r="E1706" i="1"/>
  <c r="X1706" i="1" s="1"/>
  <c r="Y1706" i="1" s="1"/>
  <c r="C1706" i="1"/>
  <c r="N649" i="1"/>
  <c r="M649" i="1"/>
  <c r="L649" i="1"/>
  <c r="K649" i="1"/>
  <c r="E649" i="1"/>
  <c r="X649" i="1" s="1"/>
  <c r="Y649" i="1" s="1"/>
  <c r="C649" i="1"/>
  <c r="N1853" i="1"/>
  <c r="M1853" i="1"/>
  <c r="L1853" i="1"/>
  <c r="K1853" i="1"/>
  <c r="E1853" i="1"/>
  <c r="X1853" i="1" s="1"/>
  <c r="Y1853" i="1" s="1"/>
  <c r="C1853" i="1"/>
  <c r="N2765" i="1"/>
  <c r="M2765" i="1"/>
  <c r="L2765" i="1"/>
  <c r="K2765" i="1"/>
  <c r="E2765" i="1"/>
  <c r="X2765" i="1" s="1"/>
  <c r="Y2765" i="1" s="1"/>
  <c r="C2765" i="1"/>
  <c r="N2389" i="1"/>
  <c r="M2389" i="1"/>
  <c r="L2389" i="1"/>
  <c r="K2389" i="1"/>
  <c r="E2389" i="1"/>
  <c r="X2389" i="1" s="1"/>
  <c r="Y2389" i="1" s="1"/>
  <c r="C2389" i="1"/>
  <c r="N2296" i="1"/>
  <c r="M2296" i="1"/>
  <c r="L2296" i="1"/>
  <c r="K2296" i="1"/>
  <c r="E2296" i="1"/>
  <c r="X2296" i="1" s="1"/>
  <c r="Y2296" i="1" s="1"/>
  <c r="C2296" i="1"/>
  <c r="N2282" i="1"/>
  <c r="M2282" i="1"/>
  <c r="L2282" i="1"/>
  <c r="K2282" i="1"/>
  <c r="E2282" i="1"/>
  <c r="X2282" i="1" s="1"/>
  <c r="Y2282" i="1" s="1"/>
  <c r="C2282" i="1"/>
  <c r="N1993" i="1"/>
  <c r="M1993" i="1"/>
  <c r="L1993" i="1"/>
  <c r="K1993" i="1"/>
  <c r="E1993" i="1"/>
  <c r="X1993" i="1" s="1"/>
  <c r="Y1993" i="1" s="1"/>
  <c r="C1993" i="1"/>
  <c r="N1825" i="1"/>
  <c r="M1825" i="1"/>
  <c r="L1825" i="1"/>
  <c r="K1825" i="1"/>
  <c r="E1825" i="1"/>
  <c r="X1825" i="1" s="1"/>
  <c r="Y1825" i="1" s="1"/>
  <c r="C1825" i="1"/>
  <c r="N2390" i="1"/>
  <c r="M2390" i="1"/>
  <c r="L2390" i="1"/>
  <c r="K2390" i="1"/>
  <c r="E2390" i="1"/>
  <c r="X2390" i="1" s="1"/>
  <c r="Y2390" i="1" s="1"/>
  <c r="C2390" i="1"/>
  <c r="N2103" i="1"/>
  <c r="M2103" i="1"/>
  <c r="L2103" i="1"/>
  <c r="K2103" i="1"/>
  <c r="E2103" i="1"/>
  <c r="X2103" i="1" s="1"/>
  <c r="Y2103" i="1" s="1"/>
  <c r="C2103" i="1"/>
  <c r="N2961" i="1"/>
  <c r="M2961" i="1"/>
  <c r="L2961" i="1"/>
  <c r="K2961" i="1"/>
  <c r="E2961" i="1"/>
  <c r="X2961" i="1" s="1"/>
  <c r="Y2961" i="1" s="1"/>
  <c r="C2961" i="1"/>
  <c r="N1761" i="1"/>
  <c r="M1761" i="1"/>
  <c r="L1761" i="1"/>
  <c r="K1761" i="1"/>
  <c r="E1761" i="1"/>
  <c r="X1761" i="1" s="1"/>
  <c r="Y1761" i="1" s="1"/>
  <c r="C1761" i="1"/>
  <c r="N1281" i="1"/>
  <c r="M1281" i="1"/>
  <c r="L1281" i="1"/>
  <c r="K1281" i="1"/>
  <c r="E1281" i="1"/>
  <c r="X1281" i="1" s="1"/>
  <c r="Y1281" i="1" s="1"/>
  <c r="C1281" i="1"/>
  <c r="N1729" i="1"/>
  <c r="M1729" i="1"/>
  <c r="L1729" i="1"/>
  <c r="K1729" i="1"/>
  <c r="E1729" i="1"/>
  <c r="X1729" i="1" s="1"/>
  <c r="Y1729" i="1" s="1"/>
  <c r="C1729" i="1"/>
  <c r="N2990" i="1"/>
  <c r="M2990" i="1"/>
  <c r="L2990" i="1"/>
  <c r="K2990" i="1"/>
  <c r="E2990" i="1"/>
  <c r="X2990" i="1" s="1"/>
  <c r="Y2990" i="1" s="1"/>
  <c r="C2990" i="1"/>
  <c r="N629" i="1"/>
  <c r="M629" i="1"/>
  <c r="L629" i="1"/>
  <c r="K629" i="1"/>
  <c r="E629" i="1"/>
  <c r="X629" i="1" s="1"/>
  <c r="Y629" i="1" s="1"/>
  <c r="C629" i="1"/>
  <c r="N2559" i="1"/>
  <c r="M2559" i="1"/>
  <c r="L2559" i="1"/>
  <c r="K2559" i="1"/>
  <c r="E2559" i="1"/>
  <c r="X2559" i="1" s="1"/>
  <c r="Y2559" i="1" s="1"/>
  <c r="C2559" i="1"/>
  <c r="N281" i="1"/>
  <c r="M281" i="1"/>
  <c r="L281" i="1"/>
  <c r="K281" i="1"/>
  <c r="E281" i="1"/>
  <c r="X281" i="1" s="1"/>
  <c r="Y281" i="1" s="1"/>
  <c r="C281" i="1"/>
  <c r="N294" i="1"/>
  <c r="M294" i="1"/>
  <c r="L294" i="1"/>
  <c r="K294" i="1"/>
  <c r="E294" i="1"/>
  <c r="X294" i="1" s="1"/>
  <c r="Y294" i="1" s="1"/>
  <c r="C294" i="1"/>
  <c r="N1660" i="1"/>
  <c r="M1660" i="1"/>
  <c r="L1660" i="1"/>
  <c r="K1660" i="1"/>
  <c r="E1660" i="1"/>
  <c r="X1660" i="1" s="1"/>
  <c r="Y1660" i="1" s="1"/>
  <c r="C1660" i="1"/>
  <c r="N540" i="1"/>
  <c r="M540" i="1"/>
  <c r="L540" i="1"/>
  <c r="K540" i="1"/>
  <c r="E540" i="1"/>
  <c r="X540" i="1" s="1"/>
  <c r="Y540" i="1" s="1"/>
  <c r="C540" i="1"/>
  <c r="N2693" i="1"/>
  <c r="M2693" i="1"/>
  <c r="L2693" i="1"/>
  <c r="K2693" i="1"/>
  <c r="E2693" i="1"/>
  <c r="X2693" i="1" s="1"/>
  <c r="Y2693" i="1" s="1"/>
  <c r="C2693" i="1"/>
  <c r="N1089" i="1"/>
  <c r="M1089" i="1"/>
  <c r="L1089" i="1"/>
  <c r="K1089" i="1"/>
  <c r="E1089" i="1"/>
  <c r="X1089" i="1" s="1"/>
  <c r="Y1089" i="1" s="1"/>
  <c r="C1089" i="1"/>
  <c r="N517" i="1"/>
  <c r="M517" i="1"/>
  <c r="L517" i="1"/>
  <c r="K517" i="1"/>
  <c r="E517" i="1"/>
  <c r="X517" i="1" s="1"/>
  <c r="Y517" i="1" s="1"/>
  <c r="C517" i="1"/>
  <c r="N423" i="1"/>
  <c r="M423" i="1"/>
  <c r="L423" i="1"/>
  <c r="K423" i="1"/>
  <c r="E423" i="1"/>
  <c r="X423" i="1" s="1"/>
  <c r="Y423" i="1" s="1"/>
  <c r="C423" i="1"/>
  <c r="N1260" i="1"/>
  <c r="M1260" i="1"/>
  <c r="L1260" i="1"/>
  <c r="K1260" i="1"/>
  <c r="E1260" i="1"/>
  <c r="X1260" i="1" s="1"/>
  <c r="Y1260" i="1" s="1"/>
  <c r="C1260" i="1"/>
  <c r="N1441" i="1"/>
  <c r="M1441" i="1"/>
  <c r="L1441" i="1"/>
  <c r="K1441" i="1"/>
  <c r="E1441" i="1"/>
  <c r="X1441" i="1" s="1"/>
  <c r="Y1441" i="1" s="1"/>
  <c r="C1441" i="1"/>
  <c r="N381" i="1"/>
  <c r="M381" i="1"/>
  <c r="L381" i="1"/>
  <c r="K381" i="1"/>
  <c r="E381" i="1"/>
  <c r="X381" i="1" s="1"/>
  <c r="Y381" i="1" s="1"/>
  <c r="C381" i="1"/>
  <c r="N88" i="1"/>
  <c r="M88" i="1"/>
  <c r="L88" i="1"/>
  <c r="K88" i="1"/>
  <c r="E88" i="1"/>
  <c r="X88" i="1" s="1"/>
  <c r="Y88" i="1" s="1"/>
  <c r="C88" i="1"/>
  <c r="N1991" i="1"/>
  <c r="M1991" i="1"/>
  <c r="L1991" i="1"/>
  <c r="K1991" i="1"/>
  <c r="E1991" i="1"/>
  <c r="X1991" i="1" s="1"/>
  <c r="Y1991" i="1" s="1"/>
  <c r="C1991" i="1"/>
  <c r="N1311" i="1"/>
  <c r="M1311" i="1"/>
  <c r="L1311" i="1"/>
  <c r="K1311" i="1"/>
  <c r="E1311" i="1"/>
  <c r="X1311" i="1" s="1"/>
  <c r="Y1311" i="1" s="1"/>
  <c r="C1311" i="1"/>
  <c r="N2226" i="1"/>
  <c r="M2226" i="1"/>
  <c r="L2226" i="1"/>
  <c r="K2226" i="1"/>
  <c r="E2226" i="1"/>
  <c r="X2226" i="1" s="1"/>
  <c r="Y2226" i="1" s="1"/>
  <c r="C2226" i="1"/>
  <c r="N71" i="1"/>
  <c r="M71" i="1"/>
  <c r="L71" i="1"/>
  <c r="K71" i="1"/>
  <c r="E71" i="1"/>
  <c r="X71" i="1" s="1"/>
  <c r="Y71" i="1" s="1"/>
  <c r="C71" i="1"/>
  <c r="N263" i="1"/>
  <c r="M263" i="1"/>
  <c r="L263" i="1"/>
  <c r="K263" i="1"/>
  <c r="E263" i="1"/>
  <c r="X263" i="1" s="1"/>
  <c r="Y263" i="1" s="1"/>
  <c r="C263" i="1"/>
  <c r="N2350" i="1"/>
  <c r="M2350" i="1"/>
  <c r="L2350" i="1"/>
  <c r="K2350" i="1"/>
  <c r="E2350" i="1"/>
  <c r="X2350" i="1" s="1"/>
  <c r="Y2350" i="1" s="1"/>
  <c r="C2350" i="1"/>
  <c r="N1870" i="1"/>
  <c r="M1870" i="1"/>
  <c r="L1870" i="1"/>
  <c r="K1870" i="1"/>
  <c r="E1870" i="1"/>
  <c r="X1870" i="1" s="1"/>
  <c r="Y1870" i="1" s="1"/>
  <c r="C1870" i="1"/>
  <c r="N451" i="1"/>
  <c r="M451" i="1"/>
  <c r="L451" i="1"/>
  <c r="K451" i="1"/>
  <c r="E451" i="1"/>
  <c r="X451" i="1" s="1"/>
  <c r="Y451" i="1" s="1"/>
  <c r="C451" i="1"/>
  <c r="N1957" i="1"/>
  <c r="M1957" i="1"/>
  <c r="L1957" i="1"/>
  <c r="K1957" i="1"/>
  <c r="E1957" i="1"/>
  <c r="X1957" i="1" s="1"/>
  <c r="Y1957" i="1" s="1"/>
  <c r="C1957" i="1"/>
  <c r="N413" i="1"/>
  <c r="M413" i="1"/>
  <c r="L413" i="1"/>
  <c r="K413" i="1"/>
  <c r="E413" i="1"/>
  <c r="X413" i="1" s="1"/>
  <c r="Y413" i="1" s="1"/>
  <c r="C413" i="1"/>
  <c r="N2537" i="1"/>
  <c r="M2537" i="1"/>
  <c r="L2537" i="1"/>
  <c r="K2537" i="1"/>
  <c r="E2537" i="1"/>
  <c r="X2537" i="1" s="1"/>
  <c r="Y2537" i="1" s="1"/>
  <c r="C2537" i="1"/>
  <c r="N1856" i="1"/>
  <c r="M1856" i="1"/>
  <c r="L1856" i="1"/>
  <c r="K1856" i="1"/>
  <c r="E1856" i="1"/>
  <c r="X1856" i="1" s="1"/>
  <c r="Y1856" i="1" s="1"/>
  <c r="C1856" i="1"/>
  <c r="N1262" i="1"/>
  <c r="M1262" i="1"/>
  <c r="L1262" i="1"/>
  <c r="K1262" i="1"/>
  <c r="E1262" i="1"/>
  <c r="X1262" i="1" s="1"/>
  <c r="Y1262" i="1" s="1"/>
  <c r="C1262" i="1"/>
  <c r="N2440" i="1"/>
  <c r="M2440" i="1"/>
  <c r="L2440" i="1"/>
  <c r="K2440" i="1"/>
  <c r="E2440" i="1"/>
  <c r="X2440" i="1" s="1"/>
  <c r="Y2440" i="1" s="1"/>
  <c r="C2440" i="1"/>
  <c r="N2577" i="1"/>
  <c r="M2577" i="1"/>
  <c r="L2577" i="1"/>
  <c r="K2577" i="1"/>
  <c r="E2577" i="1"/>
  <c r="X2577" i="1" s="1"/>
  <c r="Y2577" i="1" s="1"/>
  <c r="C2577" i="1"/>
  <c r="N2754" i="1"/>
  <c r="M2754" i="1"/>
  <c r="L2754" i="1"/>
  <c r="K2754" i="1"/>
  <c r="E2754" i="1"/>
  <c r="X2754" i="1" s="1"/>
  <c r="Y2754" i="1" s="1"/>
  <c r="C2754" i="1"/>
  <c r="N261" i="1"/>
  <c r="M261" i="1"/>
  <c r="L261" i="1"/>
  <c r="K261" i="1"/>
  <c r="E261" i="1"/>
  <c r="X261" i="1" s="1"/>
  <c r="Y261" i="1" s="1"/>
  <c r="C261" i="1"/>
  <c r="N484" i="1"/>
  <c r="M484" i="1"/>
  <c r="L484" i="1"/>
  <c r="K484" i="1"/>
  <c r="E484" i="1"/>
  <c r="X484" i="1" s="1"/>
  <c r="Y484" i="1" s="1"/>
  <c r="C484" i="1"/>
  <c r="N1256" i="1"/>
  <c r="M1256" i="1"/>
  <c r="L1256" i="1"/>
  <c r="K1256" i="1"/>
  <c r="E1256" i="1"/>
  <c r="X1256" i="1" s="1"/>
  <c r="Y1256" i="1" s="1"/>
  <c r="C1256" i="1"/>
  <c r="N1304" i="1"/>
  <c r="M1304" i="1"/>
  <c r="L1304" i="1"/>
  <c r="K1304" i="1"/>
  <c r="E1304" i="1"/>
  <c r="X1304" i="1" s="1"/>
  <c r="Y1304" i="1" s="1"/>
  <c r="C1304" i="1"/>
  <c r="N583" i="1"/>
  <c r="M583" i="1"/>
  <c r="L583" i="1"/>
  <c r="K583" i="1"/>
  <c r="E583" i="1"/>
  <c r="C583" i="1"/>
  <c r="N876" i="1"/>
  <c r="M876" i="1"/>
  <c r="L876" i="1"/>
  <c r="K876" i="1"/>
  <c r="E876" i="1"/>
  <c r="X876" i="1" s="1"/>
  <c r="Y876" i="1" s="1"/>
  <c r="C876" i="1"/>
  <c r="N2101" i="1"/>
  <c r="M2101" i="1"/>
  <c r="L2101" i="1"/>
  <c r="K2101" i="1"/>
  <c r="E2101" i="1"/>
  <c r="X2101" i="1" s="1"/>
  <c r="Y2101" i="1" s="1"/>
  <c r="C2101" i="1"/>
  <c r="N1511" i="1"/>
  <c r="M1511" i="1"/>
  <c r="L1511" i="1"/>
  <c r="K1511" i="1"/>
  <c r="E1511" i="1"/>
  <c r="X1511" i="1" s="1"/>
  <c r="Y1511" i="1" s="1"/>
  <c r="C1511" i="1"/>
  <c r="N1777" i="1"/>
  <c r="M1777" i="1"/>
  <c r="L1777" i="1"/>
  <c r="K1777" i="1"/>
  <c r="E1777" i="1"/>
  <c r="X1777" i="1" s="1"/>
  <c r="Y1777" i="1" s="1"/>
  <c r="C1777" i="1"/>
  <c r="N476" i="1"/>
  <c r="M476" i="1"/>
  <c r="L476" i="1"/>
  <c r="K476" i="1"/>
  <c r="E476" i="1"/>
  <c r="X476" i="1" s="1"/>
  <c r="Y476" i="1" s="1"/>
  <c r="C476" i="1"/>
  <c r="N58" i="1"/>
  <c r="M58" i="1"/>
  <c r="L58" i="1"/>
  <c r="K58" i="1"/>
  <c r="E58" i="1"/>
  <c r="X58" i="1" s="1"/>
  <c r="Y58" i="1" s="1"/>
  <c r="C58" i="1"/>
  <c r="N974" i="1"/>
  <c r="M974" i="1"/>
  <c r="L974" i="1"/>
  <c r="K974" i="1"/>
  <c r="E974" i="1"/>
  <c r="X974" i="1" s="1"/>
  <c r="Y974" i="1" s="1"/>
  <c r="C974" i="1"/>
  <c r="N2690" i="1"/>
  <c r="M2690" i="1"/>
  <c r="L2690" i="1"/>
  <c r="K2690" i="1"/>
  <c r="E2690" i="1"/>
  <c r="X2690" i="1" s="1"/>
  <c r="Y2690" i="1" s="1"/>
  <c r="C2690" i="1"/>
  <c r="N2942" i="1"/>
  <c r="M2942" i="1"/>
  <c r="L2942" i="1"/>
  <c r="K2942" i="1"/>
  <c r="E2942" i="1"/>
  <c r="X2942" i="1" s="1"/>
  <c r="Y2942" i="1" s="1"/>
  <c r="C2942" i="1"/>
  <c r="N326" i="1"/>
  <c r="M326" i="1"/>
  <c r="L326" i="1"/>
  <c r="K326" i="1"/>
  <c r="E326" i="1"/>
  <c r="X326" i="1" s="1"/>
  <c r="Y326" i="1" s="1"/>
  <c r="C326" i="1"/>
  <c r="N1051" i="1"/>
  <c r="M1051" i="1"/>
  <c r="L1051" i="1"/>
  <c r="K1051" i="1"/>
  <c r="E1051" i="1"/>
  <c r="X1051" i="1" s="1"/>
  <c r="Y1051" i="1" s="1"/>
  <c r="C1051" i="1"/>
  <c r="N2488" i="1"/>
  <c r="M2488" i="1"/>
  <c r="L2488" i="1"/>
  <c r="K2488" i="1"/>
  <c r="E2488" i="1"/>
  <c r="X2488" i="1" s="1"/>
  <c r="Y2488" i="1" s="1"/>
  <c r="C2488" i="1"/>
  <c r="N1147" i="1"/>
  <c r="M1147" i="1"/>
  <c r="L1147" i="1"/>
  <c r="K1147" i="1"/>
  <c r="E1147" i="1"/>
  <c r="X1147" i="1" s="1"/>
  <c r="Y1147" i="1" s="1"/>
  <c r="C1147" i="1"/>
  <c r="N1773" i="1"/>
  <c r="M1773" i="1"/>
  <c r="L1773" i="1"/>
  <c r="K1773" i="1"/>
  <c r="E1773" i="1"/>
  <c r="X1773" i="1" s="1"/>
  <c r="Y1773" i="1" s="1"/>
  <c r="C1773" i="1"/>
  <c r="N1292" i="1"/>
  <c r="M1292" i="1"/>
  <c r="L1292" i="1"/>
  <c r="K1292" i="1"/>
  <c r="E1292" i="1"/>
  <c r="X1292" i="1" s="1"/>
  <c r="Y1292" i="1" s="1"/>
  <c r="C1292" i="1"/>
  <c r="N1813" i="1"/>
  <c r="M1813" i="1"/>
  <c r="L1813" i="1"/>
  <c r="K1813" i="1"/>
  <c r="E1813" i="1"/>
  <c r="X1813" i="1" s="1"/>
  <c r="Y1813" i="1" s="1"/>
  <c r="C1813" i="1"/>
  <c r="N1102" i="1"/>
  <c r="M1102" i="1"/>
  <c r="L1102" i="1"/>
  <c r="K1102" i="1"/>
  <c r="E1102" i="1"/>
  <c r="X1102" i="1" s="1"/>
  <c r="Y1102" i="1" s="1"/>
  <c r="C1102" i="1"/>
  <c r="N1980" i="1"/>
  <c r="M1980" i="1"/>
  <c r="L1980" i="1"/>
  <c r="K1980" i="1"/>
  <c r="E1980" i="1"/>
  <c r="X1980" i="1" s="1"/>
  <c r="Y1980" i="1" s="1"/>
  <c r="C1980" i="1"/>
  <c r="N504" i="1"/>
  <c r="M504" i="1"/>
  <c r="L504" i="1"/>
  <c r="K504" i="1"/>
  <c r="E504" i="1"/>
  <c r="X504" i="1" s="1"/>
  <c r="Y504" i="1" s="1"/>
  <c r="C504" i="1"/>
  <c r="N2983" i="1"/>
  <c r="M2983" i="1"/>
  <c r="L2983" i="1"/>
  <c r="K2983" i="1"/>
  <c r="E2983" i="1"/>
  <c r="X2983" i="1" s="1"/>
  <c r="Y2983" i="1" s="1"/>
  <c r="C2983" i="1"/>
  <c r="N2251" i="1"/>
  <c r="M2251" i="1"/>
  <c r="L2251" i="1"/>
  <c r="K2251" i="1"/>
  <c r="E2251" i="1"/>
  <c r="X2251" i="1" s="1"/>
  <c r="Y2251" i="1" s="1"/>
  <c r="C2251" i="1"/>
  <c r="N912" i="1"/>
  <c r="M912" i="1"/>
  <c r="L912" i="1"/>
  <c r="K912" i="1"/>
  <c r="E912" i="1"/>
  <c r="X912" i="1" s="1"/>
  <c r="Y912" i="1" s="1"/>
  <c r="C912" i="1"/>
  <c r="N2536" i="1"/>
  <c r="M2536" i="1"/>
  <c r="L2536" i="1"/>
  <c r="K2536" i="1"/>
  <c r="E2536" i="1"/>
  <c r="X2536" i="1" s="1"/>
  <c r="Y2536" i="1" s="1"/>
  <c r="C2536" i="1"/>
  <c r="N2405" i="1"/>
  <c r="M2405" i="1"/>
  <c r="L2405" i="1"/>
  <c r="K2405" i="1"/>
  <c r="E2405" i="1"/>
  <c r="C2405" i="1"/>
  <c r="N2896" i="1"/>
  <c r="M2896" i="1"/>
  <c r="L2896" i="1"/>
  <c r="K2896" i="1"/>
  <c r="E2896" i="1"/>
  <c r="X2896" i="1" s="1"/>
  <c r="Y2896" i="1" s="1"/>
  <c r="C2896" i="1"/>
  <c r="N1431" i="1"/>
  <c r="M1431" i="1"/>
  <c r="L1431" i="1"/>
  <c r="K1431" i="1"/>
  <c r="E1431" i="1"/>
  <c r="X1431" i="1" s="1"/>
  <c r="Y1431" i="1" s="1"/>
  <c r="C1431" i="1"/>
  <c r="N1737" i="1"/>
  <c r="M1737" i="1"/>
  <c r="L1737" i="1"/>
  <c r="K1737" i="1"/>
  <c r="E1737" i="1"/>
  <c r="X1737" i="1" s="1"/>
  <c r="Y1737" i="1" s="1"/>
  <c r="C1737" i="1"/>
  <c r="N1516" i="1"/>
  <c r="M1516" i="1"/>
  <c r="L1516" i="1"/>
  <c r="K1516" i="1"/>
  <c r="E1516" i="1"/>
  <c r="X1516" i="1" s="1"/>
  <c r="Y1516" i="1" s="1"/>
  <c r="C1516" i="1"/>
  <c r="N1131" i="1"/>
  <c r="M1131" i="1"/>
  <c r="L1131" i="1"/>
  <c r="K1131" i="1"/>
  <c r="E1131" i="1"/>
  <c r="X1131" i="1" s="1"/>
  <c r="Y1131" i="1" s="1"/>
  <c r="C1131" i="1"/>
  <c r="N1189" i="1"/>
  <c r="M1189" i="1"/>
  <c r="L1189" i="1"/>
  <c r="K1189" i="1"/>
  <c r="E1189" i="1"/>
  <c r="X1189" i="1" s="1"/>
  <c r="Y1189" i="1" s="1"/>
  <c r="C1189" i="1"/>
  <c r="N1802" i="1"/>
  <c r="M1802" i="1"/>
  <c r="L1802" i="1"/>
  <c r="K1802" i="1"/>
  <c r="E1802" i="1"/>
  <c r="X1802" i="1" s="1"/>
  <c r="Y1802" i="1" s="1"/>
  <c r="C1802" i="1"/>
  <c r="N2728" i="1"/>
  <c r="M2728" i="1"/>
  <c r="L2728" i="1"/>
  <c r="K2728" i="1"/>
  <c r="E2728" i="1"/>
  <c r="C2728" i="1"/>
  <c r="N18" i="1"/>
  <c r="M18" i="1"/>
  <c r="L18" i="1"/>
  <c r="K18" i="1"/>
  <c r="E18" i="1"/>
  <c r="X18" i="1" s="1"/>
  <c r="Y18" i="1" s="1"/>
  <c r="C18" i="1"/>
  <c r="N1451" i="1"/>
  <c r="M1451" i="1"/>
  <c r="L1451" i="1"/>
  <c r="K1451" i="1"/>
  <c r="E1451" i="1"/>
  <c r="X1451" i="1" s="1"/>
  <c r="Y1451" i="1" s="1"/>
  <c r="C1451" i="1"/>
  <c r="N1478" i="1"/>
  <c r="M1478" i="1"/>
  <c r="L1478" i="1"/>
  <c r="K1478" i="1"/>
  <c r="E1478" i="1"/>
  <c r="X1478" i="1" s="1"/>
  <c r="Y1478" i="1" s="1"/>
  <c r="C1478" i="1"/>
  <c r="N1686" i="1"/>
  <c r="M1686" i="1"/>
  <c r="L1686" i="1"/>
  <c r="K1686" i="1"/>
  <c r="E1686" i="1"/>
  <c r="X1686" i="1" s="1"/>
  <c r="Y1686" i="1" s="1"/>
  <c r="C1686" i="1"/>
  <c r="N59" i="1"/>
  <c r="M59" i="1"/>
  <c r="L59" i="1"/>
  <c r="K59" i="1"/>
  <c r="E59" i="1"/>
  <c r="X59" i="1" s="1"/>
  <c r="Y59" i="1" s="1"/>
  <c r="C59" i="1"/>
  <c r="N491" i="1"/>
  <c r="M491" i="1"/>
  <c r="L491" i="1"/>
  <c r="K491" i="1"/>
  <c r="E491" i="1"/>
  <c r="X491" i="1" s="1"/>
  <c r="Y491" i="1" s="1"/>
  <c r="C491" i="1"/>
  <c r="N555" i="1"/>
  <c r="M555" i="1"/>
  <c r="L555" i="1"/>
  <c r="K555" i="1"/>
  <c r="E555" i="1"/>
  <c r="X555" i="1" s="1"/>
  <c r="Y555" i="1" s="1"/>
  <c r="C555" i="1"/>
  <c r="N1728" i="1"/>
  <c r="M1728" i="1"/>
  <c r="L1728" i="1"/>
  <c r="K1728" i="1"/>
  <c r="E1728" i="1"/>
  <c r="X1728" i="1" s="1"/>
  <c r="Y1728" i="1" s="1"/>
  <c r="C1728" i="1"/>
  <c r="N2018" i="1"/>
  <c r="M2018" i="1"/>
  <c r="L2018" i="1"/>
  <c r="K2018" i="1"/>
  <c r="E2018" i="1"/>
  <c r="X2018" i="1" s="1"/>
  <c r="Y2018" i="1" s="1"/>
  <c r="C2018" i="1"/>
  <c r="N1866" i="1"/>
  <c r="M1866" i="1"/>
  <c r="L1866" i="1"/>
  <c r="K1866" i="1"/>
  <c r="E1866" i="1"/>
  <c r="X1866" i="1" s="1"/>
  <c r="Y1866" i="1" s="1"/>
  <c r="C1866" i="1"/>
  <c r="N2254" i="1"/>
  <c r="M2254" i="1"/>
  <c r="L2254" i="1"/>
  <c r="K2254" i="1"/>
  <c r="E2254" i="1"/>
  <c r="X2254" i="1" s="1"/>
  <c r="Y2254" i="1" s="1"/>
  <c r="C2254" i="1"/>
  <c r="N853" i="1"/>
  <c r="M853" i="1"/>
  <c r="L853" i="1"/>
  <c r="K853" i="1"/>
  <c r="E853" i="1"/>
  <c r="X853" i="1" s="1"/>
  <c r="Y853" i="1" s="1"/>
  <c r="C853" i="1"/>
  <c r="N2751" i="1"/>
  <c r="M2751" i="1"/>
  <c r="L2751" i="1"/>
  <c r="K2751" i="1"/>
  <c r="E2751" i="1"/>
  <c r="X2751" i="1" s="1"/>
  <c r="Y2751" i="1" s="1"/>
  <c r="C2751" i="1"/>
  <c r="N2292" i="1"/>
  <c r="M2292" i="1"/>
  <c r="L2292" i="1"/>
  <c r="K2292" i="1"/>
  <c r="E2292" i="1"/>
  <c r="X2292" i="1" s="1"/>
  <c r="Y2292" i="1" s="1"/>
  <c r="C2292" i="1"/>
  <c r="N358" i="1"/>
  <c r="M358" i="1"/>
  <c r="L358" i="1"/>
  <c r="K358" i="1"/>
  <c r="E358" i="1"/>
  <c r="X358" i="1" s="1"/>
  <c r="Y358" i="1" s="1"/>
  <c r="C358" i="1"/>
  <c r="N1297" i="1"/>
  <c r="M1297" i="1"/>
  <c r="L1297" i="1"/>
  <c r="K1297" i="1"/>
  <c r="E1297" i="1"/>
  <c r="X1297" i="1" s="1"/>
  <c r="Y1297" i="1" s="1"/>
  <c r="C1297" i="1"/>
  <c r="N2111" i="1"/>
  <c r="M2111" i="1"/>
  <c r="L2111" i="1"/>
  <c r="K2111" i="1"/>
  <c r="E2111" i="1"/>
  <c r="X2111" i="1" s="1"/>
  <c r="Y2111" i="1" s="1"/>
  <c r="C2111" i="1"/>
  <c r="N714" i="1"/>
  <c r="M714" i="1"/>
  <c r="L714" i="1"/>
  <c r="K714" i="1"/>
  <c r="E714" i="1"/>
  <c r="X714" i="1" s="1"/>
  <c r="Y714" i="1" s="1"/>
  <c r="C714" i="1"/>
  <c r="N2722" i="1"/>
  <c r="M2722" i="1"/>
  <c r="L2722" i="1"/>
  <c r="K2722" i="1"/>
  <c r="E2722" i="1"/>
  <c r="X2722" i="1" s="1"/>
  <c r="Y2722" i="1" s="1"/>
  <c r="C2722" i="1"/>
  <c r="N2313" i="1"/>
  <c r="M2313" i="1"/>
  <c r="L2313" i="1"/>
  <c r="K2313" i="1"/>
  <c r="E2313" i="1"/>
  <c r="X2313" i="1" s="1"/>
  <c r="Y2313" i="1" s="1"/>
  <c r="C2313" i="1"/>
  <c r="N1973" i="1"/>
  <c r="M1973" i="1"/>
  <c r="L1973" i="1"/>
  <c r="K1973" i="1"/>
  <c r="E1973" i="1"/>
  <c r="X1973" i="1" s="1"/>
  <c r="Y1973" i="1" s="1"/>
  <c r="C1973" i="1"/>
  <c r="N1818" i="1"/>
  <c r="M1818" i="1"/>
  <c r="L1818" i="1"/>
  <c r="K1818" i="1"/>
  <c r="E1818" i="1"/>
  <c r="X1818" i="1" s="1"/>
  <c r="Y1818" i="1" s="1"/>
  <c r="C1818" i="1"/>
  <c r="N694" i="1"/>
  <c r="M694" i="1"/>
  <c r="L694" i="1"/>
  <c r="K694" i="1"/>
  <c r="E694" i="1"/>
  <c r="X694" i="1" s="1"/>
  <c r="Y694" i="1" s="1"/>
  <c r="C694" i="1"/>
  <c r="N1554" i="1"/>
  <c r="M1554" i="1"/>
  <c r="L1554" i="1"/>
  <c r="K1554" i="1"/>
  <c r="E1554" i="1"/>
  <c r="X1554" i="1" s="1"/>
  <c r="Y1554" i="1" s="1"/>
  <c r="C1554" i="1"/>
  <c r="N2839" i="1"/>
  <c r="M2839" i="1"/>
  <c r="L2839" i="1"/>
  <c r="K2839" i="1"/>
  <c r="E2839" i="1"/>
  <c r="X2839" i="1" s="1"/>
  <c r="Y2839" i="1" s="1"/>
  <c r="C2839" i="1"/>
  <c r="N1438" i="1"/>
  <c r="M1438" i="1"/>
  <c r="L1438" i="1"/>
  <c r="K1438" i="1"/>
  <c r="E1438" i="1"/>
  <c r="X1438" i="1" s="1"/>
  <c r="Y1438" i="1" s="1"/>
  <c r="C1438" i="1"/>
  <c r="N1938" i="1"/>
  <c r="M1938" i="1"/>
  <c r="L1938" i="1"/>
  <c r="K1938" i="1"/>
  <c r="E1938" i="1"/>
  <c r="X1938" i="1" s="1"/>
  <c r="Y1938" i="1" s="1"/>
  <c r="C1938" i="1"/>
  <c r="N810" i="1"/>
  <c r="M810" i="1"/>
  <c r="L810" i="1"/>
  <c r="K810" i="1"/>
  <c r="E810" i="1"/>
  <c r="X810" i="1" s="1"/>
  <c r="Y810" i="1" s="1"/>
  <c r="C810" i="1"/>
  <c r="N411" i="1"/>
  <c r="M411" i="1"/>
  <c r="L411" i="1"/>
  <c r="K411" i="1"/>
  <c r="E411" i="1"/>
  <c r="X411" i="1" s="1"/>
  <c r="Y411" i="1" s="1"/>
  <c r="C411" i="1"/>
  <c r="N2929" i="1"/>
  <c r="M2929" i="1"/>
  <c r="L2929" i="1"/>
  <c r="K2929" i="1"/>
  <c r="E2929" i="1"/>
  <c r="X2929" i="1" s="1"/>
  <c r="Y2929" i="1" s="1"/>
  <c r="C2929" i="1"/>
  <c r="N1370" i="1"/>
  <c r="M1370" i="1"/>
  <c r="L1370" i="1"/>
  <c r="K1370" i="1"/>
  <c r="E1370" i="1"/>
  <c r="X1370" i="1" s="1"/>
  <c r="Y1370" i="1" s="1"/>
  <c r="C1370" i="1"/>
  <c r="N309" i="1"/>
  <c r="M309" i="1"/>
  <c r="L309" i="1"/>
  <c r="K309" i="1"/>
  <c r="E309" i="1"/>
  <c r="X309" i="1" s="1"/>
  <c r="Y309" i="1" s="1"/>
  <c r="C309" i="1"/>
  <c r="N1694" i="1"/>
  <c r="M1694" i="1"/>
  <c r="L1694" i="1"/>
  <c r="K1694" i="1"/>
  <c r="E1694" i="1"/>
  <c r="X1694" i="1" s="1"/>
  <c r="Y1694" i="1" s="1"/>
  <c r="C1694" i="1"/>
  <c r="N1403" i="1"/>
  <c r="M1403" i="1"/>
  <c r="L1403" i="1"/>
  <c r="K1403" i="1"/>
  <c r="E1403" i="1"/>
  <c r="X1403" i="1" s="1"/>
  <c r="Y1403" i="1" s="1"/>
  <c r="C1403" i="1"/>
  <c r="N1182" i="1"/>
  <c r="M1182" i="1"/>
  <c r="L1182" i="1"/>
  <c r="K1182" i="1"/>
  <c r="E1182" i="1"/>
  <c r="X1182" i="1" s="1"/>
  <c r="Y1182" i="1" s="1"/>
  <c r="C1182" i="1"/>
  <c r="N2738" i="1"/>
  <c r="M2738" i="1"/>
  <c r="L2738" i="1"/>
  <c r="K2738" i="1"/>
  <c r="E2738" i="1"/>
  <c r="X2738" i="1" s="1"/>
  <c r="Y2738" i="1" s="1"/>
  <c r="C2738" i="1"/>
  <c r="N2641" i="1"/>
  <c r="M2641" i="1"/>
  <c r="L2641" i="1"/>
  <c r="K2641" i="1"/>
  <c r="E2641" i="1"/>
  <c r="X2641" i="1" s="1"/>
  <c r="Y2641" i="1" s="1"/>
  <c r="C2641" i="1"/>
  <c r="N374" i="1"/>
  <c r="M374" i="1"/>
  <c r="L374" i="1"/>
  <c r="K374" i="1"/>
  <c r="E374" i="1"/>
  <c r="X374" i="1" s="1"/>
  <c r="Y374" i="1" s="1"/>
  <c r="C374" i="1"/>
  <c r="N439" i="1"/>
  <c r="M439" i="1"/>
  <c r="L439" i="1"/>
  <c r="K439" i="1"/>
  <c r="E439" i="1"/>
  <c r="X439" i="1" s="1"/>
  <c r="Y439" i="1" s="1"/>
  <c r="C439" i="1"/>
  <c r="N2788" i="1"/>
  <c r="M2788" i="1"/>
  <c r="L2788" i="1"/>
  <c r="K2788" i="1"/>
  <c r="E2788" i="1"/>
  <c r="X2788" i="1" s="1"/>
  <c r="Y2788" i="1" s="1"/>
  <c r="C2788" i="1"/>
  <c r="N388" i="1"/>
  <c r="M388" i="1"/>
  <c r="L388" i="1"/>
  <c r="K388" i="1"/>
  <c r="E388" i="1"/>
  <c r="X388" i="1" s="1"/>
  <c r="Y388" i="1" s="1"/>
  <c r="C388" i="1"/>
  <c r="N977" i="1"/>
  <c r="M977" i="1"/>
  <c r="L977" i="1"/>
  <c r="K977" i="1"/>
  <c r="E977" i="1"/>
  <c r="X977" i="1" s="1"/>
  <c r="Y977" i="1" s="1"/>
  <c r="C977" i="1"/>
  <c r="N2205" i="1"/>
  <c r="M2205" i="1"/>
  <c r="L2205" i="1"/>
  <c r="K2205" i="1"/>
  <c r="E2205" i="1"/>
  <c r="X2205" i="1" s="1"/>
  <c r="Y2205" i="1" s="1"/>
  <c r="C2205" i="1"/>
  <c r="N2643" i="1"/>
  <c r="M2643" i="1"/>
  <c r="L2643" i="1"/>
  <c r="K2643" i="1"/>
  <c r="E2643" i="1"/>
  <c r="X2643" i="1" s="1"/>
  <c r="Y2643" i="1" s="1"/>
  <c r="C2643" i="1"/>
  <c r="N2100" i="1"/>
  <c r="M2100" i="1"/>
  <c r="L2100" i="1"/>
  <c r="K2100" i="1"/>
  <c r="E2100" i="1"/>
  <c r="X2100" i="1" s="1"/>
  <c r="Y2100" i="1" s="1"/>
  <c r="C2100" i="1"/>
  <c r="N460" i="1"/>
  <c r="M460" i="1"/>
  <c r="L460" i="1"/>
  <c r="K460" i="1"/>
  <c r="E460" i="1"/>
  <c r="X460" i="1" s="1"/>
  <c r="Y460" i="1" s="1"/>
  <c r="C460" i="1"/>
  <c r="N893" i="1"/>
  <c r="M893" i="1"/>
  <c r="L893" i="1"/>
  <c r="K893" i="1"/>
  <c r="E893" i="1"/>
  <c r="X893" i="1" s="1"/>
  <c r="Y893" i="1" s="1"/>
  <c r="C893" i="1"/>
  <c r="N740" i="1"/>
  <c r="M740" i="1"/>
  <c r="L740" i="1"/>
  <c r="K740" i="1"/>
  <c r="E740" i="1"/>
  <c r="X740" i="1" s="1"/>
  <c r="Y740" i="1" s="1"/>
  <c r="C740" i="1"/>
  <c r="N1400" i="1"/>
  <c r="M1400" i="1"/>
  <c r="L1400" i="1"/>
  <c r="K1400" i="1"/>
  <c r="E1400" i="1"/>
  <c r="X1400" i="1" s="1"/>
  <c r="Y1400" i="1" s="1"/>
  <c r="C1400" i="1"/>
  <c r="N1443" i="1"/>
  <c r="M1443" i="1"/>
  <c r="L1443" i="1"/>
  <c r="K1443" i="1"/>
  <c r="E1443" i="1"/>
  <c r="X1443" i="1" s="1"/>
  <c r="Y1443" i="1" s="1"/>
  <c r="C1443" i="1"/>
  <c r="N1909" i="1"/>
  <c r="M1909" i="1"/>
  <c r="L1909" i="1"/>
  <c r="K1909" i="1"/>
  <c r="E1909" i="1"/>
  <c r="X1909" i="1" s="1"/>
  <c r="Y1909" i="1" s="1"/>
  <c r="C1909" i="1"/>
  <c r="N2605" i="1"/>
  <c r="M2605" i="1"/>
  <c r="L2605" i="1"/>
  <c r="K2605" i="1"/>
  <c r="E2605" i="1"/>
  <c r="X2605" i="1" s="1"/>
  <c r="Y2605" i="1" s="1"/>
  <c r="C2605" i="1"/>
  <c r="N1981" i="1"/>
  <c r="M1981" i="1"/>
  <c r="L1981" i="1"/>
  <c r="K1981" i="1"/>
  <c r="E1981" i="1"/>
  <c r="X1981" i="1" s="1"/>
  <c r="Y1981" i="1" s="1"/>
  <c r="C1981" i="1"/>
  <c r="N2800" i="1"/>
  <c r="M2800" i="1"/>
  <c r="L2800" i="1"/>
  <c r="K2800" i="1"/>
  <c r="E2800" i="1"/>
  <c r="X2800" i="1" s="1"/>
  <c r="Y2800" i="1" s="1"/>
  <c r="C2800" i="1"/>
  <c r="N1017" i="1"/>
  <c r="M1017" i="1"/>
  <c r="L1017" i="1"/>
  <c r="K1017" i="1"/>
  <c r="E1017" i="1"/>
  <c r="X1017" i="1" s="1"/>
  <c r="Y1017" i="1" s="1"/>
  <c r="C1017" i="1"/>
  <c r="N588" i="1"/>
  <c r="M588" i="1"/>
  <c r="L588" i="1"/>
  <c r="K588" i="1"/>
  <c r="E588" i="1"/>
  <c r="X588" i="1" s="1"/>
  <c r="Y588" i="1" s="1"/>
  <c r="C588" i="1"/>
  <c r="N658" i="1"/>
  <c r="M658" i="1"/>
  <c r="L658" i="1"/>
  <c r="K658" i="1"/>
  <c r="E658" i="1"/>
  <c r="X658" i="1" s="1"/>
  <c r="Y658" i="1" s="1"/>
  <c r="C658" i="1"/>
  <c r="N2075" i="1"/>
  <c r="M2075" i="1"/>
  <c r="L2075" i="1"/>
  <c r="K2075" i="1"/>
  <c r="E2075" i="1"/>
  <c r="X2075" i="1" s="1"/>
  <c r="Y2075" i="1" s="1"/>
  <c r="C2075" i="1"/>
  <c r="N739" i="1"/>
  <c r="M739" i="1"/>
  <c r="L739" i="1"/>
  <c r="K739" i="1"/>
  <c r="E739" i="1"/>
  <c r="X739" i="1" s="1"/>
  <c r="Y739" i="1" s="1"/>
  <c r="C739" i="1"/>
  <c r="N2191" i="1"/>
  <c r="M2191" i="1"/>
  <c r="L2191" i="1"/>
  <c r="K2191" i="1"/>
  <c r="E2191" i="1"/>
  <c r="X2191" i="1" s="1"/>
  <c r="Y2191" i="1" s="1"/>
  <c r="C2191" i="1"/>
  <c r="N365" i="1"/>
  <c r="M365" i="1"/>
  <c r="L365" i="1"/>
  <c r="K365" i="1"/>
  <c r="E365" i="1"/>
  <c r="X365" i="1" s="1"/>
  <c r="Y365" i="1" s="1"/>
  <c r="C365" i="1"/>
  <c r="N299" i="1"/>
  <c r="M299" i="1"/>
  <c r="L299" i="1"/>
  <c r="K299" i="1"/>
  <c r="E299" i="1"/>
  <c r="X299" i="1" s="1"/>
  <c r="Y299" i="1" s="1"/>
  <c r="C299" i="1"/>
  <c r="N2872" i="1"/>
  <c r="M2872" i="1"/>
  <c r="L2872" i="1"/>
  <c r="K2872" i="1"/>
  <c r="E2872" i="1"/>
  <c r="X2872" i="1" s="1"/>
  <c r="Y2872" i="1" s="1"/>
  <c r="C2872" i="1"/>
  <c r="N180" i="1"/>
  <c r="M180" i="1"/>
  <c r="L180" i="1"/>
  <c r="K180" i="1"/>
  <c r="E180" i="1"/>
  <c r="X180" i="1" s="1"/>
  <c r="Y180" i="1" s="1"/>
  <c r="C180" i="1"/>
  <c r="N2248" i="1"/>
  <c r="M2248" i="1"/>
  <c r="L2248" i="1"/>
  <c r="K2248" i="1"/>
  <c r="E2248" i="1"/>
  <c r="X2248" i="1" s="1"/>
  <c r="Y2248" i="1" s="1"/>
  <c r="C2248" i="1"/>
  <c r="N2599" i="1"/>
  <c r="M2599" i="1"/>
  <c r="L2599" i="1"/>
  <c r="K2599" i="1"/>
  <c r="E2599" i="1"/>
  <c r="X2599" i="1" s="1"/>
  <c r="Y2599" i="1" s="1"/>
  <c r="C2599" i="1"/>
  <c r="N712" i="1"/>
  <c r="M712" i="1"/>
  <c r="L712" i="1"/>
  <c r="K712" i="1"/>
  <c r="E712" i="1"/>
  <c r="X712" i="1" s="1"/>
  <c r="Y712" i="1" s="1"/>
  <c r="C712" i="1"/>
  <c r="N2729" i="1"/>
  <c r="M2729" i="1"/>
  <c r="L2729" i="1"/>
  <c r="K2729" i="1"/>
  <c r="E2729" i="1"/>
  <c r="X2729" i="1" s="1"/>
  <c r="Y2729" i="1" s="1"/>
  <c r="C2729" i="1"/>
  <c r="N1319" i="1"/>
  <c r="M1319" i="1"/>
  <c r="L1319" i="1"/>
  <c r="K1319" i="1"/>
  <c r="E1319" i="1"/>
  <c r="X1319" i="1" s="1"/>
  <c r="Y1319" i="1" s="1"/>
  <c r="C1319" i="1"/>
  <c r="N2610" i="1"/>
  <c r="M2610" i="1"/>
  <c r="L2610" i="1"/>
  <c r="K2610" i="1"/>
  <c r="E2610" i="1"/>
  <c r="X2610" i="1" s="1"/>
  <c r="Y2610" i="1" s="1"/>
  <c r="C2610" i="1"/>
  <c r="N1695" i="1"/>
  <c r="M1695" i="1"/>
  <c r="L1695" i="1"/>
  <c r="K1695" i="1"/>
  <c r="E1695" i="1"/>
  <c r="C1695" i="1"/>
  <c r="N2842" i="1"/>
  <c r="M2842" i="1"/>
  <c r="L2842" i="1"/>
  <c r="K2842" i="1"/>
  <c r="E2842" i="1"/>
  <c r="X2842" i="1" s="1"/>
  <c r="Y2842" i="1" s="1"/>
  <c r="C2842" i="1"/>
  <c r="N2422" i="1"/>
  <c r="M2422" i="1"/>
  <c r="L2422" i="1"/>
  <c r="K2422" i="1"/>
  <c r="E2422" i="1"/>
  <c r="X2422" i="1" s="1"/>
  <c r="Y2422" i="1" s="1"/>
  <c r="C2422" i="1"/>
  <c r="N479" i="1"/>
  <c r="M479" i="1"/>
  <c r="L479" i="1"/>
  <c r="K479" i="1"/>
  <c r="E479" i="1"/>
  <c r="X479" i="1" s="1"/>
  <c r="Y479" i="1" s="1"/>
  <c r="C479" i="1"/>
  <c r="N1948" i="1"/>
  <c r="M1948" i="1"/>
  <c r="L1948" i="1"/>
  <c r="K1948" i="1"/>
  <c r="E1948" i="1"/>
  <c r="X1948" i="1" s="1"/>
  <c r="Y1948" i="1" s="1"/>
  <c r="C1948" i="1"/>
  <c r="N2746" i="1"/>
  <c r="M2746" i="1"/>
  <c r="L2746" i="1"/>
  <c r="K2746" i="1"/>
  <c r="E2746" i="1"/>
  <c r="X2746" i="1" s="1"/>
  <c r="Y2746" i="1" s="1"/>
  <c r="C2746" i="1"/>
  <c r="N185" i="1"/>
  <c r="M185" i="1"/>
  <c r="L185" i="1"/>
  <c r="K185" i="1"/>
  <c r="E185" i="1"/>
  <c r="X185" i="1" s="1"/>
  <c r="Y185" i="1" s="1"/>
  <c r="C185" i="1"/>
  <c r="N2428" i="1"/>
  <c r="M2428" i="1"/>
  <c r="L2428" i="1"/>
  <c r="K2428" i="1"/>
  <c r="E2428" i="1"/>
  <c r="X2428" i="1" s="1"/>
  <c r="Y2428" i="1" s="1"/>
  <c r="C2428" i="1"/>
  <c r="N1361" i="1"/>
  <c r="M1361" i="1"/>
  <c r="L1361" i="1"/>
  <c r="K1361" i="1"/>
  <c r="E1361" i="1"/>
  <c r="X1361" i="1" s="1"/>
  <c r="Y1361" i="1" s="1"/>
  <c r="C1361" i="1"/>
  <c r="N959" i="1"/>
  <c r="M959" i="1"/>
  <c r="L959" i="1"/>
  <c r="K959" i="1"/>
  <c r="E959" i="1"/>
  <c r="X959" i="1" s="1"/>
  <c r="Y959" i="1" s="1"/>
  <c r="C959" i="1"/>
  <c r="N483" i="1"/>
  <c r="M483" i="1"/>
  <c r="L483" i="1"/>
  <c r="K483" i="1"/>
  <c r="E483" i="1"/>
  <c r="X483" i="1" s="1"/>
  <c r="Y483" i="1" s="1"/>
  <c r="C483" i="1"/>
  <c r="N1193" i="1"/>
  <c r="M1193" i="1"/>
  <c r="L1193" i="1"/>
  <c r="K1193" i="1"/>
  <c r="E1193" i="1"/>
  <c r="X1193" i="1" s="1"/>
  <c r="Y1193" i="1" s="1"/>
  <c r="C1193" i="1"/>
  <c r="N64" i="1"/>
  <c r="M64" i="1"/>
  <c r="L64" i="1"/>
  <c r="K64" i="1"/>
  <c r="E64" i="1"/>
  <c r="X64" i="1" s="1"/>
  <c r="Y64" i="1" s="1"/>
  <c r="C64" i="1"/>
  <c r="N1841" i="1"/>
  <c r="M1841" i="1"/>
  <c r="L1841" i="1"/>
  <c r="K1841" i="1"/>
  <c r="E1841" i="1"/>
  <c r="C1841" i="1"/>
  <c r="N1040" i="1"/>
  <c r="M1040" i="1"/>
  <c r="L1040" i="1"/>
  <c r="K1040" i="1"/>
  <c r="E1040" i="1"/>
  <c r="X1040" i="1" s="1"/>
  <c r="Y1040" i="1" s="1"/>
  <c r="C1040" i="1"/>
  <c r="N2620" i="1"/>
  <c r="M2620" i="1"/>
  <c r="L2620" i="1"/>
  <c r="K2620" i="1"/>
  <c r="E2620" i="1"/>
  <c r="X2620" i="1" s="1"/>
  <c r="Y2620" i="1" s="1"/>
  <c r="C2620" i="1"/>
  <c r="N1116" i="1"/>
  <c r="M1116" i="1"/>
  <c r="L1116" i="1"/>
  <c r="K1116" i="1"/>
  <c r="E1116" i="1"/>
  <c r="X1116" i="1" s="1"/>
  <c r="Y1116" i="1" s="1"/>
  <c r="C1116" i="1"/>
  <c r="N2619" i="1"/>
  <c r="M2619" i="1"/>
  <c r="L2619" i="1"/>
  <c r="K2619" i="1"/>
  <c r="E2619" i="1"/>
  <c r="X2619" i="1" s="1"/>
  <c r="Y2619" i="1" s="1"/>
  <c r="C2619" i="1"/>
  <c r="N2386" i="1"/>
  <c r="M2386" i="1"/>
  <c r="L2386" i="1"/>
  <c r="K2386" i="1"/>
  <c r="E2386" i="1"/>
  <c r="X2386" i="1" s="1"/>
  <c r="Y2386" i="1" s="1"/>
  <c r="C2386" i="1"/>
  <c r="N173" i="1"/>
  <c r="M173" i="1"/>
  <c r="L173" i="1"/>
  <c r="K173" i="1"/>
  <c r="E173" i="1"/>
  <c r="X173" i="1" s="1"/>
  <c r="Y173" i="1" s="1"/>
  <c r="C173" i="1"/>
  <c r="N598" i="1"/>
  <c r="M598" i="1"/>
  <c r="L598" i="1"/>
  <c r="K598" i="1"/>
  <c r="E598" i="1"/>
  <c r="X598" i="1" s="1"/>
  <c r="Y598" i="1" s="1"/>
  <c r="C598" i="1"/>
  <c r="N1550" i="1"/>
  <c r="M1550" i="1"/>
  <c r="L1550" i="1"/>
  <c r="K1550" i="1"/>
  <c r="E1550" i="1"/>
  <c r="X1550" i="1" s="1"/>
  <c r="Y1550" i="1" s="1"/>
  <c r="C1550" i="1"/>
  <c r="N751" i="1"/>
  <c r="M751" i="1"/>
  <c r="L751" i="1"/>
  <c r="K751" i="1"/>
  <c r="E751" i="1"/>
  <c r="X751" i="1" s="1"/>
  <c r="Y751" i="1" s="1"/>
  <c r="C751" i="1"/>
  <c r="N1733" i="1"/>
  <c r="M1733" i="1"/>
  <c r="L1733" i="1"/>
  <c r="K1733" i="1"/>
  <c r="E1733" i="1"/>
  <c r="X1733" i="1" s="1"/>
  <c r="Y1733" i="1" s="1"/>
  <c r="C1733" i="1"/>
  <c r="N2411" i="1"/>
  <c r="M2411" i="1"/>
  <c r="L2411" i="1"/>
  <c r="K2411" i="1"/>
  <c r="E2411" i="1"/>
  <c r="X2411" i="1" s="1"/>
  <c r="Y2411" i="1" s="1"/>
  <c r="C2411" i="1"/>
  <c r="N1012" i="1"/>
  <c r="M1012" i="1"/>
  <c r="L1012" i="1"/>
  <c r="K1012" i="1"/>
  <c r="E1012" i="1"/>
  <c r="X1012" i="1" s="1"/>
  <c r="Y1012" i="1" s="1"/>
  <c r="C1012" i="1"/>
  <c r="N2768" i="1"/>
  <c r="M2768" i="1"/>
  <c r="L2768" i="1"/>
  <c r="K2768" i="1"/>
  <c r="E2768" i="1"/>
  <c r="X2768" i="1" s="1"/>
  <c r="Y2768" i="1" s="1"/>
  <c r="C2768" i="1"/>
  <c r="N1393" i="1"/>
  <c r="M1393" i="1"/>
  <c r="L1393" i="1"/>
  <c r="K1393" i="1"/>
  <c r="E1393" i="1"/>
  <c r="X1393" i="1" s="1"/>
  <c r="Y1393" i="1" s="1"/>
  <c r="C1393" i="1"/>
  <c r="N1121" i="1"/>
  <c r="M1121" i="1"/>
  <c r="L1121" i="1"/>
  <c r="K1121" i="1"/>
  <c r="E1121" i="1"/>
  <c r="X1121" i="1" s="1"/>
  <c r="Y1121" i="1" s="1"/>
  <c r="C1121" i="1"/>
  <c r="N1250" i="1"/>
  <c r="M1250" i="1"/>
  <c r="L1250" i="1"/>
  <c r="K1250" i="1"/>
  <c r="E1250" i="1"/>
  <c r="X1250" i="1" s="1"/>
  <c r="Y1250" i="1" s="1"/>
  <c r="C1250" i="1"/>
  <c r="N305" i="1"/>
  <c r="M305" i="1"/>
  <c r="L305" i="1"/>
  <c r="K305" i="1"/>
  <c r="E305" i="1"/>
  <c r="X305" i="1" s="1"/>
  <c r="Y305" i="1" s="1"/>
  <c r="C305" i="1"/>
  <c r="N1155" i="1"/>
  <c r="M1155" i="1"/>
  <c r="L1155" i="1"/>
  <c r="K1155" i="1"/>
  <c r="E1155" i="1"/>
  <c r="X1155" i="1" s="1"/>
  <c r="Y1155" i="1" s="1"/>
  <c r="C1155" i="1"/>
  <c r="N2365" i="1"/>
  <c r="M2365" i="1"/>
  <c r="L2365" i="1"/>
  <c r="K2365" i="1"/>
  <c r="E2365" i="1"/>
  <c r="X2365" i="1" s="1"/>
  <c r="Y2365" i="1" s="1"/>
  <c r="C2365" i="1"/>
  <c r="N1085" i="1"/>
  <c r="M1085" i="1"/>
  <c r="L1085" i="1"/>
  <c r="K1085" i="1"/>
  <c r="E1085" i="1"/>
  <c r="X1085" i="1" s="1"/>
  <c r="Y1085" i="1" s="1"/>
  <c r="C1085" i="1"/>
  <c r="N676" i="1"/>
  <c r="M676" i="1"/>
  <c r="L676" i="1"/>
  <c r="K676" i="1"/>
  <c r="E676" i="1"/>
  <c r="X676" i="1" s="1"/>
  <c r="Y676" i="1" s="1"/>
  <c r="C676" i="1"/>
  <c r="N881" i="1"/>
  <c r="M881" i="1"/>
  <c r="L881" i="1"/>
  <c r="K881" i="1"/>
  <c r="E881" i="1"/>
  <c r="X881" i="1" s="1"/>
  <c r="Y881" i="1" s="1"/>
  <c r="C881" i="1"/>
  <c r="N618" i="1"/>
  <c r="M618" i="1"/>
  <c r="L618" i="1"/>
  <c r="K618" i="1"/>
  <c r="E618" i="1"/>
  <c r="X618" i="1" s="1"/>
  <c r="Y618" i="1" s="1"/>
  <c r="C618" i="1"/>
  <c r="N1436" i="1"/>
  <c r="M1436" i="1"/>
  <c r="L1436" i="1"/>
  <c r="K1436" i="1"/>
  <c r="E1436" i="1"/>
  <c r="X1436" i="1" s="1"/>
  <c r="Y1436" i="1" s="1"/>
  <c r="C1436" i="1"/>
  <c r="N204" i="1"/>
  <c r="M204" i="1"/>
  <c r="L204" i="1"/>
  <c r="K204" i="1"/>
  <c r="E204" i="1"/>
  <c r="X204" i="1" s="1"/>
  <c r="Y204" i="1" s="1"/>
  <c r="C204" i="1"/>
  <c r="N1467" i="1"/>
  <c r="M1467" i="1"/>
  <c r="L1467" i="1"/>
  <c r="K1467" i="1"/>
  <c r="E1467" i="1"/>
  <c r="X1467" i="1" s="1"/>
  <c r="Y1467" i="1" s="1"/>
  <c r="C1467" i="1"/>
  <c r="N289" i="1"/>
  <c r="M289" i="1"/>
  <c r="L289" i="1"/>
  <c r="K289" i="1"/>
  <c r="E289" i="1"/>
  <c r="X289" i="1" s="1"/>
  <c r="Y289" i="1" s="1"/>
  <c r="C289" i="1"/>
  <c r="N45" i="1"/>
  <c r="M45" i="1"/>
  <c r="L45" i="1"/>
  <c r="K45" i="1"/>
  <c r="E45" i="1"/>
  <c r="X45" i="1" s="1"/>
  <c r="Y45" i="1" s="1"/>
  <c r="C45" i="1"/>
  <c r="N2696" i="1"/>
  <c r="M2696" i="1"/>
  <c r="L2696" i="1"/>
  <c r="K2696" i="1"/>
  <c r="E2696" i="1"/>
  <c r="X2696" i="1" s="1"/>
  <c r="Y2696" i="1" s="1"/>
  <c r="C2696" i="1"/>
  <c r="N2219" i="1"/>
  <c r="M2219" i="1"/>
  <c r="L2219" i="1"/>
  <c r="K2219" i="1"/>
  <c r="E2219" i="1"/>
  <c r="X2219" i="1" s="1"/>
  <c r="Y2219" i="1" s="1"/>
  <c r="C2219" i="1"/>
  <c r="N608" i="1"/>
  <c r="M608" i="1"/>
  <c r="L608" i="1"/>
  <c r="K608" i="1"/>
  <c r="E608" i="1"/>
  <c r="X608" i="1" s="1"/>
  <c r="Y608" i="1" s="1"/>
  <c r="C608" i="1"/>
  <c r="N2132" i="1"/>
  <c r="M2132" i="1"/>
  <c r="L2132" i="1"/>
  <c r="K2132" i="1"/>
  <c r="E2132" i="1"/>
  <c r="X2132" i="1" s="1"/>
  <c r="Y2132" i="1" s="1"/>
  <c r="C2132" i="1"/>
  <c r="N543" i="1"/>
  <c r="M543" i="1"/>
  <c r="L543" i="1"/>
  <c r="K543" i="1"/>
  <c r="E543" i="1"/>
  <c r="X543" i="1" s="1"/>
  <c r="Y543" i="1" s="1"/>
  <c r="C543" i="1"/>
  <c r="N2146" i="1"/>
  <c r="M2146" i="1"/>
  <c r="L2146" i="1"/>
  <c r="K2146" i="1"/>
  <c r="E2146" i="1"/>
  <c r="C2146" i="1"/>
  <c r="N614" i="1"/>
  <c r="M614" i="1"/>
  <c r="L614" i="1"/>
  <c r="K614" i="1"/>
  <c r="E614" i="1"/>
  <c r="X614" i="1" s="1"/>
  <c r="Y614" i="1" s="1"/>
  <c r="C614" i="1"/>
  <c r="N922" i="1"/>
  <c r="M922" i="1"/>
  <c r="L922" i="1"/>
  <c r="K922" i="1"/>
  <c r="E922" i="1"/>
  <c r="X922" i="1" s="1"/>
  <c r="Y922" i="1" s="1"/>
  <c r="C922" i="1"/>
  <c r="N1567" i="1"/>
  <c r="M1567" i="1"/>
  <c r="L1567" i="1"/>
  <c r="K1567" i="1"/>
  <c r="E1567" i="1"/>
  <c r="X1567" i="1" s="1"/>
  <c r="Y1567" i="1" s="1"/>
  <c r="C1567" i="1"/>
  <c r="N2509" i="1"/>
  <c r="M2509" i="1"/>
  <c r="L2509" i="1"/>
  <c r="K2509" i="1"/>
  <c r="E2509" i="1"/>
  <c r="X2509" i="1" s="1"/>
  <c r="Y2509" i="1" s="1"/>
  <c r="C2509" i="1"/>
  <c r="N264" i="1"/>
  <c r="M264" i="1"/>
  <c r="L264" i="1"/>
  <c r="K264" i="1"/>
  <c r="E264" i="1"/>
  <c r="X264" i="1" s="1"/>
  <c r="Y264" i="1" s="1"/>
  <c r="C264" i="1"/>
  <c r="N2658" i="1"/>
  <c r="M2658" i="1"/>
  <c r="L2658" i="1"/>
  <c r="K2658" i="1"/>
  <c r="E2658" i="1"/>
  <c r="X2658" i="1" s="1"/>
  <c r="Y2658" i="1" s="1"/>
  <c r="C2658" i="1"/>
  <c r="N389" i="1"/>
  <c r="M389" i="1"/>
  <c r="L389" i="1"/>
  <c r="K389" i="1"/>
  <c r="E389" i="1"/>
  <c r="X389" i="1" s="1"/>
  <c r="Y389" i="1" s="1"/>
  <c r="C389" i="1"/>
  <c r="N2649" i="1"/>
  <c r="M2649" i="1"/>
  <c r="L2649" i="1"/>
  <c r="K2649" i="1"/>
  <c r="E2649" i="1"/>
  <c r="X2649" i="1" s="1"/>
  <c r="Y2649" i="1" s="1"/>
  <c r="C2649" i="1"/>
  <c r="N767" i="1"/>
  <c r="M767" i="1"/>
  <c r="L767" i="1"/>
  <c r="K767" i="1"/>
  <c r="E767" i="1"/>
  <c r="X767" i="1" s="1"/>
  <c r="Y767" i="1" s="1"/>
  <c r="C767" i="1"/>
  <c r="N2921" i="1"/>
  <c r="M2921" i="1"/>
  <c r="L2921" i="1"/>
  <c r="K2921" i="1"/>
  <c r="E2921" i="1"/>
  <c r="X2921" i="1" s="1"/>
  <c r="Y2921" i="1" s="1"/>
  <c r="C2921" i="1"/>
  <c r="N1204" i="1"/>
  <c r="M1204" i="1"/>
  <c r="L1204" i="1"/>
  <c r="K1204" i="1"/>
  <c r="E1204" i="1"/>
  <c r="X1204" i="1" s="1"/>
  <c r="Y1204" i="1" s="1"/>
  <c r="C1204" i="1"/>
  <c r="N1998" i="1"/>
  <c r="M1998" i="1"/>
  <c r="L1998" i="1"/>
  <c r="K1998" i="1"/>
  <c r="E1998" i="1"/>
  <c r="X1998" i="1" s="1"/>
  <c r="Y1998" i="1" s="1"/>
  <c r="C1998" i="1"/>
  <c r="N925" i="1"/>
  <c r="M925" i="1"/>
  <c r="L925" i="1"/>
  <c r="K925" i="1"/>
  <c r="E925" i="1"/>
  <c r="X925" i="1" s="1"/>
  <c r="Y925" i="1" s="1"/>
  <c r="C925" i="1"/>
  <c r="N337" i="1"/>
  <c r="M337" i="1"/>
  <c r="L337" i="1"/>
  <c r="K337" i="1"/>
  <c r="E337" i="1"/>
  <c r="X337" i="1" s="1"/>
  <c r="Y337" i="1" s="1"/>
  <c r="C337" i="1"/>
  <c r="N116" i="1"/>
  <c r="M116" i="1"/>
  <c r="L116" i="1"/>
  <c r="K116" i="1"/>
  <c r="E116" i="1"/>
  <c r="X116" i="1" s="1"/>
  <c r="Y116" i="1" s="1"/>
  <c r="C116" i="1"/>
  <c r="N907" i="1"/>
  <c r="M907" i="1"/>
  <c r="L907" i="1"/>
  <c r="K907" i="1"/>
  <c r="E907" i="1"/>
  <c r="X907" i="1" s="1"/>
  <c r="Y907" i="1" s="1"/>
  <c r="C907" i="1"/>
  <c r="N2378" i="1"/>
  <c r="M2378" i="1"/>
  <c r="L2378" i="1"/>
  <c r="K2378" i="1"/>
  <c r="E2378" i="1"/>
  <c r="X2378" i="1" s="1"/>
  <c r="Y2378" i="1" s="1"/>
  <c r="C2378" i="1"/>
  <c r="N2053" i="1"/>
  <c r="M2053" i="1"/>
  <c r="L2053" i="1"/>
  <c r="K2053" i="1"/>
  <c r="E2053" i="1"/>
  <c r="X2053" i="1" s="1"/>
  <c r="Y2053" i="1" s="1"/>
  <c r="C2053" i="1"/>
  <c r="N2020" i="1"/>
  <c r="M2020" i="1"/>
  <c r="L2020" i="1"/>
  <c r="K2020" i="1"/>
  <c r="E2020" i="1"/>
  <c r="X2020" i="1" s="1"/>
  <c r="Y2020" i="1" s="1"/>
  <c r="C2020" i="1"/>
  <c r="N1202" i="1"/>
  <c r="M1202" i="1"/>
  <c r="L1202" i="1"/>
  <c r="K1202" i="1"/>
  <c r="E1202" i="1"/>
  <c r="X1202" i="1" s="1"/>
  <c r="Y1202" i="1" s="1"/>
  <c r="C1202" i="1"/>
  <c r="N2366" i="1"/>
  <c r="M2366" i="1"/>
  <c r="L2366" i="1"/>
  <c r="K2366" i="1"/>
  <c r="E2366" i="1"/>
  <c r="X2366" i="1" s="1"/>
  <c r="Y2366" i="1" s="1"/>
  <c r="C2366" i="1"/>
  <c r="N867" i="1"/>
  <c r="M867" i="1"/>
  <c r="L867" i="1"/>
  <c r="K867" i="1"/>
  <c r="E867" i="1"/>
  <c r="X867" i="1" s="1"/>
  <c r="Y867" i="1" s="1"/>
  <c r="C867" i="1"/>
  <c r="N1551" i="1"/>
  <c r="M1551" i="1"/>
  <c r="L1551" i="1"/>
  <c r="K1551" i="1"/>
  <c r="E1551" i="1"/>
  <c r="X1551" i="1" s="1"/>
  <c r="Y1551" i="1" s="1"/>
  <c r="C1551" i="1"/>
  <c r="N2491" i="1"/>
  <c r="M2491" i="1"/>
  <c r="L2491" i="1"/>
  <c r="K2491" i="1"/>
  <c r="E2491" i="1"/>
  <c r="X2491" i="1" s="1"/>
  <c r="Y2491" i="1" s="1"/>
  <c r="C2491" i="1"/>
  <c r="N894" i="1"/>
  <c r="M894" i="1"/>
  <c r="L894" i="1"/>
  <c r="K894" i="1"/>
  <c r="E894" i="1"/>
  <c r="X894" i="1" s="1"/>
  <c r="Y894" i="1" s="1"/>
  <c r="C894" i="1"/>
  <c r="N255" i="1"/>
  <c r="M255" i="1"/>
  <c r="L255" i="1"/>
  <c r="K255" i="1"/>
  <c r="E255" i="1"/>
  <c r="X255" i="1" s="1"/>
  <c r="Y255" i="1" s="1"/>
  <c r="C255" i="1"/>
  <c r="N111" i="1"/>
  <c r="M111" i="1"/>
  <c r="L111" i="1"/>
  <c r="K111" i="1"/>
  <c r="E111" i="1"/>
  <c r="X111" i="1" s="1"/>
  <c r="Y111" i="1" s="1"/>
  <c r="C111" i="1"/>
  <c r="N2525" i="1"/>
  <c r="M2525" i="1"/>
  <c r="L2525" i="1"/>
  <c r="K2525" i="1"/>
  <c r="E2525" i="1"/>
  <c r="X2525" i="1" s="1"/>
  <c r="Y2525" i="1" s="1"/>
  <c r="C2525" i="1"/>
  <c r="N797" i="1"/>
  <c r="M797" i="1"/>
  <c r="L797" i="1"/>
  <c r="K797" i="1"/>
  <c r="E797" i="1"/>
  <c r="X797" i="1" s="1"/>
  <c r="Y797" i="1" s="1"/>
  <c r="C797" i="1"/>
  <c r="N1834" i="1"/>
  <c r="M1834" i="1"/>
  <c r="L1834" i="1"/>
  <c r="K1834" i="1"/>
  <c r="E1834" i="1"/>
  <c r="X1834" i="1" s="1"/>
  <c r="Y1834" i="1" s="1"/>
  <c r="C1834" i="1"/>
  <c r="N1901" i="1"/>
  <c r="M1901" i="1"/>
  <c r="L1901" i="1"/>
  <c r="K1901" i="1"/>
  <c r="E1901" i="1"/>
  <c r="X1901" i="1" s="1"/>
  <c r="Y1901" i="1" s="1"/>
  <c r="C1901" i="1"/>
  <c r="N549" i="1"/>
  <c r="M549" i="1"/>
  <c r="L549" i="1"/>
  <c r="K549" i="1"/>
  <c r="E549" i="1"/>
  <c r="X549" i="1" s="1"/>
  <c r="Y549" i="1" s="1"/>
  <c r="C549" i="1"/>
  <c r="N982" i="1"/>
  <c r="M982" i="1"/>
  <c r="L982" i="1"/>
  <c r="K982" i="1"/>
  <c r="E982" i="1"/>
  <c r="X982" i="1" s="1"/>
  <c r="Y982" i="1" s="1"/>
  <c r="C982" i="1"/>
  <c r="N2455" i="1"/>
  <c r="M2455" i="1"/>
  <c r="L2455" i="1"/>
  <c r="K2455" i="1"/>
  <c r="E2455" i="1"/>
  <c r="X2455" i="1" s="1"/>
  <c r="Y2455" i="1" s="1"/>
  <c r="C2455" i="1"/>
  <c r="N1377" i="1"/>
  <c r="M1377" i="1"/>
  <c r="L1377" i="1"/>
  <c r="K1377" i="1"/>
  <c r="E1377" i="1"/>
  <c r="X1377" i="1" s="1"/>
  <c r="Y1377" i="1" s="1"/>
  <c r="C1377" i="1"/>
  <c r="N2740" i="1"/>
  <c r="M2740" i="1"/>
  <c r="L2740" i="1"/>
  <c r="K2740" i="1"/>
  <c r="E2740" i="1"/>
  <c r="X2740" i="1" s="1"/>
  <c r="Y2740" i="1" s="1"/>
  <c r="C2740" i="1"/>
  <c r="N162" i="1"/>
  <c r="M162" i="1"/>
  <c r="L162" i="1"/>
  <c r="K162" i="1"/>
  <c r="E162" i="1"/>
  <c r="X162" i="1" s="1"/>
  <c r="Y162" i="1" s="1"/>
  <c r="C162" i="1"/>
  <c r="N572" i="1"/>
  <c r="M572" i="1"/>
  <c r="L572" i="1"/>
  <c r="K572" i="1"/>
  <c r="E572" i="1"/>
  <c r="X572" i="1" s="1"/>
  <c r="Y572" i="1" s="1"/>
  <c r="C572" i="1"/>
  <c r="N258" i="1"/>
  <c r="M258" i="1"/>
  <c r="L258" i="1"/>
  <c r="K258" i="1"/>
  <c r="E258" i="1"/>
  <c r="X258" i="1" s="1"/>
  <c r="Y258" i="1" s="1"/>
  <c r="C258" i="1"/>
  <c r="N1595" i="1"/>
  <c r="M1595" i="1"/>
  <c r="L1595" i="1"/>
  <c r="K1595" i="1"/>
  <c r="E1595" i="1"/>
  <c r="X1595" i="1" s="1"/>
  <c r="Y1595" i="1" s="1"/>
  <c r="C1595" i="1"/>
  <c r="N952" i="1"/>
  <c r="M952" i="1"/>
  <c r="L952" i="1"/>
  <c r="K952" i="1"/>
  <c r="E952" i="1"/>
  <c r="X952" i="1" s="1"/>
  <c r="Y952" i="1" s="1"/>
  <c r="C952" i="1"/>
  <c r="N247" i="1"/>
  <c r="M247" i="1"/>
  <c r="L247" i="1"/>
  <c r="K247" i="1"/>
  <c r="E247" i="1"/>
  <c r="X247" i="1" s="1"/>
  <c r="Y247" i="1" s="1"/>
  <c r="C247" i="1"/>
  <c r="N966" i="1"/>
  <c r="M966" i="1"/>
  <c r="L966" i="1"/>
  <c r="K966" i="1"/>
  <c r="E966" i="1"/>
  <c r="X966" i="1" s="1"/>
  <c r="Y966" i="1" s="1"/>
  <c r="C966" i="1"/>
  <c r="N888" i="1"/>
  <c r="M888" i="1"/>
  <c r="L888" i="1"/>
  <c r="K888" i="1"/>
  <c r="E888" i="1"/>
  <c r="X888" i="1" s="1"/>
  <c r="Y888" i="1" s="1"/>
  <c r="C888" i="1"/>
  <c r="N2450" i="1"/>
  <c r="M2450" i="1"/>
  <c r="L2450" i="1"/>
  <c r="K2450" i="1"/>
  <c r="E2450" i="1"/>
  <c r="X2450" i="1" s="1"/>
  <c r="Y2450" i="1" s="1"/>
  <c r="C2450" i="1"/>
  <c r="N260" i="1"/>
  <c r="M260" i="1"/>
  <c r="L260" i="1"/>
  <c r="K260" i="1"/>
  <c r="E260" i="1"/>
  <c r="X260" i="1" s="1"/>
  <c r="Y260" i="1" s="1"/>
  <c r="C260" i="1"/>
  <c r="N334" i="1"/>
  <c r="M334" i="1"/>
  <c r="L334" i="1"/>
  <c r="K334" i="1"/>
  <c r="E334" i="1"/>
  <c r="X334" i="1" s="1"/>
  <c r="Y334" i="1" s="1"/>
  <c r="C334" i="1"/>
  <c r="N533" i="1"/>
  <c r="M533" i="1"/>
  <c r="L533" i="1"/>
  <c r="K533" i="1"/>
  <c r="E533" i="1"/>
  <c r="X533" i="1" s="1"/>
  <c r="Y533" i="1" s="1"/>
  <c r="C533" i="1"/>
  <c r="N2443" i="1"/>
  <c r="M2443" i="1"/>
  <c r="L2443" i="1"/>
  <c r="K2443" i="1"/>
  <c r="E2443" i="1"/>
  <c r="C2443" i="1"/>
  <c r="N1872" i="1"/>
  <c r="M1872" i="1"/>
  <c r="L1872" i="1"/>
  <c r="K1872" i="1"/>
  <c r="E1872" i="1"/>
  <c r="X1872" i="1" s="1"/>
  <c r="Y1872" i="1" s="1"/>
  <c r="C1872" i="1"/>
  <c r="N1360" i="1"/>
  <c r="M1360" i="1"/>
  <c r="L1360" i="1"/>
  <c r="K1360" i="1"/>
  <c r="E1360" i="1"/>
  <c r="X1360" i="1" s="1"/>
  <c r="Y1360" i="1" s="1"/>
  <c r="C1360" i="1"/>
  <c r="N2044" i="1"/>
  <c r="M2044" i="1"/>
  <c r="L2044" i="1"/>
  <c r="K2044" i="1"/>
  <c r="E2044" i="1"/>
  <c r="X2044" i="1" s="1"/>
  <c r="Y2044" i="1" s="1"/>
  <c r="C2044" i="1"/>
  <c r="N2650" i="1"/>
  <c r="M2650" i="1"/>
  <c r="L2650" i="1"/>
  <c r="K2650" i="1"/>
  <c r="E2650" i="1"/>
  <c r="X2650" i="1" s="1"/>
  <c r="Y2650" i="1" s="1"/>
  <c r="C2650" i="1"/>
  <c r="N2074" i="1"/>
  <c r="M2074" i="1"/>
  <c r="L2074" i="1"/>
  <c r="K2074" i="1"/>
  <c r="E2074" i="1"/>
  <c r="X2074" i="1" s="1"/>
  <c r="Y2074" i="1" s="1"/>
  <c r="C2074" i="1"/>
  <c r="N1986" i="1"/>
  <c r="M1986" i="1"/>
  <c r="L1986" i="1"/>
  <c r="K1986" i="1"/>
  <c r="E1986" i="1"/>
  <c r="X1986" i="1" s="1"/>
  <c r="Y1986" i="1" s="1"/>
  <c r="C1986" i="1"/>
  <c r="N336" i="1"/>
  <c r="M336" i="1"/>
  <c r="L336" i="1"/>
  <c r="K336" i="1"/>
  <c r="E336" i="1"/>
  <c r="X336" i="1" s="1"/>
  <c r="Y336" i="1" s="1"/>
  <c r="C336" i="1"/>
  <c r="N2481" i="1"/>
  <c r="M2481" i="1"/>
  <c r="L2481" i="1"/>
  <c r="K2481" i="1"/>
  <c r="E2481" i="1"/>
  <c r="X2481" i="1" s="1"/>
  <c r="Y2481" i="1" s="1"/>
  <c r="C2481" i="1"/>
  <c r="N1138" i="1"/>
  <c r="M1138" i="1"/>
  <c r="L1138" i="1"/>
  <c r="K1138" i="1"/>
  <c r="E1138" i="1"/>
  <c r="X1138" i="1" s="1"/>
  <c r="Y1138" i="1" s="1"/>
  <c r="C1138" i="1"/>
  <c r="N1969" i="1"/>
  <c r="M1969" i="1"/>
  <c r="L1969" i="1"/>
  <c r="K1969" i="1"/>
  <c r="E1969" i="1"/>
  <c r="X1969" i="1" s="1"/>
  <c r="Y1969" i="1" s="1"/>
  <c r="C1969" i="1"/>
  <c r="N2724" i="1"/>
  <c r="M2724" i="1"/>
  <c r="L2724" i="1"/>
  <c r="K2724" i="1"/>
  <c r="E2724" i="1"/>
  <c r="X2724" i="1" s="1"/>
  <c r="Y2724" i="1" s="1"/>
  <c r="C2724" i="1"/>
  <c r="N3" i="1"/>
  <c r="M3" i="1"/>
  <c r="L3" i="1"/>
  <c r="K3" i="1"/>
  <c r="E3" i="1"/>
  <c r="X3" i="1" s="1"/>
  <c r="Y3" i="1" s="1"/>
  <c r="C3" i="1"/>
  <c r="N2876" i="1"/>
  <c r="M2876" i="1"/>
  <c r="L2876" i="1"/>
  <c r="K2876" i="1"/>
  <c r="E2876" i="1"/>
  <c r="X2876" i="1" s="1"/>
  <c r="Y2876" i="1" s="1"/>
  <c r="C2876" i="1"/>
  <c r="N370" i="1"/>
  <c r="M370" i="1"/>
  <c r="L370" i="1"/>
  <c r="K370" i="1"/>
  <c r="E370" i="1"/>
  <c r="X370" i="1" s="1"/>
  <c r="Y370" i="1" s="1"/>
  <c r="C370" i="1"/>
  <c r="N1846" i="1"/>
  <c r="M1846" i="1"/>
  <c r="L1846" i="1"/>
  <c r="K1846" i="1"/>
  <c r="E1846" i="1"/>
  <c r="X1846" i="1" s="1"/>
  <c r="Y1846" i="1" s="1"/>
  <c r="C1846" i="1"/>
  <c r="N2039" i="1"/>
  <c r="M2039" i="1"/>
  <c r="L2039" i="1"/>
  <c r="K2039" i="1"/>
  <c r="E2039" i="1"/>
  <c r="X2039" i="1" s="1"/>
  <c r="Y2039" i="1" s="1"/>
  <c r="C2039" i="1"/>
  <c r="N617" i="1"/>
  <c r="M617" i="1"/>
  <c r="L617" i="1"/>
  <c r="K617" i="1"/>
  <c r="E617" i="1"/>
  <c r="X617" i="1" s="1"/>
  <c r="Y617" i="1" s="1"/>
  <c r="C617" i="1"/>
  <c r="N2903" i="1"/>
  <c r="M2903" i="1"/>
  <c r="L2903" i="1"/>
  <c r="K2903" i="1"/>
  <c r="E2903" i="1"/>
  <c r="X2903" i="1" s="1"/>
  <c r="Y2903" i="1" s="1"/>
  <c r="C2903" i="1"/>
  <c r="N2014" i="1"/>
  <c r="M2014" i="1"/>
  <c r="L2014" i="1"/>
  <c r="K2014" i="1"/>
  <c r="E2014" i="1"/>
  <c r="X2014" i="1" s="1"/>
  <c r="Y2014" i="1" s="1"/>
  <c r="C2014" i="1"/>
  <c r="N1696" i="1"/>
  <c r="M1696" i="1"/>
  <c r="L1696" i="1"/>
  <c r="K1696" i="1"/>
  <c r="E1696" i="1"/>
  <c r="X1696" i="1" s="1"/>
  <c r="Y1696" i="1" s="1"/>
  <c r="C1696" i="1"/>
  <c r="N1798" i="1"/>
  <c r="M1798" i="1"/>
  <c r="L1798" i="1"/>
  <c r="K1798" i="1"/>
  <c r="E1798" i="1"/>
  <c r="X1798" i="1" s="1"/>
  <c r="Y1798" i="1" s="1"/>
  <c r="C1798" i="1"/>
  <c r="N461" i="1"/>
  <c r="M461" i="1"/>
  <c r="L461" i="1"/>
  <c r="K461" i="1"/>
  <c r="E461" i="1"/>
  <c r="X461" i="1" s="1"/>
  <c r="Y461" i="1" s="1"/>
  <c r="C461" i="1"/>
  <c r="N278" i="1"/>
  <c r="M278" i="1"/>
  <c r="L278" i="1"/>
  <c r="K278" i="1"/>
  <c r="E278" i="1"/>
  <c r="X278" i="1" s="1"/>
  <c r="Y278" i="1" s="1"/>
  <c r="C278" i="1"/>
  <c r="N35" i="1"/>
  <c r="M35" i="1"/>
  <c r="L35" i="1"/>
  <c r="K35" i="1"/>
  <c r="E35" i="1"/>
  <c r="C35" i="1"/>
  <c r="N1996" i="1"/>
  <c r="M1996" i="1"/>
  <c r="L1996" i="1"/>
  <c r="K1996" i="1"/>
  <c r="E1996" i="1"/>
  <c r="X1996" i="1" s="1"/>
  <c r="Y1996" i="1" s="1"/>
  <c r="C1996" i="1"/>
  <c r="N1216" i="1"/>
  <c r="M1216" i="1"/>
  <c r="L1216" i="1"/>
  <c r="K1216" i="1"/>
  <c r="E1216" i="1"/>
  <c r="X1216" i="1" s="1"/>
  <c r="Y1216" i="1" s="1"/>
  <c r="C1216" i="1"/>
  <c r="N23" i="1"/>
  <c r="M23" i="1"/>
  <c r="L23" i="1"/>
  <c r="K23" i="1"/>
  <c r="E23" i="1"/>
  <c r="X23" i="1" s="1"/>
  <c r="Y23" i="1" s="1"/>
  <c r="C23" i="1"/>
  <c r="N2787" i="1"/>
  <c r="M2787" i="1"/>
  <c r="L2787" i="1"/>
  <c r="K2787" i="1"/>
  <c r="E2787" i="1"/>
  <c r="X2787" i="1" s="1"/>
  <c r="Y2787" i="1" s="1"/>
  <c r="C2787" i="1"/>
  <c r="N574" i="1"/>
  <c r="M574" i="1"/>
  <c r="L574" i="1"/>
  <c r="K574" i="1"/>
  <c r="E574" i="1"/>
  <c r="X574" i="1" s="1"/>
  <c r="Y574" i="1" s="1"/>
  <c r="C574" i="1"/>
  <c r="N1720" i="1"/>
  <c r="M1720" i="1"/>
  <c r="L1720" i="1"/>
  <c r="K1720" i="1"/>
  <c r="E1720" i="1"/>
  <c r="X1720" i="1" s="1"/>
  <c r="Y1720" i="1" s="1"/>
  <c r="C1720" i="1"/>
  <c r="N159" i="1"/>
  <c r="M159" i="1"/>
  <c r="L159" i="1"/>
  <c r="K159" i="1"/>
  <c r="E159" i="1"/>
  <c r="X159" i="1" s="1"/>
  <c r="Y159" i="1" s="1"/>
  <c r="C159" i="1"/>
  <c r="N1213" i="1"/>
  <c r="M1213" i="1"/>
  <c r="L1213" i="1"/>
  <c r="K1213" i="1"/>
  <c r="E1213" i="1"/>
  <c r="X1213" i="1" s="1"/>
  <c r="Y1213" i="1" s="1"/>
  <c r="C1213" i="1"/>
  <c r="N1556" i="1"/>
  <c r="M1556" i="1"/>
  <c r="L1556" i="1"/>
  <c r="K1556" i="1"/>
  <c r="E1556" i="1"/>
  <c r="X1556" i="1" s="1"/>
  <c r="Y1556" i="1" s="1"/>
  <c r="C1556" i="1"/>
  <c r="N727" i="1"/>
  <c r="M727" i="1"/>
  <c r="L727" i="1"/>
  <c r="K727" i="1"/>
  <c r="E727" i="1"/>
  <c r="C727" i="1"/>
  <c r="N1477" i="1"/>
  <c r="M1477" i="1"/>
  <c r="L1477" i="1"/>
  <c r="K1477" i="1"/>
  <c r="E1477" i="1"/>
  <c r="X1477" i="1" s="1"/>
  <c r="Y1477" i="1" s="1"/>
  <c r="C1477" i="1"/>
  <c r="N2607" i="1"/>
  <c r="M2607" i="1"/>
  <c r="L2607" i="1"/>
  <c r="K2607" i="1"/>
  <c r="E2607" i="1"/>
  <c r="X2607" i="1" s="1"/>
  <c r="Y2607" i="1" s="1"/>
  <c r="C2607" i="1"/>
  <c r="N47" i="1"/>
  <c r="M47" i="1"/>
  <c r="L47" i="1"/>
  <c r="K47" i="1"/>
  <c r="E47" i="1"/>
  <c r="X47" i="1" s="1"/>
  <c r="Y47" i="1" s="1"/>
  <c r="C47" i="1"/>
  <c r="N2973" i="1"/>
  <c r="M2973" i="1"/>
  <c r="L2973" i="1"/>
  <c r="K2973" i="1"/>
  <c r="E2973" i="1"/>
  <c r="X2973" i="1" s="1"/>
  <c r="Y2973" i="1" s="1"/>
  <c r="C2973" i="1"/>
  <c r="N1977" i="1"/>
  <c r="M1977" i="1"/>
  <c r="L1977" i="1"/>
  <c r="K1977" i="1"/>
  <c r="E1977" i="1"/>
  <c r="X1977" i="1" s="1"/>
  <c r="Y1977" i="1" s="1"/>
  <c r="C1977" i="1"/>
  <c r="N845" i="1"/>
  <c r="M845" i="1"/>
  <c r="L845" i="1"/>
  <c r="K845" i="1"/>
  <c r="E845" i="1"/>
  <c r="X845" i="1" s="1"/>
  <c r="Y845" i="1" s="1"/>
  <c r="C845" i="1"/>
  <c r="N435" i="1"/>
  <c r="M435" i="1"/>
  <c r="L435" i="1"/>
  <c r="K435" i="1"/>
  <c r="E435" i="1"/>
  <c r="X435" i="1" s="1"/>
  <c r="Y435" i="1" s="1"/>
  <c r="C435" i="1"/>
  <c r="N2970" i="1"/>
  <c r="M2970" i="1"/>
  <c r="L2970" i="1"/>
  <c r="K2970" i="1"/>
  <c r="E2970" i="1"/>
  <c r="C2970" i="1"/>
  <c r="N814" i="1"/>
  <c r="M814" i="1"/>
  <c r="L814" i="1"/>
  <c r="K814" i="1"/>
  <c r="E814" i="1"/>
  <c r="X814" i="1" s="1"/>
  <c r="Y814" i="1" s="1"/>
  <c r="C814" i="1"/>
  <c r="N142" i="1"/>
  <c r="M142" i="1"/>
  <c r="L142" i="1"/>
  <c r="K142" i="1"/>
  <c r="E142" i="1"/>
  <c r="X142" i="1" s="1"/>
  <c r="Y142" i="1" s="1"/>
  <c r="C142" i="1"/>
  <c r="N2279" i="1"/>
  <c r="M2279" i="1"/>
  <c r="L2279" i="1"/>
  <c r="K2279" i="1"/>
  <c r="E2279" i="1"/>
  <c r="X2279" i="1" s="1"/>
  <c r="Y2279" i="1" s="1"/>
  <c r="C2279" i="1"/>
  <c r="N621" i="1"/>
  <c r="M621" i="1"/>
  <c r="L621" i="1"/>
  <c r="K621" i="1"/>
  <c r="E621" i="1"/>
  <c r="X621" i="1" s="1"/>
  <c r="Y621" i="1" s="1"/>
  <c r="C621" i="1"/>
  <c r="N2632" i="1"/>
  <c r="M2632" i="1"/>
  <c r="L2632" i="1"/>
  <c r="K2632" i="1"/>
  <c r="E2632" i="1"/>
  <c r="X2632" i="1" s="1"/>
  <c r="Y2632" i="1" s="1"/>
  <c r="C2632" i="1"/>
  <c r="N818" i="1"/>
  <c r="M818" i="1"/>
  <c r="L818" i="1"/>
  <c r="K818" i="1"/>
  <c r="E818" i="1"/>
  <c r="X818" i="1" s="1"/>
  <c r="Y818" i="1" s="1"/>
  <c r="C818" i="1"/>
  <c r="N2482" i="1"/>
  <c r="M2482" i="1"/>
  <c r="L2482" i="1"/>
  <c r="K2482" i="1"/>
  <c r="E2482" i="1"/>
  <c r="X2482" i="1" s="1"/>
  <c r="Y2482" i="1" s="1"/>
  <c r="C2482" i="1"/>
  <c r="N1327" i="1"/>
  <c r="M1327" i="1"/>
  <c r="L1327" i="1"/>
  <c r="K1327" i="1"/>
  <c r="E1327" i="1"/>
  <c r="X1327" i="1" s="1"/>
  <c r="Y1327" i="1" s="1"/>
  <c r="C1327" i="1"/>
  <c r="N558" i="1"/>
  <c r="M558" i="1"/>
  <c r="L558" i="1"/>
  <c r="K558" i="1"/>
  <c r="E558" i="1"/>
  <c r="X558" i="1" s="1"/>
  <c r="Y558" i="1" s="1"/>
  <c r="C558" i="1"/>
  <c r="N109" i="1"/>
  <c r="M109" i="1"/>
  <c r="L109" i="1"/>
  <c r="K109" i="1"/>
  <c r="E109" i="1"/>
  <c r="X109" i="1" s="1"/>
  <c r="Y109" i="1" s="1"/>
  <c r="C109" i="1"/>
  <c r="N2551" i="1"/>
  <c r="M2551" i="1"/>
  <c r="L2551" i="1"/>
  <c r="K2551" i="1"/>
  <c r="E2551" i="1"/>
  <c r="X2551" i="1" s="1"/>
  <c r="Y2551" i="1" s="1"/>
  <c r="C2551" i="1"/>
  <c r="N2278" i="1"/>
  <c r="M2278" i="1"/>
  <c r="L2278" i="1"/>
  <c r="K2278" i="1"/>
  <c r="E2278" i="1"/>
  <c r="X2278" i="1" s="1"/>
  <c r="Y2278" i="1" s="1"/>
  <c r="C2278" i="1"/>
  <c r="N2937" i="1"/>
  <c r="M2937" i="1"/>
  <c r="L2937" i="1"/>
  <c r="K2937" i="1"/>
  <c r="E2937" i="1"/>
  <c r="X2937" i="1" s="1"/>
  <c r="Y2937" i="1" s="1"/>
  <c r="C2937" i="1"/>
  <c r="N415" i="1"/>
  <c r="M415" i="1"/>
  <c r="L415" i="1"/>
  <c r="K415" i="1"/>
  <c r="E415" i="1"/>
  <c r="X415" i="1" s="1"/>
  <c r="Y415" i="1" s="1"/>
  <c r="C415" i="1"/>
  <c r="N1139" i="1"/>
  <c r="M1139" i="1"/>
  <c r="L1139" i="1"/>
  <c r="K1139" i="1"/>
  <c r="E1139" i="1"/>
  <c r="X1139" i="1" s="1"/>
  <c r="Y1139" i="1" s="1"/>
  <c r="C1139" i="1"/>
  <c r="N2441" i="1"/>
  <c r="M2441" i="1"/>
  <c r="L2441" i="1"/>
  <c r="K2441" i="1"/>
  <c r="E2441" i="1"/>
  <c r="X2441" i="1" s="1"/>
  <c r="Y2441" i="1" s="1"/>
  <c r="C2441" i="1"/>
  <c r="N1639" i="1"/>
  <c r="M1639" i="1"/>
  <c r="L1639" i="1"/>
  <c r="K1639" i="1"/>
  <c r="E1639" i="1"/>
  <c r="C1639" i="1"/>
  <c r="N1031" i="1"/>
  <c r="M1031" i="1"/>
  <c r="L1031" i="1"/>
  <c r="K1031" i="1"/>
  <c r="E1031" i="1"/>
  <c r="X1031" i="1" s="1"/>
  <c r="Y1031" i="1" s="1"/>
  <c r="C1031" i="1"/>
  <c r="N229" i="1"/>
  <c r="M229" i="1"/>
  <c r="L229" i="1"/>
  <c r="K229" i="1"/>
  <c r="E229" i="1"/>
  <c r="X229" i="1" s="1"/>
  <c r="Y229" i="1" s="1"/>
  <c r="C229" i="1"/>
  <c r="N485" i="1"/>
  <c r="M485" i="1"/>
  <c r="L485" i="1"/>
  <c r="K485" i="1"/>
  <c r="E485" i="1"/>
  <c r="X485" i="1" s="1"/>
  <c r="Y485" i="1" s="1"/>
  <c r="C485" i="1"/>
  <c r="N557" i="1"/>
  <c r="M557" i="1"/>
  <c r="L557" i="1"/>
  <c r="K557" i="1"/>
  <c r="E557" i="1"/>
  <c r="X557" i="1" s="1"/>
  <c r="Y557" i="1" s="1"/>
  <c r="C557" i="1"/>
  <c r="N1972" i="1"/>
  <c r="M1972" i="1"/>
  <c r="L1972" i="1"/>
  <c r="K1972" i="1"/>
  <c r="E1972" i="1"/>
  <c r="X1972" i="1" s="1"/>
  <c r="Y1972" i="1" s="1"/>
  <c r="C1972" i="1"/>
  <c r="N887" i="1"/>
  <c r="M887" i="1"/>
  <c r="L887" i="1"/>
  <c r="K887" i="1"/>
  <c r="E887" i="1"/>
  <c r="X887" i="1" s="1"/>
  <c r="Y887" i="1" s="1"/>
  <c r="C887" i="1"/>
  <c r="N967" i="1"/>
  <c r="M967" i="1"/>
  <c r="L967" i="1"/>
  <c r="K967" i="1"/>
  <c r="E967" i="1"/>
  <c r="X967" i="1" s="1"/>
  <c r="Y967" i="1" s="1"/>
  <c r="C967" i="1"/>
  <c r="N1858" i="1"/>
  <c r="M1858" i="1"/>
  <c r="L1858" i="1"/>
  <c r="K1858" i="1"/>
  <c r="E1858" i="1"/>
  <c r="X1858" i="1" s="1"/>
  <c r="Y1858" i="1" s="1"/>
  <c r="C1858" i="1"/>
  <c r="N1822" i="1"/>
  <c r="M1822" i="1"/>
  <c r="L1822" i="1"/>
  <c r="K1822" i="1"/>
  <c r="E1822" i="1"/>
  <c r="X1822" i="1" s="1"/>
  <c r="Y1822" i="1" s="1"/>
  <c r="C1822" i="1"/>
  <c r="N493" i="1"/>
  <c r="M493" i="1"/>
  <c r="L493" i="1"/>
  <c r="K493" i="1"/>
  <c r="E493" i="1"/>
  <c r="X493" i="1" s="1"/>
  <c r="Y493" i="1" s="1"/>
  <c r="C493" i="1"/>
  <c r="N1678" i="1"/>
  <c r="M1678" i="1"/>
  <c r="L1678" i="1"/>
  <c r="K1678" i="1"/>
  <c r="E1678" i="1"/>
  <c r="X1678" i="1" s="1"/>
  <c r="Y1678" i="1" s="1"/>
  <c r="C1678" i="1"/>
  <c r="N2575" i="1"/>
  <c r="M2575" i="1"/>
  <c r="L2575" i="1"/>
  <c r="K2575" i="1"/>
  <c r="E2575" i="1"/>
  <c r="X2575" i="1" s="1"/>
  <c r="Y2575" i="1" s="1"/>
  <c r="C2575" i="1"/>
  <c r="N2188" i="1"/>
  <c r="M2188" i="1"/>
  <c r="L2188" i="1"/>
  <c r="K2188" i="1"/>
  <c r="E2188" i="1"/>
  <c r="X2188" i="1" s="1"/>
  <c r="Y2188" i="1" s="1"/>
  <c r="C2188" i="1"/>
  <c r="N1726" i="1"/>
  <c r="M1726" i="1"/>
  <c r="L1726" i="1"/>
  <c r="K1726" i="1"/>
  <c r="E1726" i="1"/>
  <c r="X1726" i="1" s="1"/>
  <c r="Y1726" i="1" s="1"/>
  <c r="C1726" i="1"/>
  <c r="N2393" i="1"/>
  <c r="M2393" i="1"/>
  <c r="L2393" i="1"/>
  <c r="K2393" i="1"/>
  <c r="E2393" i="1"/>
  <c r="X2393" i="1" s="1"/>
  <c r="Y2393" i="1" s="1"/>
  <c r="C2393" i="1"/>
  <c r="N1568" i="1"/>
  <c r="M1568" i="1"/>
  <c r="L1568" i="1"/>
  <c r="K1568" i="1"/>
  <c r="E1568" i="1"/>
  <c r="X1568" i="1" s="1"/>
  <c r="Y1568" i="1" s="1"/>
  <c r="C1568" i="1"/>
  <c r="N2303" i="1"/>
  <c r="M2303" i="1"/>
  <c r="L2303" i="1"/>
  <c r="K2303" i="1"/>
  <c r="E2303" i="1"/>
  <c r="X2303" i="1" s="1"/>
  <c r="Y2303" i="1" s="1"/>
  <c r="C2303" i="1"/>
  <c r="N207" i="1"/>
  <c r="M207" i="1"/>
  <c r="L207" i="1"/>
  <c r="K207" i="1"/>
  <c r="E207" i="1"/>
  <c r="X207" i="1" s="1"/>
  <c r="Y207" i="1" s="1"/>
  <c r="C207" i="1"/>
  <c r="N2801" i="1"/>
  <c r="M2801" i="1"/>
  <c r="L2801" i="1"/>
  <c r="K2801" i="1"/>
  <c r="E2801" i="1"/>
  <c r="X2801" i="1" s="1"/>
  <c r="Y2801" i="1" s="1"/>
  <c r="C2801" i="1"/>
  <c r="N2809" i="1"/>
  <c r="M2809" i="1"/>
  <c r="L2809" i="1"/>
  <c r="K2809" i="1"/>
  <c r="E2809" i="1"/>
  <c r="X2809" i="1" s="1"/>
  <c r="Y2809" i="1" s="1"/>
  <c r="C2809" i="1"/>
  <c r="N43" i="1"/>
  <c r="M43" i="1"/>
  <c r="L43" i="1"/>
  <c r="K43" i="1"/>
  <c r="E43" i="1"/>
  <c r="X43" i="1" s="1"/>
  <c r="Y43" i="1" s="1"/>
  <c r="C43" i="1"/>
  <c r="N2120" i="1"/>
  <c r="M2120" i="1"/>
  <c r="L2120" i="1"/>
  <c r="K2120" i="1"/>
  <c r="E2120" i="1"/>
  <c r="X2120" i="1" s="1"/>
  <c r="Y2120" i="1" s="1"/>
  <c r="C2120" i="1"/>
  <c r="N926" i="1"/>
  <c r="M926" i="1"/>
  <c r="L926" i="1"/>
  <c r="K926" i="1"/>
  <c r="E926" i="1"/>
  <c r="X926" i="1" s="1"/>
  <c r="Y926" i="1" s="1"/>
  <c r="C926" i="1"/>
  <c r="N2289" i="1"/>
  <c r="M2289" i="1"/>
  <c r="L2289" i="1"/>
  <c r="K2289" i="1"/>
  <c r="E2289" i="1"/>
  <c r="X2289" i="1" s="1"/>
  <c r="Y2289" i="1" s="1"/>
  <c r="C2289" i="1"/>
  <c r="N1094" i="1"/>
  <c r="M1094" i="1"/>
  <c r="L1094" i="1"/>
  <c r="K1094" i="1"/>
  <c r="E1094" i="1"/>
  <c r="X1094" i="1" s="1"/>
  <c r="Y1094" i="1" s="1"/>
  <c r="C1094" i="1"/>
  <c r="N1279" i="1"/>
  <c r="M1279" i="1"/>
  <c r="L1279" i="1"/>
  <c r="K1279" i="1"/>
  <c r="E1279" i="1"/>
  <c r="X1279" i="1" s="1"/>
  <c r="Y1279" i="1" s="1"/>
  <c r="C1279" i="1"/>
  <c r="N975" i="1"/>
  <c r="M975" i="1"/>
  <c r="L975" i="1"/>
  <c r="K975" i="1"/>
  <c r="E975" i="1"/>
  <c r="X975" i="1" s="1"/>
  <c r="Y975" i="1" s="1"/>
  <c r="C975" i="1"/>
  <c r="N541" i="1"/>
  <c r="M541" i="1"/>
  <c r="L541" i="1"/>
  <c r="K541" i="1"/>
  <c r="E541" i="1"/>
  <c r="X541" i="1" s="1"/>
  <c r="Y541" i="1" s="1"/>
  <c r="C541" i="1"/>
  <c r="N1110" i="1"/>
  <c r="M1110" i="1"/>
  <c r="L1110" i="1"/>
  <c r="K1110" i="1"/>
  <c r="E1110" i="1"/>
  <c r="X1110" i="1" s="1"/>
  <c r="Y1110" i="1" s="1"/>
  <c r="C1110" i="1"/>
  <c r="N1123" i="1"/>
  <c r="M1123" i="1"/>
  <c r="L1123" i="1"/>
  <c r="K1123" i="1"/>
  <c r="E1123" i="1"/>
  <c r="X1123" i="1" s="1"/>
  <c r="Y1123" i="1" s="1"/>
  <c r="C1123" i="1"/>
  <c r="N1648" i="1"/>
  <c r="M1648" i="1"/>
  <c r="L1648" i="1"/>
  <c r="K1648" i="1"/>
  <c r="E1648" i="1"/>
  <c r="X1648" i="1" s="1"/>
  <c r="Y1648" i="1" s="1"/>
  <c r="C1648" i="1"/>
  <c r="N648" i="1"/>
  <c r="M648" i="1"/>
  <c r="L648" i="1"/>
  <c r="K648" i="1"/>
  <c r="E648" i="1"/>
  <c r="X648" i="1" s="1"/>
  <c r="Y648" i="1" s="1"/>
  <c r="C648" i="1"/>
  <c r="N2079" i="1"/>
  <c r="M2079" i="1"/>
  <c r="L2079" i="1"/>
  <c r="K2079" i="1"/>
  <c r="E2079" i="1"/>
  <c r="X2079" i="1" s="1"/>
  <c r="Y2079" i="1" s="1"/>
  <c r="C2079" i="1"/>
  <c r="N2596" i="1"/>
  <c r="M2596" i="1"/>
  <c r="L2596" i="1"/>
  <c r="K2596" i="1"/>
  <c r="E2596" i="1"/>
  <c r="X2596" i="1" s="1"/>
  <c r="Y2596" i="1" s="1"/>
  <c r="C2596" i="1"/>
  <c r="N2272" i="1"/>
  <c r="M2272" i="1"/>
  <c r="L2272" i="1"/>
  <c r="K2272" i="1"/>
  <c r="E2272" i="1"/>
  <c r="X2272" i="1" s="1"/>
  <c r="Y2272" i="1" s="1"/>
  <c r="C2272" i="1"/>
  <c r="N1343" i="1"/>
  <c r="M1343" i="1"/>
  <c r="L1343" i="1"/>
  <c r="K1343" i="1"/>
  <c r="E1343" i="1"/>
  <c r="X1343" i="1" s="1"/>
  <c r="Y1343" i="1" s="1"/>
  <c r="C1343" i="1"/>
  <c r="N523" i="1"/>
  <c r="M523" i="1"/>
  <c r="L523" i="1"/>
  <c r="K523" i="1"/>
  <c r="E523" i="1"/>
  <c r="X523" i="1" s="1"/>
  <c r="Y523" i="1" s="1"/>
  <c r="C523" i="1"/>
  <c r="N2989" i="1"/>
  <c r="M2989" i="1"/>
  <c r="L2989" i="1"/>
  <c r="K2989" i="1"/>
  <c r="E2989" i="1"/>
  <c r="X2989" i="1" s="1"/>
  <c r="Y2989" i="1" s="1"/>
  <c r="C2989" i="1"/>
  <c r="N448" i="1"/>
  <c r="M448" i="1"/>
  <c r="L448" i="1"/>
  <c r="K448" i="1"/>
  <c r="E448" i="1"/>
  <c r="C448" i="1"/>
  <c r="N38" i="1"/>
  <c r="M38" i="1"/>
  <c r="L38" i="1"/>
  <c r="K38" i="1"/>
  <c r="E38" i="1"/>
  <c r="X38" i="1" s="1"/>
  <c r="Y38" i="1" s="1"/>
  <c r="C38" i="1"/>
  <c r="N1200" i="1"/>
  <c r="M1200" i="1"/>
  <c r="L1200" i="1"/>
  <c r="K1200" i="1"/>
  <c r="E1200" i="1"/>
  <c r="X1200" i="1" s="1"/>
  <c r="Y1200" i="1" s="1"/>
  <c r="C1200" i="1"/>
  <c r="N1708" i="1"/>
  <c r="M1708" i="1"/>
  <c r="L1708" i="1"/>
  <c r="K1708" i="1"/>
  <c r="E1708" i="1"/>
  <c r="X1708" i="1" s="1"/>
  <c r="Y1708" i="1" s="1"/>
  <c r="C1708" i="1"/>
  <c r="N2877" i="1"/>
  <c r="M2877" i="1"/>
  <c r="L2877" i="1"/>
  <c r="K2877" i="1"/>
  <c r="E2877" i="1"/>
  <c r="X2877" i="1" s="1"/>
  <c r="Y2877" i="1" s="1"/>
  <c r="C2877" i="1"/>
  <c r="N1887" i="1"/>
  <c r="M1887" i="1"/>
  <c r="L1887" i="1"/>
  <c r="K1887" i="1"/>
  <c r="E1887" i="1"/>
  <c r="X1887" i="1" s="1"/>
  <c r="Y1887" i="1" s="1"/>
  <c r="C1887" i="1"/>
  <c r="N1641" i="1"/>
  <c r="M1641" i="1"/>
  <c r="L1641" i="1"/>
  <c r="K1641" i="1"/>
  <c r="E1641" i="1"/>
  <c r="X1641" i="1" s="1"/>
  <c r="Y1641" i="1" s="1"/>
  <c r="C1641" i="1"/>
  <c r="N2712" i="1"/>
  <c r="M2712" i="1"/>
  <c r="L2712" i="1"/>
  <c r="K2712" i="1"/>
  <c r="E2712" i="1"/>
  <c r="X2712" i="1" s="1"/>
  <c r="Y2712" i="1" s="1"/>
  <c r="C2712" i="1"/>
  <c r="N2215" i="1"/>
  <c r="M2215" i="1"/>
  <c r="L2215" i="1"/>
  <c r="K2215" i="1"/>
  <c r="E2215" i="1"/>
  <c r="X2215" i="1" s="1"/>
  <c r="Y2215" i="1" s="1"/>
  <c r="C2215" i="1"/>
  <c r="N1699" i="1"/>
  <c r="M1699" i="1"/>
  <c r="L1699" i="1"/>
  <c r="K1699" i="1"/>
  <c r="E1699" i="1"/>
  <c r="X1699" i="1" s="1"/>
  <c r="Y1699" i="1" s="1"/>
  <c r="C1699" i="1"/>
  <c r="N683" i="1"/>
  <c r="M683" i="1"/>
  <c r="L683" i="1"/>
  <c r="K683" i="1"/>
  <c r="E683" i="1"/>
  <c r="X683" i="1" s="1"/>
  <c r="Y683" i="1" s="1"/>
  <c r="C683" i="1"/>
  <c r="N1758" i="1"/>
  <c r="M1758" i="1"/>
  <c r="L1758" i="1"/>
  <c r="K1758" i="1"/>
  <c r="E1758" i="1"/>
  <c r="X1758" i="1" s="1"/>
  <c r="Y1758" i="1" s="1"/>
  <c r="C1758" i="1"/>
  <c r="N2545" i="1"/>
  <c r="M2545" i="1"/>
  <c r="L2545" i="1"/>
  <c r="K2545" i="1"/>
  <c r="E2545" i="1"/>
  <c r="X2545" i="1" s="1"/>
  <c r="Y2545" i="1" s="1"/>
  <c r="C2545" i="1"/>
  <c r="N2985" i="1"/>
  <c r="M2985" i="1"/>
  <c r="L2985" i="1"/>
  <c r="K2985" i="1"/>
  <c r="E2985" i="1"/>
  <c r="X2985" i="1" s="1"/>
  <c r="Y2985" i="1" s="1"/>
  <c r="C2985" i="1"/>
  <c r="N1368" i="1"/>
  <c r="M1368" i="1"/>
  <c r="L1368" i="1"/>
  <c r="K1368" i="1"/>
  <c r="E1368" i="1"/>
  <c r="X1368" i="1" s="1"/>
  <c r="Y1368" i="1" s="1"/>
  <c r="C1368" i="1"/>
  <c r="N2779" i="1"/>
  <c r="M2779" i="1"/>
  <c r="L2779" i="1"/>
  <c r="K2779" i="1"/>
  <c r="E2779" i="1"/>
  <c r="X2779" i="1" s="1"/>
  <c r="Y2779" i="1" s="1"/>
  <c r="C2779" i="1"/>
  <c r="N1099" i="1"/>
  <c r="M1099" i="1"/>
  <c r="L1099" i="1"/>
  <c r="K1099" i="1"/>
  <c r="E1099" i="1"/>
  <c r="C1099" i="1"/>
  <c r="N1717" i="1"/>
  <c r="M1717" i="1"/>
  <c r="L1717" i="1"/>
  <c r="K1717" i="1"/>
  <c r="E1717" i="1"/>
  <c r="X1717" i="1" s="1"/>
  <c r="Y1717" i="1" s="1"/>
  <c r="C1717" i="1"/>
  <c r="N668" i="1"/>
  <c r="M668" i="1"/>
  <c r="L668" i="1"/>
  <c r="K668" i="1"/>
  <c r="E668" i="1"/>
  <c r="X668" i="1" s="1"/>
  <c r="Y668" i="1" s="1"/>
  <c r="C668" i="1"/>
  <c r="N983" i="1"/>
  <c r="M983" i="1"/>
  <c r="L983" i="1"/>
  <c r="K983" i="1"/>
  <c r="E983" i="1"/>
  <c r="X983" i="1" s="1"/>
  <c r="Y983" i="1" s="1"/>
  <c r="C983" i="1"/>
  <c r="N1525" i="1"/>
  <c r="M1525" i="1"/>
  <c r="L1525" i="1"/>
  <c r="K1525" i="1"/>
  <c r="E1525" i="1"/>
  <c r="X1525" i="1" s="1"/>
  <c r="Y1525" i="1" s="1"/>
  <c r="C1525" i="1"/>
  <c r="N2148" i="1"/>
  <c r="M2148" i="1"/>
  <c r="L2148" i="1"/>
  <c r="K2148" i="1"/>
  <c r="E2148" i="1"/>
  <c r="C2148" i="1"/>
  <c r="N2144" i="1"/>
  <c r="M2144" i="1"/>
  <c r="L2144" i="1"/>
  <c r="K2144" i="1"/>
  <c r="E2144" i="1"/>
  <c r="X2144" i="1" s="1"/>
  <c r="Y2144" i="1" s="1"/>
  <c r="C2144" i="1"/>
  <c r="N2229" i="1"/>
  <c r="M2229" i="1"/>
  <c r="L2229" i="1"/>
  <c r="K2229" i="1"/>
  <c r="E2229" i="1"/>
  <c r="X2229" i="1" s="1"/>
  <c r="Y2229" i="1" s="1"/>
  <c r="C2229" i="1"/>
  <c r="N2361" i="1"/>
  <c r="M2361" i="1"/>
  <c r="L2361" i="1"/>
  <c r="K2361" i="1"/>
  <c r="E2361" i="1"/>
  <c r="X2361" i="1" s="1"/>
  <c r="Y2361" i="1" s="1"/>
  <c r="C2361" i="1"/>
  <c r="N2467" i="1"/>
  <c r="M2467" i="1"/>
  <c r="L2467" i="1"/>
  <c r="K2467" i="1"/>
  <c r="E2467" i="1"/>
  <c r="C2467" i="1"/>
  <c r="N2938" i="1"/>
  <c r="M2938" i="1"/>
  <c r="L2938" i="1"/>
  <c r="K2938" i="1"/>
  <c r="E2938" i="1"/>
  <c r="X2938" i="1" s="1"/>
  <c r="Y2938" i="1" s="1"/>
  <c r="C2938" i="1"/>
  <c r="N2244" i="1"/>
  <c r="M2244" i="1"/>
  <c r="L2244" i="1"/>
  <c r="K2244" i="1"/>
  <c r="E2244" i="1"/>
  <c r="X2244" i="1" s="1"/>
  <c r="Y2244" i="1" s="1"/>
  <c r="C2244" i="1"/>
  <c r="N8" i="1"/>
  <c r="M8" i="1"/>
  <c r="L8" i="1"/>
  <c r="K8" i="1"/>
  <c r="E8" i="1"/>
  <c r="X8" i="1" s="1"/>
  <c r="Y8" i="1" s="1"/>
  <c r="C8" i="1"/>
  <c r="N2430" i="1"/>
  <c r="M2430" i="1"/>
  <c r="L2430" i="1"/>
  <c r="K2430" i="1"/>
  <c r="E2430" i="1"/>
  <c r="X2430" i="1" s="1"/>
  <c r="Y2430" i="1" s="1"/>
  <c r="C2430" i="1"/>
  <c r="N1600" i="1"/>
  <c r="M1600" i="1"/>
  <c r="L1600" i="1"/>
  <c r="K1600" i="1"/>
  <c r="E1600" i="1"/>
  <c r="X1600" i="1" s="1"/>
  <c r="Y1600" i="1" s="1"/>
  <c r="C1600" i="1"/>
  <c r="N2621" i="1"/>
  <c r="M2621" i="1"/>
  <c r="L2621" i="1"/>
  <c r="K2621" i="1"/>
  <c r="E2621" i="1"/>
  <c r="X2621" i="1" s="1"/>
  <c r="Y2621" i="1" s="1"/>
  <c r="C2621" i="1"/>
  <c r="N2743" i="1"/>
  <c r="M2743" i="1"/>
  <c r="L2743" i="1"/>
  <c r="K2743" i="1"/>
  <c r="E2743" i="1"/>
  <c r="X2743" i="1" s="1"/>
  <c r="Y2743" i="1" s="1"/>
  <c r="C2743" i="1"/>
  <c r="N2302" i="1"/>
  <c r="M2302" i="1"/>
  <c r="L2302" i="1"/>
  <c r="K2302" i="1"/>
  <c r="E2302" i="1"/>
  <c r="X2302" i="1" s="1"/>
  <c r="Y2302" i="1" s="1"/>
  <c r="C2302" i="1"/>
  <c r="N2628" i="1"/>
  <c r="M2628" i="1"/>
  <c r="L2628" i="1"/>
  <c r="K2628" i="1"/>
  <c r="E2628" i="1"/>
  <c r="X2628" i="1" s="1"/>
  <c r="Y2628" i="1" s="1"/>
  <c r="C2628" i="1"/>
  <c r="N2323" i="1"/>
  <c r="M2323" i="1"/>
  <c r="L2323" i="1"/>
  <c r="K2323" i="1"/>
  <c r="E2323" i="1"/>
  <c r="X2323" i="1" s="1"/>
  <c r="Y2323" i="1" s="1"/>
  <c r="C2323" i="1"/>
  <c r="N978" i="1"/>
  <c r="M978" i="1"/>
  <c r="L978" i="1"/>
  <c r="K978" i="1"/>
  <c r="E978" i="1"/>
  <c r="X978" i="1" s="1"/>
  <c r="Y978" i="1" s="1"/>
  <c r="C978" i="1"/>
  <c r="N403" i="1"/>
  <c r="M403" i="1"/>
  <c r="L403" i="1"/>
  <c r="K403" i="1"/>
  <c r="E403" i="1"/>
  <c r="X403" i="1" s="1"/>
  <c r="Y403" i="1" s="1"/>
  <c r="C403" i="1"/>
  <c r="N2827" i="1"/>
  <c r="M2827" i="1"/>
  <c r="L2827" i="1"/>
  <c r="K2827" i="1"/>
  <c r="E2827" i="1"/>
  <c r="X2827" i="1" s="1"/>
  <c r="Y2827" i="1" s="1"/>
  <c r="C2827" i="1"/>
  <c r="N75" i="1"/>
  <c r="M75" i="1"/>
  <c r="L75" i="1"/>
  <c r="K75" i="1"/>
  <c r="E75" i="1"/>
  <c r="X75" i="1" s="1"/>
  <c r="Y75" i="1" s="1"/>
  <c r="C75" i="1"/>
  <c r="N348" i="1"/>
  <c r="M348" i="1"/>
  <c r="L348" i="1"/>
  <c r="K348" i="1"/>
  <c r="E348" i="1"/>
  <c r="C348" i="1"/>
  <c r="N776" i="1"/>
  <c r="M776" i="1"/>
  <c r="L776" i="1"/>
  <c r="K776" i="1"/>
  <c r="E776" i="1"/>
  <c r="X776" i="1" s="1"/>
  <c r="Y776" i="1" s="1"/>
  <c r="C776" i="1"/>
  <c r="N1615" i="1"/>
  <c r="M1615" i="1"/>
  <c r="L1615" i="1"/>
  <c r="K1615" i="1"/>
  <c r="E1615" i="1"/>
  <c r="X1615" i="1" s="1"/>
  <c r="Y1615" i="1" s="1"/>
  <c r="C1615" i="1"/>
  <c r="N151" i="1"/>
  <c r="M151" i="1"/>
  <c r="L151" i="1"/>
  <c r="K151" i="1"/>
  <c r="E151" i="1"/>
  <c r="X151" i="1" s="1"/>
  <c r="Y151" i="1" s="1"/>
  <c r="C151" i="1"/>
  <c r="N2042" i="1"/>
  <c r="M2042" i="1"/>
  <c r="L2042" i="1"/>
  <c r="K2042" i="1"/>
  <c r="E2042" i="1"/>
  <c r="X2042" i="1" s="1"/>
  <c r="Y2042" i="1" s="1"/>
  <c r="C2042" i="1"/>
  <c r="N1881" i="1"/>
  <c r="M1881" i="1"/>
  <c r="L1881" i="1"/>
  <c r="K1881" i="1"/>
  <c r="E1881" i="1"/>
  <c r="X1881" i="1" s="1"/>
  <c r="Y1881" i="1" s="1"/>
  <c r="C1881" i="1"/>
  <c r="N1836" i="1"/>
  <c r="M1836" i="1"/>
  <c r="L1836" i="1"/>
  <c r="K1836" i="1"/>
  <c r="E1836" i="1"/>
  <c r="X1836" i="1" s="1"/>
  <c r="Y1836" i="1" s="1"/>
  <c r="C1836" i="1"/>
  <c r="N992" i="1"/>
  <c r="M992" i="1"/>
  <c r="L992" i="1"/>
  <c r="K992" i="1"/>
  <c r="E992" i="1"/>
  <c r="X992" i="1" s="1"/>
  <c r="Y992" i="1" s="1"/>
  <c r="C992" i="1"/>
  <c r="N2988" i="1"/>
  <c r="M2988" i="1"/>
  <c r="L2988" i="1"/>
  <c r="K2988" i="1"/>
  <c r="E2988" i="1"/>
  <c r="X2988" i="1" s="1"/>
  <c r="Y2988" i="1" s="1"/>
  <c r="C2988" i="1"/>
  <c r="N118" i="1"/>
  <c r="M118" i="1"/>
  <c r="L118" i="1"/>
  <c r="K118" i="1"/>
  <c r="E118" i="1"/>
  <c r="X118" i="1" s="1"/>
  <c r="Y118" i="1" s="1"/>
  <c r="C118" i="1"/>
  <c r="N2709" i="1"/>
  <c r="M2709" i="1"/>
  <c r="L2709" i="1"/>
  <c r="K2709" i="1"/>
  <c r="E2709" i="1"/>
  <c r="X2709" i="1" s="1"/>
  <c r="Y2709" i="1" s="1"/>
  <c r="C2709" i="1"/>
  <c r="N2319" i="1"/>
  <c r="M2319" i="1"/>
  <c r="L2319" i="1"/>
  <c r="K2319" i="1"/>
  <c r="E2319" i="1"/>
  <c r="X2319" i="1" s="1"/>
  <c r="Y2319" i="1" s="1"/>
  <c r="C2319" i="1"/>
  <c r="N844" i="1"/>
  <c r="M844" i="1"/>
  <c r="L844" i="1"/>
  <c r="K844" i="1"/>
  <c r="E844" i="1"/>
  <c r="X844" i="1" s="1"/>
  <c r="Y844" i="1" s="1"/>
  <c r="C844" i="1"/>
  <c r="N139" i="1"/>
  <c r="M139" i="1"/>
  <c r="L139" i="1"/>
  <c r="K139" i="1"/>
  <c r="E139" i="1"/>
  <c r="X139" i="1" s="1"/>
  <c r="Y139" i="1" s="1"/>
  <c r="C139" i="1"/>
  <c r="N2308" i="1"/>
  <c r="M2308" i="1"/>
  <c r="L2308" i="1"/>
  <c r="K2308" i="1"/>
  <c r="E2308" i="1"/>
  <c r="X2308" i="1" s="1"/>
  <c r="Y2308" i="1" s="1"/>
  <c r="C2308" i="1"/>
  <c r="N282" i="1"/>
  <c r="M282" i="1"/>
  <c r="L282" i="1"/>
  <c r="K282" i="1"/>
  <c r="E282" i="1"/>
  <c r="X282" i="1" s="1"/>
  <c r="Y282" i="1" s="1"/>
  <c r="C282" i="1"/>
  <c r="N655" i="1"/>
  <c r="M655" i="1"/>
  <c r="L655" i="1"/>
  <c r="K655" i="1"/>
  <c r="E655" i="1"/>
  <c r="C655" i="1"/>
  <c r="N1471" i="1"/>
  <c r="M1471" i="1"/>
  <c r="L1471" i="1"/>
  <c r="K1471" i="1"/>
  <c r="E1471" i="1"/>
  <c r="X1471" i="1" s="1"/>
  <c r="Y1471" i="1" s="1"/>
  <c r="C1471" i="1"/>
  <c r="N650" i="1"/>
  <c r="M650" i="1"/>
  <c r="L650" i="1"/>
  <c r="K650" i="1"/>
  <c r="E650" i="1"/>
  <c r="X650" i="1" s="1"/>
  <c r="Y650" i="1" s="1"/>
  <c r="C650" i="1"/>
  <c r="N1642" i="1"/>
  <c r="M1642" i="1"/>
  <c r="L1642" i="1"/>
  <c r="K1642" i="1"/>
  <c r="E1642" i="1"/>
  <c r="X1642" i="1" s="1"/>
  <c r="Y1642" i="1" s="1"/>
  <c r="C1642" i="1"/>
  <c r="N544" i="1"/>
  <c r="M544" i="1"/>
  <c r="L544" i="1"/>
  <c r="K544" i="1"/>
  <c r="E544" i="1"/>
  <c r="X544" i="1" s="1"/>
  <c r="Y544" i="1" s="1"/>
  <c r="C544" i="1"/>
  <c r="N1330" i="1"/>
  <c r="M1330" i="1"/>
  <c r="L1330" i="1"/>
  <c r="K1330" i="1"/>
  <c r="E1330" i="1"/>
  <c r="X1330" i="1" s="1"/>
  <c r="Y1330" i="1" s="1"/>
  <c r="C1330" i="1"/>
  <c r="N2710" i="1"/>
  <c r="M2710" i="1"/>
  <c r="L2710" i="1"/>
  <c r="K2710" i="1"/>
  <c r="E2710" i="1"/>
  <c r="C2710" i="1"/>
  <c r="N7" i="1"/>
  <c r="M7" i="1"/>
  <c r="L7" i="1"/>
  <c r="K7" i="1"/>
  <c r="E7" i="1"/>
  <c r="X7" i="1" s="1"/>
  <c r="Y7" i="1" s="1"/>
  <c r="C7" i="1"/>
  <c r="N920" i="1"/>
  <c r="M920" i="1"/>
  <c r="L920" i="1"/>
  <c r="K920" i="1"/>
  <c r="E920" i="1"/>
  <c r="X920" i="1" s="1"/>
  <c r="Y920" i="1" s="1"/>
  <c r="C920" i="1"/>
  <c r="N165" i="1"/>
  <c r="M165" i="1"/>
  <c r="L165" i="1"/>
  <c r="K165" i="1"/>
  <c r="E165" i="1"/>
  <c r="X165" i="1" s="1"/>
  <c r="Y165" i="1" s="1"/>
  <c r="C165" i="1"/>
  <c r="N383" i="1"/>
  <c r="M383" i="1"/>
  <c r="L383" i="1"/>
  <c r="K383" i="1"/>
  <c r="E383" i="1"/>
  <c r="X383" i="1" s="1"/>
  <c r="Y383" i="1" s="1"/>
  <c r="C383" i="1"/>
  <c r="N2909" i="1"/>
  <c r="M2909" i="1"/>
  <c r="L2909" i="1"/>
  <c r="K2909" i="1"/>
  <c r="E2909" i="1"/>
  <c r="X2909" i="1" s="1"/>
  <c r="Y2909" i="1" s="1"/>
  <c r="C2909" i="1"/>
  <c r="N1093" i="1"/>
  <c r="M1093" i="1"/>
  <c r="L1093" i="1"/>
  <c r="K1093" i="1"/>
  <c r="E1093" i="1"/>
  <c r="X1093" i="1" s="1"/>
  <c r="Y1093" i="1" s="1"/>
  <c r="C1093" i="1"/>
  <c r="N2586" i="1"/>
  <c r="M2586" i="1"/>
  <c r="L2586" i="1"/>
  <c r="K2586" i="1"/>
  <c r="E2586" i="1"/>
  <c r="X2586" i="1" s="1"/>
  <c r="Y2586" i="1" s="1"/>
  <c r="C2586" i="1"/>
  <c r="N2376" i="1"/>
  <c r="M2376" i="1"/>
  <c r="L2376" i="1"/>
  <c r="K2376" i="1"/>
  <c r="E2376" i="1"/>
  <c r="X2376" i="1" s="1"/>
  <c r="Y2376" i="1" s="1"/>
  <c r="C2376" i="1"/>
  <c r="N283" i="1"/>
  <c r="M283" i="1"/>
  <c r="L283" i="1"/>
  <c r="K283" i="1"/>
  <c r="E283" i="1"/>
  <c r="X283" i="1" s="1"/>
  <c r="Y283" i="1" s="1"/>
  <c r="C283" i="1"/>
  <c r="N2203" i="1"/>
  <c r="M2203" i="1"/>
  <c r="L2203" i="1"/>
  <c r="K2203" i="1"/>
  <c r="E2203" i="1"/>
  <c r="C2203" i="1"/>
  <c r="N1206" i="1"/>
  <c r="M1206" i="1"/>
  <c r="L1206" i="1"/>
  <c r="K1206" i="1"/>
  <c r="E1206" i="1"/>
  <c r="X1206" i="1" s="1"/>
  <c r="Y1206" i="1" s="1"/>
  <c r="C1206" i="1"/>
  <c r="N2995" i="1"/>
  <c r="M2995" i="1"/>
  <c r="L2995" i="1"/>
  <c r="K2995" i="1"/>
  <c r="E2995" i="1"/>
  <c r="X2995" i="1" s="1"/>
  <c r="Y2995" i="1" s="1"/>
  <c r="C2995" i="1"/>
  <c r="N40" i="1"/>
  <c r="M40" i="1"/>
  <c r="L40" i="1"/>
  <c r="K40" i="1"/>
  <c r="E40" i="1"/>
  <c r="X40" i="1" s="1"/>
  <c r="Y40" i="1" s="1"/>
  <c r="C40" i="1"/>
  <c r="N2595" i="1"/>
  <c r="M2595" i="1"/>
  <c r="L2595" i="1"/>
  <c r="K2595" i="1"/>
  <c r="E2595" i="1"/>
  <c r="X2595" i="1" s="1"/>
  <c r="Y2595" i="1" s="1"/>
  <c r="C2595" i="1"/>
  <c r="N2354" i="1"/>
  <c r="M2354" i="1"/>
  <c r="L2354" i="1"/>
  <c r="K2354" i="1"/>
  <c r="E2354" i="1"/>
  <c r="X2354" i="1" s="1"/>
  <c r="Y2354" i="1" s="1"/>
  <c r="C2354" i="1"/>
  <c r="N2683" i="1"/>
  <c r="M2683" i="1"/>
  <c r="L2683" i="1"/>
  <c r="K2683" i="1"/>
  <c r="E2683" i="1"/>
  <c r="X2683" i="1" s="1"/>
  <c r="Y2683" i="1" s="1"/>
  <c r="C2683" i="1"/>
  <c r="N127" i="1"/>
  <c r="M127" i="1"/>
  <c r="L127" i="1"/>
  <c r="K127" i="1"/>
  <c r="E127" i="1"/>
  <c r="X127" i="1" s="1"/>
  <c r="Y127" i="1" s="1"/>
  <c r="C127" i="1"/>
  <c r="N179" i="1"/>
  <c r="M179" i="1"/>
  <c r="L179" i="1"/>
  <c r="K179" i="1"/>
  <c r="E179" i="1"/>
  <c r="X179" i="1" s="1"/>
  <c r="Y179" i="1" s="1"/>
  <c r="C179" i="1"/>
  <c r="N580" i="1"/>
  <c r="M580" i="1"/>
  <c r="L580" i="1"/>
  <c r="K580" i="1"/>
  <c r="E580" i="1"/>
  <c r="X580" i="1" s="1"/>
  <c r="Y580" i="1" s="1"/>
  <c r="C580" i="1"/>
  <c r="N913" i="1"/>
  <c r="M913" i="1"/>
  <c r="L913" i="1"/>
  <c r="K913" i="1"/>
  <c r="E913" i="1"/>
  <c r="X913" i="1" s="1"/>
  <c r="Y913" i="1" s="1"/>
  <c r="C913" i="1"/>
  <c r="N1316" i="1"/>
  <c r="M1316" i="1"/>
  <c r="L1316" i="1"/>
  <c r="K1316" i="1"/>
  <c r="E1316" i="1"/>
  <c r="X1316" i="1" s="1"/>
  <c r="Y1316" i="1" s="1"/>
  <c r="C1316" i="1"/>
  <c r="N208" i="1"/>
  <c r="M208" i="1"/>
  <c r="L208" i="1"/>
  <c r="K208" i="1"/>
  <c r="E208" i="1"/>
  <c r="X208" i="1" s="1"/>
  <c r="Y208" i="1" s="1"/>
  <c r="C208" i="1"/>
  <c r="N884" i="1"/>
  <c r="M884" i="1"/>
  <c r="L884" i="1"/>
  <c r="K884" i="1"/>
  <c r="E884" i="1"/>
  <c r="X884" i="1" s="1"/>
  <c r="Y884" i="1" s="1"/>
  <c r="C884" i="1"/>
  <c r="N2256" i="1"/>
  <c r="M2256" i="1"/>
  <c r="L2256" i="1"/>
  <c r="K2256" i="1"/>
  <c r="E2256" i="1"/>
  <c r="X2256" i="1" s="1"/>
  <c r="Y2256" i="1" s="1"/>
  <c r="C2256" i="1"/>
  <c r="N1452" i="1"/>
  <c r="M1452" i="1"/>
  <c r="L1452" i="1"/>
  <c r="K1452" i="1"/>
  <c r="E1452" i="1"/>
  <c r="X1452" i="1" s="1"/>
  <c r="Y1452" i="1" s="1"/>
  <c r="C1452" i="1"/>
  <c r="N2200" i="1"/>
  <c r="M2200" i="1"/>
  <c r="L2200" i="1"/>
  <c r="K2200" i="1"/>
  <c r="E2200" i="1"/>
  <c r="X2200" i="1" s="1"/>
  <c r="Y2200" i="1" s="1"/>
  <c r="C2200" i="1"/>
  <c r="N195" i="1"/>
  <c r="M195" i="1"/>
  <c r="L195" i="1"/>
  <c r="K195" i="1"/>
  <c r="E195" i="1"/>
  <c r="X195" i="1" s="1"/>
  <c r="Y195" i="1" s="1"/>
  <c r="C195" i="1"/>
  <c r="N312" i="1"/>
  <c r="M312" i="1"/>
  <c r="L312" i="1"/>
  <c r="K312" i="1"/>
  <c r="E312" i="1"/>
  <c r="X312" i="1" s="1"/>
  <c r="Y312" i="1" s="1"/>
  <c r="C312" i="1"/>
  <c r="N1926" i="1"/>
  <c r="M1926" i="1"/>
  <c r="L1926" i="1"/>
  <c r="K1926" i="1"/>
  <c r="E1926" i="1"/>
  <c r="X1926" i="1" s="1"/>
  <c r="Y1926" i="1" s="1"/>
  <c r="C1926" i="1"/>
  <c r="N1640" i="1"/>
  <c r="M1640" i="1"/>
  <c r="L1640" i="1"/>
  <c r="K1640" i="1"/>
  <c r="E1640" i="1"/>
  <c r="X1640" i="1" s="1"/>
  <c r="Y1640" i="1" s="1"/>
  <c r="C1640" i="1"/>
  <c r="N693" i="1"/>
  <c r="M693" i="1"/>
  <c r="L693" i="1"/>
  <c r="K693" i="1"/>
  <c r="E693" i="1"/>
  <c r="C693" i="1"/>
  <c r="N2860" i="1"/>
  <c r="M2860" i="1"/>
  <c r="L2860" i="1"/>
  <c r="K2860" i="1"/>
  <c r="E2860" i="1"/>
  <c r="X2860" i="1" s="1"/>
  <c r="Y2860" i="1" s="1"/>
  <c r="C2860" i="1"/>
  <c r="N625" i="1"/>
  <c r="M625" i="1"/>
  <c r="L625" i="1"/>
  <c r="K625" i="1"/>
  <c r="E625" i="1"/>
  <c r="X625" i="1" s="1"/>
  <c r="Y625" i="1" s="1"/>
  <c r="C625" i="1"/>
  <c r="N210" i="1"/>
  <c r="M210" i="1"/>
  <c r="L210" i="1"/>
  <c r="K210" i="1"/>
  <c r="E210" i="1"/>
  <c r="X210" i="1" s="1"/>
  <c r="Y210" i="1" s="1"/>
  <c r="C210" i="1"/>
  <c r="N2315" i="1"/>
  <c r="M2315" i="1"/>
  <c r="L2315" i="1"/>
  <c r="K2315" i="1"/>
  <c r="E2315" i="1"/>
  <c r="X2315" i="1" s="1"/>
  <c r="Y2315" i="1" s="1"/>
  <c r="C2315" i="1"/>
  <c r="N2965" i="1"/>
  <c r="M2965" i="1"/>
  <c r="L2965" i="1"/>
  <c r="K2965" i="1"/>
  <c r="E2965" i="1"/>
  <c r="X2965" i="1" s="1"/>
  <c r="Y2965" i="1" s="1"/>
  <c r="C2965" i="1"/>
  <c r="N2808" i="1"/>
  <c r="M2808" i="1"/>
  <c r="L2808" i="1"/>
  <c r="K2808" i="1"/>
  <c r="E2808" i="1"/>
  <c r="X2808" i="1" s="1"/>
  <c r="Y2808" i="1" s="1"/>
  <c r="C2808" i="1"/>
  <c r="N904" i="1"/>
  <c r="M904" i="1"/>
  <c r="L904" i="1"/>
  <c r="K904" i="1"/>
  <c r="E904" i="1"/>
  <c r="X904" i="1" s="1"/>
  <c r="Y904" i="1" s="1"/>
  <c r="C904" i="1"/>
  <c r="N886" i="1"/>
  <c r="M886" i="1"/>
  <c r="L886" i="1"/>
  <c r="K886" i="1"/>
  <c r="E886" i="1"/>
  <c r="X886" i="1" s="1"/>
  <c r="Y886" i="1" s="1"/>
  <c r="C886" i="1"/>
  <c r="N1345" i="1"/>
  <c r="M1345" i="1"/>
  <c r="L1345" i="1"/>
  <c r="K1345" i="1"/>
  <c r="E1345" i="1"/>
  <c r="X1345" i="1" s="1"/>
  <c r="Y1345" i="1" s="1"/>
  <c r="C1345" i="1"/>
  <c r="N2330" i="1"/>
  <c r="M2330" i="1"/>
  <c r="L2330" i="1"/>
  <c r="K2330" i="1"/>
  <c r="E2330" i="1"/>
  <c r="X2330" i="1" s="1"/>
  <c r="Y2330" i="1" s="1"/>
  <c r="C2330" i="1"/>
  <c r="N2415" i="1"/>
  <c r="M2415" i="1"/>
  <c r="L2415" i="1"/>
  <c r="K2415" i="1"/>
  <c r="E2415" i="1"/>
  <c r="X2415" i="1" s="1"/>
  <c r="Y2415" i="1" s="1"/>
  <c r="C2415" i="1"/>
  <c r="N1616" i="1"/>
  <c r="M1616" i="1"/>
  <c r="L1616" i="1"/>
  <c r="K1616" i="1"/>
  <c r="E1616" i="1"/>
  <c r="X1616" i="1" s="1"/>
  <c r="Y1616" i="1" s="1"/>
  <c r="C1616" i="1"/>
  <c r="N905" i="1"/>
  <c r="M905" i="1"/>
  <c r="L905" i="1"/>
  <c r="K905" i="1"/>
  <c r="E905" i="1"/>
  <c r="X905" i="1" s="1"/>
  <c r="Y905" i="1" s="1"/>
  <c r="C905" i="1"/>
  <c r="N217" i="1"/>
  <c r="M217" i="1"/>
  <c r="L217" i="1"/>
  <c r="K217" i="1"/>
  <c r="E217" i="1"/>
  <c r="X217" i="1" s="1"/>
  <c r="Y217" i="1" s="1"/>
  <c r="C217" i="1"/>
  <c r="N2664" i="1"/>
  <c r="M2664" i="1"/>
  <c r="L2664" i="1"/>
  <c r="K2664" i="1"/>
  <c r="E2664" i="1"/>
  <c r="X2664" i="1" s="1"/>
  <c r="Y2664" i="1" s="1"/>
  <c r="C2664" i="1"/>
  <c r="N2241" i="1"/>
  <c r="M2241" i="1"/>
  <c r="L2241" i="1"/>
  <c r="K2241" i="1"/>
  <c r="E2241" i="1"/>
  <c r="X2241" i="1" s="1"/>
  <c r="Y2241" i="1" s="1"/>
  <c r="C2241" i="1"/>
  <c r="N1502" i="1"/>
  <c r="M1502" i="1"/>
  <c r="L1502" i="1"/>
  <c r="K1502" i="1"/>
  <c r="E1502" i="1"/>
  <c r="X1502" i="1" s="1"/>
  <c r="Y1502" i="1" s="1"/>
  <c r="C1502" i="1"/>
  <c r="N885" i="1"/>
  <c r="M885" i="1"/>
  <c r="L885" i="1"/>
  <c r="K885" i="1"/>
  <c r="E885" i="1"/>
  <c r="X885" i="1" s="1"/>
  <c r="Y885" i="1" s="1"/>
  <c r="C885" i="1"/>
  <c r="N1095" i="1"/>
  <c r="M1095" i="1"/>
  <c r="L1095" i="1"/>
  <c r="K1095" i="1"/>
  <c r="E1095" i="1"/>
  <c r="X1095" i="1" s="1"/>
  <c r="Y1095" i="1" s="1"/>
  <c r="C1095" i="1"/>
  <c r="N1018" i="1"/>
  <c r="M1018" i="1"/>
  <c r="L1018" i="1"/>
  <c r="K1018" i="1"/>
  <c r="E1018" i="1"/>
  <c r="X1018" i="1" s="1"/>
  <c r="Y1018" i="1" s="1"/>
  <c r="C1018" i="1"/>
  <c r="N1224" i="1"/>
  <c r="M1224" i="1"/>
  <c r="L1224" i="1"/>
  <c r="K1224" i="1"/>
  <c r="E1224" i="1"/>
  <c r="X1224" i="1" s="1"/>
  <c r="Y1224" i="1" s="1"/>
  <c r="C1224" i="1"/>
  <c r="N2622" i="1"/>
  <c r="M2622" i="1"/>
  <c r="L2622" i="1"/>
  <c r="K2622" i="1"/>
  <c r="E2622" i="1"/>
  <c r="X2622" i="1" s="1"/>
  <c r="Y2622" i="1" s="1"/>
  <c r="C2622" i="1"/>
  <c r="N1801" i="1"/>
  <c r="M1801" i="1"/>
  <c r="L1801" i="1"/>
  <c r="K1801" i="1"/>
  <c r="E1801" i="1"/>
  <c r="X1801" i="1" s="1"/>
  <c r="Y1801" i="1" s="1"/>
  <c r="C1801" i="1"/>
  <c r="N1618" i="1"/>
  <c r="M1618" i="1"/>
  <c r="L1618" i="1"/>
  <c r="K1618" i="1"/>
  <c r="E1618" i="1"/>
  <c r="C1618" i="1"/>
  <c r="N54" i="1"/>
  <c r="M54" i="1"/>
  <c r="L54" i="1"/>
  <c r="K54" i="1"/>
  <c r="E54" i="1"/>
  <c r="X54" i="1" s="1"/>
  <c r="Y54" i="1" s="1"/>
  <c r="C54" i="1"/>
  <c r="N2288" i="1"/>
  <c r="M2288" i="1"/>
  <c r="L2288" i="1"/>
  <c r="K2288" i="1"/>
  <c r="E2288" i="1"/>
  <c r="X2288" i="1" s="1"/>
  <c r="Y2288" i="1" s="1"/>
  <c r="C2288" i="1"/>
  <c r="N490" i="1"/>
  <c r="M490" i="1"/>
  <c r="L490" i="1"/>
  <c r="K490" i="1"/>
  <c r="E490" i="1"/>
  <c r="X490" i="1" s="1"/>
  <c r="Y490" i="1" s="1"/>
  <c r="C490" i="1"/>
  <c r="N1336" i="1"/>
  <c r="M1336" i="1"/>
  <c r="L1336" i="1"/>
  <c r="K1336" i="1"/>
  <c r="E1336" i="1"/>
  <c r="X1336" i="1" s="1"/>
  <c r="Y1336" i="1" s="1"/>
  <c r="C1336" i="1"/>
  <c r="N1953" i="1"/>
  <c r="M1953" i="1"/>
  <c r="L1953" i="1"/>
  <c r="K1953" i="1"/>
  <c r="E1953" i="1"/>
  <c r="X1953" i="1" s="1"/>
  <c r="Y1953" i="1" s="1"/>
  <c r="C1953" i="1"/>
  <c r="N1543" i="1"/>
  <c r="M1543" i="1"/>
  <c r="L1543" i="1"/>
  <c r="K1543" i="1"/>
  <c r="E1543" i="1"/>
  <c r="X1543" i="1" s="1"/>
  <c r="Y1543" i="1" s="1"/>
  <c r="C1543" i="1"/>
  <c r="N2950" i="1"/>
  <c r="M2950" i="1"/>
  <c r="L2950" i="1"/>
  <c r="K2950" i="1"/>
  <c r="E2950" i="1"/>
  <c r="X2950" i="1" s="1"/>
  <c r="Y2950" i="1" s="1"/>
  <c r="C2950" i="1"/>
  <c r="N670" i="1"/>
  <c r="M670" i="1"/>
  <c r="L670" i="1"/>
  <c r="K670" i="1"/>
  <c r="E670" i="1"/>
  <c r="X670" i="1" s="1"/>
  <c r="Y670" i="1" s="1"/>
  <c r="C670" i="1"/>
  <c r="N2347" i="1"/>
  <c r="M2347" i="1"/>
  <c r="L2347" i="1"/>
  <c r="K2347" i="1"/>
  <c r="E2347" i="1"/>
  <c r="X2347" i="1" s="1"/>
  <c r="Y2347" i="1" s="1"/>
  <c r="C2347" i="1"/>
  <c r="N1485" i="1"/>
  <c r="M1485" i="1"/>
  <c r="L1485" i="1"/>
  <c r="K1485" i="1"/>
  <c r="E1485" i="1"/>
  <c r="X1485" i="1" s="1"/>
  <c r="Y1485" i="1" s="1"/>
  <c r="C1485" i="1"/>
  <c r="N2157" i="1"/>
  <c r="M2157" i="1"/>
  <c r="L2157" i="1"/>
  <c r="K2157" i="1"/>
  <c r="E2157" i="1"/>
  <c r="X2157" i="1" s="1"/>
  <c r="Y2157" i="1" s="1"/>
  <c r="C2157" i="1"/>
  <c r="N609" i="1"/>
  <c r="M609" i="1"/>
  <c r="L609" i="1"/>
  <c r="K609" i="1"/>
  <c r="E609" i="1"/>
  <c r="X609" i="1" s="1"/>
  <c r="Y609" i="1" s="1"/>
  <c r="C609" i="1"/>
  <c r="N605" i="1"/>
  <c r="M605" i="1"/>
  <c r="L605" i="1"/>
  <c r="K605" i="1"/>
  <c r="E605" i="1"/>
  <c r="X605" i="1" s="1"/>
  <c r="Y605" i="1" s="1"/>
  <c r="C605" i="1"/>
  <c r="N1411" i="1"/>
  <c r="M1411" i="1"/>
  <c r="L1411" i="1"/>
  <c r="K1411" i="1"/>
  <c r="E1411" i="1"/>
  <c r="X1411" i="1" s="1"/>
  <c r="Y1411" i="1" s="1"/>
  <c r="C1411" i="1"/>
  <c r="N2881" i="1"/>
  <c r="M2881" i="1"/>
  <c r="L2881" i="1"/>
  <c r="K2881" i="1"/>
  <c r="E2881" i="1"/>
  <c r="X2881" i="1" s="1"/>
  <c r="Y2881" i="1" s="1"/>
  <c r="C2881" i="1"/>
  <c r="N910" i="1"/>
  <c r="M910" i="1"/>
  <c r="L910" i="1"/>
  <c r="K910" i="1"/>
  <c r="E910" i="1"/>
  <c r="X910" i="1" s="1"/>
  <c r="Y910" i="1" s="1"/>
  <c r="C910" i="1"/>
  <c r="N2065" i="1"/>
  <c r="M2065" i="1"/>
  <c r="L2065" i="1"/>
  <c r="K2065" i="1"/>
  <c r="E2065" i="1"/>
  <c r="C2065" i="1"/>
  <c r="N1844" i="1"/>
  <c r="M1844" i="1"/>
  <c r="L1844" i="1"/>
  <c r="K1844" i="1"/>
  <c r="E1844" i="1"/>
  <c r="X1844" i="1" s="1"/>
  <c r="Y1844" i="1" s="1"/>
  <c r="C1844" i="1"/>
  <c r="N112" i="1"/>
  <c r="M112" i="1"/>
  <c r="L112" i="1"/>
  <c r="K112" i="1"/>
  <c r="E112" i="1"/>
  <c r="X112" i="1" s="1"/>
  <c r="Y112" i="1" s="1"/>
  <c r="C112" i="1"/>
  <c r="N1184" i="1"/>
  <c r="M1184" i="1"/>
  <c r="L1184" i="1"/>
  <c r="K1184" i="1"/>
  <c r="E1184" i="1"/>
  <c r="X1184" i="1" s="1"/>
  <c r="Y1184" i="1" s="1"/>
  <c r="C1184" i="1"/>
  <c r="N152" i="1"/>
  <c r="M152" i="1"/>
  <c r="L152" i="1"/>
  <c r="K152" i="1"/>
  <c r="E152" i="1"/>
  <c r="X152" i="1" s="1"/>
  <c r="Y152" i="1" s="1"/>
  <c r="C152" i="1"/>
  <c r="N2312" i="1"/>
  <c r="M2312" i="1"/>
  <c r="L2312" i="1"/>
  <c r="K2312" i="1"/>
  <c r="E2312" i="1"/>
  <c r="X2312" i="1" s="1"/>
  <c r="Y2312" i="1" s="1"/>
  <c r="C2312" i="1"/>
  <c r="N2147" i="1"/>
  <c r="M2147" i="1"/>
  <c r="L2147" i="1"/>
  <c r="K2147" i="1"/>
  <c r="E2147" i="1"/>
  <c r="X2147" i="1" s="1"/>
  <c r="Y2147" i="1" s="1"/>
  <c r="C2147" i="1"/>
  <c r="N2145" i="1"/>
  <c r="M2145" i="1"/>
  <c r="L2145" i="1"/>
  <c r="K2145" i="1"/>
  <c r="E2145" i="1"/>
  <c r="X2145" i="1" s="1"/>
  <c r="Y2145" i="1" s="1"/>
  <c r="C2145" i="1"/>
  <c r="N696" i="1"/>
  <c r="M696" i="1"/>
  <c r="L696" i="1"/>
  <c r="K696" i="1"/>
  <c r="E696" i="1"/>
  <c r="X696" i="1" s="1"/>
  <c r="Y696" i="1" s="1"/>
  <c r="C696" i="1"/>
  <c r="N2634" i="1"/>
  <c r="M2634" i="1"/>
  <c r="L2634" i="1"/>
  <c r="K2634" i="1"/>
  <c r="E2634" i="1"/>
  <c r="X2634" i="1" s="1"/>
  <c r="Y2634" i="1" s="1"/>
  <c r="C2634" i="1"/>
  <c r="N436" i="1"/>
  <c r="M436" i="1"/>
  <c r="L436" i="1"/>
  <c r="K436" i="1"/>
  <c r="E436" i="1"/>
  <c r="X436" i="1" s="1"/>
  <c r="Y436" i="1" s="1"/>
  <c r="C436" i="1"/>
  <c r="N1474" i="1"/>
  <c r="M1474" i="1"/>
  <c r="L1474" i="1"/>
  <c r="K1474" i="1"/>
  <c r="E1474" i="1"/>
  <c r="X1474" i="1" s="1"/>
  <c r="Y1474" i="1" s="1"/>
  <c r="C1474" i="1"/>
  <c r="N1524" i="1"/>
  <c r="M1524" i="1"/>
  <c r="L1524" i="1"/>
  <c r="K1524" i="1"/>
  <c r="E1524" i="1"/>
  <c r="X1524" i="1" s="1"/>
  <c r="Y1524" i="1" s="1"/>
  <c r="C1524" i="1"/>
  <c r="N1298" i="1"/>
  <c r="M1298" i="1"/>
  <c r="L1298" i="1"/>
  <c r="K1298" i="1"/>
  <c r="E1298" i="1"/>
  <c r="C1298" i="1"/>
  <c r="N103" i="1"/>
  <c r="M103" i="1"/>
  <c r="L103" i="1"/>
  <c r="K103" i="1"/>
  <c r="E103" i="1"/>
  <c r="X103" i="1" s="1"/>
  <c r="Y103" i="1" s="1"/>
  <c r="C103" i="1"/>
  <c r="N361" i="1"/>
  <c r="M361" i="1"/>
  <c r="L361" i="1"/>
  <c r="K361" i="1"/>
  <c r="E361" i="1"/>
  <c r="X361" i="1" s="1"/>
  <c r="Y361" i="1" s="1"/>
  <c r="C361" i="1"/>
  <c r="N1956" i="1"/>
  <c r="M1956" i="1"/>
  <c r="L1956" i="1"/>
  <c r="K1956" i="1"/>
  <c r="E1956" i="1"/>
  <c r="X1956" i="1" s="1"/>
  <c r="Y1956" i="1" s="1"/>
  <c r="C1956" i="1"/>
  <c r="N1523" i="1"/>
  <c r="M1523" i="1"/>
  <c r="L1523" i="1"/>
  <c r="K1523" i="1"/>
  <c r="E1523" i="1"/>
  <c r="X1523" i="1" s="1"/>
  <c r="Y1523" i="1" s="1"/>
  <c r="C1523" i="1"/>
  <c r="N2196" i="1"/>
  <c r="M2196" i="1"/>
  <c r="L2196" i="1"/>
  <c r="K2196" i="1"/>
  <c r="E2196" i="1"/>
  <c r="X2196" i="1" s="1"/>
  <c r="Y2196" i="1" s="1"/>
  <c r="C2196" i="1"/>
  <c r="N2209" i="1"/>
  <c r="M2209" i="1"/>
  <c r="L2209" i="1"/>
  <c r="K2209" i="1"/>
  <c r="E2209" i="1"/>
  <c r="X2209" i="1" s="1"/>
  <c r="Y2209" i="1" s="1"/>
  <c r="C2209" i="1"/>
  <c r="N939" i="1"/>
  <c r="M939" i="1"/>
  <c r="L939" i="1"/>
  <c r="K939" i="1"/>
  <c r="E939" i="1"/>
  <c r="X939" i="1" s="1"/>
  <c r="Y939" i="1" s="1"/>
  <c r="C939" i="1"/>
  <c r="N2759" i="1"/>
  <c r="M2759" i="1"/>
  <c r="L2759" i="1"/>
  <c r="K2759" i="1"/>
  <c r="E2759" i="1"/>
  <c r="X2759" i="1" s="1"/>
  <c r="Y2759" i="1" s="1"/>
  <c r="C2759" i="1"/>
  <c r="N2264" i="1"/>
  <c r="M2264" i="1"/>
  <c r="L2264" i="1"/>
  <c r="K2264" i="1"/>
  <c r="E2264" i="1"/>
  <c r="X2264" i="1" s="1"/>
  <c r="Y2264" i="1" s="1"/>
  <c r="C2264" i="1"/>
  <c r="N94" i="1"/>
  <c r="M94" i="1"/>
  <c r="L94" i="1"/>
  <c r="K94" i="1"/>
  <c r="E94" i="1"/>
  <c r="X94" i="1" s="1"/>
  <c r="Y94" i="1" s="1"/>
  <c r="C94" i="1"/>
  <c r="N2177" i="1"/>
  <c r="M2177" i="1"/>
  <c r="L2177" i="1"/>
  <c r="K2177" i="1"/>
  <c r="E2177" i="1"/>
  <c r="X2177" i="1" s="1"/>
  <c r="Y2177" i="1" s="1"/>
  <c r="C2177" i="1"/>
  <c r="N1960" i="1"/>
  <c r="M1960" i="1"/>
  <c r="L1960" i="1"/>
  <c r="K1960" i="1"/>
  <c r="E1960" i="1"/>
  <c r="X1960" i="1" s="1"/>
  <c r="Y1960" i="1" s="1"/>
  <c r="C1960" i="1"/>
  <c r="N2465" i="1"/>
  <c r="M2465" i="1"/>
  <c r="L2465" i="1"/>
  <c r="K2465" i="1"/>
  <c r="E2465" i="1"/>
  <c r="X2465" i="1" s="1"/>
  <c r="Y2465" i="1" s="1"/>
  <c r="C2465" i="1"/>
  <c r="N856" i="1"/>
  <c r="M856" i="1"/>
  <c r="L856" i="1"/>
  <c r="K856" i="1"/>
  <c r="E856" i="1"/>
  <c r="X856" i="1" s="1"/>
  <c r="Y856" i="1" s="1"/>
  <c r="C856" i="1"/>
  <c r="N1340" i="1"/>
  <c r="M1340" i="1"/>
  <c r="L1340" i="1"/>
  <c r="K1340" i="1"/>
  <c r="E1340" i="1"/>
  <c r="X1340" i="1" s="1"/>
  <c r="Y1340" i="1" s="1"/>
  <c r="C1340" i="1"/>
  <c r="N163" i="1"/>
  <c r="M163" i="1"/>
  <c r="L163" i="1"/>
  <c r="K163" i="1"/>
  <c r="E163" i="1"/>
  <c r="X163" i="1" s="1"/>
  <c r="Y163" i="1" s="1"/>
  <c r="C163" i="1"/>
  <c r="N1976" i="1"/>
  <c r="M1976" i="1"/>
  <c r="L1976" i="1"/>
  <c r="K1976" i="1"/>
  <c r="E1976" i="1"/>
  <c r="X1976" i="1" s="1"/>
  <c r="Y1976" i="1" s="1"/>
  <c r="C1976" i="1"/>
  <c r="N138" i="1"/>
  <c r="M138" i="1"/>
  <c r="L138" i="1"/>
  <c r="K138" i="1"/>
  <c r="E138" i="1"/>
  <c r="X138" i="1" s="1"/>
  <c r="Y138" i="1" s="1"/>
  <c r="C138" i="1"/>
  <c r="N117" i="1"/>
  <c r="M117" i="1"/>
  <c r="L117" i="1"/>
  <c r="K117" i="1"/>
  <c r="E117" i="1"/>
  <c r="X117" i="1" s="1"/>
  <c r="Y117" i="1" s="1"/>
  <c r="C117" i="1"/>
  <c r="N1987" i="1"/>
  <c r="M1987" i="1"/>
  <c r="L1987" i="1"/>
  <c r="K1987" i="1"/>
  <c r="E1987" i="1"/>
  <c r="X1987" i="1" s="1"/>
  <c r="Y1987" i="1" s="1"/>
  <c r="C1987" i="1"/>
  <c r="N1578" i="1"/>
  <c r="M1578" i="1"/>
  <c r="L1578" i="1"/>
  <c r="K1578" i="1"/>
  <c r="E1578" i="1"/>
  <c r="X1578" i="1" s="1"/>
  <c r="Y1578" i="1" s="1"/>
  <c r="C1578" i="1"/>
  <c r="N2582" i="1"/>
  <c r="M2582" i="1"/>
  <c r="L2582" i="1"/>
  <c r="K2582" i="1"/>
  <c r="E2582" i="1"/>
  <c r="X2582" i="1" s="1"/>
  <c r="Y2582" i="1" s="1"/>
  <c r="C2582" i="1"/>
  <c r="N2242" i="1"/>
  <c r="M2242" i="1"/>
  <c r="L2242" i="1"/>
  <c r="K2242" i="1"/>
  <c r="E2242" i="1"/>
  <c r="X2242" i="1" s="1"/>
  <c r="Y2242" i="1" s="1"/>
  <c r="C2242" i="1"/>
  <c r="N1557" i="1"/>
  <c r="M1557" i="1"/>
  <c r="L1557" i="1"/>
  <c r="K1557" i="1"/>
  <c r="E1557" i="1"/>
  <c r="X1557" i="1" s="1"/>
  <c r="Y1557" i="1" s="1"/>
  <c r="C1557" i="1"/>
  <c r="N182" i="1"/>
  <c r="M182" i="1"/>
  <c r="L182" i="1"/>
  <c r="K182" i="1"/>
  <c r="E182" i="1"/>
  <c r="X182" i="1" s="1"/>
  <c r="Y182" i="1" s="1"/>
  <c r="C182" i="1"/>
  <c r="N612" i="1"/>
  <c r="M612" i="1"/>
  <c r="L612" i="1"/>
  <c r="K612" i="1"/>
  <c r="E612" i="1"/>
  <c r="X612" i="1" s="1"/>
  <c r="Y612" i="1" s="1"/>
  <c r="C612" i="1"/>
  <c r="N827" i="1"/>
  <c r="M827" i="1"/>
  <c r="L827" i="1"/>
  <c r="K827" i="1"/>
  <c r="E827" i="1"/>
  <c r="C827" i="1"/>
  <c r="N1619" i="1"/>
  <c r="M1619" i="1"/>
  <c r="L1619" i="1"/>
  <c r="K1619" i="1"/>
  <c r="E1619" i="1"/>
  <c r="X1619" i="1" s="1"/>
  <c r="Y1619" i="1" s="1"/>
  <c r="C1619" i="1"/>
  <c r="N1449" i="1"/>
  <c r="M1449" i="1"/>
  <c r="L1449" i="1"/>
  <c r="K1449" i="1"/>
  <c r="E1449" i="1"/>
  <c r="X1449" i="1" s="1"/>
  <c r="Y1449" i="1" s="1"/>
  <c r="C1449" i="1"/>
  <c r="N1125" i="1"/>
  <c r="M1125" i="1"/>
  <c r="L1125" i="1"/>
  <c r="K1125" i="1"/>
  <c r="E1125" i="1"/>
  <c r="X1125" i="1" s="1"/>
  <c r="Y1125" i="1" s="1"/>
  <c r="C1125" i="1"/>
  <c r="N308" i="1"/>
  <c r="M308" i="1"/>
  <c r="L308" i="1"/>
  <c r="K308" i="1"/>
  <c r="E308" i="1"/>
  <c r="X308" i="1" s="1"/>
  <c r="Y308" i="1" s="1"/>
  <c r="C308" i="1"/>
  <c r="N2659" i="1"/>
  <c r="M2659" i="1"/>
  <c r="L2659" i="1"/>
  <c r="K2659" i="1"/>
  <c r="E2659" i="1"/>
  <c r="X2659" i="1" s="1"/>
  <c r="Y2659" i="1" s="1"/>
  <c r="C2659" i="1"/>
  <c r="N17" i="1"/>
  <c r="M17" i="1"/>
  <c r="L17" i="1"/>
  <c r="K17" i="1"/>
  <c r="E17" i="1"/>
  <c r="X17" i="1" s="1"/>
  <c r="Y17" i="1" s="1"/>
  <c r="C17" i="1"/>
  <c r="N1395" i="1"/>
  <c r="M1395" i="1"/>
  <c r="L1395" i="1"/>
  <c r="K1395" i="1"/>
  <c r="E1395" i="1"/>
  <c r="X1395" i="1" s="1"/>
  <c r="Y1395" i="1" s="1"/>
  <c r="C1395" i="1"/>
  <c r="N170" i="1"/>
  <c r="M170" i="1"/>
  <c r="L170" i="1"/>
  <c r="K170" i="1"/>
  <c r="E170" i="1"/>
  <c r="X170" i="1" s="1"/>
  <c r="Y170" i="1" s="1"/>
  <c r="C170" i="1"/>
  <c r="N1731" i="1"/>
  <c r="M1731" i="1"/>
  <c r="L1731" i="1"/>
  <c r="K1731" i="1"/>
  <c r="E1731" i="1"/>
  <c r="C1731" i="1"/>
  <c r="N1302" i="1"/>
  <c r="M1302" i="1"/>
  <c r="L1302" i="1"/>
  <c r="K1302" i="1"/>
  <c r="E1302" i="1"/>
  <c r="X1302" i="1" s="1"/>
  <c r="Y1302" i="1" s="1"/>
  <c r="C1302" i="1"/>
  <c r="N2748" i="1"/>
  <c r="M2748" i="1"/>
  <c r="L2748" i="1"/>
  <c r="K2748" i="1"/>
  <c r="E2748" i="1"/>
  <c r="X2748" i="1" s="1"/>
  <c r="Y2748" i="1" s="1"/>
  <c r="C2748" i="1"/>
  <c r="N2037" i="1"/>
  <c r="M2037" i="1"/>
  <c r="L2037" i="1"/>
  <c r="K2037" i="1"/>
  <c r="E2037" i="1"/>
  <c r="X2037" i="1" s="1"/>
  <c r="Y2037" i="1" s="1"/>
  <c r="C2037" i="1"/>
  <c r="N754" i="1"/>
  <c r="M754" i="1"/>
  <c r="L754" i="1"/>
  <c r="K754" i="1"/>
  <c r="E754" i="1"/>
  <c r="X754" i="1" s="1"/>
  <c r="Y754" i="1" s="1"/>
  <c r="C754" i="1"/>
  <c r="N2070" i="1"/>
  <c r="M2070" i="1"/>
  <c r="L2070" i="1"/>
  <c r="K2070" i="1"/>
  <c r="E2070" i="1"/>
  <c r="X2070" i="1" s="1"/>
  <c r="Y2070" i="1" s="1"/>
  <c r="C2070" i="1"/>
  <c r="N1507" i="1"/>
  <c r="M1507" i="1"/>
  <c r="L1507" i="1"/>
  <c r="K1507" i="1"/>
  <c r="E1507" i="1"/>
  <c r="X1507" i="1" s="1"/>
  <c r="Y1507" i="1" s="1"/>
  <c r="C1507" i="1"/>
  <c r="N794" i="1"/>
  <c r="M794" i="1"/>
  <c r="L794" i="1"/>
  <c r="K794" i="1"/>
  <c r="E794" i="1"/>
  <c r="X794" i="1" s="1"/>
  <c r="Y794" i="1" s="1"/>
  <c r="C794" i="1"/>
  <c r="N642" i="1"/>
  <c r="M642" i="1"/>
  <c r="L642" i="1"/>
  <c r="K642" i="1"/>
  <c r="E642" i="1"/>
  <c r="X642" i="1" s="1"/>
  <c r="Y642" i="1" s="1"/>
  <c r="C642" i="1"/>
  <c r="N187" i="1"/>
  <c r="M187" i="1"/>
  <c r="L187" i="1"/>
  <c r="K187" i="1"/>
  <c r="E187" i="1"/>
  <c r="X187" i="1" s="1"/>
  <c r="Y187" i="1" s="1"/>
  <c r="C187" i="1"/>
  <c r="N1736" i="1"/>
  <c r="M1736" i="1"/>
  <c r="L1736" i="1"/>
  <c r="K1736" i="1"/>
  <c r="E1736" i="1"/>
  <c r="X1736" i="1" s="1"/>
  <c r="Y1736" i="1" s="1"/>
  <c r="C1736" i="1"/>
  <c r="N532" i="1"/>
  <c r="M532" i="1"/>
  <c r="L532" i="1"/>
  <c r="K532" i="1"/>
  <c r="E532" i="1"/>
  <c r="X532" i="1" s="1"/>
  <c r="Y532" i="1" s="1"/>
  <c r="C532" i="1"/>
  <c r="N943" i="1"/>
  <c r="M943" i="1"/>
  <c r="L943" i="1"/>
  <c r="K943" i="1"/>
  <c r="E943" i="1"/>
  <c r="X943" i="1" s="1"/>
  <c r="Y943" i="1" s="1"/>
  <c r="C943" i="1"/>
  <c r="N1033" i="1"/>
  <c r="M1033" i="1"/>
  <c r="L1033" i="1"/>
  <c r="K1033" i="1"/>
  <c r="E1033" i="1"/>
  <c r="X1033" i="1" s="1"/>
  <c r="Y1033" i="1" s="1"/>
  <c r="C1033" i="1"/>
  <c r="N1760" i="1"/>
  <c r="M1760" i="1"/>
  <c r="L1760" i="1"/>
  <c r="K1760" i="1"/>
  <c r="E1760" i="1"/>
  <c r="X1760" i="1" s="1"/>
  <c r="Y1760" i="1" s="1"/>
  <c r="C1760" i="1"/>
  <c r="N249" i="1"/>
  <c r="M249" i="1"/>
  <c r="L249" i="1"/>
  <c r="K249" i="1"/>
  <c r="E249" i="1"/>
  <c r="X249" i="1" s="1"/>
  <c r="Y249" i="1" s="1"/>
  <c r="C249" i="1"/>
  <c r="N386" i="1"/>
  <c r="M386" i="1"/>
  <c r="L386" i="1"/>
  <c r="K386" i="1"/>
  <c r="E386" i="1"/>
  <c r="X386" i="1" s="1"/>
  <c r="Y386" i="1" s="1"/>
  <c r="C386" i="1"/>
  <c r="N745" i="1"/>
  <c r="M745" i="1"/>
  <c r="L745" i="1"/>
  <c r="K745" i="1"/>
  <c r="E745" i="1"/>
  <c r="X745" i="1" s="1"/>
  <c r="Y745" i="1" s="1"/>
  <c r="C745" i="1"/>
  <c r="N2479" i="1"/>
  <c r="M2479" i="1"/>
  <c r="L2479" i="1"/>
  <c r="K2479" i="1"/>
  <c r="E2479" i="1"/>
  <c r="X2479" i="1" s="1"/>
  <c r="Y2479" i="1" s="1"/>
  <c r="C2479" i="1"/>
  <c r="N1850" i="1"/>
  <c r="M1850" i="1"/>
  <c r="L1850" i="1"/>
  <c r="K1850" i="1"/>
  <c r="E1850" i="1"/>
  <c r="X1850" i="1" s="1"/>
  <c r="Y1850" i="1" s="1"/>
  <c r="C1850" i="1"/>
  <c r="N2089" i="1"/>
  <c r="M2089" i="1"/>
  <c r="L2089" i="1"/>
  <c r="K2089" i="1"/>
  <c r="E2089" i="1"/>
  <c r="X2089" i="1" s="1"/>
  <c r="Y2089" i="1" s="1"/>
  <c r="C2089" i="1"/>
  <c r="N1769" i="1"/>
  <c r="M1769" i="1"/>
  <c r="L1769" i="1"/>
  <c r="K1769" i="1"/>
  <c r="E1769" i="1"/>
  <c r="X1769" i="1" s="1"/>
  <c r="Y1769" i="1" s="1"/>
  <c r="C1769" i="1"/>
  <c r="N1815" i="1"/>
  <c r="M1815" i="1"/>
  <c r="L1815" i="1"/>
  <c r="K1815" i="1"/>
  <c r="E1815" i="1"/>
  <c r="X1815" i="1" s="1"/>
  <c r="Y1815" i="1" s="1"/>
  <c r="C1815" i="1"/>
  <c r="N645" i="1"/>
  <c r="M645" i="1"/>
  <c r="L645" i="1"/>
  <c r="K645" i="1"/>
  <c r="E645" i="1"/>
  <c r="X645" i="1" s="1"/>
  <c r="Y645" i="1" s="1"/>
  <c r="C645" i="1"/>
  <c r="N2414" i="1"/>
  <c r="M2414" i="1"/>
  <c r="L2414" i="1"/>
  <c r="K2414" i="1"/>
  <c r="E2414" i="1"/>
  <c r="X2414" i="1" s="1"/>
  <c r="Y2414" i="1" s="1"/>
  <c r="C2414" i="1"/>
  <c r="N2360" i="1"/>
  <c r="M2360" i="1"/>
  <c r="L2360" i="1"/>
  <c r="K2360" i="1"/>
  <c r="E2360" i="1"/>
  <c r="X2360" i="1" s="1"/>
  <c r="Y2360" i="1" s="1"/>
  <c r="C2360" i="1"/>
  <c r="N1388" i="1"/>
  <c r="M1388" i="1"/>
  <c r="L1388" i="1"/>
  <c r="K1388" i="1"/>
  <c r="E1388" i="1"/>
  <c r="X1388" i="1" s="1"/>
  <c r="Y1388" i="1" s="1"/>
  <c r="C1388" i="1"/>
  <c r="N590" i="1"/>
  <c r="M590" i="1"/>
  <c r="L590" i="1"/>
  <c r="K590" i="1"/>
  <c r="E590" i="1"/>
  <c r="X590" i="1" s="1"/>
  <c r="Y590" i="1" s="1"/>
  <c r="C590" i="1"/>
  <c r="N1417" i="1"/>
  <c r="M1417" i="1"/>
  <c r="L1417" i="1"/>
  <c r="K1417" i="1"/>
  <c r="E1417" i="1"/>
  <c r="X1417" i="1" s="1"/>
  <c r="Y1417" i="1" s="1"/>
  <c r="C1417" i="1"/>
  <c r="N1214" i="1"/>
  <c r="M1214" i="1"/>
  <c r="L1214" i="1"/>
  <c r="K1214" i="1"/>
  <c r="E1214" i="1"/>
  <c r="C1214" i="1"/>
  <c r="N1272" i="1"/>
  <c r="M1272" i="1"/>
  <c r="L1272" i="1"/>
  <c r="K1272" i="1"/>
  <c r="E1272" i="1"/>
  <c r="X1272" i="1" s="1"/>
  <c r="Y1272" i="1" s="1"/>
  <c r="C1272" i="1"/>
  <c r="N2164" i="1"/>
  <c r="M2164" i="1"/>
  <c r="L2164" i="1"/>
  <c r="K2164" i="1"/>
  <c r="E2164" i="1"/>
  <c r="X2164" i="1" s="1"/>
  <c r="Y2164" i="1" s="1"/>
  <c r="C2164" i="1"/>
  <c r="N1299" i="1"/>
  <c r="M1299" i="1"/>
  <c r="L1299" i="1"/>
  <c r="K1299" i="1"/>
  <c r="E1299" i="1"/>
  <c r="X1299" i="1" s="1"/>
  <c r="Y1299" i="1" s="1"/>
  <c r="C1299" i="1"/>
  <c r="N2570" i="1"/>
  <c r="M2570" i="1"/>
  <c r="L2570" i="1"/>
  <c r="K2570" i="1"/>
  <c r="E2570" i="1"/>
  <c r="X2570" i="1" s="1"/>
  <c r="Y2570" i="1" s="1"/>
  <c r="C2570" i="1"/>
  <c r="N495" i="1"/>
  <c r="M495" i="1"/>
  <c r="L495" i="1"/>
  <c r="K495" i="1"/>
  <c r="E495" i="1"/>
  <c r="X495" i="1" s="1"/>
  <c r="Y495" i="1" s="1"/>
  <c r="C495" i="1"/>
  <c r="N2425" i="1"/>
  <c r="M2425" i="1"/>
  <c r="L2425" i="1"/>
  <c r="K2425" i="1"/>
  <c r="E2425" i="1"/>
  <c r="X2425" i="1" s="1"/>
  <c r="Y2425" i="1" s="1"/>
  <c r="C2425" i="1"/>
  <c r="N1268" i="1"/>
  <c r="M1268" i="1"/>
  <c r="L1268" i="1"/>
  <c r="K1268" i="1"/>
  <c r="E1268" i="1"/>
  <c r="X1268" i="1" s="1"/>
  <c r="Y1268" i="1" s="1"/>
  <c r="C1268" i="1"/>
  <c r="N1765" i="1"/>
  <c r="M1765" i="1"/>
  <c r="L1765" i="1"/>
  <c r="K1765" i="1"/>
  <c r="E1765" i="1"/>
  <c r="X1765" i="1" s="1"/>
  <c r="Y1765" i="1" s="1"/>
  <c r="C1765" i="1"/>
  <c r="N857" i="1"/>
  <c r="M857" i="1"/>
  <c r="L857" i="1"/>
  <c r="K857" i="1"/>
  <c r="E857" i="1"/>
  <c r="X857" i="1" s="1"/>
  <c r="Y857" i="1" s="1"/>
  <c r="C857" i="1"/>
  <c r="N2875" i="1"/>
  <c r="M2875" i="1"/>
  <c r="L2875" i="1"/>
  <c r="K2875" i="1"/>
  <c r="E2875" i="1"/>
  <c r="C2875" i="1"/>
  <c r="N2432" i="1"/>
  <c r="M2432" i="1"/>
  <c r="L2432" i="1"/>
  <c r="K2432" i="1"/>
  <c r="E2432" i="1"/>
  <c r="X2432" i="1" s="1"/>
  <c r="Y2432" i="1" s="1"/>
  <c r="C2432" i="1"/>
  <c r="N2519" i="1"/>
  <c r="M2519" i="1"/>
  <c r="L2519" i="1"/>
  <c r="K2519" i="1"/>
  <c r="E2519" i="1"/>
  <c r="X2519" i="1" s="1"/>
  <c r="Y2519" i="1" s="1"/>
  <c r="C2519" i="1"/>
  <c r="N2682" i="1"/>
  <c r="M2682" i="1"/>
  <c r="L2682" i="1"/>
  <c r="K2682" i="1"/>
  <c r="E2682" i="1"/>
  <c r="X2682" i="1" s="1"/>
  <c r="Y2682" i="1" s="1"/>
  <c r="C2682" i="1"/>
  <c r="N106" i="1"/>
  <c r="M106" i="1"/>
  <c r="L106" i="1"/>
  <c r="K106" i="1"/>
  <c r="E106" i="1"/>
  <c r="X106" i="1" s="1"/>
  <c r="Y106" i="1" s="1"/>
  <c r="C106" i="1"/>
  <c r="N654" i="1"/>
  <c r="M654" i="1"/>
  <c r="L654" i="1"/>
  <c r="K654" i="1"/>
  <c r="E654" i="1"/>
  <c r="X654" i="1" s="1"/>
  <c r="Y654" i="1" s="1"/>
  <c r="C654" i="1"/>
  <c r="N2984" i="1"/>
  <c r="M2984" i="1"/>
  <c r="L2984" i="1"/>
  <c r="K2984" i="1"/>
  <c r="E2984" i="1"/>
  <c r="X2984" i="1" s="1"/>
  <c r="Y2984" i="1" s="1"/>
  <c r="C2984" i="1"/>
  <c r="N1665" i="1"/>
  <c r="M1665" i="1"/>
  <c r="L1665" i="1"/>
  <c r="K1665" i="1"/>
  <c r="E1665" i="1"/>
  <c r="X1665" i="1" s="1"/>
  <c r="Y1665" i="1" s="1"/>
  <c r="C1665" i="1"/>
  <c r="N2451" i="1"/>
  <c r="M2451" i="1"/>
  <c r="L2451" i="1"/>
  <c r="K2451" i="1"/>
  <c r="E2451" i="1"/>
  <c r="X2451" i="1" s="1"/>
  <c r="Y2451" i="1" s="1"/>
  <c r="C2451" i="1"/>
  <c r="N177" i="1"/>
  <c r="M177" i="1"/>
  <c r="L177" i="1"/>
  <c r="K177" i="1"/>
  <c r="E177" i="1"/>
  <c r="X177" i="1" s="1"/>
  <c r="Y177" i="1" s="1"/>
  <c r="C177" i="1"/>
  <c r="N2676" i="1"/>
  <c r="M2676" i="1"/>
  <c r="L2676" i="1"/>
  <c r="K2676" i="1"/>
  <c r="E2676" i="1"/>
  <c r="X2676" i="1" s="1"/>
  <c r="Y2676" i="1" s="1"/>
  <c r="C2676" i="1"/>
  <c r="N2213" i="1"/>
  <c r="M2213" i="1"/>
  <c r="L2213" i="1"/>
  <c r="K2213" i="1"/>
  <c r="E2213" i="1"/>
  <c r="X2213" i="1" s="1"/>
  <c r="Y2213" i="1" s="1"/>
  <c r="C2213" i="1"/>
  <c r="N2019" i="1"/>
  <c r="M2019" i="1"/>
  <c r="L2019" i="1"/>
  <c r="K2019" i="1"/>
  <c r="E2019" i="1"/>
  <c r="X2019" i="1" s="1"/>
  <c r="Y2019" i="1" s="1"/>
  <c r="C2019" i="1"/>
  <c r="N324" i="1"/>
  <c r="M324" i="1"/>
  <c r="L324" i="1"/>
  <c r="K324" i="1"/>
  <c r="E324" i="1"/>
  <c r="X324" i="1" s="1"/>
  <c r="Y324" i="1" s="1"/>
  <c r="C324" i="1"/>
  <c r="N380" i="1"/>
  <c r="M380" i="1"/>
  <c r="L380" i="1"/>
  <c r="K380" i="1"/>
  <c r="E380" i="1"/>
  <c r="X380" i="1" s="1"/>
  <c r="Y380" i="1" s="1"/>
  <c r="C380" i="1"/>
  <c r="N1840" i="1"/>
  <c r="M1840" i="1"/>
  <c r="L1840" i="1"/>
  <c r="K1840" i="1"/>
  <c r="E1840" i="1"/>
  <c r="X1840" i="1" s="1"/>
  <c r="Y1840" i="1" s="1"/>
  <c r="C1840" i="1"/>
  <c r="N734" i="1"/>
  <c r="M734" i="1"/>
  <c r="L734" i="1"/>
  <c r="K734" i="1"/>
  <c r="E734" i="1"/>
  <c r="X734" i="1" s="1"/>
  <c r="Y734" i="1" s="1"/>
  <c r="C734" i="1"/>
  <c r="N2246" i="1"/>
  <c r="M2246" i="1"/>
  <c r="L2246" i="1"/>
  <c r="K2246" i="1"/>
  <c r="E2246" i="1"/>
  <c r="X2246" i="1" s="1"/>
  <c r="Y2246" i="1" s="1"/>
  <c r="C2246" i="1"/>
  <c r="N1740" i="1"/>
  <c r="M1740" i="1"/>
  <c r="L1740" i="1"/>
  <c r="K1740" i="1"/>
  <c r="E1740" i="1"/>
  <c r="X1740" i="1" s="1"/>
  <c r="Y1740" i="1" s="1"/>
  <c r="C1740" i="1"/>
  <c r="N1162" i="1"/>
  <c r="M1162" i="1"/>
  <c r="L1162" i="1"/>
  <c r="K1162" i="1"/>
  <c r="E1162" i="1"/>
  <c r="X1162" i="1" s="1"/>
  <c r="Y1162" i="1" s="1"/>
  <c r="C1162" i="1"/>
  <c r="N1781" i="1"/>
  <c r="M1781" i="1"/>
  <c r="L1781" i="1"/>
  <c r="K1781" i="1"/>
  <c r="E1781" i="1"/>
  <c r="X1781" i="1" s="1"/>
  <c r="Y1781" i="1" s="1"/>
  <c r="C1781" i="1"/>
  <c r="N2849" i="1"/>
  <c r="M2849" i="1"/>
  <c r="L2849" i="1"/>
  <c r="K2849" i="1"/>
  <c r="E2849" i="1"/>
  <c r="X2849" i="1" s="1"/>
  <c r="Y2849" i="1" s="1"/>
  <c r="C2849" i="1"/>
  <c r="N1722" i="1"/>
  <c r="M1722" i="1"/>
  <c r="L1722" i="1"/>
  <c r="K1722" i="1"/>
  <c r="E1722" i="1"/>
  <c r="X1722" i="1" s="1"/>
  <c r="Y1722" i="1" s="1"/>
  <c r="C1722" i="1"/>
  <c r="N1295" i="1"/>
  <c r="M1295" i="1"/>
  <c r="L1295" i="1"/>
  <c r="K1295" i="1"/>
  <c r="E1295" i="1"/>
  <c r="X1295" i="1" s="1"/>
  <c r="Y1295" i="1" s="1"/>
  <c r="C1295" i="1"/>
  <c r="N201" i="1"/>
  <c r="M201" i="1"/>
  <c r="L201" i="1"/>
  <c r="K201" i="1"/>
  <c r="E201" i="1"/>
  <c r="X201" i="1" s="1"/>
  <c r="Y201" i="1" s="1"/>
  <c r="C201" i="1"/>
  <c r="N624" i="1"/>
  <c r="M624" i="1"/>
  <c r="L624" i="1"/>
  <c r="K624" i="1"/>
  <c r="E624" i="1"/>
  <c r="X624" i="1" s="1"/>
  <c r="Y624" i="1" s="1"/>
  <c r="C624" i="1"/>
  <c r="N2178" i="1"/>
  <c r="M2178" i="1"/>
  <c r="L2178" i="1"/>
  <c r="K2178" i="1"/>
  <c r="E2178" i="1"/>
  <c r="X2178" i="1" s="1"/>
  <c r="Y2178" i="1" s="1"/>
  <c r="C2178" i="1"/>
  <c r="N979" i="1"/>
  <c r="M979" i="1"/>
  <c r="L979" i="1"/>
  <c r="K979" i="1"/>
  <c r="E979" i="1"/>
  <c r="X979" i="1" s="1"/>
  <c r="Y979" i="1" s="1"/>
  <c r="C979" i="1"/>
  <c r="N2193" i="1"/>
  <c r="M2193" i="1"/>
  <c r="L2193" i="1"/>
  <c r="K2193" i="1"/>
  <c r="E2193" i="1"/>
  <c r="X2193" i="1" s="1"/>
  <c r="Y2193" i="1" s="1"/>
  <c r="C2193" i="1"/>
  <c r="N2334" i="1"/>
  <c r="M2334" i="1"/>
  <c r="L2334" i="1"/>
  <c r="K2334" i="1"/>
  <c r="E2334" i="1"/>
  <c r="X2334" i="1" s="1"/>
  <c r="Y2334" i="1" s="1"/>
  <c r="C2334" i="1"/>
  <c r="N1362" i="1"/>
  <c r="M1362" i="1"/>
  <c r="L1362" i="1"/>
  <c r="K1362" i="1"/>
  <c r="E1362" i="1"/>
  <c r="X1362" i="1" s="1"/>
  <c r="Y1362" i="1" s="1"/>
  <c r="C1362" i="1"/>
  <c r="N330" i="1"/>
  <c r="M330" i="1"/>
  <c r="L330" i="1"/>
  <c r="K330" i="1"/>
  <c r="E330" i="1"/>
  <c r="X330" i="1" s="1"/>
  <c r="Y330" i="1" s="1"/>
  <c r="C330" i="1"/>
  <c r="N865" i="1"/>
  <c r="M865" i="1"/>
  <c r="L865" i="1"/>
  <c r="K865" i="1"/>
  <c r="E865" i="1"/>
  <c r="X865" i="1" s="1"/>
  <c r="Y865" i="1" s="1"/>
  <c r="C865" i="1"/>
  <c r="N2092" i="1"/>
  <c r="M2092" i="1"/>
  <c r="L2092" i="1"/>
  <c r="K2092" i="1"/>
  <c r="E2092" i="1"/>
  <c r="X2092" i="1" s="1"/>
  <c r="Y2092" i="1" s="1"/>
  <c r="C2092" i="1"/>
  <c r="N317" i="1"/>
  <c r="M317" i="1"/>
  <c r="L317" i="1"/>
  <c r="K317" i="1"/>
  <c r="E317" i="1"/>
  <c r="X317" i="1" s="1"/>
  <c r="Y317" i="1" s="1"/>
  <c r="C317" i="1"/>
  <c r="N551" i="1"/>
  <c r="M551" i="1"/>
  <c r="L551" i="1"/>
  <c r="K551" i="1"/>
  <c r="E551" i="1"/>
  <c r="X551" i="1" s="1"/>
  <c r="Y551" i="1" s="1"/>
  <c r="C551" i="1"/>
  <c r="N1053" i="1"/>
  <c r="M1053" i="1"/>
  <c r="L1053" i="1"/>
  <c r="K1053" i="1"/>
  <c r="E1053" i="1"/>
  <c r="X1053" i="1" s="1"/>
  <c r="Y1053" i="1" s="1"/>
  <c r="C1053" i="1"/>
  <c r="N100" i="1"/>
  <c r="M100" i="1"/>
  <c r="L100" i="1"/>
  <c r="K100" i="1"/>
  <c r="E100" i="1"/>
  <c r="X100" i="1" s="1"/>
  <c r="Y100" i="1" s="1"/>
  <c r="C100" i="1"/>
  <c r="N1843" i="1"/>
  <c r="M1843" i="1"/>
  <c r="L1843" i="1"/>
  <c r="K1843" i="1"/>
  <c r="E1843" i="1"/>
  <c r="X1843" i="1" s="1"/>
  <c r="Y1843" i="1" s="1"/>
  <c r="C1843" i="1"/>
  <c r="N2720" i="1"/>
  <c r="M2720" i="1"/>
  <c r="L2720" i="1"/>
  <c r="K2720" i="1"/>
  <c r="E2720" i="1"/>
  <c r="X2720" i="1" s="1"/>
  <c r="Y2720" i="1" s="1"/>
  <c r="C2720" i="1"/>
  <c r="N2953" i="1"/>
  <c r="M2953" i="1"/>
  <c r="L2953" i="1"/>
  <c r="K2953" i="1"/>
  <c r="E2953" i="1"/>
  <c r="X2953" i="1" s="1"/>
  <c r="Y2953" i="1" s="1"/>
  <c r="C2953" i="1"/>
  <c r="N2987" i="1"/>
  <c r="M2987" i="1"/>
  <c r="L2987" i="1"/>
  <c r="K2987" i="1"/>
  <c r="E2987" i="1"/>
  <c r="X2987" i="1" s="1"/>
  <c r="Y2987" i="1" s="1"/>
  <c r="C2987" i="1"/>
  <c r="N2972" i="1"/>
  <c r="M2972" i="1"/>
  <c r="L2972" i="1"/>
  <c r="K2972" i="1"/>
  <c r="E2972" i="1"/>
  <c r="X2972" i="1" s="1"/>
  <c r="Y2972" i="1" s="1"/>
  <c r="C2972" i="1"/>
  <c r="N623" i="1"/>
  <c r="M623" i="1"/>
  <c r="L623" i="1"/>
  <c r="K623" i="1"/>
  <c r="E623" i="1"/>
  <c r="X623" i="1" s="1"/>
  <c r="Y623" i="1" s="1"/>
  <c r="C623" i="1"/>
  <c r="N223" i="1"/>
  <c r="M223" i="1"/>
  <c r="L223" i="1"/>
  <c r="K223" i="1"/>
  <c r="E223" i="1"/>
  <c r="X223" i="1" s="1"/>
  <c r="Y223" i="1" s="1"/>
  <c r="C223" i="1"/>
  <c r="N1445" i="1"/>
  <c r="M1445" i="1"/>
  <c r="L1445" i="1"/>
  <c r="K1445" i="1"/>
  <c r="E1445" i="1"/>
  <c r="X1445" i="1" s="1"/>
  <c r="Y1445" i="1" s="1"/>
  <c r="C1445" i="1"/>
  <c r="N2698" i="1"/>
  <c r="M2698" i="1"/>
  <c r="L2698" i="1"/>
  <c r="K2698" i="1"/>
  <c r="E2698" i="1"/>
  <c r="X2698" i="1" s="1"/>
  <c r="Y2698" i="1" s="1"/>
  <c r="C2698" i="1"/>
  <c r="N1970" i="1"/>
  <c r="M1970" i="1"/>
  <c r="L1970" i="1"/>
  <c r="K1970" i="1"/>
  <c r="E1970" i="1"/>
  <c r="X1970" i="1" s="1"/>
  <c r="Y1970" i="1" s="1"/>
  <c r="C1970" i="1"/>
  <c r="N678" i="1"/>
  <c r="M678" i="1"/>
  <c r="L678" i="1"/>
  <c r="K678" i="1"/>
  <c r="E678" i="1"/>
  <c r="X678" i="1" s="1"/>
  <c r="Y678" i="1" s="1"/>
  <c r="C678" i="1"/>
  <c r="N2602" i="1"/>
  <c r="M2602" i="1"/>
  <c r="L2602" i="1"/>
  <c r="K2602" i="1"/>
  <c r="E2602" i="1"/>
  <c r="X2602" i="1" s="1"/>
  <c r="Y2602" i="1" s="1"/>
  <c r="C2602" i="1"/>
  <c r="N2665" i="1"/>
  <c r="M2665" i="1"/>
  <c r="L2665" i="1"/>
  <c r="K2665" i="1"/>
  <c r="E2665" i="1"/>
  <c r="X2665" i="1" s="1"/>
  <c r="Y2665" i="1" s="1"/>
  <c r="C2665" i="1"/>
  <c r="N2436" i="1"/>
  <c r="M2436" i="1"/>
  <c r="L2436" i="1"/>
  <c r="K2436" i="1"/>
  <c r="E2436" i="1"/>
  <c r="X2436" i="1" s="1"/>
  <c r="Y2436" i="1" s="1"/>
  <c r="C2436" i="1"/>
  <c r="N882" i="1"/>
  <c r="M882" i="1"/>
  <c r="L882" i="1"/>
  <c r="K882" i="1"/>
  <c r="E882" i="1"/>
  <c r="X882" i="1" s="1"/>
  <c r="Y882" i="1" s="1"/>
  <c r="C882" i="1"/>
  <c r="N2755" i="1"/>
  <c r="M2755" i="1"/>
  <c r="L2755" i="1"/>
  <c r="K2755" i="1"/>
  <c r="E2755" i="1"/>
  <c r="X2755" i="1" s="1"/>
  <c r="Y2755" i="1" s="1"/>
  <c r="C2755" i="1"/>
  <c r="N659" i="1"/>
  <c r="M659" i="1"/>
  <c r="L659" i="1"/>
  <c r="K659" i="1"/>
  <c r="E659" i="1"/>
  <c r="X659" i="1" s="1"/>
  <c r="Y659" i="1" s="1"/>
  <c r="C659" i="1"/>
  <c r="N252" i="1"/>
  <c r="M252" i="1"/>
  <c r="L252" i="1"/>
  <c r="K252" i="1"/>
  <c r="E252" i="1"/>
  <c r="X252" i="1" s="1"/>
  <c r="Y252" i="1" s="1"/>
  <c r="C252" i="1"/>
  <c r="N2548" i="1"/>
  <c r="M2548" i="1"/>
  <c r="L2548" i="1"/>
  <c r="K2548" i="1"/>
  <c r="E2548" i="1"/>
  <c r="X2548" i="1" s="1"/>
  <c r="Y2548" i="1" s="1"/>
  <c r="C2548" i="1"/>
  <c r="N355" i="1"/>
  <c r="M355" i="1"/>
  <c r="L355" i="1"/>
  <c r="K355" i="1"/>
  <c r="E355" i="1"/>
  <c r="X355" i="1" s="1"/>
  <c r="Y355" i="1" s="1"/>
  <c r="C355" i="1"/>
  <c r="N989" i="1"/>
  <c r="M989" i="1"/>
  <c r="L989" i="1"/>
  <c r="K989" i="1"/>
  <c r="E989" i="1"/>
  <c r="X989" i="1" s="1"/>
  <c r="Y989" i="1" s="1"/>
  <c r="C989" i="1"/>
  <c r="N757" i="1"/>
  <c r="M757" i="1"/>
  <c r="L757" i="1"/>
  <c r="K757" i="1"/>
  <c r="E757" i="1"/>
  <c r="X757" i="1" s="1"/>
  <c r="Y757" i="1" s="1"/>
  <c r="C757" i="1"/>
  <c r="N1499" i="1"/>
  <c r="M1499" i="1"/>
  <c r="L1499" i="1"/>
  <c r="K1499" i="1"/>
  <c r="E1499" i="1"/>
  <c r="X1499" i="1" s="1"/>
  <c r="Y1499" i="1" s="1"/>
  <c r="C1499" i="1"/>
  <c r="N1151" i="1"/>
  <c r="M1151" i="1"/>
  <c r="L1151" i="1"/>
  <c r="K1151" i="1"/>
  <c r="E1151" i="1"/>
  <c r="X1151" i="1" s="1"/>
  <c r="Y1151" i="1" s="1"/>
  <c r="C1151" i="1"/>
  <c r="N1829" i="1"/>
  <c r="M1829" i="1"/>
  <c r="L1829" i="1"/>
  <c r="K1829" i="1"/>
  <c r="E1829" i="1"/>
  <c r="X1829" i="1" s="1"/>
  <c r="Y1829" i="1" s="1"/>
  <c r="C1829" i="1"/>
  <c r="N1657" i="1"/>
  <c r="M1657" i="1"/>
  <c r="L1657" i="1"/>
  <c r="K1657" i="1"/>
  <c r="E1657" i="1"/>
  <c r="X1657" i="1" s="1"/>
  <c r="Y1657" i="1" s="1"/>
  <c r="C1657" i="1"/>
  <c r="N2912" i="1"/>
  <c r="M2912" i="1"/>
  <c r="L2912" i="1"/>
  <c r="K2912" i="1"/>
  <c r="E2912" i="1"/>
  <c r="X2912" i="1" s="1"/>
  <c r="Y2912" i="1" s="1"/>
  <c r="C2912" i="1"/>
  <c r="N1700" i="1"/>
  <c r="M1700" i="1"/>
  <c r="L1700" i="1"/>
  <c r="K1700" i="1"/>
  <c r="E1700" i="1"/>
  <c r="C1700" i="1"/>
  <c r="N1775" i="1"/>
  <c r="M1775" i="1"/>
  <c r="L1775" i="1"/>
  <c r="K1775" i="1"/>
  <c r="E1775" i="1"/>
  <c r="C1775" i="1"/>
  <c r="N2090" i="1"/>
  <c r="M2090" i="1"/>
  <c r="L2090" i="1"/>
  <c r="K2090" i="1"/>
  <c r="E2090" i="1"/>
  <c r="X2090" i="1" s="1"/>
  <c r="Y2090" i="1" s="1"/>
  <c r="C2090" i="1"/>
  <c r="N96" i="1"/>
  <c r="M96" i="1"/>
  <c r="L96" i="1"/>
  <c r="K96" i="1"/>
  <c r="E96" i="1"/>
  <c r="X96" i="1" s="1"/>
  <c r="Y96" i="1" s="1"/>
  <c r="C96" i="1"/>
  <c r="N2644" i="1"/>
  <c r="M2644" i="1"/>
  <c r="L2644" i="1"/>
  <c r="K2644" i="1"/>
  <c r="E2644" i="1"/>
  <c r="X2644" i="1" s="1"/>
  <c r="Y2644" i="1" s="1"/>
  <c r="C2644" i="1"/>
  <c r="N2892" i="1"/>
  <c r="M2892" i="1"/>
  <c r="L2892" i="1"/>
  <c r="K2892" i="1"/>
  <c r="E2892" i="1"/>
  <c r="X2892" i="1" s="1"/>
  <c r="Y2892" i="1" s="1"/>
  <c r="C2892" i="1"/>
  <c r="N550" i="1"/>
  <c r="M550" i="1"/>
  <c r="L550" i="1"/>
  <c r="K550" i="1"/>
  <c r="E550" i="1"/>
  <c r="X550" i="1" s="1"/>
  <c r="Y550" i="1" s="1"/>
  <c r="C550" i="1"/>
  <c r="N1282" i="1"/>
  <c r="M1282" i="1"/>
  <c r="L1282" i="1"/>
  <c r="K1282" i="1"/>
  <c r="E1282" i="1"/>
  <c r="X1282" i="1" s="1"/>
  <c r="Y1282" i="1" s="1"/>
  <c r="C1282" i="1"/>
  <c r="N445" i="1"/>
  <c r="M445" i="1"/>
  <c r="L445" i="1"/>
  <c r="K445" i="1"/>
  <c r="E445" i="1"/>
  <c r="X445" i="1" s="1"/>
  <c r="Y445" i="1" s="1"/>
  <c r="C445" i="1"/>
  <c r="N274" i="1"/>
  <c r="M274" i="1"/>
  <c r="L274" i="1"/>
  <c r="K274" i="1"/>
  <c r="E274" i="1"/>
  <c r="X274" i="1" s="1"/>
  <c r="Y274" i="1" s="1"/>
  <c r="C274" i="1"/>
  <c r="N2217" i="1"/>
  <c r="M2217" i="1"/>
  <c r="L2217" i="1"/>
  <c r="K2217" i="1"/>
  <c r="E2217" i="1"/>
  <c r="X2217" i="1" s="1"/>
  <c r="Y2217" i="1" s="1"/>
  <c r="C2217" i="1"/>
  <c r="N211" i="1"/>
  <c r="M211" i="1"/>
  <c r="L211" i="1"/>
  <c r="K211" i="1"/>
  <c r="E211" i="1"/>
  <c r="X211" i="1" s="1"/>
  <c r="Y211" i="1" s="1"/>
  <c r="C211" i="1"/>
  <c r="N390" i="1"/>
  <c r="M390" i="1"/>
  <c r="L390" i="1"/>
  <c r="K390" i="1"/>
  <c r="E390" i="1"/>
  <c r="X390" i="1" s="1"/>
  <c r="Y390" i="1" s="1"/>
  <c r="C390" i="1"/>
  <c r="N2112" i="1"/>
  <c r="M2112" i="1"/>
  <c r="L2112" i="1"/>
  <c r="K2112" i="1"/>
  <c r="E2112" i="1"/>
  <c r="X2112" i="1" s="1"/>
  <c r="Y2112" i="1" s="1"/>
  <c r="C2112" i="1"/>
  <c r="N2593" i="1"/>
  <c r="M2593" i="1"/>
  <c r="L2593" i="1"/>
  <c r="K2593" i="1"/>
  <c r="E2593" i="1"/>
  <c r="X2593" i="1" s="1"/>
  <c r="Y2593" i="1" s="1"/>
  <c r="C2593" i="1"/>
  <c r="N646" i="1"/>
  <c r="M646" i="1"/>
  <c r="L646" i="1"/>
  <c r="K646" i="1"/>
  <c r="E646" i="1"/>
  <c r="X646" i="1" s="1"/>
  <c r="Y646" i="1" s="1"/>
  <c r="C646" i="1"/>
  <c r="N463" i="1"/>
  <c r="M463" i="1"/>
  <c r="L463" i="1"/>
  <c r="K463" i="1"/>
  <c r="E463" i="1"/>
  <c r="X463" i="1" s="1"/>
  <c r="Y463" i="1" s="1"/>
  <c r="C463" i="1"/>
  <c r="N1065" i="1"/>
  <c r="M1065" i="1"/>
  <c r="L1065" i="1"/>
  <c r="K1065" i="1"/>
  <c r="E1065" i="1"/>
  <c r="X1065" i="1" s="1"/>
  <c r="Y1065" i="1" s="1"/>
  <c r="C1065" i="1"/>
  <c r="N438" i="1"/>
  <c r="M438" i="1"/>
  <c r="L438" i="1"/>
  <c r="K438" i="1"/>
  <c r="E438" i="1"/>
  <c r="X438" i="1" s="1"/>
  <c r="Y438" i="1" s="1"/>
  <c r="C438" i="1"/>
  <c r="N2688" i="1"/>
  <c r="M2688" i="1"/>
  <c r="L2688" i="1"/>
  <c r="K2688" i="1"/>
  <c r="E2688" i="1"/>
  <c r="X2688" i="1" s="1"/>
  <c r="Y2688" i="1" s="1"/>
  <c r="C2688" i="1"/>
  <c r="N535" i="1"/>
  <c r="M535" i="1"/>
  <c r="L535" i="1"/>
  <c r="K535" i="1"/>
  <c r="E535" i="1"/>
  <c r="X535" i="1" s="1"/>
  <c r="Y535" i="1" s="1"/>
  <c r="C535" i="1"/>
  <c r="N815" i="1"/>
  <c r="M815" i="1"/>
  <c r="L815" i="1"/>
  <c r="K815" i="1"/>
  <c r="E815" i="1"/>
  <c r="X815" i="1" s="1"/>
  <c r="Y815" i="1" s="1"/>
  <c r="C815" i="1"/>
  <c r="N431" i="1"/>
  <c r="M431" i="1"/>
  <c r="L431" i="1"/>
  <c r="K431" i="1"/>
  <c r="E431" i="1"/>
  <c r="X431" i="1" s="1"/>
  <c r="Y431" i="1" s="1"/>
  <c r="C431" i="1"/>
  <c r="N811" i="1"/>
  <c r="M811" i="1"/>
  <c r="L811" i="1"/>
  <c r="K811" i="1"/>
  <c r="E811" i="1"/>
  <c r="X811" i="1" s="1"/>
  <c r="Y811" i="1" s="1"/>
  <c r="C811" i="1"/>
  <c r="N717" i="1"/>
  <c r="M717" i="1"/>
  <c r="L717" i="1"/>
  <c r="K717" i="1"/>
  <c r="E717" i="1"/>
  <c r="X717" i="1" s="1"/>
  <c r="Y717" i="1" s="1"/>
  <c r="C717" i="1"/>
  <c r="N2883" i="1"/>
  <c r="M2883" i="1"/>
  <c r="L2883" i="1"/>
  <c r="K2883" i="1"/>
  <c r="E2883" i="1"/>
  <c r="X2883" i="1" s="1"/>
  <c r="Y2883" i="1" s="1"/>
  <c r="C2883" i="1"/>
  <c r="N1785" i="1"/>
  <c r="M1785" i="1"/>
  <c r="L1785" i="1"/>
  <c r="K1785" i="1"/>
  <c r="E1785" i="1"/>
  <c r="X1785" i="1" s="1"/>
  <c r="Y1785" i="1" s="1"/>
  <c r="C1785" i="1"/>
  <c r="N426" i="1"/>
  <c r="M426" i="1"/>
  <c r="L426" i="1"/>
  <c r="K426" i="1"/>
  <c r="E426" i="1"/>
  <c r="X426" i="1" s="1"/>
  <c r="Y426" i="1" s="1"/>
  <c r="C426" i="1"/>
  <c r="N304" i="1"/>
  <c r="M304" i="1"/>
  <c r="L304" i="1"/>
  <c r="K304" i="1"/>
  <c r="E304" i="1"/>
  <c r="X304" i="1" s="1"/>
  <c r="Y304" i="1" s="1"/>
  <c r="C304" i="1"/>
  <c r="N873" i="1"/>
  <c r="M873" i="1"/>
  <c r="L873" i="1"/>
  <c r="K873" i="1"/>
  <c r="E873" i="1"/>
  <c r="X873" i="1" s="1"/>
  <c r="Y873" i="1" s="1"/>
  <c r="C873" i="1"/>
  <c r="N2886" i="1"/>
  <c r="M2886" i="1"/>
  <c r="L2886" i="1"/>
  <c r="K2886" i="1"/>
  <c r="E2886" i="1"/>
  <c r="X2886" i="1" s="1"/>
  <c r="Y2886" i="1" s="1"/>
  <c r="C2886" i="1"/>
  <c r="N620" i="1"/>
  <c r="M620" i="1"/>
  <c r="L620" i="1"/>
  <c r="K620" i="1"/>
  <c r="E620" i="1"/>
  <c r="X620" i="1" s="1"/>
  <c r="Y620" i="1" s="1"/>
  <c r="C620" i="1"/>
  <c r="N13" i="1"/>
  <c r="M13" i="1"/>
  <c r="L13" i="1"/>
  <c r="K13" i="1"/>
  <c r="E13" i="1"/>
  <c r="X13" i="1" s="1"/>
  <c r="Y13" i="1" s="1"/>
  <c r="C13" i="1"/>
  <c r="N969" i="1"/>
  <c r="M969" i="1"/>
  <c r="L969" i="1"/>
  <c r="K969" i="1"/>
  <c r="E969" i="1"/>
  <c r="X969" i="1" s="1"/>
  <c r="Y969" i="1" s="1"/>
  <c r="C969" i="1"/>
  <c r="N1408" i="1"/>
  <c r="M1408" i="1"/>
  <c r="L1408" i="1"/>
  <c r="K1408" i="1"/>
  <c r="E1408" i="1"/>
  <c r="X1408" i="1" s="1"/>
  <c r="Y1408" i="1" s="1"/>
  <c r="C1408" i="1"/>
  <c r="N1353" i="1"/>
  <c r="M1353" i="1"/>
  <c r="L1353" i="1"/>
  <c r="K1353" i="1"/>
  <c r="E1353" i="1"/>
  <c r="X1353" i="1" s="1"/>
  <c r="Y1353" i="1" s="1"/>
  <c r="C1353" i="1"/>
  <c r="N916" i="1"/>
  <c r="M916" i="1"/>
  <c r="L916" i="1"/>
  <c r="K916" i="1"/>
  <c r="E916" i="1"/>
  <c r="X916" i="1" s="1"/>
  <c r="Y916" i="1" s="1"/>
  <c r="C916" i="1"/>
  <c r="N749" i="1"/>
  <c r="M749" i="1"/>
  <c r="L749" i="1"/>
  <c r="K749" i="1"/>
  <c r="E749" i="1"/>
  <c r="X749" i="1" s="1"/>
  <c r="Y749" i="1" s="1"/>
  <c r="C749" i="1"/>
  <c r="N914" i="1"/>
  <c r="M914" i="1"/>
  <c r="L914" i="1"/>
  <c r="K914" i="1"/>
  <c r="E914" i="1"/>
  <c r="X914" i="1" s="1"/>
  <c r="Y914" i="1" s="1"/>
  <c r="C914" i="1"/>
  <c r="N1235" i="1"/>
  <c r="M1235" i="1"/>
  <c r="L1235" i="1"/>
  <c r="K1235" i="1"/>
  <c r="E1235" i="1"/>
  <c r="X1235" i="1" s="1"/>
  <c r="Y1235" i="1" s="1"/>
  <c r="C1235" i="1"/>
  <c r="N2357" i="1"/>
  <c r="M2357" i="1"/>
  <c r="L2357" i="1"/>
  <c r="K2357" i="1"/>
  <c r="E2357" i="1"/>
  <c r="X2357" i="1" s="1"/>
  <c r="Y2357" i="1" s="1"/>
  <c r="C2357" i="1"/>
  <c r="N1746" i="1"/>
  <c r="M1746" i="1"/>
  <c r="L1746" i="1"/>
  <c r="K1746" i="1"/>
  <c r="E1746" i="1"/>
  <c r="X1746" i="1" s="1"/>
  <c r="Y1746" i="1" s="1"/>
  <c r="C1746" i="1"/>
  <c r="N69" i="1"/>
  <c r="M69" i="1"/>
  <c r="L69" i="1"/>
  <c r="K69" i="1"/>
  <c r="E69" i="1"/>
  <c r="X69" i="1" s="1"/>
  <c r="Y69" i="1" s="1"/>
  <c r="C69" i="1"/>
  <c r="N1252" i="1"/>
  <c r="M1252" i="1"/>
  <c r="L1252" i="1"/>
  <c r="K1252" i="1"/>
  <c r="E1252" i="1"/>
  <c r="X1252" i="1" s="1"/>
  <c r="Y1252" i="1" s="1"/>
  <c r="C1252" i="1"/>
  <c r="N1621" i="1"/>
  <c r="M1621" i="1"/>
  <c r="L1621" i="1"/>
  <c r="K1621" i="1"/>
  <c r="E1621" i="1"/>
  <c r="X1621" i="1" s="1"/>
  <c r="Y1621" i="1" s="1"/>
  <c r="C1621" i="1"/>
  <c r="N2496" i="1"/>
  <c r="M2496" i="1"/>
  <c r="L2496" i="1"/>
  <c r="K2496" i="1"/>
  <c r="E2496" i="1"/>
  <c r="C2496" i="1"/>
  <c r="N257" i="1"/>
  <c r="M257" i="1"/>
  <c r="L257" i="1"/>
  <c r="K257" i="1"/>
  <c r="E257" i="1"/>
  <c r="X257" i="1" s="1"/>
  <c r="Y257" i="1" s="1"/>
  <c r="C257" i="1"/>
  <c r="N2767" i="1"/>
  <c r="M2767" i="1"/>
  <c r="L2767" i="1"/>
  <c r="K2767" i="1"/>
  <c r="E2767" i="1"/>
  <c r="X2767" i="1" s="1"/>
  <c r="Y2767" i="1" s="1"/>
  <c r="C2767" i="1"/>
  <c r="N1096" i="1"/>
  <c r="M1096" i="1"/>
  <c r="L1096" i="1"/>
  <c r="K1096" i="1"/>
  <c r="E1096" i="1"/>
  <c r="X1096" i="1" s="1"/>
  <c r="Y1096" i="1" s="1"/>
  <c r="C1096" i="1"/>
  <c r="N2332" i="1"/>
  <c r="M2332" i="1"/>
  <c r="L2332" i="1"/>
  <c r="K2332" i="1"/>
  <c r="E2332" i="1"/>
  <c r="X2332" i="1" s="1"/>
  <c r="Y2332" i="1" s="1"/>
  <c r="C2332" i="1"/>
  <c r="N2612" i="1"/>
  <c r="M2612" i="1"/>
  <c r="L2612" i="1"/>
  <c r="K2612" i="1"/>
  <c r="E2612" i="1"/>
  <c r="X2612" i="1" s="1"/>
  <c r="Y2612" i="1" s="1"/>
  <c r="C2612" i="1"/>
  <c r="N1009" i="1"/>
  <c r="M1009" i="1"/>
  <c r="L1009" i="1"/>
  <c r="K1009" i="1"/>
  <c r="E1009" i="1"/>
  <c r="X1009" i="1" s="1"/>
  <c r="Y1009" i="1" s="1"/>
  <c r="C1009" i="1"/>
  <c r="N16" i="1"/>
  <c r="M16" i="1"/>
  <c r="L16" i="1"/>
  <c r="K16" i="1"/>
  <c r="E16" i="1"/>
  <c r="X16" i="1" s="1"/>
  <c r="Y16" i="1" s="1"/>
  <c r="C16" i="1"/>
  <c r="N146" i="1"/>
  <c r="M146" i="1"/>
  <c r="L146" i="1"/>
  <c r="K146" i="1"/>
  <c r="E146" i="1"/>
  <c r="X146" i="1" s="1"/>
  <c r="Y146" i="1" s="1"/>
  <c r="C146" i="1"/>
  <c r="N235" i="1"/>
  <c r="M235" i="1"/>
  <c r="L235" i="1"/>
  <c r="K235" i="1"/>
  <c r="E235" i="1"/>
  <c r="X235" i="1" s="1"/>
  <c r="Y235" i="1" s="1"/>
  <c r="C235" i="1"/>
  <c r="N1111" i="1"/>
  <c r="M1111" i="1"/>
  <c r="L1111" i="1"/>
  <c r="K1111" i="1"/>
  <c r="E1111" i="1"/>
  <c r="X1111" i="1" s="1"/>
  <c r="Y1111" i="1" s="1"/>
  <c r="C1111" i="1"/>
  <c r="N2959" i="1"/>
  <c r="M2959" i="1"/>
  <c r="L2959" i="1"/>
  <c r="K2959" i="1"/>
  <c r="E2959" i="1"/>
  <c r="X2959" i="1" s="1"/>
  <c r="Y2959" i="1" s="1"/>
  <c r="C2959" i="1"/>
  <c r="N2855" i="1"/>
  <c r="M2855" i="1"/>
  <c r="L2855" i="1"/>
  <c r="K2855" i="1"/>
  <c r="E2855" i="1"/>
  <c r="X2855" i="1" s="1"/>
  <c r="Y2855" i="1" s="1"/>
  <c r="C2855" i="1"/>
  <c r="N736" i="1"/>
  <c r="M736" i="1"/>
  <c r="L736" i="1"/>
  <c r="K736" i="1"/>
  <c r="E736" i="1"/>
  <c r="X736" i="1" s="1"/>
  <c r="Y736" i="1" s="1"/>
  <c r="C736" i="1"/>
  <c r="N1244" i="1"/>
  <c r="M1244" i="1"/>
  <c r="L1244" i="1"/>
  <c r="K1244" i="1"/>
  <c r="E1244" i="1"/>
  <c r="X1244" i="1" s="1"/>
  <c r="Y1244" i="1" s="1"/>
  <c r="C1244" i="1"/>
  <c r="N239" i="1"/>
  <c r="M239" i="1"/>
  <c r="L239" i="1"/>
  <c r="K239" i="1"/>
  <c r="E239" i="1"/>
  <c r="X239" i="1" s="1"/>
  <c r="Y239" i="1" s="1"/>
  <c r="C239" i="1"/>
  <c r="N191" i="1"/>
  <c r="M191" i="1"/>
  <c r="L191" i="1"/>
  <c r="K191" i="1"/>
  <c r="E191" i="1"/>
  <c r="X191" i="1" s="1"/>
  <c r="Y191" i="1" s="1"/>
  <c r="C191" i="1"/>
  <c r="N198" i="1"/>
  <c r="M198" i="1"/>
  <c r="L198" i="1"/>
  <c r="K198" i="1"/>
  <c r="E198" i="1"/>
  <c r="X198" i="1" s="1"/>
  <c r="Y198" i="1" s="1"/>
  <c r="C198" i="1"/>
  <c r="N2400" i="1"/>
  <c r="M2400" i="1"/>
  <c r="L2400" i="1"/>
  <c r="K2400" i="1"/>
  <c r="E2400" i="1"/>
  <c r="X2400" i="1" s="1"/>
  <c r="Y2400" i="1" s="1"/>
  <c r="C2400" i="1"/>
  <c r="N2510" i="1"/>
  <c r="M2510" i="1"/>
  <c r="L2510" i="1"/>
  <c r="K2510" i="1"/>
  <c r="E2510" i="1"/>
  <c r="X2510" i="1" s="1"/>
  <c r="Y2510" i="1" s="1"/>
  <c r="C2510" i="1"/>
  <c r="N1933" i="1"/>
  <c r="M1933" i="1"/>
  <c r="L1933" i="1"/>
  <c r="K1933" i="1"/>
  <c r="E1933" i="1"/>
  <c r="X1933" i="1" s="1"/>
  <c r="Y1933" i="1" s="1"/>
  <c r="C1933" i="1"/>
  <c r="N450" i="1"/>
  <c r="M450" i="1"/>
  <c r="L450" i="1"/>
  <c r="K450" i="1"/>
  <c r="E450" i="1"/>
  <c r="X450" i="1" s="1"/>
  <c r="Y450" i="1" s="1"/>
  <c r="C450" i="1"/>
  <c r="N805" i="1"/>
  <c r="M805" i="1"/>
  <c r="L805" i="1"/>
  <c r="K805" i="1"/>
  <c r="E805" i="1"/>
  <c r="C805" i="1"/>
  <c r="N2448" i="1"/>
  <c r="M2448" i="1"/>
  <c r="L2448" i="1"/>
  <c r="K2448" i="1"/>
  <c r="E2448" i="1"/>
  <c r="X2448" i="1" s="1"/>
  <c r="Y2448" i="1" s="1"/>
  <c r="C2448" i="1"/>
  <c r="N2671" i="1"/>
  <c r="M2671" i="1"/>
  <c r="L2671" i="1"/>
  <c r="K2671" i="1"/>
  <c r="E2671" i="1"/>
  <c r="X2671" i="1" s="1"/>
  <c r="Y2671" i="1" s="1"/>
  <c r="C2671" i="1"/>
  <c r="N1437" i="1"/>
  <c r="M1437" i="1"/>
  <c r="L1437" i="1"/>
  <c r="K1437" i="1"/>
  <c r="E1437" i="1"/>
  <c r="X1437" i="1" s="1"/>
  <c r="Y1437" i="1" s="1"/>
  <c r="C1437" i="1"/>
  <c r="N946" i="1"/>
  <c r="M946" i="1"/>
  <c r="L946" i="1"/>
  <c r="K946" i="1"/>
  <c r="E946" i="1"/>
  <c r="X946" i="1" s="1"/>
  <c r="Y946" i="1" s="1"/>
  <c r="C946" i="1"/>
  <c r="N372" i="1"/>
  <c r="M372" i="1"/>
  <c r="L372" i="1"/>
  <c r="K372" i="1"/>
  <c r="E372" i="1"/>
  <c r="X372" i="1" s="1"/>
  <c r="Y372" i="1" s="1"/>
  <c r="C372" i="1"/>
  <c r="N2275" i="1"/>
  <c r="M2275" i="1"/>
  <c r="L2275" i="1"/>
  <c r="K2275" i="1"/>
  <c r="E2275" i="1"/>
  <c r="X2275" i="1" s="1"/>
  <c r="Y2275" i="1" s="1"/>
  <c r="C2275" i="1"/>
  <c r="N581" i="1"/>
  <c r="M581" i="1"/>
  <c r="L581" i="1"/>
  <c r="K581" i="1"/>
  <c r="E581" i="1"/>
  <c r="X581" i="1" s="1"/>
  <c r="Y581" i="1" s="1"/>
  <c r="C581" i="1"/>
  <c r="N2338" i="1"/>
  <c r="M2338" i="1"/>
  <c r="L2338" i="1"/>
  <c r="K2338" i="1"/>
  <c r="E2338" i="1"/>
  <c r="X2338" i="1" s="1"/>
  <c r="Y2338" i="1" s="1"/>
  <c r="C2338" i="1"/>
  <c r="N1585" i="1"/>
  <c r="M1585" i="1"/>
  <c r="L1585" i="1"/>
  <c r="K1585" i="1"/>
  <c r="E1585" i="1"/>
  <c r="X1585" i="1" s="1"/>
  <c r="Y1585" i="1" s="1"/>
  <c r="C1585" i="1"/>
  <c r="N820" i="1"/>
  <c r="M820" i="1"/>
  <c r="L820" i="1"/>
  <c r="K820" i="1"/>
  <c r="E820" i="1"/>
  <c r="X820" i="1" s="1"/>
  <c r="Y820" i="1" s="1"/>
  <c r="C820" i="1"/>
  <c r="N1584" i="1"/>
  <c r="M1584" i="1"/>
  <c r="L1584" i="1"/>
  <c r="K1584" i="1"/>
  <c r="E1584" i="1"/>
  <c r="X1584" i="1" s="1"/>
  <c r="Y1584" i="1" s="1"/>
  <c r="C1584" i="1"/>
  <c r="N753" i="1"/>
  <c r="M753" i="1"/>
  <c r="L753" i="1"/>
  <c r="K753" i="1"/>
  <c r="E753" i="1"/>
  <c r="X753" i="1" s="1"/>
  <c r="Y753" i="1" s="1"/>
  <c r="C753" i="1"/>
  <c r="N2130" i="1"/>
  <c r="M2130" i="1"/>
  <c r="L2130" i="1"/>
  <c r="K2130" i="1"/>
  <c r="E2130" i="1"/>
  <c r="X2130" i="1" s="1"/>
  <c r="Y2130" i="1" s="1"/>
  <c r="C2130" i="1"/>
  <c r="N343" i="1"/>
  <c r="M343" i="1"/>
  <c r="L343" i="1"/>
  <c r="K343" i="1"/>
  <c r="E343" i="1"/>
  <c r="X343" i="1" s="1"/>
  <c r="Y343" i="1" s="1"/>
  <c r="C343" i="1"/>
  <c r="N1626" i="1"/>
  <c r="M1626" i="1"/>
  <c r="L1626" i="1"/>
  <c r="K1626" i="1"/>
  <c r="E1626" i="1"/>
  <c r="X1626" i="1" s="1"/>
  <c r="Y1626" i="1" s="1"/>
  <c r="C1626" i="1"/>
  <c r="N703" i="1"/>
  <c r="M703" i="1"/>
  <c r="L703" i="1"/>
  <c r="K703" i="1"/>
  <c r="E703" i="1"/>
  <c r="X703" i="1" s="1"/>
  <c r="Y703" i="1" s="1"/>
  <c r="C703" i="1"/>
  <c r="N1468" i="1"/>
  <c r="M1468" i="1"/>
  <c r="L1468" i="1"/>
  <c r="K1468" i="1"/>
  <c r="E1468" i="1"/>
  <c r="X1468" i="1" s="1"/>
  <c r="Y1468" i="1" s="1"/>
  <c r="C1468" i="1"/>
  <c r="N919" i="1"/>
  <c r="M919" i="1"/>
  <c r="L919" i="1"/>
  <c r="K919" i="1"/>
  <c r="E919" i="1"/>
  <c r="X919" i="1" s="1"/>
  <c r="Y919" i="1" s="1"/>
  <c r="C919" i="1"/>
  <c r="N156" i="1"/>
  <c r="M156" i="1"/>
  <c r="L156" i="1"/>
  <c r="K156" i="1"/>
  <c r="E156" i="1"/>
  <c r="X156" i="1" s="1"/>
  <c r="Y156" i="1" s="1"/>
  <c r="C156" i="1"/>
  <c r="N2528" i="1"/>
  <c r="M2528" i="1"/>
  <c r="L2528" i="1"/>
  <c r="K2528" i="1"/>
  <c r="E2528" i="1"/>
  <c r="X2528" i="1" s="1"/>
  <c r="Y2528" i="1" s="1"/>
  <c r="C2528" i="1"/>
  <c r="N84" i="1"/>
  <c r="M84" i="1"/>
  <c r="L84" i="1"/>
  <c r="K84" i="1"/>
  <c r="E84" i="1"/>
  <c r="X84" i="1" s="1"/>
  <c r="Y84" i="1" s="1"/>
  <c r="C84" i="1"/>
  <c r="N474" i="1"/>
  <c r="M474" i="1"/>
  <c r="L474" i="1"/>
  <c r="K474" i="1"/>
  <c r="E474" i="1"/>
  <c r="X474" i="1" s="1"/>
  <c r="Y474" i="1" s="1"/>
  <c r="C474" i="1"/>
  <c r="N1860" i="1"/>
  <c r="M1860" i="1"/>
  <c r="L1860" i="1"/>
  <c r="K1860" i="1"/>
  <c r="E1860" i="1"/>
  <c r="X1860" i="1" s="1"/>
  <c r="Y1860" i="1" s="1"/>
  <c r="C1860" i="1"/>
  <c r="N2790" i="1"/>
  <c r="M2790" i="1"/>
  <c r="L2790" i="1"/>
  <c r="K2790" i="1"/>
  <c r="E2790" i="1"/>
  <c r="X2790" i="1" s="1"/>
  <c r="Y2790" i="1" s="1"/>
  <c r="C2790" i="1"/>
  <c r="N2535" i="1"/>
  <c r="M2535" i="1"/>
  <c r="L2535" i="1"/>
  <c r="K2535" i="1"/>
  <c r="E2535" i="1"/>
  <c r="X2535" i="1" s="1"/>
  <c r="Y2535" i="1" s="1"/>
  <c r="C2535" i="1"/>
  <c r="N1132" i="1"/>
  <c r="M1132" i="1"/>
  <c r="L1132" i="1"/>
  <c r="K1132" i="1"/>
  <c r="E1132" i="1"/>
  <c r="X1132" i="1" s="1"/>
  <c r="Y1132" i="1" s="1"/>
  <c r="C1132" i="1"/>
  <c r="N1446" i="1"/>
  <c r="M1446" i="1"/>
  <c r="L1446" i="1"/>
  <c r="K1446" i="1"/>
  <c r="E1446" i="1"/>
  <c r="X1446" i="1" s="1"/>
  <c r="Y1446" i="1" s="1"/>
  <c r="C1446" i="1"/>
  <c r="N819" i="1"/>
  <c r="M819" i="1"/>
  <c r="L819" i="1"/>
  <c r="K819" i="1"/>
  <c r="E819" i="1"/>
  <c r="X819" i="1" s="1"/>
  <c r="Y819" i="1" s="1"/>
  <c r="C819" i="1"/>
  <c r="N2367" i="1"/>
  <c r="M2367" i="1"/>
  <c r="L2367" i="1"/>
  <c r="K2367" i="1"/>
  <c r="E2367" i="1"/>
  <c r="X2367" i="1" s="1"/>
  <c r="Y2367" i="1" s="1"/>
  <c r="C2367" i="1"/>
  <c r="N1625" i="1"/>
  <c r="M1625" i="1"/>
  <c r="L1625" i="1"/>
  <c r="K1625" i="1"/>
  <c r="E1625" i="1"/>
  <c r="X1625" i="1" s="1"/>
  <c r="Y1625" i="1" s="1"/>
  <c r="C1625" i="1"/>
  <c r="N2058" i="1"/>
  <c r="M2058" i="1"/>
  <c r="L2058" i="1"/>
  <c r="K2058" i="1"/>
  <c r="E2058" i="1"/>
  <c r="X2058" i="1" s="1"/>
  <c r="Y2058" i="1" s="1"/>
  <c r="C2058" i="1"/>
  <c r="N298" i="1"/>
  <c r="M298" i="1"/>
  <c r="L298" i="1"/>
  <c r="K298" i="1"/>
  <c r="E298" i="1"/>
  <c r="X298" i="1" s="1"/>
  <c r="Y298" i="1" s="1"/>
  <c r="C298" i="1"/>
  <c r="N1375" i="1"/>
  <c r="M1375" i="1"/>
  <c r="L1375" i="1"/>
  <c r="K1375" i="1"/>
  <c r="E1375" i="1"/>
  <c r="X1375" i="1" s="1"/>
  <c r="Y1375" i="1" s="1"/>
  <c r="C1375" i="1"/>
  <c r="N1432" i="1"/>
  <c r="M1432" i="1"/>
  <c r="L1432" i="1"/>
  <c r="K1432" i="1"/>
  <c r="E1432" i="1"/>
  <c r="X1432" i="1" s="1"/>
  <c r="Y1432" i="1" s="1"/>
  <c r="C1432" i="1"/>
  <c r="N1192" i="1"/>
  <c r="M1192" i="1"/>
  <c r="L1192" i="1"/>
  <c r="K1192" i="1"/>
  <c r="E1192" i="1"/>
  <c r="X1192" i="1" s="1"/>
  <c r="Y1192" i="1" s="1"/>
  <c r="C1192" i="1"/>
  <c r="N945" i="1"/>
  <c r="M945" i="1"/>
  <c r="L945" i="1"/>
  <c r="K945" i="1"/>
  <c r="E945" i="1"/>
  <c r="X945" i="1" s="1"/>
  <c r="Y945" i="1" s="1"/>
  <c r="C945" i="1"/>
  <c r="N2900" i="1"/>
  <c r="M2900" i="1"/>
  <c r="L2900" i="1"/>
  <c r="K2900" i="1"/>
  <c r="E2900" i="1"/>
  <c r="X2900" i="1" s="1"/>
  <c r="Y2900" i="1" s="1"/>
  <c r="C2900" i="1"/>
  <c r="N1789" i="1"/>
  <c r="M1789" i="1"/>
  <c r="L1789" i="1"/>
  <c r="K1789" i="1"/>
  <c r="E1789" i="1"/>
  <c r="X1789" i="1" s="1"/>
  <c r="Y1789" i="1" s="1"/>
  <c r="C1789" i="1"/>
  <c r="N1462" i="1"/>
  <c r="M1462" i="1"/>
  <c r="L1462" i="1"/>
  <c r="K1462" i="1"/>
  <c r="E1462" i="1"/>
  <c r="X1462" i="1" s="1"/>
  <c r="Y1462" i="1" s="1"/>
  <c r="C1462" i="1"/>
  <c r="N2702" i="1"/>
  <c r="M2702" i="1"/>
  <c r="L2702" i="1"/>
  <c r="K2702" i="1"/>
  <c r="E2702" i="1"/>
  <c r="X2702" i="1" s="1"/>
  <c r="Y2702" i="1" s="1"/>
  <c r="C2702" i="1"/>
  <c r="N1305" i="1"/>
  <c r="M1305" i="1"/>
  <c r="L1305" i="1"/>
  <c r="K1305" i="1"/>
  <c r="E1305" i="1"/>
  <c r="X1305" i="1" s="1"/>
  <c r="Y1305" i="1" s="1"/>
  <c r="C1305" i="1"/>
  <c r="N1117" i="1"/>
  <c r="M1117" i="1"/>
  <c r="L1117" i="1"/>
  <c r="K1117" i="1"/>
  <c r="E1117" i="1"/>
  <c r="X1117" i="1" s="1"/>
  <c r="Y1117" i="1" s="1"/>
  <c r="C1117" i="1"/>
  <c r="N1677" i="1"/>
  <c r="M1677" i="1"/>
  <c r="L1677" i="1"/>
  <c r="K1677" i="1"/>
  <c r="E1677" i="1"/>
  <c r="X1677" i="1" s="1"/>
  <c r="Y1677" i="1" s="1"/>
  <c r="C1677" i="1"/>
  <c r="N1536" i="1"/>
  <c r="M1536" i="1"/>
  <c r="L1536" i="1"/>
  <c r="K1536" i="1"/>
  <c r="E1536" i="1"/>
  <c r="X1536" i="1" s="1"/>
  <c r="Y1536" i="1" s="1"/>
  <c r="C1536" i="1"/>
  <c r="N2342" i="1"/>
  <c r="M2342" i="1"/>
  <c r="L2342" i="1"/>
  <c r="K2342" i="1"/>
  <c r="E2342" i="1"/>
  <c r="X2342" i="1" s="1"/>
  <c r="Y2342" i="1" s="1"/>
  <c r="C2342" i="1"/>
  <c r="N2814" i="1"/>
  <c r="M2814" i="1"/>
  <c r="L2814" i="1"/>
  <c r="K2814" i="1"/>
  <c r="E2814" i="1"/>
  <c r="X2814" i="1" s="1"/>
  <c r="Y2814" i="1" s="1"/>
  <c r="C2814" i="1"/>
  <c r="N1883" i="1"/>
  <c r="M1883" i="1"/>
  <c r="L1883" i="1"/>
  <c r="K1883" i="1"/>
  <c r="E1883" i="1"/>
  <c r="X1883" i="1" s="1"/>
  <c r="Y1883" i="1" s="1"/>
  <c r="C1883" i="1"/>
  <c r="N2266" i="1"/>
  <c r="M2266" i="1"/>
  <c r="L2266" i="1"/>
  <c r="K2266" i="1"/>
  <c r="E2266" i="1"/>
  <c r="X2266" i="1" s="1"/>
  <c r="Y2266" i="1" s="1"/>
  <c r="C2266" i="1"/>
  <c r="N1236" i="1"/>
  <c r="M1236" i="1"/>
  <c r="L1236" i="1"/>
  <c r="K1236" i="1"/>
  <c r="E1236" i="1"/>
  <c r="X1236" i="1" s="1"/>
  <c r="Y1236" i="1" s="1"/>
  <c r="C1236" i="1"/>
  <c r="N1205" i="1"/>
  <c r="M1205" i="1"/>
  <c r="L1205" i="1"/>
  <c r="K1205" i="1"/>
  <c r="E1205" i="1"/>
  <c r="X1205" i="1" s="1"/>
  <c r="Y1205" i="1" s="1"/>
  <c r="C1205" i="1"/>
  <c r="N444" i="1"/>
  <c r="M444" i="1"/>
  <c r="L444" i="1"/>
  <c r="K444" i="1"/>
  <c r="E444" i="1"/>
  <c r="X444" i="1" s="1"/>
  <c r="Y444" i="1" s="1"/>
  <c r="C444" i="1"/>
  <c r="N800" i="1"/>
  <c r="M800" i="1"/>
  <c r="L800" i="1"/>
  <c r="K800" i="1"/>
  <c r="E800" i="1"/>
  <c r="X800" i="1" s="1"/>
  <c r="Y800" i="1" s="1"/>
  <c r="C800" i="1"/>
  <c r="N2980" i="1"/>
  <c r="M2980" i="1"/>
  <c r="L2980" i="1"/>
  <c r="K2980" i="1"/>
  <c r="E2980" i="1"/>
  <c r="X2980" i="1" s="1"/>
  <c r="Y2980" i="1" s="1"/>
  <c r="C2980" i="1"/>
  <c r="N2273" i="1"/>
  <c r="M2273" i="1"/>
  <c r="L2273" i="1"/>
  <c r="K2273" i="1"/>
  <c r="E2273" i="1"/>
  <c r="X2273" i="1" s="1"/>
  <c r="Y2273" i="1" s="1"/>
  <c r="C2273" i="1"/>
  <c r="N2739" i="1"/>
  <c r="M2739" i="1"/>
  <c r="L2739" i="1"/>
  <c r="K2739" i="1"/>
  <c r="E2739" i="1"/>
  <c r="X2739" i="1" s="1"/>
  <c r="Y2739" i="1" s="1"/>
  <c r="C2739" i="1"/>
  <c r="N2072" i="1"/>
  <c r="M2072" i="1"/>
  <c r="L2072" i="1"/>
  <c r="K2072" i="1"/>
  <c r="E2072" i="1"/>
  <c r="X2072" i="1" s="1"/>
  <c r="Y2072" i="1" s="1"/>
  <c r="C2072" i="1"/>
  <c r="N718" i="1"/>
  <c r="M718" i="1"/>
  <c r="L718" i="1"/>
  <c r="K718" i="1"/>
  <c r="E718" i="1"/>
  <c r="X718" i="1" s="1"/>
  <c r="Y718" i="1" s="1"/>
  <c r="C718" i="1"/>
  <c r="N480" i="1"/>
  <c r="M480" i="1"/>
  <c r="L480" i="1"/>
  <c r="K480" i="1"/>
  <c r="E480" i="1"/>
  <c r="X480" i="1" s="1"/>
  <c r="Y480" i="1" s="1"/>
  <c r="C480" i="1"/>
  <c r="N702" i="1"/>
  <c r="M702" i="1"/>
  <c r="L702" i="1"/>
  <c r="K702" i="1"/>
  <c r="E702" i="1"/>
  <c r="X702" i="1" s="1"/>
  <c r="Y702" i="1" s="1"/>
  <c r="C702" i="1"/>
  <c r="N665" i="1"/>
  <c r="M665" i="1"/>
  <c r="L665" i="1"/>
  <c r="K665" i="1"/>
  <c r="E665" i="1"/>
  <c r="X665" i="1" s="1"/>
  <c r="Y665" i="1" s="1"/>
  <c r="C665" i="1"/>
  <c r="N328" i="1"/>
  <c r="M328" i="1"/>
  <c r="L328" i="1"/>
  <c r="K328" i="1"/>
  <c r="E328" i="1"/>
  <c r="X328" i="1" s="1"/>
  <c r="Y328" i="1" s="1"/>
  <c r="C328" i="1"/>
  <c r="N140" i="1"/>
  <c r="M140" i="1"/>
  <c r="L140" i="1"/>
  <c r="K140" i="1"/>
  <c r="E140" i="1"/>
  <c r="X140" i="1" s="1"/>
  <c r="Y140" i="1" s="1"/>
  <c r="C140" i="1"/>
  <c r="N2914" i="1"/>
  <c r="M2914" i="1"/>
  <c r="L2914" i="1"/>
  <c r="K2914" i="1"/>
  <c r="E2914" i="1"/>
  <c r="X2914" i="1" s="1"/>
  <c r="Y2914" i="1" s="1"/>
  <c r="C2914" i="1"/>
  <c r="N37" i="1"/>
  <c r="M37" i="1"/>
  <c r="L37" i="1"/>
  <c r="K37" i="1"/>
  <c r="E37" i="1"/>
  <c r="C37" i="1"/>
  <c r="N122" i="1"/>
  <c r="M122" i="1"/>
  <c r="L122" i="1"/>
  <c r="K122" i="1"/>
  <c r="E122" i="1"/>
  <c r="X122" i="1" s="1"/>
  <c r="Y122" i="1" s="1"/>
  <c r="C122" i="1"/>
  <c r="N1422" i="1"/>
  <c r="M1422" i="1"/>
  <c r="L1422" i="1"/>
  <c r="K1422" i="1"/>
  <c r="E1422" i="1"/>
  <c r="C1422" i="1"/>
  <c r="N2667" i="1"/>
  <c r="M2667" i="1"/>
  <c r="L2667" i="1"/>
  <c r="K2667" i="1"/>
  <c r="E2667" i="1"/>
  <c r="C2667" i="1"/>
  <c r="N1984" i="1"/>
  <c r="M1984" i="1"/>
  <c r="L1984" i="1"/>
  <c r="K1984" i="1"/>
  <c r="E1984" i="1"/>
  <c r="X1984" i="1" s="1"/>
  <c r="Y1984" i="1" s="1"/>
  <c r="C1984" i="1"/>
  <c r="N1942" i="1"/>
  <c r="M1942" i="1"/>
  <c r="L1942" i="1"/>
  <c r="K1942" i="1"/>
  <c r="E1942" i="1"/>
  <c r="X1942" i="1" s="1"/>
  <c r="Y1942" i="1" s="1"/>
  <c r="C1942" i="1"/>
  <c r="N276" i="1"/>
  <c r="M276" i="1"/>
  <c r="L276" i="1"/>
  <c r="K276" i="1"/>
  <c r="E276" i="1"/>
  <c r="X276" i="1" s="1"/>
  <c r="Y276" i="1" s="1"/>
  <c r="C276" i="1"/>
  <c r="N987" i="1"/>
  <c r="M987" i="1"/>
  <c r="L987" i="1"/>
  <c r="K987" i="1"/>
  <c r="E987" i="1"/>
  <c r="C987" i="1"/>
  <c r="N748" i="1"/>
  <c r="M748" i="1"/>
  <c r="L748" i="1"/>
  <c r="K748" i="1"/>
  <c r="E748" i="1"/>
  <c r="X748" i="1" s="1"/>
  <c r="Y748" i="1" s="1"/>
  <c r="C748" i="1"/>
  <c r="N1429" i="1"/>
  <c r="M1429" i="1"/>
  <c r="L1429" i="1"/>
  <c r="K1429" i="1"/>
  <c r="E1429" i="1"/>
  <c r="X1429" i="1" s="1"/>
  <c r="Y1429" i="1" s="1"/>
  <c r="C1429" i="1"/>
  <c r="N2504" i="1"/>
  <c r="M2504" i="1"/>
  <c r="L2504" i="1"/>
  <c r="K2504" i="1"/>
  <c r="E2504" i="1"/>
  <c r="X2504" i="1" s="1"/>
  <c r="Y2504" i="1" s="1"/>
  <c r="C2504" i="1"/>
  <c r="N1547" i="1"/>
  <c r="M1547" i="1"/>
  <c r="L1547" i="1"/>
  <c r="K1547" i="1"/>
  <c r="E1547" i="1"/>
  <c r="X1547" i="1" s="1"/>
  <c r="Y1547" i="1" s="1"/>
  <c r="C1547" i="1"/>
  <c r="N2517" i="1"/>
  <c r="M2517" i="1"/>
  <c r="L2517" i="1"/>
  <c r="K2517" i="1"/>
  <c r="E2517" i="1"/>
  <c r="X2517" i="1" s="1"/>
  <c r="Y2517" i="1" s="1"/>
  <c r="C2517" i="1"/>
  <c r="N407" i="1"/>
  <c r="M407" i="1"/>
  <c r="L407" i="1"/>
  <c r="K407" i="1"/>
  <c r="E407" i="1"/>
  <c r="X407" i="1" s="1"/>
  <c r="Y407" i="1" s="1"/>
  <c r="C407" i="1"/>
  <c r="N1363" i="1"/>
  <c r="M1363" i="1"/>
  <c r="L1363" i="1"/>
  <c r="K1363" i="1"/>
  <c r="E1363" i="1"/>
  <c r="X1363" i="1" s="1"/>
  <c r="Y1363" i="1" s="1"/>
  <c r="C1363" i="1"/>
  <c r="N1014" i="1"/>
  <c r="M1014" i="1"/>
  <c r="L1014" i="1"/>
  <c r="K1014" i="1"/>
  <c r="E1014" i="1"/>
  <c r="X1014" i="1" s="1"/>
  <c r="Y1014" i="1" s="1"/>
  <c r="C1014" i="1"/>
  <c r="N2208" i="1"/>
  <c r="M2208" i="1"/>
  <c r="L2208" i="1"/>
  <c r="K2208" i="1"/>
  <c r="E2208" i="1"/>
  <c r="X2208" i="1" s="1"/>
  <c r="Y2208" i="1" s="1"/>
  <c r="C2208" i="1"/>
  <c r="N747" i="1"/>
  <c r="M747" i="1"/>
  <c r="L747" i="1"/>
  <c r="K747" i="1"/>
  <c r="E747" i="1"/>
  <c r="X747" i="1" s="1"/>
  <c r="Y747" i="1" s="1"/>
  <c r="C747" i="1"/>
  <c r="N1958" i="1"/>
  <c r="M1958" i="1"/>
  <c r="L1958" i="1"/>
  <c r="K1958" i="1"/>
  <c r="E1958" i="1"/>
  <c r="X1958" i="1" s="1"/>
  <c r="Y1958" i="1" s="1"/>
  <c r="C1958" i="1"/>
  <c r="N1463" i="1"/>
  <c r="M1463" i="1"/>
  <c r="L1463" i="1"/>
  <c r="K1463" i="1"/>
  <c r="E1463" i="1"/>
  <c r="X1463" i="1" s="1"/>
  <c r="Y1463" i="1" s="1"/>
  <c r="C1463" i="1"/>
  <c r="N1391" i="1"/>
  <c r="M1391" i="1"/>
  <c r="L1391" i="1"/>
  <c r="K1391" i="1"/>
  <c r="E1391" i="1"/>
  <c r="X1391" i="1" s="1"/>
  <c r="Y1391" i="1" s="1"/>
  <c r="C1391" i="1"/>
  <c r="N545" i="1"/>
  <c r="M545" i="1"/>
  <c r="L545" i="1"/>
  <c r="K545" i="1"/>
  <c r="E545" i="1"/>
  <c r="X545" i="1" s="1"/>
  <c r="Y545" i="1" s="1"/>
  <c r="C545" i="1"/>
  <c r="N2936" i="1"/>
  <c r="M2936" i="1"/>
  <c r="L2936" i="1"/>
  <c r="K2936" i="1"/>
  <c r="E2936" i="1"/>
  <c r="X2936" i="1" s="1"/>
  <c r="Y2936" i="1" s="1"/>
  <c r="C2936" i="1"/>
  <c r="N758" i="1"/>
  <c r="M758" i="1"/>
  <c r="L758" i="1"/>
  <c r="K758" i="1"/>
  <c r="E758" i="1"/>
  <c r="X758" i="1" s="1"/>
  <c r="Y758" i="1" s="1"/>
  <c r="C758" i="1"/>
  <c r="N2408" i="1"/>
  <c r="M2408" i="1"/>
  <c r="L2408" i="1"/>
  <c r="K2408" i="1"/>
  <c r="E2408" i="1"/>
  <c r="X2408" i="1" s="1"/>
  <c r="Y2408" i="1" s="1"/>
  <c r="C2408" i="1"/>
  <c r="N2836" i="1"/>
  <c r="M2836" i="1"/>
  <c r="L2836" i="1"/>
  <c r="K2836" i="1"/>
  <c r="E2836" i="1"/>
  <c r="X2836" i="1" s="1"/>
  <c r="Y2836" i="1" s="1"/>
  <c r="C2836" i="1"/>
  <c r="N1269" i="1"/>
  <c r="M1269" i="1"/>
  <c r="L1269" i="1"/>
  <c r="K1269" i="1"/>
  <c r="E1269" i="1"/>
  <c r="X1269" i="1" s="1"/>
  <c r="Y1269" i="1" s="1"/>
  <c r="C1269" i="1"/>
  <c r="N1024" i="1"/>
  <c r="M1024" i="1"/>
  <c r="L1024" i="1"/>
  <c r="K1024" i="1"/>
  <c r="E1024" i="1"/>
  <c r="X1024" i="1" s="1"/>
  <c r="Y1024" i="1" s="1"/>
  <c r="C1024" i="1"/>
  <c r="N2346" i="1"/>
  <c r="M2346" i="1"/>
  <c r="L2346" i="1"/>
  <c r="K2346" i="1"/>
  <c r="E2346" i="1"/>
  <c r="X2346" i="1" s="1"/>
  <c r="Y2346" i="1" s="1"/>
  <c r="C2346" i="1"/>
  <c r="N1442" i="1"/>
  <c r="M1442" i="1"/>
  <c r="L1442" i="1"/>
  <c r="K1442" i="1"/>
  <c r="E1442" i="1"/>
  <c r="X1442" i="1" s="1"/>
  <c r="Y1442" i="1" s="1"/>
  <c r="C1442" i="1"/>
  <c r="N2608" i="1"/>
  <c r="M2608" i="1"/>
  <c r="L2608" i="1"/>
  <c r="K2608" i="1"/>
  <c r="E2608" i="1"/>
  <c r="X2608" i="1" s="1"/>
  <c r="Y2608" i="1" s="1"/>
  <c r="C2608" i="1"/>
  <c r="N2774" i="1"/>
  <c r="M2774" i="1"/>
  <c r="L2774" i="1"/>
  <c r="K2774" i="1"/>
  <c r="E2774" i="1"/>
  <c r="X2774" i="1" s="1"/>
  <c r="Y2774" i="1" s="1"/>
  <c r="C2774" i="1"/>
  <c r="N720" i="1"/>
  <c r="M720" i="1"/>
  <c r="L720" i="1"/>
  <c r="K720" i="1"/>
  <c r="E720" i="1"/>
  <c r="C720" i="1"/>
  <c r="N1320" i="1"/>
  <c r="M1320" i="1"/>
  <c r="L1320" i="1"/>
  <c r="K1320" i="1"/>
  <c r="E1320" i="1"/>
  <c r="X1320" i="1" s="1"/>
  <c r="Y1320" i="1" s="1"/>
  <c r="C1320" i="1"/>
  <c r="N716" i="1"/>
  <c r="M716" i="1"/>
  <c r="L716" i="1"/>
  <c r="K716" i="1"/>
  <c r="E716" i="1"/>
  <c r="X716" i="1" s="1"/>
  <c r="Y716" i="1" s="1"/>
  <c r="C716" i="1"/>
  <c r="N134" i="1"/>
  <c r="M134" i="1"/>
  <c r="L134" i="1"/>
  <c r="K134" i="1"/>
  <c r="E134" i="1"/>
  <c r="X134" i="1" s="1"/>
  <c r="Y134" i="1" s="1"/>
  <c r="C134" i="1"/>
  <c r="N295" i="1"/>
  <c r="M295" i="1"/>
  <c r="L295" i="1"/>
  <c r="K295" i="1"/>
  <c r="E295" i="1"/>
  <c r="X295" i="1" s="1"/>
  <c r="Y295" i="1" s="1"/>
  <c r="C295" i="1"/>
  <c r="N2784" i="1"/>
  <c r="M2784" i="1"/>
  <c r="L2784" i="1"/>
  <c r="K2784" i="1"/>
  <c r="E2784" i="1"/>
  <c r="X2784" i="1" s="1"/>
  <c r="Y2784" i="1" s="1"/>
  <c r="C2784" i="1"/>
  <c r="N2233" i="1"/>
  <c r="M2233" i="1"/>
  <c r="L2233" i="1"/>
  <c r="K2233" i="1"/>
  <c r="E2233" i="1"/>
  <c r="X2233" i="1" s="1"/>
  <c r="Y2233" i="1" s="1"/>
  <c r="C2233" i="1"/>
  <c r="N1999" i="1"/>
  <c r="M1999" i="1"/>
  <c r="L1999" i="1"/>
  <c r="K1999" i="1"/>
  <c r="E1999" i="1"/>
  <c r="X1999" i="1" s="1"/>
  <c r="Y1999" i="1" s="1"/>
  <c r="C1999" i="1"/>
  <c r="N2609" i="1"/>
  <c r="M2609" i="1"/>
  <c r="L2609" i="1"/>
  <c r="K2609" i="1"/>
  <c r="E2609" i="1"/>
  <c r="X2609" i="1" s="1"/>
  <c r="Y2609" i="1" s="1"/>
  <c r="C2609" i="1"/>
  <c r="N2951" i="1"/>
  <c r="M2951" i="1"/>
  <c r="L2951" i="1"/>
  <c r="K2951" i="1"/>
  <c r="E2951" i="1"/>
  <c r="X2951" i="1" s="1"/>
  <c r="Y2951" i="1" s="1"/>
  <c r="C2951" i="1"/>
  <c r="N854" i="1"/>
  <c r="M854" i="1"/>
  <c r="L854" i="1"/>
  <c r="K854" i="1"/>
  <c r="E854" i="1"/>
  <c r="X854" i="1" s="1"/>
  <c r="Y854" i="1" s="1"/>
  <c r="C854" i="1"/>
  <c r="N871" i="1"/>
  <c r="M871" i="1"/>
  <c r="L871" i="1"/>
  <c r="K871" i="1"/>
  <c r="E871" i="1"/>
  <c r="X871" i="1" s="1"/>
  <c r="Y871" i="1" s="1"/>
  <c r="C871" i="1"/>
  <c r="N1759" i="1"/>
  <c r="M1759" i="1"/>
  <c r="L1759" i="1"/>
  <c r="K1759" i="1"/>
  <c r="E1759" i="1"/>
  <c r="X1759" i="1" s="1"/>
  <c r="Y1759" i="1" s="1"/>
  <c r="C1759" i="1"/>
  <c r="N1067" i="1"/>
  <c r="M1067" i="1"/>
  <c r="L1067" i="1"/>
  <c r="K1067" i="1"/>
  <c r="E1067" i="1"/>
  <c r="X1067" i="1" s="1"/>
  <c r="Y1067" i="1" s="1"/>
  <c r="C1067" i="1"/>
  <c r="N816" i="1"/>
  <c r="M816" i="1"/>
  <c r="L816" i="1"/>
  <c r="K816" i="1"/>
  <c r="E816" i="1"/>
  <c r="X816" i="1" s="1"/>
  <c r="Y816" i="1" s="1"/>
  <c r="C816" i="1"/>
  <c r="N1820" i="1"/>
  <c r="M1820" i="1"/>
  <c r="L1820" i="1"/>
  <c r="K1820" i="1"/>
  <c r="E1820" i="1"/>
  <c r="X1820" i="1" s="1"/>
  <c r="Y1820" i="1" s="1"/>
  <c r="C1820" i="1"/>
  <c r="N487" i="1"/>
  <c r="M487" i="1"/>
  <c r="L487" i="1"/>
  <c r="K487" i="1"/>
  <c r="E487" i="1"/>
  <c r="X487" i="1" s="1"/>
  <c r="Y487" i="1" s="1"/>
  <c r="C487" i="1"/>
  <c r="N2187" i="1"/>
  <c r="M2187" i="1"/>
  <c r="L2187" i="1"/>
  <c r="K2187" i="1"/>
  <c r="E2187" i="1"/>
  <c r="X2187" i="1" s="1"/>
  <c r="Y2187" i="1" s="1"/>
  <c r="C2187" i="1"/>
  <c r="N2844" i="1"/>
  <c r="M2844" i="1"/>
  <c r="L2844" i="1"/>
  <c r="K2844" i="1"/>
  <c r="E2844" i="1"/>
  <c r="X2844" i="1" s="1"/>
  <c r="Y2844" i="1" s="1"/>
  <c r="C2844" i="1"/>
  <c r="N1748" i="1"/>
  <c r="M1748" i="1"/>
  <c r="L1748" i="1"/>
  <c r="K1748" i="1"/>
  <c r="E1748" i="1"/>
  <c r="X1748" i="1" s="1"/>
  <c r="Y1748" i="1" s="1"/>
  <c r="C1748" i="1"/>
  <c r="N630" i="1"/>
  <c r="M630" i="1"/>
  <c r="L630" i="1"/>
  <c r="K630" i="1"/>
  <c r="E630" i="1"/>
  <c r="X630" i="1" s="1"/>
  <c r="Y630" i="1" s="1"/>
  <c r="C630" i="1"/>
  <c r="N76" i="1"/>
  <c r="M76" i="1"/>
  <c r="L76" i="1"/>
  <c r="K76" i="1"/>
  <c r="E76" i="1"/>
  <c r="X76" i="1" s="1"/>
  <c r="Y76" i="1" s="1"/>
  <c r="C76" i="1"/>
  <c r="N525" i="1"/>
  <c r="M525" i="1"/>
  <c r="L525" i="1"/>
  <c r="K525" i="1"/>
  <c r="E525" i="1"/>
  <c r="X525" i="1" s="1"/>
  <c r="Y525" i="1" s="1"/>
  <c r="C525" i="1"/>
  <c r="N991" i="1"/>
  <c r="M991" i="1"/>
  <c r="L991" i="1"/>
  <c r="K991" i="1"/>
  <c r="E991" i="1"/>
  <c r="X991" i="1" s="1"/>
  <c r="Y991" i="1" s="1"/>
  <c r="C991" i="1"/>
  <c r="N2406" i="1"/>
  <c r="M2406" i="1"/>
  <c r="L2406" i="1"/>
  <c r="K2406" i="1"/>
  <c r="E2406" i="1"/>
  <c r="X2406" i="1" s="1"/>
  <c r="Y2406" i="1" s="1"/>
  <c r="C2406" i="1"/>
  <c r="N1974" i="1"/>
  <c r="M1974" i="1"/>
  <c r="L1974" i="1"/>
  <c r="K1974" i="1"/>
  <c r="E1974" i="1"/>
  <c r="X1974" i="1" s="1"/>
  <c r="Y1974" i="1" s="1"/>
  <c r="C1974" i="1"/>
  <c r="N2694" i="1"/>
  <c r="M2694" i="1"/>
  <c r="L2694" i="1"/>
  <c r="K2694" i="1"/>
  <c r="E2694" i="1"/>
  <c r="X2694" i="1" s="1"/>
  <c r="Y2694" i="1" s="1"/>
  <c r="C2694" i="1"/>
  <c r="N1380" i="1"/>
  <c r="M1380" i="1"/>
  <c r="L1380" i="1"/>
  <c r="K1380" i="1"/>
  <c r="E1380" i="1"/>
  <c r="X1380" i="1" s="1"/>
  <c r="Y1380" i="1" s="1"/>
  <c r="C1380" i="1"/>
  <c r="N1187" i="1"/>
  <c r="M1187" i="1"/>
  <c r="L1187" i="1"/>
  <c r="K1187" i="1"/>
  <c r="E1187" i="1"/>
  <c r="X1187" i="1" s="1"/>
  <c r="Y1187" i="1" s="1"/>
  <c r="C1187" i="1"/>
  <c r="N953" i="1"/>
  <c r="M953" i="1"/>
  <c r="L953" i="1"/>
  <c r="K953" i="1"/>
  <c r="E953" i="1"/>
  <c r="X953" i="1" s="1"/>
  <c r="Y953" i="1" s="1"/>
  <c r="C953" i="1"/>
  <c r="N2329" i="1"/>
  <c r="M2329" i="1"/>
  <c r="L2329" i="1"/>
  <c r="K2329" i="1"/>
  <c r="E2329" i="1"/>
  <c r="X2329" i="1" s="1"/>
  <c r="Y2329" i="1" s="1"/>
  <c r="C2329" i="1"/>
  <c r="N215" i="1"/>
  <c r="M215" i="1"/>
  <c r="L215" i="1"/>
  <c r="K215" i="1"/>
  <c r="E215" i="1"/>
  <c r="X215" i="1" s="1"/>
  <c r="Y215" i="1" s="1"/>
  <c r="C215" i="1"/>
  <c r="N2048" i="1"/>
  <c r="M2048" i="1"/>
  <c r="L2048" i="1"/>
  <c r="K2048" i="1"/>
  <c r="E2048" i="1"/>
  <c r="X2048" i="1" s="1"/>
  <c r="Y2048" i="1" s="1"/>
  <c r="C2048" i="1"/>
  <c r="N847" i="1"/>
  <c r="M847" i="1"/>
  <c r="L847" i="1"/>
  <c r="K847" i="1"/>
  <c r="E847" i="1"/>
  <c r="X847" i="1" s="1"/>
  <c r="Y847" i="1" s="1"/>
  <c r="C847" i="1"/>
  <c r="N941" i="1"/>
  <c r="M941" i="1"/>
  <c r="L941" i="1"/>
  <c r="K941" i="1"/>
  <c r="E941" i="1"/>
  <c r="X941" i="1" s="1"/>
  <c r="Y941" i="1" s="1"/>
  <c r="C941" i="1"/>
  <c r="N964" i="1"/>
  <c r="M964" i="1"/>
  <c r="L964" i="1"/>
  <c r="K964" i="1"/>
  <c r="E964" i="1"/>
  <c r="X964" i="1" s="1"/>
  <c r="Y964" i="1" s="1"/>
  <c r="C964" i="1"/>
  <c r="N653" i="1"/>
  <c r="M653" i="1"/>
  <c r="L653" i="1"/>
  <c r="K653" i="1"/>
  <c r="E653" i="1"/>
  <c r="X653" i="1" s="1"/>
  <c r="Y653" i="1" s="1"/>
  <c r="C653" i="1"/>
  <c r="N1059" i="1"/>
  <c r="M1059" i="1"/>
  <c r="L1059" i="1"/>
  <c r="K1059" i="1"/>
  <c r="E1059" i="1"/>
  <c r="X1059" i="1" s="1"/>
  <c r="Y1059" i="1" s="1"/>
  <c r="C1059" i="1"/>
  <c r="N2155" i="1"/>
  <c r="M2155" i="1"/>
  <c r="L2155" i="1"/>
  <c r="K2155" i="1"/>
  <c r="E2155" i="1"/>
  <c r="X2155" i="1" s="1"/>
  <c r="Y2155" i="1" s="1"/>
  <c r="C2155" i="1"/>
  <c r="N1645" i="1"/>
  <c r="M1645" i="1"/>
  <c r="L1645" i="1"/>
  <c r="K1645" i="1"/>
  <c r="E1645" i="1"/>
  <c r="X1645" i="1" s="1"/>
  <c r="Y1645" i="1" s="1"/>
  <c r="C1645" i="1"/>
  <c r="N1504" i="1"/>
  <c r="M1504" i="1"/>
  <c r="L1504" i="1"/>
  <c r="K1504" i="1"/>
  <c r="E1504" i="1"/>
  <c r="X1504" i="1" s="1"/>
  <c r="Y1504" i="1" s="1"/>
  <c r="C1504" i="1"/>
  <c r="N1908" i="1"/>
  <c r="M1908" i="1"/>
  <c r="L1908" i="1"/>
  <c r="K1908" i="1"/>
  <c r="E1908" i="1"/>
  <c r="X1908" i="1" s="1"/>
  <c r="Y1908" i="1" s="1"/>
  <c r="C1908" i="1"/>
  <c r="N1715" i="1"/>
  <c r="M1715" i="1"/>
  <c r="L1715" i="1"/>
  <c r="K1715" i="1"/>
  <c r="E1715" i="1"/>
  <c r="X1715" i="1" s="1"/>
  <c r="Y1715" i="1" s="1"/>
  <c r="C1715" i="1"/>
  <c r="N296" i="1"/>
  <c r="M296" i="1"/>
  <c r="L296" i="1"/>
  <c r="K296" i="1"/>
  <c r="E296" i="1"/>
  <c r="X296" i="1" s="1"/>
  <c r="Y296" i="1" s="1"/>
  <c r="C296" i="1"/>
  <c r="N1174" i="1"/>
  <c r="M1174" i="1"/>
  <c r="L1174" i="1"/>
  <c r="K1174" i="1"/>
  <c r="E1174" i="1"/>
  <c r="X1174" i="1" s="1"/>
  <c r="Y1174" i="1" s="1"/>
  <c r="C1174" i="1"/>
  <c r="N1538" i="1"/>
  <c r="M1538" i="1"/>
  <c r="L1538" i="1"/>
  <c r="K1538" i="1"/>
  <c r="E1538" i="1"/>
  <c r="X1538" i="1" s="1"/>
  <c r="Y1538" i="1" s="1"/>
  <c r="C1538" i="1"/>
  <c r="N2680" i="1"/>
  <c r="M2680" i="1"/>
  <c r="L2680" i="1"/>
  <c r="K2680" i="1"/>
  <c r="E2680" i="1"/>
  <c r="X2680" i="1" s="1"/>
  <c r="Y2680" i="1" s="1"/>
  <c r="C2680" i="1"/>
  <c r="N2901" i="1"/>
  <c r="M2901" i="1"/>
  <c r="L2901" i="1"/>
  <c r="K2901" i="1"/>
  <c r="E2901" i="1"/>
  <c r="X2901" i="1" s="1"/>
  <c r="Y2901" i="1" s="1"/>
  <c r="C2901" i="1"/>
  <c r="N2695" i="1"/>
  <c r="M2695" i="1"/>
  <c r="L2695" i="1"/>
  <c r="K2695" i="1"/>
  <c r="E2695" i="1"/>
  <c r="X2695" i="1" s="1"/>
  <c r="Y2695" i="1" s="1"/>
  <c r="C2695" i="1"/>
  <c r="N194" i="1"/>
  <c r="M194" i="1"/>
  <c r="L194" i="1"/>
  <c r="K194" i="1"/>
  <c r="E194" i="1"/>
  <c r="X194" i="1" s="1"/>
  <c r="Y194" i="1" s="1"/>
  <c r="C194" i="1"/>
  <c r="N2797" i="1"/>
  <c r="M2797" i="1"/>
  <c r="L2797" i="1"/>
  <c r="K2797" i="1"/>
  <c r="E2797" i="1"/>
  <c r="X2797" i="1" s="1"/>
  <c r="Y2797" i="1" s="1"/>
  <c r="C2797" i="1"/>
  <c r="N477" i="1"/>
  <c r="M477" i="1"/>
  <c r="L477" i="1"/>
  <c r="K477" i="1"/>
  <c r="E477" i="1"/>
  <c r="X477" i="1" s="1"/>
  <c r="Y477" i="1" s="1"/>
  <c r="C477" i="1"/>
  <c r="N1149" i="1"/>
  <c r="M1149" i="1"/>
  <c r="L1149" i="1"/>
  <c r="K1149" i="1"/>
  <c r="E1149" i="1"/>
  <c r="X1149" i="1" s="1"/>
  <c r="Y1149" i="1" s="1"/>
  <c r="C1149" i="1"/>
  <c r="N2418" i="1"/>
  <c r="M2418" i="1"/>
  <c r="L2418" i="1"/>
  <c r="K2418" i="1"/>
  <c r="E2418" i="1"/>
  <c r="X2418" i="1" s="1"/>
  <c r="Y2418" i="1" s="1"/>
  <c r="C2418" i="1"/>
  <c r="N2928" i="1"/>
  <c r="M2928" i="1"/>
  <c r="L2928" i="1"/>
  <c r="K2928" i="1"/>
  <c r="E2928" i="1"/>
  <c r="X2928" i="1" s="1"/>
  <c r="Y2928" i="1" s="1"/>
  <c r="C2928" i="1"/>
  <c r="N2691" i="1"/>
  <c r="M2691" i="1"/>
  <c r="L2691" i="1"/>
  <c r="K2691" i="1"/>
  <c r="E2691" i="1"/>
  <c r="X2691" i="1" s="1"/>
  <c r="Y2691" i="1" s="1"/>
  <c r="C2691" i="1"/>
  <c r="N2372" i="1"/>
  <c r="M2372" i="1"/>
  <c r="L2372" i="1"/>
  <c r="K2372" i="1"/>
  <c r="E2372" i="1"/>
  <c r="X2372" i="1" s="1"/>
  <c r="Y2372" i="1" s="1"/>
  <c r="C2372" i="1"/>
  <c r="N1588" i="1"/>
  <c r="M1588" i="1"/>
  <c r="L1588" i="1"/>
  <c r="K1588" i="1"/>
  <c r="E1588" i="1"/>
  <c r="X1588" i="1" s="1"/>
  <c r="Y1588" i="1" s="1"/>
  <c r="C1588" i="1"/>
  <c r="N315" i="1"/>
  <c r="M315" i="1"/>
  <c r="L315" i="1"/>
  <c r="K315" i="1"/>
  <c r="E315" i="1"/>
  <c r="C315" i="1"/>
  <c r="N2668" i="1"/>
  <c r="M2668" i="1"/>
  <c r="L2668" i="1"/>
  <c r="K2668" i="1"/>
  <c r="E2668" i="1"/>
  <c r="X2668" i="1" s="1"/>
  <c r="Y2668" i="1" s="1"/>
  <c r="C2668" i="1"/>
  <c r="N1087" i="1"/>
  <c r="M1087" i="1"/>
  <c r="L1087" i="1"/>
  <c r="K1087" i="1"/>
  <c r="E1087" i="1"/>
  <c r="X1087" i="1" s="1"/>
  <c r="Y1087" i="1" s="1"/>
  <c r="C1087" i="1"/>
  <c r="N397" i="1"/>
  <c r="M397" i="1"/>
  <c r="L397" i="1"/>
  <c r="K397" i="1"/>
  <c r="E397" i="1"/>
  <c r="X397" i="1" s="1"/>
  <c r="Y397" i="1" s="1"/>
  <c r="C397" i="1"/>
  <c r="N1373" i="1"/>
  <c r="M1373" i="1"/>
  <c r="L1373" i="1"/>
  <c r="K1373" i="1"/>
  <c r="E1373" i="1"/>
  <c r="X1373" i="1" s="1"/>
  <c r="Y1373" i="1" s="1"/>
  <c r="C1373" i="1"/>
  <c r="N779" i="1"/>
  <c r="M779" i="1"/>
  <c r="L779" i="1"/>
  <c r="K779" i="1"/>
  <c r="E779" i="1"/>
  <c r="X779" i="1" s="1"/>
  <c r="Y779" i="1" s="1"/>
  <c r="C779" i="1"/>
  <c r="N2705" i="1"/>
  <c r="M2705" i="1"/>
  <c r="L2705" i="1"/>
  <c r="K2705" i="1"/>
  <c r="E2705" i="1"/>
  <c r="X2705" i="1" s="1"/>
  <c r="Y2705" i="1" s="1"/>
  <c r="C2705" i="1"/>
  <c r="N1036" i="1"/>
  <c r="M1036" i="1"/>
  <c r="L1036" i="1"/>
  <c r="K1036" i="1"/>
  <c r="E1036" i="1"/>
  <c r="C1036" i="1"/>
  <c r="N2863" i="1"/>
  <c r="M2863" i="1"/>
  <c r="L2863" i="1"/>
  <c r="K2863" i="1"/>
  <c r="E2863" i="1"/>
  <c r="X2863" i="1" s="1"/>
  <c r="Y2863" i="1" s="1"/>
  <c r="C2863" i="1"/>
  <c r="N2584" i="1"/>
  <c r="M2584" i="1"/>
  <c r="L2584" i="1"/>
  <c r="K2584" i="1"/>
  <c r="E2584" i="1"/>
  <c r="X2584" i="1" s="1"/>
  <c r="Y2584" i="1" s="1"/>
  <c r="C2584" i="1"/>
  <c r="N1816" i="1"/>
  <c r="M1816" i="1"/>
  <c r="L1816" i="1"/>
  <c r="K1816" i="1"/>
  <c r="E1816" i="1"/>
  <c r="X1816" i="1" s="1"/>
  <c r="Y1816" i="1" s="1"/>
  <c r="C1816" i="1"/>
  <c r="N2830" i="1"/>
  <c r="M2830" i="1"/>
  <c r="L2830" i="1"/>
  <c r="K2830" i="1"/>
  <c r="E2830" i="1"/>
  <c r="X2830" i="1" s="1"/>
  <c r="Y2830" i="1" s="1"/>
  <c r="C2830" i="1"/>
  <c r="N2054" i="1"/>
  <c r="M2054" i="1"/>
  <c r="L2054" i="1"/>
  <c r="K2054" i="1"/>
  <c r="E2054" i="1"/>
  <c r="X2054" i="1" s="1"/>
  <c r="Y2054" i="1" s="1"/>
  <c r="C2054" i="1"/>
  <c r="N2591" i="1"/>
  <c r="M2591" i="1"/>
  <c r="L2591" i="1"/>
  <c r="K2591" i="1"/>
  <c r="E2591" i="1"/>
  <c r="X2591" i="1" s="1"/>
  <c r="Y2591" i="1" s="1"/>
  <c r="C2591" i="1"/>
  <c r="N2513" i="1"/>
  <c r="M2513" i="1"/>
  <c r="L2513" i="1"/>
  <c r="K2513" i="1"/>
  <c r="E2513" i="1"/>
  <c r="X2513" i="1" s="1"/>
  <c r="Y2513" i="1" s="1"/>
  <c r="C2513" i="1"/>
  <c r="N60" i="1"/>
  <c r="M60" i="1"/>
  <c r="L60" i="1"/>
  <c r="K60" i="1"/>
  <c r="E60" i="1"/>
  <c r="X60" i="1" s="1"/>
  <c r="Y60" i="1" s="1"/>
  <c r="C60" i="1"/>
  <c r="N1066" i="1"/>
  <c r="M1066" i="1"/>
  <c r="L1066" i="1"/>
  <c r="K1066" i="1"/>
  <c r="E1066" i="1"/>
  <c r="X1066" i="1" s="1"/>
  <c r="Y1066" i="1" s="1"/>
  <c r="C1066" i="1"/>
  <c r="N2122" i="1"/>
  <c r="M2122" i="1"/>
  <c r="L2122" i="1"/>
  <c r="K2122" i="1"/>
  <c r="E2122" i="1"/>
  <c r="X2122" i="1" s="1"/>
  <c r="Y2122" i="1" s="1"/>
  <c r="C2122" i="1"/>
  <c r="N2805" i="1"/>
  <c r="M2805" i="1"/>
  <c r="L2805" i="1"/>
  <c r="K2805" i="1"/>
  <c r="E2805" i="1"/>
  <c r="X2805" i="1" s="1"/>
  <c r="Y2805" i="1" s="1"/>
  <c r="C2805" i="1"/>
  <c r="N363" i="1"/>
  <c r="M363" i="1"/>
  <c r="L363" i="1"/>
  <c r="K363" i="1"/>
  <c r="E363" i="1"/>
  <c r="X363" i="1" s="1"/>
  <c r="Y363" i="1" s="1"/>
  <c r="C363" i="1"/>
  <c r="N1961" i="1"/>
  <c r="M1961" i="1"/>
  <c r="L1961" i="1"/>
  <c r="K1961" i="1"/>
  <c r="E1961" i="1"/>
  <c r="X1961" i="1" s="1"/>
  <c r="Y1961" i="1" s="1"/>
  <c r="C1961" i="1"/>
  <c r="N725" i="1"/>
  <c r="M725" i="1"/>
  <c r="L725" i="1"/>
  <c r="K725" i="1"/>
  <c r="E725" i="1"/>
  <c r="X725" i="1" s="1"/>
  <c r="Y725" i="1" s="1"/>
  <c r="C725" i="1"/>
  <c r="N2382" i="1"/>
  <c r="M2382" i="1"/>
  <c r="L2382" i="1"/>
  <c r="K2382" i="1"/>
  <c r="E2382" i="1"/>
  <c r="C2382" i="1"/>
  <c r="N1636" i="1"/>
  <c r="M1636" i="1"/>
  <c r="L1636" i="1"/>
  <c r="K1636" i="1"/>
  <c r="E1636" i="1"/>
  <c r="X1636" i="1" s="1"/>
  <c r="Y1636" i="1" s="1"/>
  <c r="C1636" i="1"/>
  <c r="N915" i="1"/>
  <c r="M915" i="1"/>
  <c r="L915" i="1"/>
  <c r="K915" i="1"/>
  <c r="E915" i="1"/>
  <c r="X915" i="1" s="1"/>
  <c r="Y915" i="1" s="1"/>
  <c r="C915" i="1"/>
  <c r="N434" i="1"/>
  <c r="M434" i="1"/>
  <c r="L434" i="1"/>
  <c r="K434" i="1"/>
  <c r="E434" i="1"/>
  <c r="X434" i="1" s="1"/>
  <c r="Y434" i="1" s="1"/>
  <c r="C434" i="1"/>
  <c r="N250" i="1"/>
  <c r="M250" i="1"/>
  <c r="L250" i="1"/>
  <c r="K250" i="1"/>
  <c r="E250" i="1"/>
  <c r="X250" i="1" s="1"/>
  <c r="Y250" i="1" s="1"/>
  <c r="C250" i="1"/>
  <c r="N1390" i="1"/>
  <c r="M1390" i="1"/>
  <c r="L1390" i="1"/>
  <c r="K1390" i="1"/>
  <c r="E1390" i="1"/>
  <c r="X1390" i="1" s="1"/>
  <c r="Y1390" i="1" s="1"/>
  <c r="C1390" i="1"/>
  <c r="N280" i="1"/>
  <c r="M280" i="1"/>
  <c r="L280" i="1"/>
  <c r="K280" i="1"/>
  <c r="E280" i="1"/>
  <c r="X280" i="1" s="1"/>
  <c r="Y280" i="1" s="1"/>
  <c r="C280" i="1"/>
  <c r="N364" i="1"/>
  <c r="M364" i="1"/>
  <c r="L364" i="1"/>
  <c r="K364" i="1"/>
  <c r="E364" i="1"/>
  <c r="X364" i="1" s="1"/>
  <c r="Y364" i="1" s="1"/>
  <c r="C364" i="1"/>
  <c r="N1512" i="1"/>
  <c r="M1512" i="1"/>
  <c r="L1512" i="1"/>
  <c r="K1512" i="1"/>
  <c r="E1512" i="1"/>
  <c r="X1512" i="1" s="1"/>
  <c r="Y1512" i="1" s="1"/>
  <c r="C1512" i="1"/>
  <c r="N1170" i="1"/>
  <c r="M1170" i="1"/>
  <c r="L1170" i="1"/>
  <c r="K1170" i="1"/>
  <c r="E1170" i="1"/>
  <c r="X1170" i="1" s="1"/>
  <c r="Y1170" i="1" s="1"/>
  <c r="C1170" i="1"/>
  <c r="N1580" i="1"/>
  <c r="M1580" i="1"/>
  <c r="L1580" i="1"/>
  <c r="K1580" i="1"/>
  <c r="E1580" i="1"/>
  <c r="X1580" i="1" s="1"/>
  <c r="Y1580" i="1" s="1"/>
  <c r="C1580" i="1"/>
  <c r="N2169" i="1"/>
  <c r="M2169" i="1"/>
  <c r="L2169" i="1"/>
  <c r="K2169" i="1"/>
  <c r="E2169" i="1"/>
  <c r="X2169" i="1" s="1"/>
  <c r="Y2169" i="1" s="1"/>
  <c r="C2169" i="1"/>
  <c r="N2803" i="1"/>
  <c r="M2803" i="1"/>
  <c r="L2803" i="1"/>
  <c r="K2803" i="1"/>
  <c r="E2803" i="1"/>
  <c r="X2803" i="1" s="1"/>
  <c r="Y2803" i="1" s="1"/>
  <c r="C2803" i="1"/>
  <c r="N1118" i="1"/>
  <c r="M1118" i="1"/>
  <c r="L1118" i="1"/>
  <c r="K1118" i="1"/>
  <c r="E1118" i="1"/>
  <c r="X1118" i="1" s="1"/>
  <c r="Y1118" i="1" s="1"/>
  <c r="C1118" i="1"/>
  <c r="N2223" i="1"/>
  <c r="M2223" i="1"/>
  <c r="L2223" i="1"/>
  <c r="K2223" i="1"/>
  <c r="E2223" i="1"/>
  <c r="X2223" i="1" s="1"/>
  <c r="Y2223" i="1" s="1"/>
  <c r="C2223" i="1"/>
  <c r="N936" i="1"/>
  <c r="M936" i="1"/>
  <c r="L936" i="1"/>
  <c r="K936" i="1"/>
  <c r="E936" i="1"/>
  <c r="X936" i="1" s="1"/>
  <c r="Y936" i="1" s="1"/>
  <c r="C936" i="1"/>
  <c r="N2325" i="1"/>
  <c r="M2325" i="1"/>
  <c r="L2325" i="1"/>
  <c r="K2325" i="1"/>
  <c r="E2325" i="1"/>
  <c r="X2325" i="1" s="1"/>
  <c r="Y2325" i="1" s="1"/>
  <c r="C2325" i="1"/>
  <c r="N245" i="1"/>
  <c r="M245" i="1"/>
  <c r="L245" i="1"/>
  <c r="K245" i="1"/>
  <c r="E245" i="1"/>
  <c r="X245" i="1" s="1"/>
  <c r="Y245" i="1" s="1"/>
  <c r="C245" i="1"/>
  <c r="N2170" i="1"/>
  <c r="M2170" i="1"/>
  <c r="L2170" i="1"/>
  <c r="K2170" i="1"/>
  <c r="E2170" i="1"/>
  <c r="X2170" i="1" s="1"/>
  <c r="Y2170" i="1" s="1"/>
  <c r="C2170" i="1"/>
  <c r="N1415" i="1"/>
  <c r="M1415" i="1"/>
  <c r="L1415" i="1"/>
  <c r="K1415" i="1"/>
  <c r="E1415" i="1"/>
  <c r="X1415" i="1" s="1"/>
  <c r="Y1415" i="1" s="1"/>
  <c r="C1415" i="1"/>
  <c r="N586" i="1"/>
  <c r="M586" i="1"/>
  <c r="L586" i="1"/>
  <c r="K586" i="1"/>
  <c r="E586" i="1"/>
  <c r="X586" i="1" s="1"/>
  <c r="Y586" i="1" s="1"/>
  <c r="C586" i="1"/>
  <c r="N1680" i="1"/>
  <c r="M1680" i="1"/>
  <c r="L1680" i="1"/>
  <c r="K1680" i="1"/>
  <c r="E1680" i="1"/>
  <c r="X1680" i="1" s="1"/>
  <c r="Y1680" i="1" s="1"/>
  <c r="C1680" i="1"/>
  <c r="N393" i="1"/>
  <c r="M393" i="1"/>
  <c r="L393" i="1"/>
  <c r="K393" i="1"/>
  <c r="E393" i="1"/>
  <c r="X393" i="1" s="1"/>
  <c r="Y393" i="1" s="1"/>
  <c r="C393" i="1"/>
  <c r="N2854" i="1"/>
  <c r="M2854" i="1"/>
  <c r="L2854" i="1"/>
  <c r="K2854" i="1"/>
  <c r="E2854" i="1"/>
  <c r="X2854" i="1" s="1"/>
  <c r="Y2854" i="1" s="1"/>
  <c r="C2854" i="1"/>
  <c r="N2206" i="1"/>
  <c r="M2206" i="1"/>
  <c r="L2206" i="1"/>
  <c r="K2206" i="1"/>
  <c r="E2206" i="1"/>
  <c r="X2206" i="1" s="1"/>
  <c r="Y2206" i="1" s="1"/>
  <c r="C2206" i="1"/>
  <c r="N233" i="1"/>
  <c r="M233" i="1"/>
  <c r="L233" i="1"/>
  <c r="K233" i="1"/>
  <c r="E233" i="1"/>
  <c r="X233" i="1" s="1"/>
  <c r="Y233" i="1" s="1"/>
  <c r="C233" i="1"/>
  <c r="N783" i="1"/>
  <c r="M783" i="1"/>
  <c r="L783" i="1"/>
  <c r="K783" i="1"/>
  <c r="E783" i="1"/>
  <c r="X783" i="1" s="1"/>
  <c r="Y783" i="1" s="1"/>
  <c r="C783" i="1"/>
  <c r="N15" i="1"/>
  <c r="M15" i="1"/>
  <c r="L15" i="1"/>
  <c r="K15" i="1"/>
  <c r="E15" i="1"/>
  <c r="X15" i="1" s="1"/>
  <c r="Y15" i="1" s="1"/>
  <c r="C15" i="1"/>
  <c r="N242" i="1"/>
  <c r="M242" i="1"/>
  <c r="L242" i="1"/>
  <c r="K242" i="1"/>
  <c r="E242" i="1"/>
  <c r="X242" i="1" s="1"/>
  <c r="Y242" i="1" s="1"/>
  <c r="C242" i="1"/>
  <c r="N1893" i="1"/>
  <c r="M1893" i="1"/>
  <c r="L1893" i="1"/>
  <c r="K1893" i="1"/>
  <c r="E1893" i="1"/>
  <c r="X1893" i="1" s="1"/>
  <c r="Y1893" i="1" s="1"/>
  <c r="C1893" i="1"/>
  <c r="N2521" i="1"/>
  <c r="M2521" i="1"/>
  <c r="L2521" i="1"/>
  <c r="K2521" i="1"/>
  <c r="E2521" i="1"/>
  <c r="X2521" i="1" s="1"/>
  <c r="Y2521" i="1" s="1"/>
  <c r="C2521" i="1"/>
  <c r="N519" i="1"/>
  <c r="M519" i="1"/>
  <c r="L519" i="1"/>
  <c r="K519" i="1"/>
  <c r="E519" i="1"/>
  <c r="X519" i="1" s="1"/>
  <c r="Y519" i="1" s="1"/>
  <c r="C519" i="1"/>
  <c r="N68" i="1"/>
  <c r="M68" i="1"/>
  <c r="L68" i="1"/>
  <c r="K68" i="1"/>
  <c r="E68" i="1"/>
  <c r="X68" i="1" s="1"/>
  <c r="Y68" i="1" s="1"/>
  <c r="C68" i="1"/>
  <c r="N189" i="1"/>
  <c r="M189" i="1"/>
  <c r="L189" i="1"/>
  <c r="K189" i="1"/>
  <c r="E189" i="1"/>
  <c r="C189" i="1"/>
  <c r="N9" i="1"/>
  <c r="M9" i="1"/>
  <c r="L9" i="1"/>
  <c r="K9" i="1"/>
  <c r="E9" i="1"/>
  <c r="X9" i="1" s="1"/>
  <c r="Y9" i="1" s="1"/>
  <c r="C9" i="1"/>
  <c r="N2978" i="1"/>
  <c r="M2978" i="1"/>
  <c r="L2978" i="1"/>
  <c r="K2978" i="1"/>
  <c r="E2978" i="1"/>
  <c r="X2978" i="1" s="1"/>
  <c r="Y2978" i="1" s="1"/>
  <c r="C2978" i="1"/>
  <c r="N603" i="1"/>
  <c r="M603" i="1"/>
  <c r="L603" i="1"/>
  <c r="K603" i="1"/>
  <c r="E603" i="1"/>
  <c r="X603" i="1" s="1"/>
  <c r="Y603" i="1" s="1"/>
  <c r="C603" i="1"/>
  <c r="N1352" i="1"/>
  <c r="M1352" i="1"/>
  <c r="L1352" i="1"/>
  <c r="K1352" i="1"/>
  <c r="E1352" i="1"/>
  <c r="X1352" i="1" s="1"/>
  <c r="Y1352" i="1" s="1"/>
  <c r="C1352" i="1"/>
  <c r="N1308" i="1"/>
  <c r="M1308" i="1"/>
  <c r="L1308" i="1"/>
  <c r="K1308" i="1"/>
  <c r="E1308" i="1"/>
  <c r="X1308" i="1" s="1"/>
  <c r="Y1308" i="1" s="1"/>
  <c r="C1308" i="1"/>
  <c r="N130" i="1"/>
  <c r="M130" i="1"/>
  <c r="L130" i="1"/>
  <c r="K130" i="1"/>
  <c r="E130" i="1"/>
  <c r="X130" i="1" s="1"/>
  <c r="Y130" i="1" s="1"/>
  <c r="C130" i="1"/>
  <c r="N1346" i="1"/>
  <c r="M1346" i="1"/>
  <c r="L1346" i="1"/>
  <c r="K1346" i="1"/>
  <c r="E1346" i="1"/>
  <c r="X1346" i="1" s="1"/>
  <c r="Y1346" i="1" s="1"/>
  <c r="C1346" i="1"/>
  <c r="N335" i="1"/>
  <c r="M335" i="1"/>
  <c r="L335" i="1"/>
  <c r="K335" i="1"/>
  <c r="E335" i="1"/>
  <c r="X335" i="1" s="1"/>
  <c r="Y335" i="1" s="1"/>
  <c r="C335" i="1"/>
  <c r="N186" i="1"/>
  <c r="M186" i="1"/>
  <c r="L186" i="1"/>
  <c r="K186" i="1"/>
  <c r="E186" i="1"/>
  <c r="X186" i="1" s="1"/>
  <c r="Y186" i="1" s="1"/>
  <c r="C186" i="1"/>
  <c r="N509" i="1"/>
  <c r="M509" i="1"/>
  <c r="L509" i="1"/>
  <c r="K509" i="1"/>
  <c r="E509" i="1"/>
  <c r="X509" i="1" s="1"/>
  <c r="Y509" i="1" s="1"/>
  <c r="C509" i="1"/>
  <c r="N1968" i="1"/>
  <c r="M1968" i="1"/>
  <c r="L1968" i="1"/>
  <c r="K1968" i="1"/>
  <c r="E1968" i="1"/>
  <c r="X1968" i="1" s="1"/>
  <c r="Y1968" i="1" s="1"/>
  <c r="C1968" i="1"/>
  <c r="N157" i="1"/>
  <c r="M157" i="1"/>
  <c r="L157" i="1"/>
  <c r="K157" i="1"/>
  <c r="E157" i="1"/>
  <c r="X157" i="1" s="1"/>
  <c r="Y157" i="1" s="1"/>
  <c r="C157" i="1"/>
  <c r="N2153" i="1"/>
  <c r="M2153" i="1"/>
  <c r="L2153" i="1"/>
  <c r="K2153" i="1"/>
  <c r="E2153" i="1"/>
  <c r="X2153" i="1" s="1"/>
  <c r="Y2153" i="1" s="1"/>
  <c r="C2153" i="1"/>
  <c r="N710" i="1"/>
  <c r="M710" i="1"/>
  <c r="L710" i="1"/>
  <c r="K710" i="1"/>
  <c r="E710" i="1"/>
  <c r="X710" i="1" s="1"/>
  <c r="Y710" i="1" s="1"/>
  <c r="C710" i="1"/>
  <c r="N1868" i="1"/>
  <c r="M1868" i="1"/>
  <c r="L1868" i="1"/>
  <c r="K1868" i="1"/>
  <c r="E1868" i="1"/>
  <c r="X1868" i="1" s="1"/>
  <c r="Y1868" i="1" s="1"/>
  <c r="C1868" i="1"/>
  <c r="N2125" i="1"/>
  <c r="M2125" i="1"/>
  <c r="L2125" i="1"/>
  <c r="K2125" i="1"/>
  <c r="E2125" i="1"/>
  <c r="X2125" i="1" s="1"/>
  <c r="Y2125" i="1" s="1"/>
  <c r="C2125" i="1"/>
  <c r="N2371" i="1"/>
  <c r="M2371" i="1"/>
  <c r="L2371" i="1"/>
  <c r="K2371" i="1"/>
  <c r="E2371" i="1"/>
  <c r="X2371" i="1" s="1"/>
  <c r="Y2371" i="1" s="1"/>
  <c r="C2371" i="1"/>
  <c r="N2176" i="1"/>
  <c r="M2176" i="1"/>
  <c r="L2176" i="1"/>
  <c r="K2176" i="1"/>
  <c r="E2176" i="1"/>
  <c r="X2176" i="1" s="1"/>
  <c r="Y2176" i="1" s="1"/>
  <c r="C2176" i="1"/>
  <c r="N1683" i="1"/>
  <c r="M1683" i="1"/>
  <c r="L1683" i="1"/>
  <c r="K1683" i="1"/>
  <c r="E1683" i="1"/>
  <c r="X1683" i="1" s="1"/>
  <c r="Y1683" i="1" s="1"/>
  <c r="C1683" i="1"/>
  <c r="N1222" i="1"/>
  <c r="M1222" i="1"/>
  <c r="L1222" i="1"/>
  <c r="K1222" i="1"/>
  <c r="E1222" i="1"/>
  <c r="X1222" i="1" s="1"/>
  <c r="Y1222" i="1" s="1"/>
  <c r="C1222" i="1"/>
  <c r="N1537" i="1"/>
  <c r="M1537" i="1"/>
  <c r="L1537" i="1"/>
  <c r="K1537" i="1"/>
  <c r="E1537" i="1"/>
  <c r="X1537" i="1" s="1"/>
  <c r="Y1537" i="1" s="1"/>
  <c r="C1537" i="1"/>
  <c r="N2585" i="1"/>
  <c r="M2585" i="1"/>
  <c r="L2585" i="1"/>
  <c r="K2585" i="1"/>
  <c r="E2585" i="1"/>
  <c r="X2585" i="1" s="1"/>
  <c r="Y2585" i="1" s="1"/>
  <c r="C2585" i="1"/>
  <c r="N1807" i="1"/>
  <c r="M1807" i="1"/>
  <c r="L1807" i="1"/>
  <c r="K1807" i="1"/>
  <c r="E1807" i="1"/>
  <c r="X1807" i="1" s="1"/>
  <c r="Y1807" i="1" s="1"/>
  <c r="C1807" i="1"/>
  <c r="N1171" i="1"/>
  <c r="M1171" i="1"/>
  <c r="L1171" i="1"/>
  <c r="K1171" i="1"/>
  <c r="E1171" i="1"/>
  <c r="X1171" i="1" s="1"/>
  <c r="Y1171" i="1" s="1"/>
  <c r="C1171" i="1"/>
  <c r="N81" i="1"/>
  <c r="M81" i="1"/>
  <c r="L81" i="1"/>
  <c r="K81" i="1"/>
  <c r="E81" i="1"/>
  <c r="X81" i="1" s="1"/>
  <c r="Y81" i="1" s="1"/>
  <c r="C81" i="1"/>
  <c r="N1386" i="1"/>
  <c r="M1386" i="1"/>
  <c r="L1386" i="1"/>
  <c r="K1386" i="1"/>
  <c r="E1386" i="1"/>
  <c r="X1386" i="1" s="1"/>
  <c r="Y1386" i="1" s="1"/>
  <c r="C1386" i="1"/>
  <c r="N297" i="1"/>
  <c r="M297" i="1"/>
  <c r="L297" i="1"/>
  <c r="K297" i="1"/>
  <c r="E297" i="1"/>
  <c r="X297" i="1" s="1"/>
  <c r="Y297" i="1" s="1"/>
  <c r="C297" i="1"/>
  <c r="N1210" i="1"/>
  <c r="M1210" i="1"/>
  <c r="L1210" i="1"/>
  <c r="K1210" i="1"/>
  <c r="E1210" i="1"/>
  <c r="X1210" i="1" s="1"/>
  <c r="Y1210" i="1" s="1"/>
  <c r="C1210" i="1"/>
  <c r="N1188" i="1"/>
  <c r="M1188" i="1"/>
  <c r="L1188" i="1"/>
  <c r="K1188" i="1"/>
  <c r="E1188" i="1"/>
  <c r="X1188" i="1" s="1"/>
  <c r="Y1188" i="1" s="1"/>
  <c r="C1188" i="1"/>
  <c r="N1418" i="1"/>
  <c r="M1418" i="1"/>
  <c r="L1418" i="1"/>
  <c r="K1418" i="1"/>
  <c r="E1418" i="1"/>
  <c r="X1418" i="1" s="1"/>
  <c r="Y1418" i="1" s="1"/>
  <c r="C1418" i="1"/>
  <c r="N1342" i="1"/>
  <c r="M1342" i="1"/>
  <c r="L1342" i="1"/>
  <c r="K1342" i="1"/>
  <c r="E1342" i="1"/>
  <c r="X1342" i="1" s="1"/>
  <c r="Y1342" i="1" s="1"/>
  <c r="C1342" i="1"/>
  <c r="N2238" i="1"/>
  <c r="M2238" i="1"/>
  <c r="L2238" i="1"/>
  <c r="K2238" i="1"/>
  <c r="E2238" i="1"/>
  <c r="X2238" i="1" s="1"/>
  <c r="Y2238" i="1" s="1"/>
  <c r="C2238" i="1"/>
  <c r="N2227" i="1"/>
  <c r="M2227" i="1"/>
  <c r="L2227" i="1"/>
  <c r="K2227" i="1"/>
  <c r="E2227" i="1"/>
  <c r="X2227" i="1" s="1"/>
  <c r="Y2227" i="1" s="1"/>
  <c r="C2227" i="1"/>
  <c r="N1711" i="1"/>
  <c r="M1711" i="1"/>
  <c r="L1711" i="1"/>
  <c r="K1711" i="1"/>
  <c r="E1711" i="1"/>
  <c r="X1711" i="1" s="1"/>
  <c r="Y1711" i="1" s="1"/>
  <c r="C1711" i="1"/>
  <c r="N791" i="1"/>
  <c r="M791" i="1"/>
  <c r="L791" i="1"/>
  <c r="K791" i="1"/>
  <c r="E791" i="1"/>
  <c r="X791" i="1" s="1"/>
  <c r="Y791" i="1" s="1"/>
  <c r="C791" i="1"/>
  <c r="N1424" i="1"/>
  <c r="M1424" i="1"/>
  <c r="L1424" i="1"/>
  <c r="K1424" i="1"/>
  <c r="E1424" i="1"/>
  <c r="X1424" i="1" s="1"/>
  <c r="Y1424" i="1" s="1"/>
  <c r="C1424" i="1"/>
  <c r="N2478" i="1"/>
  <c r="M2478" i="1"/>
  <c r="L2478" i="1"/>
  <c r="K2478" i="1"/>
  <c r="E2478" i="1"/>
  <c r="X2478" i="1" s="1"/>
  <c r="Y2478" i="1" s="1"/>
  <c r="C2478" i="1"/>
  <c r="N2185" i="1"/>
  <c r="M2185" i="1"/>
  <c r="L2185" i="1"/>
  <c r="K2185" i="1"/>
  <c r="E2185" i="1"/>
  <c r="X2185" i="1" s="1"/>
  <c r="Y2185" i="1" s="1"/>
  <c r="C2185" i="1"/>
  <c r="N418" i="1"/>
  <c r="M418" i="1"/>
  <c r="L418" i="1"/>
  <c r="K418" i="1"/>
  <c r="E418" i="1"/>
  <c r="X418" i="1" s="1"/>
  <c r="Y418" i="1" s="1"/>
  <c r="C418" i="1"/>
  <c r="N2625" i="1"/>
  <c r="M2625" i="1"/>
  <c r="L2625" i="1"/>
  <c r="K2625" i="1"/>
  <c r="E2625" i="1"/>
  <c r="X2625" i="1" s="1"/>
  <c r="Y2625" i="1" s="1"/>
  <c r="C2625" i="1"/>
  <c r="N1515" i="1"/>
  <c r="M1515" i="1"/>
  <c r="L1515" i="1"/>
  <c r="K1515" i="1"/>
  <c r="E1515" i="1"/>
  <c r="X1515" i="1" s="1"/>
  <c r="Y1515" i="1" s="1"/>
  <c r="C1515" i="1"/>
  <c r="N1234" i="1"/>
  <c r="M1234" i="1"/>
  <c r="L1234" i="1"/>
  <c r="K1234" i="1"/>
  <c r="E1234" i="1"/>
  <c r="X1234" i="1" s="1"/>
  <c r="Y1234" i="1" s="1"/>
  <c r="C1234" i="1"/>
  <c r="N1530" i="1"/>
  <c r="M1530" i="1"/>
  <c r="L1530" i="1"/>
  <c r="K1530" i="1"/>
  <c r="E1530" i="1"/>
  <c r="X1530" i="1" s="1"/>
  <c r="Y1530" i="1" s="1"/>
  <c r="C1530" i="1"/>
  <c r="N2964" i="1"/>
  <c r="M2964" i="1"/>
  <c r="L2964" i="1"/>
  <c r="K2964" i="1"/>
  <c r="E2964" i="1"/>
  <c r="X2964" i="1" s="1"/>
  <c r="Y2964" i="1" s="1"/>
  <c r="C2964" i="1"/>
  <c r="N107" i="1"/>
  <c r="M107" i="1"/>
  <c r="L107" i="1"/>
  <c r="K107" i="1"/>
  <c r="E107" i="1"/>
  <c r="X107" i="1" s="1"/>
  <c r="Y107" i="1" s="1"/>
  <c r="C107" i="1"/>
  <c r="N131" i="1"/>
  <c r="M131" i="1"/>
  <c r="L131" i="1"/>
  <c r="K131" i="1"/>
  <c r="E131" i="1"/>
  <c r="X131" i="1" s="1"/>
  <c r="Y131" i="1" s="1"/>
  <c r="C131" i="1"/>
  <c r="N2831" i="1"/>
  <c r="M2831" i="1"/>
  <c r="L2831" i="1"/>
  <c r="K2831" i="1"/>
  <c r="E2831" i="1"/>
  <c r="X2831" i="1" s="1"/>
  <c r="Y2831" i="1" s="1"/>
  <c r="C2831" i="1"/>
  <c r="N2563" i="1"/>
  <c r="M2563" i="1"/>
  <c r="L2563" i="1"/>
  <c r="K2563" i="1"/>
  <c r="E2563" i="1"/>
  <c r="X2563" i="1" s="1"/>
  <c r="Y2563" i="1" s="1"/>
  <c r="C2563" i="1"/>
  <c r="N682" i="1"/>
  <c r="M682" i="1"/>
  <c r="L682" i="1"/>
  <c r="K682" i="1"/>
  <c r="E682" i="1"/>
  <c r="X682" i="1" s="1"/>
  <c r="Y682" i="1" s="1"/>
  <c r="C682" i="1"/>
  <c r="N6" i="1"/>
  <c r="M6" i="1"/>
  <c r="L6" i="1"/>
  <c r="K6" i="1"/>
  <c r="E6" i="1"/>
  <c r="X6" i="1" s="1"/>
  <c r="Y6" i="1" s="1"/>
  <c r="C6" i="1"/>
  <c r="N1233" i="1"/>
  <c r="M1233" i="1"/>
  <c r="L1233" i="1"/>
  <c r="K1233" i="1"/>
  <c r="E1233" i="1"/>
  <c r="X1233" i="1" s="1"/>
  <c r="Y1233" i="1" s="1"/>
  <c r="C1233" i="1"/>
  <c r="N1916" i="1"/>
  <c r="M1916" i="1"/>
  <c r="L1916" i="1"/>
  <c r="K1916" i="1"/>
  <c r="E1916" i="1"/>
  <c r="X1916" i="1" s="1"/>
  <c r="Y1916" i="1" s="1"/>
  <c r="C1916" i="1"/>
  <c r="N1164" i="1"/>
  <c r="M1164" i="1"/>
  <c r="L1164" i="1"/>
  <c r="K1164" i="1"/>
  <c r="E1164" i="1"/>
  <c r="X1164" i="1" s="1"/>
  <c r="Y1164" i="1" s="1"/>
  <c r="C1164" i="1"/>
  <c r="N2895" i="1"/>
  <c r="M2895" i="1"/>
  <c r="L2895" i="1"/>
  <c r="K2895" i="1"/>
  <c r="E2895" i="1"/>
  <c r="X2895" i="1" s="1"/>
  <c r="Y2895" i="1" s="1"/>
  <c r="C2895" i="1"/>
  <c r="N2416" i="1"/>
  <c r="M2416" i="1"/>
  <c r="L2416" i="1"/>
  <c r="K2416" i="1"/>
  <c r="E2416" i="1"/>
  <c r="X2416" i="1" s="1"/>
  <c r="Y2416" i="1" s="1"/>
  <c r="C2416" i="1"/>
  <c r="N1828" i="1"/>
  <c r="M1828" i="1"/>
  <c r="L1828" i="1"/>
  <c r="K1828" i="1"/>
  <c r="E1828" i="1"/>
  <c r="X1828" i="1" s="1"/>
  <c r="Y1828" i="1" s="1"/>
  <c r="C1828" i="1"/>
  <c r="N2996" i="1"/>
  <c r="M2996" i="1"/>
  <c r="L2996" i="1"/>
  <c r="K2996" i="1"/>
  <c r="E2996" i="1"/>
  <c r="X2996" i="1" s="1"/>
  <c r="Y2996" i="1" s="1"/>
  <c r="C2996" i="1"/>
  <c r="N1519" i="1"/>
  <c r="M1519" i="1"/>
  <c r="L1519" i="1"/>
  <c r="K1519" i="1"/>
  <c r="E1519" i="1"/>
  <c r="X1519" i="1" s="1"/>
  <c r="Y1519" i="1" s="1"/>
  <c r="C1519" i="1"/>
  <c r="N82" i="1"/>
  <c r="M82" i="1"/>
  <c r="L82" i="1"/>
  <c r="K82" i="1"/>
  <c r="E82" i="1"/>
  <c r="X82" i="1" s="1"/>
  <c r="Y82" i="1" s="1"/>
  <c r="C82" i="1"/>
  <c r="N900" i="1"/>
  <c r="M900" i="1"/>
  <c r="L900" i="1"/>
  <c r="K900" i="1"/>
  <c r="E900" i="1"/>
  <c r="X900" i="1" s="1"/>
  <c r="Y900" i="1" s="1"/>
  <c r="C900" i="1"/>
  <c r="N2265" i="1"/>
  <c r="M2265" i="1"/>
  <c r="L2265" i="1"/>
  <c r="K2265" i="1"/>
  <c r="E2265" i="1"/>
  <c r="X2265" i="1" s="1"/>
  <c r="Y2265" i="1" s="1"/>
  <c r="C2265" i="1"/>
  <c r="N2174" i="1"/>
  <c r="M2174" i="1"/>
  <c r="L2174" i="1"/>
  <c r="K2174" i="1"/>
  <c r="E2174" i="1"/>
  <c r="X2174" i="1" s="1"/>
  <c r="Y2174" i="1" s="1"/>
  <c r="C2174" i="1"/>
  <c r="N775" i="1"/>
  <c r="M775" i="1"/>
  <c r="L775" i="1"/>
  <c r="K775" i="1"/>
  <c r="E775" i="1"/>
  <c r="X775" i="1" s="1"/>
  <c r="Y775" i="1" s="1"/>
  <c r="C775" i="1"/>
  <c r="N2140" i="1"/>
  <c r="M2140" i="1"/>
  <c r="L2140" i="1"/>
  <c r="K2140" i="1"/>
  <c r="E2140" i="1"/>
  <c r="X2140" i="1" s="1"/>
  <c r="Y2140" i="1" s="1"/>
  <c r="C2140" i="1"/>
  <c r="N634" i="1"/>
  <c r="M634" i="1"/>
  <c r="L634" i="1"/>
  <c r="K634" i="1"/>
  <c r="E634" i="1"/>
  <c r="X634" i="1" s="1"/>
  <c r="Y634" i="1" s="1"/>
  <c r="C634" i="1"/>
  <c r="N1050" i="1"/>
  <c r="M1050" i="1"/>
  <c r="L1050" i="1"/>
  <c r="K1050" i="1"/>
  <c r="E1050" i="1"/>
  <c r="X1050" i="1" s="1"/>
  <c r="Y1050" i="1" s="1"/>
  <c r="C1050" i="1"/>
  <c r="N1387" i="1"/>
  <c r="M1387" i="1"/>
  <c r="L1387" i="1"/>
  <c r="K1387" i="1"/>
  <c r="E1387" i="1"/>
  <c r="X1387" i="1" s="1"/>
  <c r="Y1387" i="1" s="1"/>
  <c r="C1387" i="1"/>
  <c r="N1885" i="1"/>
  <c r="M1885" i="1"/>
  <c r="L1885" i="1"/>
  <c r="K1885" i="1"/>
  <c r="E1885" i="1"/>
  <c r="X1885" i="1" s="1"/>
  <c r="Y1885" i="1" s="1"/>
  <c r="C1885" i="1"/>
  <c r="N2452" i="1"/>
  <c r="M2452" i="1"/>
  <c r="L2452" i="1"/>
  <c r="K2452" i="1"/>
  <c r="E2452" i="1"/>
  <c r="X2452" i="1" s="1"/>
  <c r="Y2452" i="1" s="1"/>
  <c r="C2452" i="1"/>
  <c r="N2010" i="1"/>
  <c r="M2010" i="1"/>
  <c r="L2010" i="1"/>
  <c r="K2010" i="1"/>
  <c r="E2010" i="1"/>
  <c r="X2010" i="1" s="1"/>
  <c r="Y2010" i="1" s="1"/>
  <c r="C2010" i="1"/>
  <c r="N2815" i="1"/>
  <c r="M2815" i="1"/>
  <c r="L2815" i="1"/>
  <c r="K2815" i="1"/>
  <c r="E2815" i="1"/>
  <c r="C2815" i="1"/>
  <c r="N895" i="1"/>
  <c r="M895" i="1"/>
  <c r="L895" i="1"/>
  <c r="K895" i="1"/>
  <c r="E895" i="1"/>
  <c r="X895" i="1" s="1"/>
  <c r="Y895" i="1" s="1"/>
  <c r="C895" i="1"/>
  <c r="N1413" i="1"/>
  <c r="M1413" i="1"/>
  <c r="L1413" i="1"/>
  <c r="K1413" i="1"/>
  <c r="E1413" i="1"/>
  <c r="X1413" i="1" s="1"/>
  <c r="Y1413" i="1" s="1"/>
  <c r="C1413" i="1"/>
  <c r="N1122" i="1"/>
  <c r="M1122" i="1"/>
  <c r="L1122" i="1"/>
  <c r="K1122" i="1"/>
  <c r="E1122" i="1"/>
  <c r="X1122" i="1" s="1"/>
  <c r="Y1122" i="1" s="1"/>
  <c r="C1122" i="1"/>
  <c r="N1495" i="1"/>
  <c r="M1495" i="1"/>
  <c r="L1495" i="1"/>
  <c r="K1495" i="1"/>
  <c r="E1495" i="1"/>
  <c r="X1495" i="1" s="1"/>
  <c r="Y1495" i="1" s="1"/>
  <c r="C1495" i="1"/>
  <c r="N2104" i="1"/>
  <c r="M2104" i="1"/>
  <c r="L2104" i="1"/>
  <c r="K2104" i="1"/>
  <c r="E2104" i="1"/>
  <c r="X2104" i="1" s="1"/>
  <c r="Y2104" i="1" s="1"/>
  <c r="C2104" i="1"/>
  <c r="N2284" i="1"/>
  <c r="M2284" i="1"/>
  <c r="L2284" i="1"/>
  <c r="K2284" i="1"/>
  <c r="E2284" i="1"/>
  <c r="X2284" i="1" s="1"/>
  <c r="Y2284" i="1" s="1"/>
  <c r="C2284" i="1"/>
  <c r="N1076" i="1"/>
  <c r="M1076" i="1"/>
  <c r="L1076" i="1"/>
  <c r="K1076" i="1"/>
  <c r="E1076" i="1"/>
  <c r="X1076" i="1" s="1"/>
  <c r="Y1076" i="1" s="1"/>
  <c r="C1076" i="1"/>
  <c r="N1940" i="1"/>
  <c r="M1940" i="1"/>
  <c r="L1940" i="1"/>
  <c r="K1940" i="1"/>
  <c r="E1940" i="1"/>
  <c r="X1940" i="1" s="1"/>
  <c r="Y1940" i="1" s="1"/>
  <c r="C1940" i="1"/>
  <c r="N2869" i="1"/>
  <c r="M2869" i="1"/>
  <c r="L2869" i="1"/>
  <c r="K2869" i="1"/>
  <c r="E2869" i="1"/>
  <c r="X2869" i="1" s="1"/>
  <c r="Y2869" i="1" s="1"/>
  <c r="C2869" i="1"/>
  <c r="N2480" i="1"/>
  <c r="M2480" i="1"/>
  <c r="L2480" i="1"/>
  <c r="K2480" i="1"/>
  <c r="E2480" i="1"/>
  <c r="X2480" i="1" s="1"/>
  <c r="Y2480" i="1" s="1"/>
  <c r="C2480" i="1"/>
  <c r="N2462" i="1"/>
  <c r="M2462" i="1"/>
  <c r="L2462" i="1"/>
  <c r="K2462" i="1"/>
  <c r="E2462" i="1"/>
  <c r="X2462" i="1" s="1"/>
  <c r="Y2462" i="1" s="1"/>
  <c r="C2462" i="1"/>
  <c r="N1624" i="1"/>
  <c r="M1624" i="1"/>
  <c r="L1624" i="1"/>
  <c r="K1624" i="1"/>
  <c r="E1624" i="1"/>
  <c r="X1624" i="1" s="1"/>
  <c r="Y1624" i="1" s="1"/>
  <c r="C1624" i="1"/>
  <c r="N2997" i="1"/>
  <c r="M2997" i="1"/>
  <c r="L2997" i="1"/>
  <c r="K2997" i="1"/>
  <c r="E2997" i="1"/>
  <c r="X2997" i="1" s="1"/>
  <c r="Y2997" i="1" s="1"/>
  <c r="C2997" i="1"/>
  <c r="N1861" i="1"/>
  <c r="M1861" i="1"/>
  <c r="L1861" i="1"/>
  <c r="K1861" i="1"/>
  <c r="E1861" i="1"/>
  <c r="X1861" i="1" s="1"/>
  <c r="Y1861" i="1" s="1"/>
  <c r="C1861" i="1"/>
  <c r="N2166" i="1"/>
  <c r="M2166" i="1"/>
  <c r="L2166" i="1"/>
  <c r="K2166" i="1"/>
  <c r="E2166" i="1"/>
  <c r="X2166" i="1" s="1"/>
  <c r="Y2166" i="1" s="1"/>
  <c r="C2166" i="1"/>
  <c r="N429" i="1"/>
  <c r="M429" i="1"/>
  <c r="L429" i="1"/>
  <c r="K429" i="1"/>
  <c r="E429" i="1"/>
  <c r="X429" i="1" s="1"/>
  <c r="Y429" i="1" s="1"/>
  <c r="C429" i="1"/>
  <c r="N2006" i="1"/>
  <c r="M2006" i="1"/>
  <c r="L2006" i="1"/>
  <c r="K2006" i="1"/>
  <c r="E2006" i="1"/>
  <c r="X2006" i="1" s="1"/>
  <c r="Y2006" i="1" s="1"/>
  <c r="C2006" i="1"/>
  <c r="N11" i="1"/>
  <c r="M11" i="1"/>
  <c r="L11" i="1"/>
  <c r="K11" i="1"/>
  <c r="E11" i="1"/>
  <c r="X11" i="1" s="1"/>
  <c r="Y11" i="1" s="1"/>
  <c r="C11" i="1"/>
  <c r="N2258" i="1"/>
  <c r="M2258" i="1"/>
  <c r="L2258" i="1"/>
  <c r="K2258" i="1"/>
  <c r="E2258" i="1"/>
  <c r="X2258" i="1" s="1"/>
  <c r="Y2258" i="1" s="1"/>
  <c r="C2258" i="1"/>
  <c r="N762" i="1"/>
  <c r="M762" i="1"/>
  <c r="L762" i="1"/>
  <c r="K762" i="1"/>
  <c r="E762" i="1"/>
  <c r="X762" i="1" s="1"/>
  <c r="Y762" i="1" s="1"/>
  <c r="C762" i="1"/>
  <c r="N1274" i="1"/>
  <c r="M1274" i="1"/>
  <c r="L1274" i="1"/>
  <c r="K1274" i="1"/>
  <c r="E1274" i="1"/>
  <c r="X1274" i="1" s="1"/>
  <c r="Y1274" i="1" s="1"/>
  <c r="C1274" i="1"/>
  <c r="N2495" i="1"/>
  <c r="M2495" i="1"/>
  <c r="L2495" i="1"/>
  <c r="K2495" i="1"/>
  <c r="E2495" i="1"/>
  <c r="X2495" i="1" s="1"/>
  <c r="Y2495" i="1" s="1"/>
  <c r="C2495" i="1"/>
  <c r="N1623" i="1"/>
  <c r="M1623" i="1"/>
  <c r="L1623" i="1"/>
  <c r="K1623" i="1"/>
  <c r="E1623" i="1"/>
  <c r="X1623" i="1" s="1"/>
  <c r="Y1623" i="1" s="1"/>
  <c r="C1623" i="1"/>
  <c r="N410" i="1"/>
  <c r="M410" i="1"/>
  <c r="L410" i="1"/>
  <c r="K410" i="1"/>
  <c r="E410" i="1"/>
  <c r="X410" i="1" s="1"/>
  <c r="Y410" i="1" s="1"/>
  <c r="C410" i="1"/>
  <c r="N1656" i="1"/>
  <c r="M1656" i="1"/>
  <c r="L1656" i="1"/>
  <c r="K1656" i="1"/>
  <c r="E1656" i="1"/>
  <c r="X1656" i="1" s="1"/>
  <c r="Y1656" i="1" s="1"/>
  <c r="C1656" i="1"/>
  <c r="N2024" i="1"/>
  <c r="M2024" i="1"/>
  <c r="L2024" i="1"/>
  <c r="K2024" i="1"/>
  <c r="E2024" i="1"/>
  <c r="X2024" i="1" s="1"/>
  <c r="Y2024" i="1" s="1"/>
  <c r="C2024" i="1"/>
  <c r="N1566" i="1"/>
  <c r="M1566" i="1"/>
  <c r="L1566" i="1"/>
  <c r="K1566" i="1"/>
  <c r="E1566" i="1"/>
  <c r="X1566" i="1" s="1"/>
  <c r="Y1566" i="1" s="1"/>
  <c r="C1566" i="1"/>
  <c r="N502" i="1"/>
  <c r="M502" i="1"/>
  <c r="L502" i="1"/>
  <c r="K502" i="1"/>
  <c r="E502" i="1"/>
  <c r="X502" i="1" s="1"/>
  <c r="Y502" i="1" s="1"/>
  <c r="C502" i="1"/>
  <c r="N2351" i="1"/>
  <c r="M2351" i="1"/>
  <c r="L2351" i="1"/>
  <c r="K2351" i="1"/>
  <c r="E2351" i="1"/>
  <c r="X2351" i="1" s="1"/>
  <c r="Y2351" i="1" s="1"/>
  <c r="C2351" i="1"/>
  <c r="N1019" i="1"/>
  <c r="M1019" i="1"/>
  <c r="L1019" i="1"/>
  <c r="K1019" i="1"/>
  <c r="E1019" i="1"/>
  <c r="X1019" i="1" s="1"/>
  <c r="Y1019" i="1" s="1"/>
  <c r="C1019" i="1"/>
  <c r="N2663" i="1"/>
  <c r="M2663" i="1"/>
  <c r="L2663" i="1"/>
  <c r="K2663" i="1"/>
  <c r="E2663" i="1"/>
  <c r="X2663" i="1" s="1"/>
  <c r="Y2663" i="1" s="1"/>
  <c r="C2663" i="1"/>
  <c r="N2737" i="1"/>
  <c r="M2737" i="1"/>
  <c r="L2737" i="1"/>
  <c r="K2737" i="1"/>
  <c r="E2737" i="1"/>
  <c r="X2737" i="1" s="1"/>
  <c r="Y2737" i="1" s="1"/>
  <c r="C2737" i="1"/>
  <c r="N265" i="1"/>
  <c r="M265" i="1"/>
  <c r="L265" i="1"/>
  <c r="K265" i="1"/>
  <c r="E265" i="1"/>
  <c r="X265" i="1" s="1"/>
  <c r="Y265" i="1" s="1"/>
  <c r="C265" i="1"/>
  <c r="N2293" i="1"/>
  <c r="M2293" i="1"/>
  <c r="L2293" i="1"/>
  <c r="K2293" i="1"/>
  <c r="E2293" i="1"/>
  <c r="X2293" i="1" s="1"/>
  <c r="Y2293" i="1" s="1"/>
  <c r="C2293" i="1"/>
  <c r="N1634" i="1"/>
  <c r="M1634" i="1"/>
  <c r="L1634" i="1"/>
  <c r="K1634" i="1"/>
  <c r="E1634" i="1"/>
  <c r="C1634" i="1"/>
  <c r="N2290" i="1"/>
  <c r="M2290" i="1"/>
  <c r="L2290" i="1"/>
  <c r="K2290" i="1"/>
  <c r="E2290" i="1"/>
  <c r="X2290" i="1" s="1"/>
  <c r="Y2290" i="1" s="1"/>
  <c r="C2290" i="1"/>
  <c r="N2116" i="1"/>
  <c r="M2116" i="1"/>
  <c r="L2116" i="1"/>
  <c r="K2116" i="1"/>
  <c r="E2116" i="1"/>
  <c r="X2116" i="1" s="1"/>
  <c r="Y2116" i="1" s="1"/>
  <c r="C2116" i="1"/>
  <c r="N70" i="1"/>
  <c r="M70" i="1"/>
  <c r="L70" i="1"/>
  <c r="K70" i="1"/>
  <c r="E70" i="1"/>
  <c r="X70" i="1" s="1"/>
  <c r="Y70" i="1" s="1"/>
  <c r="C70" i="1"/>
  <c r="N592" i="1"/>
  <c r="M592" i="1"/>
  <c r="L592" i="1"/>
  <c r="K592" i="1"/>
  <c r="E592" i="1"/>
  <c r="X592" i="1" s="1"/>
  <c r="Y592" i="1" s="1"/>
  <c r="C592" i="1"/>
  <c r="N2635" i="1"/>
  <c r="M2635" i="1"/>
  <c r="L2635" i="1"/>
  <c r="K2635" i="1"/>
  <c r="E2635" i="1"/>
  <c r="X2635" i="1" s="1"/>
  <c r="Y2635" i="1" s="1"/>
  <c r="C2635" i="1"/>
  <c r="N1898" i="1"/>
  <c r="M1898" i="1"/>
  <c r="L1898" i="1"/>
  <c r="K1898" i="1"/>
  <c r="E1898" i="1"/>
  <c r="X1898" i="1" s="1"/>
  <c r="Y1898" i="1" s="1"/>
  <c r="C1898" i="1"/>
  <c r="N1002" i="1"/>
  <c r="M1002" i="1"/>
  <c r="L1002" i="1"/>
  <c r="K1002" i="1"/>
  <c r="E1002" i="1"/>
  <c r="X1002" i="1" s="1"/>
  <c r="Y1002" i="1" s="1"/>
  <c r="C1002" i="1"/>
  <c r="N824" i="1"/>
  <c r="M824" i="1"/>
  <c r="L824" i="1"/>
  <c r="K824" i="1"/>
  <c r="E824" i="1"/>
  <c r="X824" i="1" s="1"/>
  <c r="Y824" i="1" s="1"/>
  <c r="C824" i="1"/>
  <c r="N1546" i="1"/>
  <c r="M1546" i="1"/>
  <c r="L1546" i="1"/>
  <c r="K1546" i="1"/>
  <c r="E1546" i="1"/>
  <c r="X1546" i="1" s="1"/>
  <c r="Y1546" i="1" s="1"/>
  <c r="C1546" i="1"/>
  <c r="N2064" i="1"/>
  <c r="M2064" i="1"/>
  <c r="L2064" i="1"/>
  <c r="K2064" i="1"/>
  <c r="E2064" i="1"/>
  <c r="X2064" i="1" s="1"/>
  <c r="Y2064" i="1" s="1"/>
  <c r="C2064" i="1"/>
  <c r="N604" i="1"/>
  <c r="M604" i="1"/>
  <c r="L604" i="1"/>
  <c r="K604" i="1"/>
  <c r="E604" i="1"/>
  <c r="X604" i="1" s="1"/>
  <c r="Y604" i="1" s="1"/>
  <c r="C604" i="1"/>
  <c r="N1195" i="1"/>
  <c r="M1195" i="1"/>
  <c r="L1195" i="1"/>
  <c r="K1195" i="1"/>
  <c r="E1195" i="1"/>
  <c r="X1195" i="1" s="1"/>
  <c r="Y1195" i="1" s="1"/>
  <c r="C1195" i="1"/>
  <c r="N2318" i="1"/>
  <c r="M2318" i="1"/>
  <c r="L2318" i="1"/>
  <c r="K2318" i="1"/>
  <c r="E2318" i="1"/>
  <c r="X2318" i="1" s="1"/>
  <c r="Y2318" i="1" s="1"/>
  <c r="C2318" i="1"/>
  <c r="N2864" i="1"/>
  <c r="M2864" i="1"/>
  <c r="L2864" i="1"/>
  <c r="K2864" i="1"/>
  <c r="E2864" i="1"/>
  <c r="X2864" i="1" s="1"/>
  <c r="Y2864" i="1" s="1"/>
  <c r="C2864" i="1"/>
  <c r="N1542" i="1"/>
  <c r="M1542" i="1"/>
  <c r="L1542" i="1"/>
  <c r="K1542" i="1"/>
  <c r="E1542" i="1"/>
  <c r="X1542" i="1" s="1"/>
  <c r="Y1542" i="1" s="1"/>
  <c r="C1542" i="1"/>
  <c r="N2021" i="1"/>
  <c r="M2021" i="1"/>
  <c r="L2021" i="1"/>
  <c r="K2021" i="1"/>
  <c r="E2021" i="1"/>
  <c r="X2021" i="1" s="1"/>
  <c r="Y2021" i="1" s="1"/>
  <c r="C2021" i="1"/>
  <c r="N1705" i="1"/>
  <c r="M1705" i="1"/>
  <c r="L1705" i="1"/>
  <c r="K1705" i="1"/>
  <c r="E1705" i="1"/>
  <c r="X1705" i="1" s="1"/>
  <c r="Y1705" i="1" s="1"/>
  <c r="C1705" i="1"/>
  <c r="N366" i="1"/>
  <c r="M366" i="1"/>
  <c r="L366" i="1"/>
  <c r="K366" i="1"/>
  <c r="E366" i="1"/>
  <c r="X366" i="1" s="1"/>
  <c r="Y366" i="1" s="1"/>
  <c r="C366" i="1"/>
  <c r="N2721" i="1"/>
  <c r="M2721" i="1"/>
  <c r="L2721" i="1"/>
  <c r="K2721" i="1"/>
  <c r="E2721" i="1"/>
  <c r="X2721" i="1" s="1"/>
  <c r="Y2721" i="1" s="1"/>
  <c r="C2721" i="1"/>
  <c r="N2598" i="1"/>
  <c r="M2598" i="1"/>
  <c r="L2598" i="1"/>
  <c r="K2598" i="1"/>
  <c r="E2598" i="1"/>
  <c r="X2598" i="1" s="1"/>
  <c r="Y2598" i="1" s="1"/>
  <c r="C2598" i="1"/>
  <c r="N387" i="1"/>
  <c r="M387" i="1"/>
  <c r="L387" i="1"/>
  <c r="K387" i="1"/>
  <c r="E387" i="1"/>
  <c r="X387" i="1" s="1"/>
  <c r="Y387" i="1" s="1"/>
  <c r="C387" i="1"/>
  <c r="N1591" i="1"/>
  <c r="M1591" i="1"/>
  <c r="L1591" i="1"/>
  <c r="K1591" i="1"/>
  <c r="E1591" i="1"/>
  <c r="X1591" i="1" s="1"/>
  <c r="Y1591" i="1" s="1"/>
  <c r="C1591" i="1"/>
  <c r="N2615" i="1"/>
  <c r="M2615" i="1"/>
  <c r="L2615" i="1"/>
  <c r="K2615" i="1"/>
  <c r="E2615" i="1"/>
  <c r="X2615" i="1" s="1"/>
  <c r="Y2615" i="1" s="1"/>
  <c r="C2615" i="1"/>
  <c r="N2135" i="1"/>
  <c r="M2135" i="1"/>
  <c r="L2135" i="1"/>
  <c r="K2135" i="1"/>
  <c r="E2135" i="1"/>
  <c r="X2135" i="1" s="1"/>
  <c r="Y2135" i="1" s="1"/>
  <c r="C2135" i="1"/>
  <c r="N2934" i="1"/>
  <c r="M2934" i="1"/>
  <c r="L2934" i="1"/>
  <c r="K2934" i="1"/>
  <c r="E2934" i="1"/>
  <c r="X2934" i="1" s="1"/>
  <c r="Y2934" i="1" s="1"/>
  <c r="C2934" i="1"/>
  <c r="N1027" i="1"/>
  <c r="M1027" i="1"/>
  <c r="L1027" i="1"/>
  <c r="K1027" i="1"/>
  <c r="E1027" i="1"/>
  <c r="X1027" i="1" s="1"/>
  <c r="Y1027" i="1" s="1"/>
  <c r="C1027" i="1"/>
  <c r="N1470" i="1"/>
  <c r="M1470" i="1"/>
  <c r="L1470" i="1"/>
  <c r="K1470" i="1"/>
  <c r="E1470" i="1"/>
  <c r="X1470" i="1" s="1"/>
  <c r="Y1470" i="1" s="1"/>
  <c r="C1470" i="1"/>
  <c r="N2791" i="1"/>
  <c r="M2791" i="1"/>
  <c r="L2791" i="1"/>
  <c r="K2791" i="1"/>
  <c r="E2791" i="1"/>
  <c r="X2791" i="1" s="1"/>
  <c r="Y2791" i="1" s="1"/>
  <c r="C2791" i="1"/>
  <c r="N1173" i="1"/>
  <c r="M1173" i="1"/>
  <c r="L1173" i="1"/>
  <c r="K1173" i="1"/>
  <c r="E1173" i="1"/>
  <c r="X1173" i="1" s="1"/>
  <c r="Y1173" i="1" s="1"/>
  <c r="C1173" i="1"/>
  <c r="N1498" i="1"/>
  <c r="M1498" i="1"/>
  <c r="L1498" i="1"/>
  <c r="K1498" i="1"/>
  <c r="E1498" i="1"/>
  <c r="X1498" i="1" s="1"/>
  <c r="Y1498" i="1" s="1"/>
  <c r="C1498" i="1"/>
  <c r="N1548" i="1"/>
  <c r="M1548" i="1"/>
  <c r="L1548" i="1"/>
  <c r="K1548" i="1"/>
  <c r="E1548" i="1"/>
  <c r="X1548" i="1" s="1"/>
  <c r="Y1548" i="1" s="1"/>
  <c r="C1548" i="1"/>
  <c r="N1001" i="1"/>
  <c r="M1001" i="1"/>
  <c r="L1001" i="1"/>
  <c r="K1001" i="1"/>
  <c r="E1001" i="1"/>
  <c r="X1001" i="1" s="1"/>
  <c r="Y1001" i="1" s="1"/>
  <c r="C1001" i="1"/>
  <c r="N790" i="1"/>
  <c r="M790" i="1"/>
  <c r="L790" i="1"/>
  <c r="K790" i="1"/>
  <c r="E790" i="1"/>
  <c r="X790" i="1" s="1"/>
  <c r="Y790" i="1" s="1"/>
  <c r="C790" i="1"/>
  <c r="N62" i="1"/>
  <c r="M62" i="1"/>
  <c r="L62" i="1"/>
  <c r="K62" i="1"/>
  <c r="E62" i="1"/>
  <c r="X62" i="1" s="1"/>
  <c r="Y62" i="1" s="1"/>
  <c r="C62" i="1"/>
  <c r="N542" i="1"/>
  <c r="M542" i="1"/>
  <c r="L542" i="1"/>
  <c r="K542" i="1"/>
  <c r="E542" i="1"/>
  <c r="X542" i="1" s="1"/>
  <c r="Y542" i="1" s="1"/>
  <c r="C542" i="1"/>
  <c r="N2311" i="1"/>
  <c r="M2311" i="1"/>
  <c r="L2311" i="1"/>
  <c r="K2311" i="1"/>
  <c r="E2311" i="1"/>
  <c r="X2311" i="1" s="1"/>
  <c r="Y2311" i="1" s="1"/>
  <c r="C2311" i="1"/>
  <c r="N960" i="1"/>
  <c r="M960" i="1"/>
  <c r="L960" i="1"/>
  <c r="K960" i="1"/>
  <c r="E960" i="1"/>
  <c r="X960" i="1" s="1"/>
  <c r="Y960" i="1" s="1"/>
  <c r="C960" i="1"/>
  <c r="N842" i="1"/>
  <c r="M842" i="1"/>
  <c r="L842" i="1"/>
  <c r="K842" i="1"/>
  <c r="E842" i="1"/>
  <c r="X842" i="1" s="1"/>
  <c r="Y842" i="1" s="1"/>
  <c r="C842" i="1"/>
  <c r="N2327" i="1"/>
  <c r="M2327" i="1"/>
  <c r="L2327" i="1"/>
  <c r="K2327" i="1"/>
  <c r="E2327" i="1"/>
  <c r="X2327" i="1" s="1"/>
  <c r="Y2327" i="1" s="1"/>
  <c r="C2327" i="1"/>
  <c r="N2538" i="1"/>
  <c r="M2538" i="1"/>
  <c r="L2538" i="1"/>
  <c r="K2538" i="1"/>
  <c r="E2538" i="1"/>
  <c r="X2538" i="1" s="1"/>
  <c r="Y2538" i="1" s="1"/>
  <c r="C2538" i="1"/>
  <c r="N1321" i="1"/>
  <c r="M1321" i="1"/>
  <c r="L1321" i="1"/>
  <c r="K1321" i="1"/>
  <c r="E1321" i="1"/>
  <c r="X1321" i="1" s="1"/>
  <c r="Y1321" i="1" s="1"/>
  <c r="C1321" i="1"/>
  <c r="N1338" i="1"/>
  <c r="M1338" i="1"/>
  <c r="L1338" i="1"/>
  <c r="K1338" i="1"/>
  <c r="E1338" i="1"/>
  <c r="X1338" i="1" s="1"/>
  <c r="Y1338" i="1" s="1"/>
  <c r="C1338" i="1"/>
  <c r="N408" i="1"/>
  <c r="M408" i="1"/>
  <c r="L408" i="1"/>
  <c r="K408" i="1"/>
  <c r="E408" i="1"/>
  <c r="X408" i="1" s="1"/>
  <c r="Y408" i="1" s="1"/>
  <c r="C408" i="1"/>
  <c r="N2943" i="1"/>
  <c r="M2943" i="1"/>
  <c r="L2943" i="1"/>
  <c r="K2943" i="1"/>
  <c r="E2943" i="1"/>
  <c r="X2943" i="1" s="1"/>
  <c r="Y2943" i="1" s="1"/>
  <c r="C2943" i="1"/>
  <c r="N277" i="1"/>
  <c r="M277" i="1"/>
  <c r="L277" i="1"/>
  <c r="K277" i="1"/>
  <c r="E277" i="1"/>
  <c r="X277" i="1" s="1"/>
  <c r="Y277" i="1" s="1"/>
  <c r="C277" i="1"/>
  <c r="N1602" i="1"/>
  <c r="M1602" i="1"/>
  <c r="L1602" i="1"/>
  <c r="K1602" i="1"/>
  <c r="E1602" i="1"/>
  <c r="X1602" i="1" s="1"/>
  <c r="Y1602" i="1" s="1"/>
  <c r="C1602" i="1"/>
  <c r="N1880" i="1"/>
  <c r="M1880" i="1"/>
  <c r="L1880" i="1"/>
  <c r="K1880" i="1"/>
  <c r="E1880" i="1"/>
  <c r="X1880" i="1" s="1"/>
  <c r="Y1880" i="1" s="1"/>
  <c r="C1880" i="1"/>
  <c r="N2624" i="1"/>
  <c r="M2624" i="1"/>
  <c r="L2624" i="1"/>
  <c r="K2624" i="1"/>
  <c r="E2624" i="1"/>
  <c r="X2624" i="1" s="1"/>
  <c r="Y2624" i="1" s="1"/>
  <c r="C2624" i="1"/>
  <c r="N126" i="1"/>
  <c r="M126" i="1"/>
  <c r="L126" i="1"/>
  <c r="K126" i="1"/>
  <c r="E126" i="1"/>
  <c r="X126" i="1" s="1"/>
  <c r="Y126" i="1" s="1"/>
  <c r="C126" i="1"/>
  <c r="N578" i="1"/>
  <c r="M578" i="1"/>
  <c r="L578" i="1"/>
  <c r="K578" i="1"/>
  <c r="E578" i="1"/>
  <c r="X578" i="1" s="1"/>
  <c r="Y578" i="1" s="1"/>
  <c r="C578" i="1"/>
  <c r="N2447" i="1"/>
  <c r="M2447" i="1"/>
  <c r="L2447" i="1"/>
  <c r="K2447" i="1"/>
  <c r="E2447" i="1"/>
  <c r="X2447" i="1" s="1"/>
  <c r="Y2447" i="1" s="1"/>
  <c r="C2447" i="1"/>
  <c r="N1058" i="1"/>
  <c r="M1058" i="1"/>
  <c r="L1058" i="1"/>
  <c r="K1058" i="1"/>
  <c r="E1058" i="1"/>
  <c r="X1058" i="1" s="1"/>
  <c r="Y1058" i="1" s="1"/>
  <c r="C1058" i="1"/>
  <c r="N1493" i="1"/>
  <c r="M1493" i="1"/>
  <c r="L1493" i="1"/>
  <c r="K1493" i="1"/>
  <c r="E1493" i="1"/>
  <c r="X1493" i="1" s="1"/>
  <c r="Y1493" i="1" s="1"/>
  <c r="C1493" i="1"/>
  <c r="N1867" i="1"/>
  <c r="M1867" i="1"/>
  <c r="L1867" i="1"/>
  <c r="K1867" i="1"/>
  <c r="E1867" i="1"/>
  <c r="X1867" i="1" s="1"/>
  <c r="Y1867" i="1" s="1"/>
  <c r="C1867" i="1"/>
  <c r="N1013" i="1"/>
  <c r="M1013" i="1"/>
  <c r="L1013" i="1"/>
  <c r="K1013" i="1"/>
  <c r="E1013" i="1"/>
  <c r="X1013" i="1" s="1"/>
  <c r="Y1013" i="1" s="1"/>
  <c r="C1013" i="1"/>
  <c r="N199" i="1"/>
  <c r="M199" i="1"/>
  <c r="L199" i="1"/>
  <c r="K199" i="1"/>
  <c r="E199" i="1"/>
  <c r="X199" i="1" s="1"/>
  <c r="Y199" i="1" s="1"/>
  <c r="C199" i="1"/>
  <c r="N271" i="1"/>
  <c r="M271" i="1"/>
  <c r="L271" i="1"/>
  <c r="K271" i="1"/>
  <c r="E271" i="1"/>
  <c r="X271" i="1" s="1"/>
  <c r="Y271" i="1" s="1"/>
  <c r="C271" i="1"/>
  <c r="N2439" i="1"/>
  <c r="M2439" i="1"/>
  <c r="L2439" i="1"/>
  <c r="K2439" i="1"/>
  <c r="E2439" i="1"/>
  <c r="X2439" i="1" s="1"/>
  <c r="Y2439" i="1" s="1"/>
  <c r="C2439" i="1"/>
  <c r="O2439" i="1" s="1"/>
  <c r="N314" i="1"/>
  <c r="M314" i="1"/>
  <c r="L314" i="1"/>
  <c r="K314" i="1"/>
  <c r="E314" i="1"/>
  <c r="X314" i="1" s="1"/>
  <c r="Y314" i="1" s="1"/>
  <c r="C314" i="1"/>
  <c r="N1811" i="1"/>
  <c r="M1811" i="1"/>
  <c r="L1811" i="1"/>
  <c r="K1811" i="1"/>
  <c r="E1811" i="1"/>
  <c r="X1811" i="1" s="1"/>
  <c r="Y1811" i="1" s="1"/>
  <c r="C1811" i="1"/>
  <c r="N1945" i="1"/>
  <c r="M1945" i="1"/>
  <c r="L1945" i="1"/>
  <c r="K1945" i="1"/>
  <c r="E1945" i="1"/>
  <c r="X1945" i="1" s="1"/>
  <c r="Y1945" i="1" s="1"/>
  <c r="C1945" i="1"/>
  <c r="N627" i="1"/>
  <c r="M627" i="1"/>
  <c r="L627" i="1"/>
  <c r="K627" i="1"/>
  <c r="E627" i="1"/>
  <c r="X627" i="1" s="1"/>
  <c r="Y627" i="1" s="1"/>
  <c r="C627" i="1"/>
  <c r="N2645" i="1"/>
  <c r="M2645" i="1"/>
  <c r="L2645" i="1"/>
  <c r="K2645" i="1"/>
  <c r="E2645" i="1"/>
  <c r="X2645" i="1" s="1"/>
  <c r="Y2645" i="1" s="1"/>
  <c r="C2645" i="1"/>
  <c r="N1283" i="1"/>
  <c r="M1283" i="1"/>
  <c r="L1283" i="1"/>
  <c r="K1283" i="1"/>
  <c r="E1283" i="1"/>
  <c r="X1283" i="1" s="1"/>
  <c r="Y1283" i="1" s="1"/>
  <c r="C1283" i="1"/>
  <c r="N1183" i="1"/>
  <c r="M1183" i="1"/>
  <c r="L1183" i="1"/>
  <c r="K1183" i="1"/>
  <c r="E1183" i="1"/>
  <c r="X1183" i="1" s="1"/>
  <c r="Y1183" i="1" s="1"/>
  <c r="C1183" i="1"/>
  <c r="N1635" i="1"/>
  <c r="M1635" i="1"/>
  <c r="L1635" i="1"/>
  <c r="K1635" i="1"/>
  <c r="E1635" i="1"/>
  <c r="X1635" i="1" s="1"/>
  <c r="Y1635" i="1" s="1"/>
  <c r="C1635" i="1"/>
  <c r="O1635" i="1" s="1"/>
  <c r="N382" i="1"/>
  <c r="M382" i="1"/>
  <c r="L382" i="1"/>
  <c r="K382" i="1"/>
  <c r="E382" i="1"/>
  <c r="X382" i="1" s="1"/>
  <c r="Y382" i="1" s="1"/>
  <c r="C382" i="1"/>
  <c r="N687" i="1"/>
  <c r="M687" i="1"/>
  <c r="L687" i="1"/>
  <c r="K687" i="1"/>
  <c r="E687" i="1"/>
  <c r="X687" i="1" s="1"/>
  <c r="Y687" i="1" s="1"/>
  <c r="C687" i="1"/>
  <c r="N240" i="1"/>
  <c r="M240" i="1"/>
  <c r="L240" i="1"/>
  <c r="K240" i="1"/>
  <c r="E240" i="1"/>
  <c r="X240" i="1" s="1"/>
  <c r="Y240" i="1" s="1"/>
  <c r="C240" i="1"/>
  <c r="N1035" i="1"/>
  <c r="M1035" i="1"/>
  <c r="L1035" i="1"/>
  <c r="K1035" i="1"/>
  <c r="E1035" i="1"/>
  <c r="X1035" i="1" s="1"/>
  <c r="Y1035" i="1" s="1"/>
  <c r="C1035" i="1"/>
  <c r="N396" i="1"/>
  <c r="M396" i="1"/>
  <c r="L396" i="1"/>
  <c r="K396" i="1"/>
  <c r="E396" i="1"/>
  <c r="X396" i="1" s="1"/>
  <c r="Y396" i="1" s="1"/>
  <c r="C396" i="1"/>
  <c r="N1859" i="1"/>
  <c r="M1859" i="1"/>
  <c r="L1859" i="1"/>
  <c r="K1859" i="1"/>
  <c r="E1859" i="1"/>
  <c r="X1859" i="1" s="1"/>
  <c r="Y1859" i="1" s="1"/>
  <c r="C1859" i="1"/>
  <c r="N339" i="1"/>
  <c r="M339" i="1"/>
  <c r="L339" i="1"/>
  <c r="K339" i="1"/>
  <c r="E339" i="1"/>
  <c r="X339" i="1" s="1"/>
  <c r="Y339" i="1" s="1"/>
  <c r="C339" i="1"/>
  <c r="N1237" i="1"/>
  <c r="M1237" i="1"/>
  <c r="L1237" i="1"/>
  <c r="K1237" i="1"/>
  <c r="E1237" i="1"/>
  <c r="X1237" i="1" s="1"/>
  <c r="Y1237" i="1" s="1"/>
  <c r="C1237" i="1"/>
  <c r="N2362" i="1"/>
  <c r="M2362" i="1"/>
  <c r="L2362" i="1"/>
  <c r="K2362" i="1"/>
  <c r="E2362" i="1"/>
  <c r="X2362" i="1" s="1"/>
  <c r="Y2362" i="1" s="1"/>
  <c r="C2362" i="1"/>
  <c r="N1689" i="1"/>
  <c r="M1689" i="1"/>
  <c r="L1689" i="1"/>
  <c r="K1689" i="1"/>
  <c r="E1689" i="1"/>
  <c r="X1689" i="1" s="1"/>
  <c r="Y1689" i="1" s="1"/>
  <c r="C1689" i="1"/>
  <c r="N104" i="1"/>
  <c r="M104" i="1"/>
  <c r="L104" i="1"/>
  <c r="K104" i="1"/>
  <c r="E104" i="1"/>
  <c r="X104" i="1" s="1"/>
  <c r="Y104" i="1" s="1"/>
  <c r="C104" i="1"/>
  <c r="N237" i="1"/>
  <c r="M237" i="1"/>
  <c r="L237" i="1"/>
  <c r="K237" i="1"/>
  <c r="E237" i="1"/>
  <c r="X237" i="1" s="1"/>
  <c r="Y237" i="1" s="1"/>
  <c r="C237" i="1"/>
  <c r="N1294" i="1"/>
  <c r="M1294" i="1"/>
  <c r="L1294" i="1"/>
  <c r="K1294" i="1"/>
  <c r="E1294" i="1"/>
  <c r="X1294" i="1" s="1"/>
  <c r="Y1294" i="1" s="1"/>
  <c r="C1294" i="1"/>
  <c r="N1044" i="1"/>
  <c r="M1044" i="1"/>
  <c r="L1044" i="1"/>
  <c r="K1044" i="1"/>
  <c r="E1044" i="1"/>
  <c r="X1044" i="1" s="1"/>
  <c r="Y1044" i="1" s="1"/>
  <c r="C1044" i="1"/>
  <c r="N2571" i="1"/>
  <c r="M2571" i="1"/>
  <c r="L2571" i="1"/>
  <c r="K2571" i="1"/>
  <c r="E2571" i="1"/>
  <c r="X2571" i="1" s="1"/>
  <c r="Y2571" i="1" s="1"/>
  <c r="C2571" i="1"/>
  <c r="N576" i="1"/>
  <c r="M576" i="1"/>
  <c r="L576" i="1"/>
  <c r="K576" i="1"/>
  <c r="E576" i="1"/>
  <c r="X576" i="1" s="1"/>
  <c r="Y576" i="1" s="1"/>
  <c r="C576" i="1"/>
  <c r="N1124" i="1"/>
  <c r="M1124" i="1"/>
  <c r="L1124" i="1"/>
  <c r="K1124" i="1"/>
  <c r="E1124" i="1"/>
  <c r="X1124" i="1" s="1"/>
  <c r="Y1124" i="1" s="1"/>
  <c r="C1124" i="1"/>
  <c r="N973" i="1"/>
  <c r="M973" i="1"/>
  <c r="L973" i="1"/>
  <c r="K973" i="1"/>
  <c r="E973" i="1"/>
  <c r="C973" i="1"/>
  <c r="N1440" i="1"/>
  <c r="M1440" i="1"/>
  <c r="L1440" i="1"/>
  <c r="K1440" i="1"/>
  <c r="E1440" i="1"/>
  <c r="X1440" i="1" s="1"/>
  <c r="Y1440" i="1" s="1"/>
  <c r="C1440" i="1"/>
  <c r="N457" i="1"/>
  <c r="M457" i="1"/>
  <c r="L457" i="1"/>
  <c r="K457" i="1"/>
  <c r="E457" i="1"/>
  <c r="X457" i="1" s="1"/>
  <c r="Y457" i="1" s="1"/>
  <c r="C457" i="1"/>
  <c r="O457" i="1" s="1"/>
  <c r="N1598" i="1"/>
  <c r="M1598" i="1"/>
  <c r="L1598" i="1"/>
  <c r="K1598" i="1"/>
  <c r="E1598" i="1"/>
  <c r="X1598" i="1" s="1"/>
  <c r="Y1598" i="1" s="1"/>
  <c r="C1598" i="1"/>
  <c r="N719" i="1"/>
  <c r="M719" i="1"/>
  <c r="L719" i="1"/>
  <c r="K719" i="1"/>
  <c r="E719" i="1"/>
  <c r="X719" i="1" s="1"/>
  <c r="Y719" i="1" s="1"/>
  <c r="C719" i="1"/>
  <c r="N1747" i="1"/>
  <c r="M1747" i="1"/>
  <c r="L1747" i="1"/>
  <c r="K1747" i="1"/>
  <c r="E1747" i="1"/>
  <c r="C1747" i="1"/>
  <c r="N2060" i="1"/>
  <c r="M2060" i="1"/>
  <c r="L2060" i="1"/>
  <c r="K2060" i="1"/>
  <c r="E2060" i="1"/>
  <c r="X2060" i="1" s="1"/>
  <c r="Y2060" i="1" s="1"/>
  <c r="C2060" i="1"/>
  <c r="N2835" i="1"/>
  <c r="M2835" i="1"/>
  <c r="L2835" i="1"/>
  <c r="K2835" i="1"/>
  <c r="E2835" i="1"/>
  <c r="X2835" i="1" s="1"/>
  <c r="Y2835" i="1" s="1"/>
  <c r="C2835" i="1"/>
  <c r="N488" i="1"/>
  <c r="M488" i="1"/>
  <c r="L488" i="1"/>
  <c r="K488" i="1"/>
  <c r="E488" i="1"/>
  <c r="X488" i="1" s="1"/>
  <c r="Y488" i="1" s="1"/>
  <c r="C488" i="1"/>
  <c r="N2261" i="1"/>
  <c r="M2261" i="1"/>
  <c r="L2261" i="1"/>
  <c r="K2261" i="1"/>
  <c r="E2261" i="1"/>
  <c r="X2261" i="1" s="1"/>
  <c r="Y2261" i="1" s="1"/>
  <c r="C2261" i="1"/>
  <c r="N858" i="1"/>
  <c r="M858" i="1"/>
  <c r="L858" i="1"/>
  <c r="K858" i="1"/>
  <c r="E858" i="1"/>
  <c r="X858" i="1" s="1"/>
  <c r="Y858" i="1" s="1"/>
  <c r="C858" i="1"/>
  <c r="N2858" i="1"/>
  <c r="M2858" i="1"/>
  <c r="L2858" i="1"/>
  <c r="K2858" i="1"/>
  <c r="E2858" i="1"/>
  <c r="X2858" i="1" s="1"/>
  <c r="Y2858" i="1" s="1"/>
  <c r="C2858" i="1"/>
  <c r="N1312" i="1"/>
  <c r="M1312" i="1"/>
  <c r="L1312" i="1"/>
  <c r="K1312" i="1"/>
  <c r="E1312" i="1"/>
  <c r="X1312" i="1" s="1"/>
  <c r="Y1312" i="1" s="1"/>
  <c r="C1312" i="1"/>
  <c r="N110" i="1"/>
  <c r="M110" i="1"/>
  <c r="L110" i="1"/>
  <c r="K110" i="1"/>
  <c r="E110" i="1"/>
  <c r="X110" i="1" s="1"/>
  <c r="Y110" i="1" s="1"/>
  <c r="C110" i="1"/>
  <c r="N1420" i="1"/>
  <c r="M1420" i="1"/>
  <c r="L1420" i="1"/>
  <c r="K1420" i="1"/>
  <c r="E1420" i="1"/>
  <c r="X1420" i="1" s="1"/>
  <c r="Y1420" i="1" s="1"/>
  <c r="C1420" i="1"/>
  <c r="N2885" i="1"/>
  <c r="M2885" i="1"/>
  <c r="L2885" i="1"/>
  <c r="K2885" i="1"/>
  <c r="E2885" i="1"/>
  <c r="X2885" i="1" s="1"/>
  <c r="Y2885" i="1" s="1"/>
  <c r="C2885" i="1"/>
  <c r="N2600" i="1"/>
  <c r="M2600" i="1"/>
  <c r="L2600" i="1"/>
  <c r="K2600" i="1"/>
  <c r="E2600" i="1"/>
  <c r="X2600" i="1" s="1"/>
  <c r="Y2600" i="1" s="1"/>
  <c r="C2600" i="1"/>
  <c r="N1839" i="1"/>
  <c r="M1839" i="1"/>
  <c r="L1839" i="1"/>
  <c r="K1839" i="1"/>
  <c r="E1839" i="1"/>
  <c r="X1839" i="1" s="1"/>
  <c r="Y1839" i="1" s="1"/>
  <c r="C1839" i="1"/>
  <c r="N1579" i="1"/>
  <c r="M1579" i="1"/>
  <c r="L1579" i="1"/>
  <c r="K1579" i="1"/>
  <c r="E1579" i="1"/>
  <c r="X1579" i="1" s="1"/>
  <c r="Y1579" i="1" s="1"/>
  <c r="C1579" i="1"/>
  <c r="N2457" i="1"/>
  <c r="M2457" i="1"/>
  <c r="L2457" i="1"/>
  <c r="K2457" i="1"/>
  <c r="E2457" i="1"/>
  <c r="X2457" i="1" s="1"/>
  <c r="Y2457" i="1" s="1"/>
  <c r="C2457" i="1"/>
  <c r="N1795" i="1"/>
  <c r="M1795" i="1"/>
  <c r="L1795" i="1"/>
  <c r="K1795" i="1"/>
  <c r="E1795" i="1"/>
  <c r="X1795" i="1" s="1"/>
  <c r="Y1795" i="1" s="1"/>
  <c r="C1795" i="1"/>
  <c r="N1606" i="1"/>
  <c r="M1606" i="1"/>
  <c r="L1606" i="1"/>
  <c r="K1606" i="1"/>
  <c r="E1606" i="1"/>
  <c r="X1606" i="1" s="1"/>
  <c r="Y1606" i="1" s="1"/>
  <c r="C1606" i="1"/>
  <c r="N1331" i="1"/>
  <c r="M1331" i="1"/>
  <c r="L1331" i="1"/>
  <c r="K1331" i="1"/>
  <c r="E1331" i="1"/>
  <c r="X1331" i="1" s="1"/>
  <c r="Y1331" i="1" s="1"/>
  <c r="C1331" i="1"/>
  <c r="N657" i="1"/>
  <c r="M657" i="1"/>
  <c r="L657" i="1"/>
  <c r="K657" i="1"/>
  <c r="E657" i="1"/>
  <c r="X657" i="1" s="1"/>
  <c r="Y657" i="1" s="1"/>
  <c r="C657" i="1"/>
  <c r="N622" i="1"/>
  <c r="M622" i="1"/>
  <c r="L622" i="1"/>
  <c r="K622" i="1"/>
  <c r="E622" i="1"/>
  <c r="X622" i="1" s="1"/>
  <c r="Y622" i="1" s="1"/>
  <c r="C622" i="1"/>
  <c r="N556" i="1"/>
  <c r="M556" i="1"/>
  <c r="L556" i="1"/>
  <c r="K556" i="1"/>
  <c r="E556" i="1"/>
  <c r="X556" i="1" s="1"/>
  <c r="Y556" i="1" s="1"/>
  <c r="C556" i="1"/>
  <c r="N1359" i="1"/>
  <c r="M1359" i="1"/>
  <c r="L1359" i="1"/>
  <c r="K1359" i="1"/>
  <c r="E1359" i="1"/>
  <c r="X1359" i="1" s="1"/>
  <c r="Y1359" i="1" s="1"/>
  <c r="C1359" i="1"/>
  <c r="N1300" i="1"/>
  <c r="M1300" i="1"/>
  <c r="L1300" i="1"/>
  <c r="K1300" i="1"/>
  <c r="E1300" i="1"/>
  <c r="X1300" i="1" s="1"/>
  <c r="Y1300" i="1" s="1"/>
  <c r="C1300" i="1"/>
  <c r="N1558" i="1"/>
  <c r="M1558" i="1"/>
  <c r="L1558" i="1"/>
  <c r="K1558" i="1"/>
  <c r="E1558" i="1"/>
  <c r="X1558" i="1" s="1"/>
  <c r="Y1558" i="1" s="1"/>
  <c r="C1558" i="1"/>
  <c r="N1712" i="1"/>
  <c r="M1712" i="1"/>
  <c r="L1712" i="1"/>
  <c r="K1712" i="1"/>
  <c r="E1712" i="1"/>
  <c r="X1712" i="1" s="1"/>
  <c r="Y1712" i="1" s="1"/>
  <c r="C1712" i="1"/>
  <c r="N2727" i="1"/>
  <c r="M2727" i="1"/>
  <c r="L2727" i="1"/>
  <c r="K2727" i="1"/>
  <c r="E2727" i="1"/>
  <c r="X2727" i="1" s="1"/>
  <c r="Y2727" i="1" s="1"/>
  <c r="C2727" i="1"/>
  <c r="N2581" i="1"/>
  <c r="M2581" i="1"/>
  <c r="L2581" i="1"/>
  <c r="K2581" i="1"/>
  <c r="E2581" i="1"/>
  <c r="X2581" i="1" s="1"/>
  <c r="Y2581" i="1" s="1"/>
  <c r="C2581" i="1"/>
  <c r="N2773" i="1"/>
  <c r="M2773" i="1"/>
  <c r="L2773" i="1"/>
  <c r="K2773" i="1"/>
  <c r="E2773" i="1"/>
  <c r="X2773" i="1" s="1"/>
  <c r="Y2773" i="1" s="1"/>
  <c r="C2773" i="1"/>
  <c r="N301" i="1"/>
  <c r="M301" i="1"/>
  <c r="L301" i="1"/>
  <c r="K301" i="1"/>
  <c r="E301" i="1"/>
  <c r="X301" i="1" s="1"/>
  <c r="Y301" i="1" s="1"/>
  <c r="C301" i="1"/>
  <c r="N2340" i="1"/>
  <c r="M2340" i="1"/>
  <c r="L2340" i="1"/>
  <c r="K2340" i="1"/>
  <c r="E2340" i="1"/>
  <c r="X2340" i="1" s="1"/>
  <c r="Y2340" i="1" s="1"/>
  <c r="C2340" i="1"/>
  <c r="N1266" i="1"/>
  <c r="M1266" i="1"/>
  <c r="L1266" i="1"/>
  <c r="K1266" i="1"/>
  <c r="E1266" i="1"/>
  <c r="X1266" i="1" s="1"/>
  <c r="Y1266" i="1" s="1"/>
  <c r="C1266" i="1"/>
  <c r="N1401" i="1"/>
  <c r="M1401" i="1"/>
  <c r="L1401" i="1"/>
  <c r="K1401" i="1"/>
  <c r="E1401" i="1"/>
  <c r="X1401" i="1" s="1"/>
  <c r="Y1401" i="1" s="1"/>
  <c r="C1401" i="1"/>
  <c r="N1884" i="1"/>
  <c r="M1884" i="1"/>
  <c r="L1884" i="1"/>
  <c r="K1884" i="1"/>
  <c r="E1884" i="1"/>
  <c r="X1884" i="1" s="1"/>
  <c r="Y1884" i="1" s="1"/>
  <c r="C1884" i="1"/>
  <c r="N1092" i="1"/>
  <c r="M1092" i="1"/>
  <c r="L1092" i="1"/>
  <c r="K1092" i="1"/>
  <c r="E1092" i="1"/>
  <c r="X1092" i="1" s="1"/>
  <c r="Y1092" i="1" s="1"/>
  <c r="C1092" i="1"/>
  <c r="N1081" i="1"/>
  <c r="M1081" i="1"/>
  <c r="L1081" i="1"/>
  <c r="K1081" i="1"/>
  <c r="E1081" i="1"/>
  <c r="X1081" i="1" s="1"/>
  <c r="Y1081" i="1" s="1"/>
  <c r="C1081" i="1"/>
  <c r="N1804" i="1"/>
  <c r="M1804" i="1"/>
  <c r="L1804" i="1"/>
  <c r="K1804" i="1"/>
  <c r="E1804" i="1"/>
  <c r="X1804" i="1" s="1"/>
  <c r="Y1804" i="1" s="1"/>
  <c r="C1804" i="1"/>
  <c r="N2049" i="1"/>
  <c r="M2049" i="1"/>
  <c r="L2049" i="1"/>
  <c r="K2049" i="1"/>
  <c r="E2049" i="1"/>
  <c r="X2049" i="1" s="1"/>
  <c r="Y2049" i="1" s="1"/>
  <c r="C2049" i="1"/>
  <c r="N874" i="1"/>
  <c r="M874" i="1"/>
  <c r="L874" i="1"/>
  <c r="K874" i="1"/>
  <c r="E874" i="1"/>
  <c r="X874" i="1" s="1"/>
  <c r="Y874" i="1" s="1"/>
  <c r="C874" i="1"/>
  <c r="N360" i="1"/>
  <c r="M360" i="1"/>
  <c r="L360" i="1"/>
  <c r="K360" i="1"/>
  <c r="E360" i="1"/>
  <c r="X360" i="1" s="1"/>
  <c r="Y360" i="1" s="1"/>
  <c r="C360" i="1"/>
  <c r="N1458" i="1"/>
  <c r="M1458" i="1"/>
  <c r="L1458" i="1"/>
  <c r="K1458" i="1"/>
  <c r="E1458" i="1"/>
  <c r="X1458" i="1" s="1"/>
  <c r="Y1458" i="1" s="1"/>
  <c r="C1458" i="1"/>
  <c r="N2633" i="1"/>
  <c r="M2633" i="1"/>
  <c r="L2633" i="1"/>
  <c r="K2633" i="1"/>
  <c r="E2633" i="1"/>
  <c r="X2633" i="1" s="1"/>
  <c r="Y2633" i="1" s="1"/>
  <c r="C2633" i="1"/>
  <c r="N1791" i="1"/>
  <c r="M1791" i="1"/>
  <c r="L1791" i="1"/>
  <c r="K1791" i="1"/>
  <c r="E1791" i="1"/>
  <c r="X1791" i="1" s="1"/>
  <c r="Y1791" i="1" s="1"/>
  <c r="C1791" i="1"/>
  <c r="N2558" i="1"/>
  <c r="M2558" i="1"/>
  <c r="L2558" i="1"/>
  <c r="K2558" i="1"/>
  <c r="E2558" i="1"/>
  <c r="X2558" i="1" s="1"/>
  <c r="Y2558" i="1" s="1"/>
  <c r="C2558" i="1"/>
  <c r="N133" i="1"/>
  <c r="M133" i="1"/>
  <c r="L133" i="1"/>
  <c r="K133" i="1"/>
  <c r="E133" i="1"/>
  <c r="X133" i="1" s="1"/>
  <c r="Y133" i="1" s="1"/>
  <c r="C133" i="1"/>
  <c r="N2141" i="1"/>
  <c r="M2141" i="1"/>
  <c r="L2141" i="1"/>
  <c r="K2141" i="1"/>
  <c r="E2141" i="1"/>
  <c r="X2141" i="1" s="1"/>
  <c r="Y2141" i="1" s="1"/>
  <c r="C2141" i="1"/>
  <c r="N1569" i="1"/>
  <c r="M1569" i="1"/>
  <c r="L1569" i="1"/>
  <c r="K1569" i="1"/>
  <c r="E1569" i="1"/>
  <c r="X1569" i="1" s="1"/>
  <c r="Y1569" i="1" s="1"/>
  <c r="C1569" i="1"/>
  <c r="N1889" i="1"/>
  <c r="M1889" i="1"/>
  <c r="L1889" i="1"/>
  <c r="K1889" i="1"/>
  <c r="E1889" i="1"/>
  <c r="X1889" i="1" s="1"/>
  <c r="Y1889" i="1" s="1"/>
  <c r="C1889" i="1"/>
  <c r="N2603" i="1"/>
  <c r="M2603" i="1"/>
  <c r="L2603" i="1"/>
  <c r="K2603" i="1"/>
  <c r="E2603" i="1"/>
  <c r="X2603" i="1" s="1"/>
  <c r="Y2603" i="1" s="1"/>
  <c r="C2603" i="1"/>
  <c r="N1376" i="1"/>
  <c r="M1376" i="1"/>
  <c r="L1376" i="1"/>
  <c r="K1376" i="1"/>
  <c r="E1376" i="1"/>
  <c r="X1376" i="1" s="1"/>
  <c r="Y1376" i="1" s="1"/>
  <c r="C1376" i="1"/>
  <c r="N1679" i="1"/>
  <c r="M1679" i="1"/>
  <c r="L1679" i="1"/>
  <c r="K1679" i="1"/>
  <c r="E1679" i="1"/>
  <c r="X1679" i="1" s="1"/>
  <c r="Y1679" i="1" s="1"/>
  <c r="C1679" i="1"/>
  <c r="N1288" i="1"/>
  <c r="M1288" i="1"/>
  <c r="L1288" i="1"/>
  <c r="K1288" i="1"/>
  <c r="E1288" i="1"/>
  <c r="X1288" i="1" s="1"/>
  <c r="Y1288" i="1" s="1"/>
  <c r="C1288" i="1"/>
  <c r="N2529" i="1"/>
  <c r="M2529" i="1"/>
  <c r="L2529" i="1"/>
  <c r="K2529" i="1"/>
  <c r="E2529" i="1"/>
  <c r="X2529" i="1" s="1"/>
  <c r="Y2529" i="1" s="1"/>
  <c r="C2529" i="1"/>
  <c r="N2986" i="1"/>
  <c r="M2986" i="1"/>
  <c r="L2986" i="1"/>
  <c r="K2986" i="1"/>
  <c r="E2986" i="1"/>
  <c r="X2986" i="1" s="1"/>
  <c r="Y2986" i="1" s="1"/>
  <c r="C2986" i="1"/>
  <c r="N1601" i="1"/>
  <c r="M1601" i="1"/>
  <c r="L1601" i="1"/>
  <c r="K1601" i="1"/>
  <c r="E1601" i="1"/>
  <c r="X1601" i="1" s="1"/>
  <c r="Y1601" i="1" s="1"/>
  <c r="C1601" i="1"/>
  <c r="N2409" i="1"/>
  <c r="M2409" i="1"/>
  <c r="L2409" i="1"/>
  <c r="K2409" i="1"/>
  <c r="E2409" i="1"/>
  <c r="X2409" i="1" s="1"/>
  <c r="Y2409" i="1" s="1"/>
  <c r="C2409" i="1"/>
  <c r="N425" i="1"/>
  <c r="M425" i="1"/>
  <c r="L425" i="1"/>
  <c r="K425" i="1"/>
  <c r="E425" i="1"/>
  <c r="X425" i="1" s="1"/>
  <c r="Y425" i="1" s="1"/>
  <c r="C425" i="1"/>
  <c r="N1608" i="1"/>
  <c r="M1608" i="1"/>
  <c r="L1608" i="1"/>
  <c r="K1608" i="1"/>
  <c r="E1608" i="1"/>
  <c r="X1608" i="1" s="1"/>
  <c r="Y1608" i="1" s="1"/>
  <c r="C1608" i="1"/>
  <c r="N318" i="1"/>
  <c r="M318" i="1"/>
  <c r="L318" i="1"/>
  <c r="K318" i="1"/>
  <c r="E318" i="1"/>
  <c r="X318" i="1" s="1"/>
  <c r="Y318" i="1" s="1"/>
  <c r="C318" i="1"/>
  <c r="N637" i="1"/>
  <c r="M637" i="1"/>
  <c r="L637" i="1"/>
  <c r="K637" i="1"/>
  <c r="E637" i="1"/>
  <c r="X637" i="1" s="1"/>
  <c r="Y637" i="1" s="1"/>
  <c r="C637" i="1"/>
  <c r="N2674" i="1"/>
  <c r="M2674" i="1"/>
  <c r="L2674" i="1"/>
  <c r="K2674" i="1"/>
  <c r="E2674" i="1"/>
  <c r="X2674" i="1" s="1"/>
  <c r="Y2674" i="1" s="1"/>
  <c r="C2674" i="1"/>
  <c r="N1564" i="1"/>
  <c r="M1564" i="1"/>
  <c r="L1564" i="1"/>
  <c r="K1564" i="1"/>
  <c r="E1564" i="1"/>
  <c r="X1564" i="1" s="1"/>
  <c r="Y1564" i="1" s="1"/>
  <c r="C1564" i="1"/>
  <c r="N2007" i="1"/>
  <c r="M2007" i="1"/>
  <c r="L2007" i="1"/>
  <c r="K2007" i="1"/>
  <c r="E2007" i="1"/>
  <c r="X2007" i="1" s="1"/>
  <c r="Y2007" i="1" s="1"/>
  <c r="C2007" i="1"/>
  <c r="N1453" i="1"/>
  <c r="M1453" i="1"/>
  <c r="L1453" i="1"/>
  <c r="K1453" i="1"/>
  <c r="E1453" i="1"/>
  <c r="X1453" i="1" s="1"/>
  <c r="Y1453" i="1" s="1"/>
  <c r="C1453" i="1"/>
  <c r="N2539" i="1"/>
  <c r="M2539" i="1"/>
  <c r="L2539" i="1"/>
  <c r="K2539" i="1"/>
  <c r="E2539" i="1"/>
  <c r="X2539" i="1" s="1"/>
  <c r="Y2539" i="1" s="1"/>
  <c r="C2539" i="1"/>
  <c r="N2829" i="1"/>
  <c r="M2829" i="1"/>
  <c r="L2829" i="1"/>
  <c r="K2829" i="1"/>
  <c r="E2829" i="1"/>
  <c r="X2829" i="1" s="1"/>
  <c r="Y2829" i="1" s="1"/>
  <c r="C2829" i="1"/>
  <c r="N2086" i="1"/>
  <c r="M2086" i="1"/>
  <c r="L2086" i="1"/>
  <c r="K2086" i="1"/>
  <c r="E2086" i="1"/>
  <c r="X2086" i="1" s="1"/>
  <c r="Y2086" i="1" s="1"/>
  <c r="C2086" i="1"/>
  <c r="N1654" i="1"/>
  <c r="M1654" i="1"/>
  <c r="L1654" i="1"/>
  <c r="K1654" i="1"/>
  <c r="E1654" i="1"/>
  <c r="X1654" i="1" s="1"/>
  <c r="Y1654" i="1" s="1"/>
  <c r="C1654" i="1"/>
  <c r="N2655" i="1"/>
  <c r="M2655" i="1"/>
  <c r="L2655" i="1"/>
  <c r="K2655" i="1"/>
  <c r="E2655" i="1"/>
  <c r="X2655" i="1" s="1"/>
  <c r="Y2655" i="1" s="1"/>
  <c r="C2655" i="1"/>
  <c r="N2704" i="1"/>
  <c r="M2704" i="1"/>
  <c r="L2704" i="1"/>
  <c r="K2704" i="1"/>
  <c r="E2704" i="1"/>
  <c r="X2704" i="1" s="1"/>
  <c r="Y2704" i="1" s="1"/>
  <c r="C2704" i="1"/>
  <c r="N1713" i="1"/>
  <c r="M1713" i="1"/>
  <c r="L1713" i="1"/>
  <c r="K1713" i="1"/>
  <c r="E1713" i="1"/>
  <c r="X1713" i="1" s="1"/>
  <c r="Y1713" i="1" s="1"/>
  <c r="C1713" i="1"/>
  <c r="N2358" i="1"/>
  <c r="M2358" i="1"/>
  <c r="L2358" i="1"/>
  <c r="K2358" i="1"/>
  <c r="E2358" i="1"/>
  <c r="X2358" i="1" s="1"/>
  <c r="Y2358" i="1" s="1"/>
  <c r="C2358" i="1"/>
  <c r="N1779" i="1"/>
  <c r="M1779" i="1"/>
  <c r="L1779" i="1"/>
  <c r="K1779" i="1"/>
  <c r="E1779" i="1"/>
  <c r="X1779" i="1" s="1"/>
  <c r="Y1779" i="1" s="1"/>
  <c r="C1779" i="1"/>
  <c r="N774" i="1"/>
  <c r="M774" i="1"/>
  <c r="L774" i="1"/>
  <c r="K774" i="1"/>
  <c r="E774" i="1"/>
  <c r="X774" i="1" s="1"/>
  <c r="Y774" i="1" s="1"/>
  <c r="C774" i="1"/>
  <c r="N2556" i="1"/>
  <c r="M2556" i="1"/>
  <c r="L2556" i="1"/>
  <c r="K2556" i="1"/>
  <c r="E2556" i="1"/>
  <c r="X2556" i="1" s="1"/>
  <c r="Y2556" i="1" s="1"/>
  <c r="C2556" i="1"/>
  <c r="N2660" i="1"/>
  <c r="M2660" i="1"/>
  <c r="L2660" i="1"/>
  <c r="K2660" i="1"/>
  <c r="E2660" i="1"/>
  <c r="X2660" i="1" s="1"/>
  <c r="Y2660" i="1" s="1"/>
  <c r="C2660" i="1"/>
  <c r="N102" i="1"/>
  <c r="M102" i="1"/>
  <c r="L102" i="1"/>
  <c r="K102" i="1"/>
  <c r="E102" i="1"/>
  <c r="X102" i="1" s="1"/>
  <c r="Y102" i="1" s="1"/>
  <c r="C102" i="1"/>
  <c r="N1382" i="1"/>
  <c r="M1382" i="1"/>
  <c r="L1382" i="1"/>
  <c r="K1382" i="1"/>
  <c r="E1382" i="1"/>
  <c r="X1382" i="1" s="1"/>
  <c r="Y1382" i="1" s="1"/>
  <c r="C1382" i="1"/>
  <c r="N2678" i="1"/>
  <c r="M2678" i="1"/>
  <c r="L2678" i="1"/>
  <c r="K2678" i="1"/>
  <c r="E2678" i="1"/>
  <c r="X2678" i="1" s="1"/>
  <c r="Y2678" i="1" s="1"/>
  <c r="C2678" i="1"/>
  <c r="N1108" i="1"/>
  <c r="M1108" i="1"/>
  <c r="L1108" i="1"/>
  <c r="K1108" i="1"/>
  <c r="E1108" i="1"/>
  <c r="X1108" i="1" s="1"/>
  <c r="Y1108" i="1" s="1"/>
  <c r="C1108" i="1"/>
  <c r="N2032" i="1"/>
  <c r="M2032" i="1"/>
  <c r="L2032" i="1"/>
  <c r="K2032" i="1"/>
  <c r="E2032" i="1"/>
  <c r="X2032" i="1" s="1"/>
  <c r="Y2032" i="1" s="1"/>
  <c r="C2032" i="1"/>
  <c r="N228" i="1"/>
  <c r="M228" i="1"/>
  <c r="L228" i="1"/>
  <c r="K228" i="1"/>
  <c r="E228" i="1"/>
  <c r="X228" i="1" s="1"/>
  <c r="Y228" i="1" s="1"/>
  <c r="C228" i="1"/>
  <c r="N2127" i="1"/>
  <c r="M2127" i="1"/>
  <c r="L2127" i="1"/>
  <c r="K2127" i="1"/>
  <c r="E2127" i="1"/>
  <c r="X2127" i="1" s="1"/>
  <c r="Y2127" i="1" s="1"/>
  <c r="C2127" i="1"/>
  <c r="N1439" i="1"/>
  <c r="M1439" i="1"/>
  <c r="L1439" i="1"/>
  <c r="K1439" i="1"/>
  <c r="E1439" i="1"/>
  <c r="X1439" i="1" s="1"/>
  <c r="Y1439" i="1" s="1"/>
  <c r="C1439" i="1"/>
  <c r="N447" i="1"/>
  <c r="M447" i="1"/>
  <c r="L447" i="1"/>
  <c r="K447" i="1"/>
  <c r="E447" i="1"/>
  <c r="X447" i="1" s="1"/>
  <c r="Y447" i="1" s="1"/>
  <c r="C447" i="1"/>
  <c r="N2359" i="1"/>
  <c r="M2359" i="1"/>
  <c r="L2359" i="1"/>
  <c r="K2359" i="1"/>
  <c r="E2359" i="1"/>
  <c r="X2359" i="1" s="1"/>
  <c r="Y2359" i="1" s="1"/>
  <c r="C2359" i="1"/>
  <c r="N236" i="1"/>
  <c r="M236" i="1"/>
  <c r="L236" i="1"/>
  <c r="K236" i="1"/>
  <c r="E236" i="1"/>
  <c r="X236" i="1" s="1"/>
  <c r="Y236" i="1" s="1"/>
  <c r="C236" i="1"/>
  <c r="N1303" i="1"/>
  <c r="M1303" i="1"/>
  <c r="L1303" i="1"/>
  <c r="K1303" i="1"/>
  <c r="E1303" i="1"/>
  <c r="X1303" i="1" s="1"/>
  <c r="Y1303" i="1" s="1"/>
  <c r="C1303" i="1"/>
  <c r="N2420" i="1"/>
  <c r="M2420" i="1"/>
  <c r="L2420" i="1"/>
  <c r="K2420" i="1"/>
  <c r="E2420" i="1"/>
  <c r="X2420" i="1" s="1"/>
  <c r="Y2420" i="1" s="1"/>
  <c r="C2420" i="1"/>
  <c r="N2898" i="1"/>
  <c r="M2898" i="1"/>
  <c r="L2898" i="1"/>
  <c r="K2898" i="1"/>
  <c r="E2898" i="1"/>
  <c r="X2898" i="1" s="1"/>
  <c r="Y2898" i="1" s="1"/>
  <c r="C2898" i="1"/>
  <c r="N2882" i="1"/>
  <c r="M2882" i="1"/>
  <c r="L2882" i="1"/>
  <c r="K2882" i="1"/>
  <c r="E2882" i="1"/>
  <c r="X2882" i="1" s="1"/>
  <c r="Y2882" i="1" s="1"/>
  <c r="C2882" i="1"/>
  <c r="N190" i="1"/>
  <c r="M190" i="1"/>
  <c r="L190" i="1"/>
  <c r="K190" i="1"/>
  <c r="E190" i="1"/>
  <c r="X190" i="1" s="1"/>
  <c r="Y190" i="1" s="1"/>
  <c r="C190" i="1"/>
  <c r="N1666" i="1"/>
  <c r="M1666" i="1"/>
  <c r="L1666" i="1"/>
  <c r="K1666" i="1"/>
  <c r="E1666" i="1"/>
  <c r="X1666" i="1" s="1"/>
  <c r="Y1666" i="1" s="1"/>
  <c r="C1666" i="1"/>
  <c r="N1906" i="1"/>
  <c r="M1906" i="1"/>
  <c r="L1906" i="1"/>
  <c r="K1906" i="1"/>
  <c r="E1906" i="1"/>
  <c r="X1906" i="1" s="1"/>
  <c r="Y1906" i="1" s="1"/>
  <c r="C1906" i="1"/>
  <c r="N1060" i="1"/>
  <c r="M1060" i="1"/>
  <c r="L1060" i="1"/>
  <c r="K1060" i="1"/>
  <c r="E1060" i="1"/>
  <c r="X1060" i="1" s="1"/>
  <c r="Y1060" i="1" s="1"/>
  <c r="C1060" i="1"/>
  <c r="N2061" i="1"/>
  <c r="M2061" i="1"/>
  <c r="L2061" i="1"/>
  <c r="K2061" i="1"/>
  <c r="E2061" i="1"/>
  <c r="X2061" i="1" s="1"/>
  <c r="Y2061" i="1" s="1"/>
  <c r="C2061" i="1"/>
  <c r="N681" i="1"/>
  <c r="M681" i="1"/>
  <c r="L681" i="1"/>
  <c r="K681" i="1"/>
  <c r="E681" i="1"/>
  <c r="X681" i="1" s="1"/>
  <c r="Y681" i="1" s="1"/>
  <c r="C681" i="1"/>
  <c r="N1484" i="1"/>
  <c r="M1484" i="1"/>
  <c r="L1484" i="1"/>
  <c r="K1484" i="1"/>
  <c r="E1484" i="1"/>
  <c r="X1484" i="1" s="1"/>
  <c r="Y1484" i="1" s="1"/>
  <c r="C1484" i="1"/>
  <c r="N2477" i="1"/>
  <c r="M2477" i="1"/>
  <c r="L2477" i="1"/>
  <c r="K2477" i="1"/>
  <c r="E2477" i="1"/>
  <c r="X2477" i="1" s="1"/>
  <c r="Y2477" i="1" s="1"/>
  <c r="C2477" i="1"/>
  <c r="N2352" i="1"/>
  <c r="M2352" i="1"/>
  <c r="L2352" i="1"/>
  <c r="K2352" i="1"/>
  <c r="E2352" i="1"/>
  <c r="X2352" i="1" s="1"/>
  <c r="Y2352" i="1" s="1"/>
  <c r="C2352" i="1"/>
  <c r="N680" i="1"/>
  <c r="M680" i="1"/>
  <c r="L680" i="1"/>
  <c r="K680" i="1"/>
  <c r="E680" i="1"/>
  <c r="X680" i="1" s="1"/>
  <c r="Y680" i="1" s="1"/>
  <c r="C680" i="1"/>
  <c r="N2156" i="1"/>
  <c r="M2156" i="1"/>
  <c r="L2156" i="1"/>
  <c r="K2156" i="1"/>
  <c r="E2156" i="1"/>
  <c r="X2156" i="1" s="1"/>
  <c r="Y2156" i="1" s="1"/>
  <c r="C2156" i="1"/>
  <c r="N2833" i="1"/>
  <c r="M2833" i="1"/>
  <c r="L2833" i="1"/>
  <c r="K2833" i="1"/>
  <c r="E2833" i="1"/>
  <c r="X2833" i="1" s="1"/>
  <c r="Y2833" i="1" s="1"/>
  <c r="C2833" i="1"/>
  <c r="N2806" i="1"/>
  <c r="M2806" i="1"/>
  <c r="L2806" i="1"/>
  <c r="K2806" i="1"/>
  <c r="E2806" i="1"/>
  <c r="X2806" i="1" s="1"/>
  <c r="Y2806" i="1" s="1"/>
  <c r="C2806" i="1"/>
  <c r="N764" i="1"/>
  <c r="M764" i="1"/>
  <c r="L764" i="1"/>
  <c r="K764" i="1"/>
  <c r="E764" i="1"/>
  <c r="X764" i="1" s="1"/>
  <c r="Y764" i="1" s="1"/>
  <c r="C764" i="1"/>
  <c r="N1671" i="1"/>
  <c r="M1671" i="1"/>
  <c r="L1671" i="1"/>
  <c r="K1671" i="1"/>
  <c r="E1671" i="1"/>
  <c r="X1671" i="1" s="1"/>
  <c r="Y1671" i="1" s="1"/>
  <c r="C1671" i="1"/>
  <c r="N1690" i="1"/>
  <c r="M1690" i="1"/>
  <c r="L1690" i="1"/>
  <c r="K1690" i="1"/>
  <c r="E1690" i="1"/>
  <c r="X1690" i="1" s="1"/>
  <c r="Y1690" i="1" s="1"/>
  <c r="C1690" i="1"/>
  <c r="N2757" i="1"/>
  <c r="M2757" i="1"/>
  <c r="L2757" i="1"/>
  <c r="K2757" i="1"/>
  <c r="E2757" i="1"/>
  <c r="X2757" i="1" s="1"/>
  <c r="Y2757" i="1" s="1"/>
  <c r="C2757" i="1"/>
  <c r="N2262" i="1"/>
  <c r="M2262" i="1"/>
  <c r="L2262" i="1"/>
  <c r="K2262" i="1"/>
  <c r="E2262" i="1"/>
  <c r="X2262" i="1" s="1"/>
  <c r="Y2262" i="1" s="1"/>
  <c r="C2262" i="1"/>
  <c r="N2685" i="1"/>
  <c r="M2685" i="1"/>
  <c r="L2685" i="1"/>
  <c r="K2685" i="1"/>
  <c r="E2685" i="1"/>
  <c r="X2685" i="1" s="1"/>
  <c r="Y2685" i="1" s="1"/>
  <c r="C2685" i="1"/>
  <c r="N595" i="1"/>
  <c r="M595" i="1"/>
  <c r="L595" i="1"/>
  <c r="K595" i="1"/>
  <c r="E595" i="1"/>
  <c r="X595" i="1" s="1"/>
  <c r="Y595" i="1" s="1"/>
  <c r="C595" i="1"/>
  <c r="O595" i="1" s="1"/>
  <c r="N1347" i="1"/>
  <c r="M1347" i="1"/>
  <c r="L1347" i="1"/>
  <c r="K1347" i="1"/>
  <c r="E1347" i="1"/>
  <c r="X1347" i="1" s="1"/>
  <c r="Y1347" i="1" s="1"/>
  <c r="C1347" i="1"/>
  <c r="N1662" i="1"/>
  <c r="M1662" i="1"/>
  <c r="L1662" i="1"/>
  <c r="K1662" i="1"/>
  <c r="E1662" i="1"/>
  <c r="X1662" i="1" s="1"/>
  <c r="Y1662" i="1" s="1"/>
  <c r="C1662" i="1"/>
  <c r="N1763" i="1"/>
  <c r="M1763" i="1"/>
  <c r="L1763" i="1"/>
  <c r="K1763" i="1"/>
  <c r="E1763" i="1"/>
  <c r="X1763" i="1" s="1"/>
  <c r="Y1763" i="1" s="1"/>
  <c r="C1763" i="1"/>
  <c r="N2091" i="1"/>
  <c r="M2091" i="1"/>
  <c r="L2091" i="1"/>
  <c r="K2091" i="1"/>
  <c r="E2091" i="1"/>
  <c r="X2091" i="1" s="1"/>
  <c r="Y2091" i="1" s="1"/>
  <c r="C2091" i="1"/>
  <c r="N1315" i="1"/>
  <c r="M1315" i="1"/>
  <c r="L1315" i="1"/>
  <c r="K1315" i="1"/>
  <c r="E1315" i="1"/>
  <c r="X1315" i="1" s="1"/>
  <c r="Y1315" i="1" s="1"/>
  <c r="C1315" i="1"/>
  <c r="N1328" i="1"/>
  <c r="M1328" i="1"/>
  <c r="L1328" i="1"/>
  <c r="K1328" i="1"/>
  <c r="E1328" i="1"/>
  <c r="X1328" i="1" s="1"/>
  <c r="Y1328" i="1" s="1"/>
  <c r="C1328" i="1"/>
  <c r="N569" i="1"/>
  <c r="M569" i="1"/>
  <c r="L569" i="1"/>
  <c r="K569" i="1"/>
  <c r="E569" i="1"/>
  <c r="X569" i="1" s="1"/>
  <c r="Y569" i="1" s="1"/>
  <c r="C569" i="1"/>
  <c r="N424" i="1"/>
  <c r="M424" i="1"/>
  <c r="L424" i="1"/>
  <c r="K424" i="1"/>
  <c r="E424" i="1"/>
  <c r="X424" i="1" s="1"/>
  <c r="Y424" i="1" s="1"/>
  <c r="C424" i="1"/>
  <c r="N1158" i="1"/>
  <c r="M1158" i="1"/>
  <c r="L1158" i="1"/>
  <c r="K1158" i="1"/>
  <c r="E1158" i="1"/>
  <c r="X1158" i="1" s="1"/>
  <c r="Y1158" i="1" s="1"/>
  <c r="C1158" i="1"/>
  <c r="N2000" i="1"/>
  <c r="M2000" i="1"/>
  <c r="L2000" i="1"/>
  <c r="K2000" i="1"/>
  <c r="E2000" i="1"/>
  <c r="X2000" i="1" s="1"/>
  <c r="Y2000" i="1" s="1"/>
  <c r="C2000" i="1"/>
  <c r="N521" i="1"/>
  <c r="M521" i="1"/>
  <c r="L521" i="1"/>
  <c r="K521" i="1"/>
  <c r="E521" i="1"/>
  <c r="X521" i="1" s="1"/>
  <c r="Y521" i="1" s="1"/>
  <c r="C521" i="1"/>
  <c r="N1669" i="1"/>
  <c r="M1669" i="1"/>
  <c r="L1669" i="1"/>
  <c r="K1669" i="1"/>
  <c r="E1669" i="1"/>
  <c r="X1669" i="1" s="1"/>
  <c r="Y1669" i="1" s="1"/>
  <c r="C1669" i="1"/>
  <c r="N1664" i="1"/>
  <c r="M1664" i="1"/>
  <c r="L1664" i="1"/>
  <c r="K1664" i="1"/>
  <c r="E1664" i="1"/>
  <c r="X1664" i="1" s="1"/>
  <c r="Y1664" i="1" s="1"/>
  <c r="C1664" i="1"/>
  <c r="N1475" i="1"/>
  <c r="M1475" i="1"/>
  <c r="L1475" i="1"/>
  <c r="K1475" i="1"/>
  <c r="E1475" i="1"/>
  <c r="X1475" i="1" s="1"/>
  <c r="Y1475" i="1" s="1"/>
  <c r="C1475" i="1"/>
  <c r="N1178" i="1"/>
  <c r="M1178" i="1"/>
  <c r="L1178" i="1"/>
  <c r="K1178" i="1"/>
  <c r="E1178" i="1"/>
  <c r="X1178" i="1" s="1"/>
  <c r="Y1178" i="1" s="1"/>
  <c r="C1178" i="1"/>
  <c r="N2247" i="1"/>
  <c r="M2247" i="1"/>
  <c r="L2247" i="1"/>
  <c r="K2247" i="1"/>
  <c r="E2247" i="1"/>
  <c r="C2247" i="1"/>
  <c r="N73" i="1"/>
  <c r="M73" i="1"/>
  <c r="L73" i="1"/>
  <c r="K73" i="1"/>
  <c r="E73" i="1"/>
  <c r="X73" i="1" s="1"/>
  <c r="Y73" i="1" s="1"/>
  <c r="C73" i="1"/>
  <c r="N378" i="1"/>
  <c r="M378" i="1"/>
  <c r="L378" i="1"/>
  <c r="K378" i="1"/>
  <c r="E378" i="1"/>
  <c r="X378" i="1" s="1"/>
  <c r="Y378" i="1" s="1"/>
  <c r="C378" i="1"/>
  <c r="N1247" i="1"/>
  <c r="M1247" i="1"/>
  <c r="L1247" i="1"/>
  <c r="K1247" i="1"/>
  <c r="E1247" i="1"/>
  <c r="X1247" i="1" s="1"/>
  <c r="Y1247" i="1" s="1"/>
  <c r="C1247" i="1"/>
  <c r="N85" i="1"/>
  <c r="M85" i="1"/>
  <c r="L85" i="1"/>
  <c r="K85" i="1"/>
  <c r="E85" i="1"/>
  <c r="X85" i="1" s="1"/>
  <c r="Y85" i="1" s="1"/>
  <c r="C85" i="1"/>
  <c r="N115" i="1"/>
  <c r="M115" i="1"/>
  <c r="L115" i="1"/>
  <c r="K115" i="1"/>
  <c r="E115" i="1"/>
  <c r="X115" i="1" s="1"/>
  <c r="Y115" i="1" s="1"/>
  <c r="C115" i="1"/>
  <c r="N1203" i="1"/>
  <c r="M1203" i="1"/>
  <c r="L1203" i="1"/>
  <c r="K1203" i="1"/>
  <c r="E1203" i="1"/>
  <c r="X1203" i="1" s="1"/>
  <c r="Y1203" i="1" s="1"/>
  <c r="C1203" i="1"/>
  <c r="N2008" i="1"/>
  <c r="M2008" i="1"/>
  <c r="L2008" i="1"/>
  <c r="K2008" i="1"/>
  <c r="E2008" i="1"/>
  <c r="X2008" i="1" s="1"/>
  <c r="Y2008" i="1" s="1"/>
  <c r="C2008" i="1"/>
  <c r="N638" i="1"/>
  <c r="M638" i="1"/>
  <c r="L638" i="1"/>
  <c r="K638" i="1"/>
  <c r="E638" i="1"/>
  <c r="X638" i="1" s="1"/>
  <c r="Y638" i="1" s="1"/>
  <c r="C638" i="1"/>
  <c r="N1029" i="1"/>
  <c r="M1029" i="1"/>
  <c r="L1029" i="1"/>
  <c r="K1029" i="1"/>
  <c r="E1029" i="1"/>
  <c r="X1029" i="1" s="1"/>
  <c r="Y1029" i="1" s="1"/>
  <c r="C1029" i="1"/>
  <c r="N750" i="1"/>
  <c r="M750" i="1"/>
  <c r="L750" i="1"/>
  <c r="K750" i="1"/>
  <c r="E750" i="1"/>
  <c r="X750" i="1" s="1"/>
  <c r="Y750" i="1" s="1"/>
  <c r="C750" i="1"/>
  <c r="N2588" i="1"/>
  <c r="M2588" i="1"/>
  <c r="L2588" i="1"/>
  <c r="K2588" i="1"/>
  <c r="E2588" i="1"/>
  <c r="X2588" i="1" s="1"/>
  <c r="Y2588" i="1" s="1"/>
  <c r="C2588" i="1"/>
  <c r="N1919" i="1"/>
  <c r="M1919" i="1"/>
  <c r="L1919" i="1"/>
  <c r="K1919" i="1"/>
  <c r="E1919" i="1"/>
  <c r="X1919" i="1" s="1"/>
  <c r="Y1919" i="1" s="1"/>
  <c r="C1919" i="1"/>
  <c r="N2730" i="1"/>
  <c r="M2730" i="1"/>
  <c r="L2730" i="1"/>
  <c r="K2730" i="1"/>
  <c r="E2730" i="1"/>
  <c r="X2730" i="1" s="1"/>
  <c r="Y2730" i="1" s="1"/>
  <c r="C2730" i="1"/>
  <c r="N1008" i="1"/>
  <c r="M1008" i="1"/>
  <c r="L1008" i="1"/>
  <c r="K1008" i="1"/>
  <c r="E1008" i="1"/>
  <c r="X1008" i="1" s="1"/>
  <c r="Y1008" i="1" s="1"/>
  <c r="C1008" i="1"/>
  <c r="N1454" i="1"/>
  <c r="M1454" i="1"/>
  <c r="L1454" i="1"/>
  <c r="K1454" i="1"/>
  <c r="E1454" i="1"/>
  <c r="X1454" i="1" s="1"/>
  <c r="Y1454" i="1" s="1"/>
  <c r="C1454" i="1"/>
  <c r="N57" i="1"/>
  <c r="M57" i="1"/>
  <c r="L57" i="1"/>
  <c r="K57" i="1"/>
  <c r="E57" i="1"/>
  <c r="X57" i="1" s="1"/>
  <c r="Y57" i="1" s="1"/>
  <c r="C57" i="1"/>
  <c r="N1742" i="1"/>
  <c r="M1742" i="1"/>
  <c r="L1742" i="1"/>
  <c r="K1742" i="1"/>
  <c r="E1742" i="1"/>
  <c r="X1742" i="1" s="1"/>
  <c r="Y1742" i="1" s="1"/>
  <c r="C1742" i="1"/>
  <c r="N1215" i="1"/>
  <c r="M1215" i="1"/>
  <c r="L1215" i="1"/>
  <c r="K1215" i="1"/>
  <c r="E1215" i="1"/>
  <c r="X1215" i="1" s="1"/>
  <c r="Y1215" i="1" s="1"/>
  <c r="C1215" i="1"/>
  <c r="N2373" i="1"/>
  <c r="M2373" i="1"/>
  <c r="L2373" i="1"/>
  <c r="K2373" i="1"/>
  <c r="E2373" i="1"/>
  <c r="X2373" i="1" s="1"/>
  <c r="Y2373" i="1" s="1"/>
  <c r="C2373" i="1"/>
  <c r="N1753" i="1"/>
  <c r="M1753" i="1"/>
  <c r="L1753" i="1"/>
  <c r="K1753" i="1"/>
  <c r="E1753" i="1"/>
  <c r="X1753" i="1" s="1"/>
  <c r="Y1753" i="1" s="1"/>
  <c r="C1753" i="1"/>
  <c r="N994" i="1"/>
  <c r="M994" i="1"/>
  <c r="L994" i="1"/>
  <c r="K994" i="1"/>
  <c r="E994" i="1"/>
  <c r="X994" i="1" s="1"/>
  <c r="Y994" i="1" s="1"/>
  <c r="C994" i="1"/>
  <c r="N196" i="1"/>
  <c r="M196" i="1"/>
  <c r="L196" i="1"/>
  <c r="K196" i="1"/>
  <c r="E196" i="1"/>
  <c r="X196" i="1" s="1"/>
  <c r="Y196" i="1" s="1"/>
  <c r="C196" i="1"/>
  <c r="N2775" i="1"/>
  <c r="M2775" i="1"/>
  <c r="L2775" i="1"/>
  <c r="K2775" i="1"/>
  <c r="E2775" i="1"/>
  <c r="X2775" i="1" s="1"/>
  <c r="Y2775" i="1" s="1"/>
  <c r="C2775" i="1"/>
  <c r="N807" i="1"/>
  <c r="M807" i="1"/>
  <c r="L807" i="1"/>
  <c r="K807" i="1"/>
  <c r="E807" i="1"/>
  <c r="X807" i="1" s="1"/>
  <c r="Y807" i="1" s="1"/>
  <c r="C807" i="1"/>
  <c r="N2783" i="1"/>
  <c r="M2783" i="1"/>
  <c r="L2783" i="1"/>
  <c r="K2783" i="1"/>
  <c r="E2783" i="1"/>
  <c r="X2783" i="1" s="1"/>
  <c r="Y2783" i="1" s="1"/>
  <c r="C2783" i="1"/>
  <c r="N2636" i="1"/>
  <c r="M2636" i="1"/>
  <c r="L2636" i="1"/>
  <c r="K2636" i="1"/>
  <c r="E2636" i="1"/>
  <c r="X2636" i="1" s="1"/>
  <c r="Y2636" i="1" s="1"/>
  <c r="C2636" i="1"/>
  <c r="N2364" i="1"/>
  <c r="M2364" i="1"/>
  <c r="L2364" i="1"/>
  <c r="K2364" i="1"/>
  <c r="E2364" i="1"/>
  <c r="X2364" i="1" s="1"/>
  <c r="Y2364" i="1" s="1"/>
  <c r="C2364" i="1"/>
  <c r="N808" i="1"/>
  <c r="M808" i="1"/>
  <c r="L808" i="1"/>
  <c r="K808" i="1"/>
  <c r="E808" i="1"/>
  <c r="X808" i="1" s="1"/>
  <c r="Y808" i="1" s="1"/>
  <c r="C808" i="1"/>
  <c r="N2190" i="1"/>
  <c r="M2190" i="1"/>
  <c r="L2190" i="1"/>
  <c r="K2190" i="1"/>
  <c r="E2190" i="1"/>
  <c r="X2190" i="1" s="1"/>
  <c r="Y2190" i="1" s="1"/>
  <c r="C2190" i="1"/>
  <c r="N456" i="1"/>
  <c r="M456" i="1"/>
  <c r="L456" i="1"/>
  <c r="K456" i="1"/>
  <c r="E456" i="1"/>
  <c r="X456" i="1" s="1"/>
  <c r="Y456" i="1" s="1"/>
  <c r="C456" i="1"/>
  <c r="N2392" i="1"/>
  <c r="M2392" i="1"/>
  <c r="L2392" i="1"/>
  <c r="K2392" i="1"/>
  <c r="E2392" i="1"/>
  <c r="X2392" i="1" s="1"/>
  <c r="Y2392" i="1" s="1"/>
  <c r="C2392" i="1"/>
  <c r="N1285" i="1"/>
  <c r="M1285" i="1"/>
  <c r="L1285" i="1"/>
  <c r="K1285" i="1"/>
  <c r="E1285" i="1"/>
  <c r="X1285" i="1" s="1"/>
  <c r="Y1285" i="1" s="1"/>
  <c r="C1285" i="1"/>
  <c r="N2810" i="1"/>
  <c r="M2810" i="1"/>
  <c r="L2810" i="1"/>
  <c r="K2810" i="1"/>
  <c r="E2810" i="1"/>
  <c r="X2810" i="1" s="1"/>
  <c r="Y2810" i="1" s="1"/>
  <c r="C2810" i="1"/>
  <c r="N1052" i="1"/>
  <c r="M1052" i="1"/>
  <c r="L1052" i="1"/>
  <c r="K1052" i="1"/>
  <c r="E1052" i="1"/>
  <c r="X1052" i="1" s="1"/>
  <c r="Y1052" i="1" s="1"/>
  <c r="C1052" i="1"/>
  <c r="N2052" i="1"/>
  <c r="M2052" i="1"/>
  <c r="L2052" i="1"/>
  <c r="K2052" i="1"/>
  <c r="E2052" i="1"/>
  <c r="X2052" i="1" s="1"/>
  <c r="Y2052" i="1" s="1"/>
  <c r="C2052" i="1"/>
  <c r="N1351" i="1"/>
  <c r="M1351" i="1"/>
  <c r="L1351" i="1"/>
  <c r="K1351" i="1"/>
  <c r="E1351" i="1"/>
  <c r="X1351" i="1" s="1"/>
  <c r="Y1351" i="1" s="1"/>
  <c r="C1351" i="1"/>
  <c r="N1074" i="1"/>
  <c r="M1074" i="1"/>
  <c r="L1074" i="1"/>
  <c r="K1074" i="1"/>
  <c r="E1074" i="1"/>
  <c r="X1074" i="1" s="1"/>
  <c r="Y1074" i="1" s="1"/>
  <c r="C1074" i="1"/>
  <c r="N409" i="1"/>
  <c r="M409" i="1"/>
  <c r="L409" i="1"/>
  <c r="K409" i="1"/>
  <c r="E409" i="1"/>
  <c r="X409" i="1" s="1"/>
  <c r="Y409" i="1" s="1"/>
  <c r="C409" i="1"/>
  <c r="N780" i="1"/>
  <c r="M780" i="1"/>
  <c r="L780" i="1"/>
  <c r="K780" i="1"/>
  <c r="E780" i="1"/>
  <c r="X780" i="1" s="1"/>
  <c r="Y780" i="1" s="1"/>
  <c r="C780" i="1"/>
  <c r="N709" i="1"/>
  <c r="M709" i="1"/>
  <c r="L709" i="1"/>
  <c r="K709" i="1"/>
  <c r="E709" i="1"/>
  <c r="X709" i="1" s="1"/>
  <c r="Y709" i="1" s="1"/>
  <c r="C709" i="1"/>
  <c r="N1750" i="1"/>
  <c r="M1750" i="1"/>
  <c r="L1750" i="1"/>
  <c r="K1750" i="1"/>
  <c r="E1750" i="1"/>
  <c r="X1750" i="1" s="1"/>
  <c r="Y1750" i="1" s="1"/>
  <c r="C1750" i="1"/>
  <c r="N2554" i="1"/>
  <c r="M2554" i="1"/>
  <c r="L2554" i="1"/>
  <c r="K2554" i="1"/>
  <c r="E2554" i="1"/>
  <c r="X2554" i="1" s="1"/>
  <c r="Y2554" i="1" s="1"/>
  <c r="C2554" i="1"/>
  <c r="N1863" i="1"/>
  <c r="M1863" i="1"/>
  <c r="L1863" i="1"/>
  <c r="K1863" i="1"/>
  <c r="E1863" i="1"/>
  <c r="X1863" i="1" s="1"/>
  <c r="Y1863" i="1" s="1"/>
  <c r="C1863" i="1"/>
  <c r="N1936" i="1"/>
  <c r="M1936" i="1"/>
  <c r="L1936" i="1"/>
  <c r="K1936" i="1"/>
  <c r="E1936" i="1"/>
  <c r="X1936" i="1" s="1"/>
  <c r="Y1936" i="1" s="1"/>
  <c r="C1936" i="1"/>
  <c r="N2204" i="1"/>
  <c r="M2204" i="1"/>
  <c r="L2204" i="1"/>
  <c r="K2204" i="1"/>
  <c r="E2204" i="1"/>
  <c r="X2204" i="1" s="1"/>
  <c r="Y2204" i="1" s="1"/>
  <c r="C2204" i="1"/>
  <c r="N2175" i="1"/>
  <c r="M2175" i="1"/>
  <c r="L2175" i="1"/>
  <c r="K2175" i="1"/>
  <c r="E2175" i="1"/>
  <c r="X2175" i="1" s="1"/>
  <c r="Y2175" i="1" s="1"/>
  <c r="C2175" i="1"/>
  <c r="N2396" i="1"/>
  <c r="M2396" i="1"/>
  <c r="L2396" i="1"/>
  <c r="K2396" i="1"/>
  <c r="E2396" i="1"/>
  <c r="X2396" i="1" s="1"/>
  <c r="Y2396" i="1" s="1"/>
  <c r="C2396" i="1"/>
  <c r="N1133" i="1"/>
  <c r="M1133" i="1"/>
  <c r="L1133" i="1"/>
  <c r="K1133" i="1"/>
  <c r="E1133" i="1"/>
  <c r="X1133" i="1" s="1"/>
  <c r="Y1133" i="1" s="1"/>
  <c r="C1133" i="1"/>
  <c r="N279" i="1"/>
  <c r="M279" i="1"/>
  <c r="L279" i="1"/>
  <c r="K279" i="1"/>
  <c r="E279" i="1"/>
  <c r="X279" i="1" s="1"/>
  <c r="Y279" i="1" s="1"/>
  <c r="C279" i="1"/>
  <c r="N2758" i="1"/>
  <c r="M2758" i="1"/>
  <c r="L2758" i="1"/>
  <c r="K2758" i="1"/>
  <c r="E2758" i="1"/>
  <c r="X2758" i="1" s="1"/>
  <c r="Y2758" i="1" s="1"/>
  <c r="C2758" i="1"/>
  <c r="N1586" i="1"/>
  <c r="M1586" i="1"/>
  <c r="L1586" i="1"/>
  <c r="K1586" i="1"/>
  <c r="E1586" i="1"/>
  <c r="X1586" i="1" s="1"/>
  <c r="Y1586" i="1" s="1"/>
  <c r="C1586" i="1"/>
  <c r="N841" i="1"/>
  <c r="M841" i="1"/>
  <c r="L841" i="1"/>
  <c r="K841" i="1"/>
  <c r="E841" i="1"/>
  <c r="X841" i="1" s="1"/>
  <c r="Y841" i="1" s="1"/>
  <c r="C841" i="1"/>
  <c r="N802" i="1"/>
  <c r="M802" i="1"/>
  <c r="L802" i="1"/>
  <c r="K802" i="1"/>
  <c r="E802" i="1"/>
  <c r="X802" i="1" s="1"/>
  <c r="Y802" i="1" s="1"/>
  <c r="C802" i="1"/>
  <c r="N2750" i="1"/>
  <c r="M2750" i="1"/>
  <c r="L2750" i="1"/>
  <c r="K2750" i="1"/>
  <c r="E2750" i="1"/>
  <c r="X2750" i="1" s="1"/>
  <c r="Y2750" i="1" s="1"/>
  <c r="C2750" i="1"/>
  <c r="N1156" i="1"/>
  <c r="M1156" i="1"/>
  <c r="L1156" i="1"/>
  <c r="K1156" i="1"/>
  <c r="E1156" i="1"/>
  <c r="X1156" i="1" s="1"/>
  <c r="Y1156" i="1" s="1"/>
  <c r="C1156" i="1"/>
  <c r="N686" i="1"/>
  <c r="M686" i="1"/>
  <c r="L686" i="1"/>
  <c r="K686" i="1"/>
  <c r="E686" i="1"/>
  <c r="X686" i="1" s="1"/>
  <c r="Y686" i="1" s="1"/>
  <c r="C686" i="1"/>
  <c r="N784" i="1"/>
  <c r="M784" i="1"/>
  <c r="L784" i="1"/>
  <c r="K784" i="1"/>
  <c r="E784" i="1"/>
  <c r="X784" i="1" s="1"/>
  <c r="Y784" i="1" s="1"/>
  <c r="C784" i="1"/>
  <c r="N1851" i="1"/>
  <c r="M1851" i="1"/>
  <c r="L1851" i="1"/>
  <c r="K1851" i="1"/>
  <c r="E1851" i="1"/>
  <c r="X1851" i="1" s="1"/>
  <c r="Y1851" i="1" s="1"/>
  <c r="C1851" i="1"/>
  <c r="N2703" i="1"/>
  <c r="M2703" i="1"/>
  <c r="L2703" i="1"/>
  <c r="K2703" i="1"/>
  <c r="E2703" i="1"/>
  <c r="X2703" i="1" s="1"/>
  <c r="Y2703" i="1" s="1"/>
  <c r="C2703" i="1"/>
  <c r="N1681" i="1"/>
  <c r="M1681" i="1"/>
  <c r="L1681" i="1"/>
  <c r="K1681" i="1"/>
  <c r="E1681" i="1"/>
  <c r="X1681" i="1" s="1"/>
  <c r="Y1681" i="1" s="1"/>
  <c r="C1681" i="1"/>
  <c r="N1596" i="1"/>
  <c r="M1596" i="1"/>
  <c r="L1596" i="1"/>
  <c r="K1596" i="1"/>
  <c r="E1596" i="1"/>
  <c r="C1596" i="1"/>
  <c r="N1077" i="1"/>
  <c r="M1077" i="1"/>
  <c r="L1077" i="1"/>
  <c r="K1077" i="1"/>
  <c r="E1077" i="1"/>
  <c r="X1077" i="1" s="1"/>
  <c r="Y1077" i="1" s="1"/>
  <c r="C1077" i="1"/>
  <c r="N449" i="1"/>
  <c r="M449" i="1"/>
  <c r="L449" i="1"/>
  <c r="K449" i="1"/>
  <c r="E449" i="1"/>
  <c r="X449" i="1" s="1"/>
  <c r="Y449" i="1" s="1"/>
  <c r="C449" i="1"/>
  <c r="N1209" i="1"/>
  <c r="M1209" i="1"/>
  <c r="L1209" i="1"/>
  <c r="K1209" i="1"/>
  <c r="E1209" i="1"/>
  <c r="X1209" i="1" s="1"/>
  <c r="Y1209" i="1" s="1"/>
  <c r="C1209" i="1"/>
  <c r="N1994" i="1"/>
  <c r="M1994" i="1"/>
  <c r="L1994" i="1"/>
  <c r="K1994" i="1"/>
  <c r="E1994" i="1"/>
  <c r="X1994" i="1" s="1"/>
  <c r="Y1994" i="1" s="1"/>
  <c r="C1994" i="1"/>
  <c r="N2568" i="1"/>
  <c r="M2568" i="1"/>
  <c r="L2568" i="1"/>
  <c r="K2568" i="1"/>
  <c r="E2568" i="1"/>
  <c r="X2568" i="1" s="1"/>
  <c r="Y2568" i="1" s="1"/>
  <c r="C2568" i="1"/>
  <c r="N1594" i="1"/>
  <c r="M1594" i="1"/>
  <c r="L1594" i="1"/>
  <c r="K1594" i="1"/>
  <c r="E1594" i="1"/>
  <c r="X1594" i="1" s="1"/>
  <c r="Y1594" i="1" s="1"/>
  <c r="C1594" i="1"/>
  <c r="N1559" i="1"/>
  <c r="M1559" i="1"/>
  <c r="L1559" i="1"/>
  <c r="K1559" i="1"/>
  <c r="E1559" i="1"/>
  <c r="X1559" i="1" s="1"/>
  <c r="Y1559" i="1" s="1"/>
  <c r="C1559" i="1"/>
  <c r="N1080" i="1"/>
  <c r="M1080" i="1"/>
  <c r="L1080" i="1"/>
  <c r="K1080" i="1"/>
  <c r="E1080" i="1"/>
  <c r="X1080" i="1" s="1"/>
  <c r="Y1080" i="1" s="1"/>
  <c r="C1080" i="1"/>
  <c r="N897" i="1"/>
  <c r="M897" i="1"/>
  <c r="L897" i="1"/>
  <c r="K897" i="1"/>
  <c r="E897" i="1"/>
  <c r="X897" i="1" s="1"/>
  <c r="Y897" i="1" s="1"/>
  <c r="C897" i="1"/>
  <c r="N597" i="1"/>
  <c r="M597" i="1"/>
  <c r="L597" i="1"/>
  <c r="K597" i="1"/>
  <c r="E597" i="1"/>
  <c r="X597" i="1" s="1"/>
  <c r="Y597" i="1" s="1"/>
  <c r="C597" i="1"/>
  <c r="N1064" i="1"/>
  <c r="M1064" i="1"/>
  <c r="L1064" i="1"/>
  <c r="K1064" i="1"/>
  <c r="E1064" i="1"/>
  <c r="X1064" i="1" s="1"/>
  <c r="Y1064" i="1" s="1"/>
  <c r="C1064" i="1"/>
  <c r="N2926" i="1"/>
  <c r="M2926" i="1"/>
  <c r="L2926" i="1"/>
  <c r="K2926" i="1"/>
  <c r="E2926" i="1"/>
  <c r="X2926" i="1" s="1"/>
  <c r="Y2926" i="1" s="1"/>
  <c r="C2926" i="1"/>
  <c r="N2932" i="1"/>
  <c r="M2932" i="1"/>
  <c r="L2932" i="1"/>
  <c r="K2932" i="1"/>
  <c r="E2932" i="1"/>
  <c r="X2932" i="1" s="1"/>
  <c r="Y2932" i="1" s="1"/>
  <c r="C2932" i="1"/>
  <c r="N5" i="1"/>
  <c r="M5" i="1"/>
  <c r="L5" i="1"/>
  <c r="K5" i="1"/>
  <c r="E5" i="1"/>
  <c r="X5" i="1" s="1"/>
  <c r="Y5" i="1" s="1"/>
  <c r="C5" i="1"/>
  <c r="N145" i="1"/>
  <c r="M145" i="1"/>
  <c r="L145" i="1"/>
  <c r="K145" i="1"/>
  <c r="E145" i="1"/>
  <c r="X145" i="1" s="1"/>
  <c r="Y145" i="1" s="1"/>
  <c r="C145" i="1"/>
  <c r="N1848" i="1"/>
  <c r="M1848" i="1"/>
  <c r="L1848" i="1"/>
  <c r="K1848" i="1"/>
  <c r="E1848" i="1"/>
  <c r="X1848" i="1" s="1"/>
  <c r="Y1848" i="1" s="1"/>
  <c r="C1848" i="1"/>
  <c r="N1265" i="1"/>
  <c r="M1265" i="1"/>
  <c r="L1265" i="1"/>
  <c r="K1265" i="1"/>
  <c r="E1265" i="1"/>
  <c r="X1265" i="1" s="1"/>
  <c r="Y1265" i="1" s="1"/>
  <c r="C1265" i="1"/>
  <c r="N2601" i="1"/>
  <c r="M2601" i="1"/>
  <c r="L2601" i="1"/>
  <c r="K2601" i="1"/>
  <c r="E2601" i="1"/>
  <c r="X2601" i="1" s="1"/>
  <c r="Y2601" i="1" s="1"/>
  <c r="C2601" i="1"/>
  <c r="N850" i="1"/>
  <c r="M850" i="1"/>
  <c r="L850" i="1"/>
  <c r="K850" i="1"/>
  <c r="E850" i="1"/>
  <c r="X850" i="1" s="1"/>
  <c r="Y850" i="1" s="1"/>
  <c r="C850" i="1"/>
  <c r="N319" i="1"/>
  <c r="M319" i="1"/>
  <c r="L319" i="1"/>
  <c r="K319" i="1"/>
  <c r="E319" i="1"/>
  <c r="X319" i="1" s="1"/>
  <c r="Y319" i="1" s="1"/>
  <c r="C319" i="1"/>
  <c r="N732" i="1"/>
  <c r="M732" i="1"/>
  <c r="L732" i="1"/>
  <c r="K732" i="1"/>
  <c r="E732" i="1"/>
  <c r="X732" i="1" s="1"/>
  <c r="Y732" i="1" s="1"/>
  <c r="C732" i="1"/>
  <c r="N499" i="1"/>
  <c r="M499" i="1"/>
  <c r="L499" i="1"/>
  <c r="K499" i="1"/>
  <c r="E499" i="1"/>
  <c r="X499" i="1" s="1"/>
  <c r="Y499" i="1" s="1"/>
  <c r="C499" i="1"/>
  <c r="N1604" i="1"/>
  <c r="M1604" i="1"/>
  <c r="L1604" i="1"/>
  <c r="K1604" i="1"/>
  <c r="E1604" i="1"/>
  <c r="X1604" i="1" s="1"/>
  <c r="Y1604" i="1" s="1"/>
  <c r="C1604" i="1"/>
  <c r="N1847" i="1"/>
  <c r="M1847" i="1"/>
  <c r="L1847" i="1"/>
  <c r="K1847" i="1"/>
  <c r="E1847" i="1"/>
  <c r="X1847" i="1" s="1"/>
  <c r="Y1847" i="1" s="1"/>
  <c r="C1847" i="1"/>
  <c r="N306" i="1"/>
  <c r="M306" i="1"/>
  <c r="L306" i="1"/>
  <c r="K306" i="1"/>
  <c r="E306" i="1"/>
  <c r="C306" i="1"/>
  <c r="N2906" i="1"/>
  <c r="M2906" i="1"/>
  <c r="L2906" i="1"/>
  <c r="K2906" i="1"/>
  <c r="E2906" i="1"/>
  <c r="X2906" i="1" s="1"/>
  <c r="Y2906" i="1" s="1"/>
  <c r="C2906" i="1"/>
  <c r="N2576" i="1"/>
  <c r="M2576" i="1"/>
  <c r="L2576" i="1"/>
  <c r="K2576" i="1"/>
  <c r="E2576" i="1"/>
  <c r="X2576" i="1" s="1"/>
  <c r="Y2576" i="1" s="1"/>
  <c r="C2576" i="1"/>
  <c r="N373" i="1"/>
  <c r="M373" i="1"/>
  <c r="L373" i="1"/>
  <c r="K373" i="1"/>
  <c r="E373" i="1"/>
  <c r="X373" i="1" s="1"/>
  <c r="Y373" i="1" s="1"/>
  <c r="C373" i="1"/>
  <c r="N2473" i="1"/>
  <c r="M2473" i="1"/>
  <c r="L2473" i="1"/>
  <c r="K2473" i="1"/>
  <c r="E2473" i="1"/>
  <c r="X2473" i="1" s="1"/>
  <c r="Y2473" i="1" s="1"/>
  <c r="C2473" i="1"/>
  <c r="N651" i="1"/>
  <c r="M651" i="1"/>
  <c r="L651" i="1"/>
  <c r="K651" i="1"/>
  <c r="E651" i="1"/>
  <c r="X651" i="1" s="1"/>
  <c r="Y651" i="1" s="1"/>
  <c r="C651" i="1"/>
  <c r="N752" i="1"/>
  <c r="M752" i="1"/>
  <c r="L752" i="1"/>
  <c r="K752" i="1"/>
  <c r="E752" i="1"/>
  <c r="X752" i="1" s="1"/>
  <c r="Y752" i="1" s="1"/>
  <c r="C752" i="1"/>
  <c r="N1069" i="1"/>
  <c r="M1069" i="1"/>
  <c r="L1069" i="1"/>
  <c r="K1069" i="1"/>
  <c r="E1069" i="1"/>
  <c r="X1069" i="1" s="1"/>
  <c r="Y1069" i="1" s="1"/>
  <c r="C1069" i="1"/>
  <c r="N2780" i="1"/>
  <c r="M2780" i="1"/>
  <c r="L2780" i="1"/>
  <c r="K2780" i="1"/>
  <c r="E2780" i="1"/>
  <c r="X2780" i="1" s="1"/>
  <c r="Y2780" i="1" s="1"/>
  <c r="C2780" i="1"/>
  <c r="N674" i="1"/>
  <c r="M674" i="1"/>
  <c r="L674" i="1"/>
  <c r="K674" i="1"/>
  <c r="E674" i="1"/>
  <c r="X674" i="1" s="1"/>
  <c r="Y674" i="1" s="1"/>
  <c r="C674" i="1"/>
  <c r="N2962" i="1"/>
  <c r="M2962" i="1"/>
  <c r="L2962" i="1"/>
  <c r="K2962" i="1"/>
  <c r="E2962" i="1"/>
  <c r="X2962" i="1" s="1"/>
  <c r="Y2962" i="1" s="1"/>
  <c r="C2962" i="1"/>
  <c r="N2057" i="1"/>
  <c r="M2057" i="1"/>
  <c r="L2057" i="1"/>
  <c r="K2057" i="1"/>
  <c r="E2057" i="1"/>
  <c r="X2057" i="1" s="1"/>
  <c r="Y2057" i="1" s="1"/>
  <c r="C2057" i="1"/>
  <c r="N2991" i="1"/>
  <c r="M2991" i="1"/>
  <c r="L2991" i="1"/>
  <c r="K2991" i="1"/>
  <c r="E2991" i="1"/>
  <c r="X2991" i="1" s="1"/>
  <c r="Y2991" i="1" s="1"/>
  <c r="C2991" i="1"/>
  <c r="N486" i="1"/>
  <c r="M486" i="1"/>
  <c r="L486" i="1"/>
  <c r="K486" i="1"/>
  <c r="E486" i="1"/>
  <c r="X486" i="1" s="1"/>
  <c r="Y486" i="1" s="1"/>
  <c r="C486" i="1"/>
  <c r="N1107" i="1"/>
  <c r="M1107" i="1"/>
  <c r="L1107" i="1"/>
  <c r="K1107" i="1"/>
  <c r="E1107" i="1"/>
  <c r="X1107" i="1" s="1"/>
  <c r="Y1107" i="1" s="1"/>
  <c r="C1107" i="1"/>
  <c r="N2336" i="1"/>
  <c r="M2336" i="1"/>
  <c r="L2336" i="1"/>
  <c r="K2336" i="1"/>
  <c r="E2336" i="1"/>
  <c r="X2336" i="1" s="1"/>
  <c r="Y2336" i="1" s="1"/>
  <c r="C2336" i="1"/>
  <c r="N458" i="1"/>
  <c r="M458" i="1"/>
  <c r="L458" i="1"/>
  <c r="K458" i="1"/>
  <c r="E458" i="1"/>
  <c r="X458" i="1" s="1"/>
  <c r="Y458" i="1" s="1"/>
  <c r="C458" i="1"/>
  <c r="N1704" i="1"/>
  <c r="M1704" i="1"/>
  <c r="L1704" i="1"/>
  <c r="K1704" i="1"/>
  <c r="E1704" i="1"/>
  <c r="X1704" i="1" s="1"/>
  <c r="Y1704" i="1" s="1"/>
  <c r="C1704" i="1"/>
  <c r="N307" i="1"/>
  <c r="M307" i="1"/>
  <c r="L307" i="1"/>
  <c r="K307" i="1"/>
  <c r="E307" i="1"/>
  <c r="X307" i="1" s="1"/>
  <c r="Y307" i="1" s="1"/>
  <c r="C307" i="1"/>
  <c r="N2109" i="1"/>
  <c r="M2109" i="1"/>
  <c r="L2109" i="1"/>
  <c r="K2109" i="1"/>
  <c r="E2109" i="1"/>
  <c r="C2109" i="1"/>
  <c r="N2561" i="1"/>
  <c r="M2561" i="1"/>
  <c r="L2561" i="1"/>
  <c r="K2561" i="1"/>
  <c r="E2561" i="1"/>
  <c r="X2561" i="1" s="1"/>
  <c r="Y2561" i="1" s="1"/>
  <c r="C2561" i="1"/>
  <c r="N254" i="1"/>
  <c r="M254" i="1"/>
  <c r="L254" i="1"/>
  <c r="K254" i="1"/>
  <c r="E254" i="1"/>
  <c r="X254" i="1" s="1"/>
  <c r="Y254" i="1" s="1"/>
  <c r="C254" i="1"/>
  <c r="N1365" i="1"/>
  <c r="M1365" i="1"/>
  <c r="L1365" i="1"/>
  <c r="K1365" i="1"/>
  <c r="E1365" i="1"/>
  <c r="X1365" i="1" s="1"/>
  <c r="Y1365" i="1" s="1"/>
  <c r="C1365" i="1"/>
  <c r="N2453" i="1"/>
  <c r="M2453" i="1"/>
  <c r="L2453" i="1"/>
  <c r="K2453" i="1"/>
  <c r="E2453" i="1"/>
  <c r="X2453" i="1" s="1"/>
  <c r="Y2453" i="1" s="1"/>
  <c r="C2453" i="1"/>
  <c r="N793" i="1"/>
  <c r="M793" i="1"/>
  <c r="L793" i="1"/>
  <c r="K793" i="1"/>
  <c r="E793" i="1"/>
  <c r="X793" i="1" s="1"/>
  <c r="Y793" i="1" s="1"/>
  <c r="C793" i="1"/>
  <c r="N2003" i="1"/>
  <c r="M2003" i="1"/>
  <c r="L2003" i="1"/>
  <c r="K2003" i="1"/>
  <c r="E2003" i="1"/>
  <c r="X2003" i="1" s="1"/>
  <c r="Y2003" i="1" s="1"/>
  <c r="C2003" i="1"/>
  <c r="N1752" i="1"/>
  <c r="M1752" i="1"/>
  <c r="L1752" i="1"/>
  <c r="K1752" i="1"/>
  <c r="E1752" i="1"/>
  <c r="X1752" i="1" s="1"/>
  <c r="Y1752" i="1" s="1"/>
  <c r="C1752" i="1"/>
  <c r="N1306" i="1"/>
  <c r="M1306" i="1"/>
  <c r="L1306" i="1"/>
  <c r="K1306" i="1"/>
  <c r="E1306" i="1"/>
  <c r="X1306" i="1" s="1"/>
  <c r="Y1306" i="1" s="1"/>
  <c r="C1306" i="1"/>
  <c r="N1232" i="1"/>
  <c r="M1232" i="1"/>
  <c r="L1232" i="1"/>
  <c r="K1232" i="1"/>
  <c r="E1232" i="1"/>
  <c r="X1232" i="1" s="1"/>
  <c r="Y1232" i="1" s="1"/>
  <c r="C1232" i="1"/>
  <c r="N1879" i="1"/>
  <c r="M1879" i="1"/>
  <c r="L1879" i="1"/>
  <c r="K1879" i="1"/>
  <c r="E1879" i="1"/>
  <c r="X1879" i="1" s="1"/>
  <c r="Y1879" i="1" s="1"/>
  <c r="C1879" i="1"/>
  <c r="N1061" i="1"/>
  <c r="M1061" i="1"/>
  <c r="L1061" i="1"/>
  <c r="K1061" i="1"/>
  <c r="E1061" i="1"/>
  <c r="X1061" i="1" s="1"/>
  <c r="Y1061" i="1" s="1"/>
  <c r="C1061" i="1"/>
  <c r="N1046" i="1"/>
  <c r="M1046" i="1"/>
  <c r="L1046" i="1"/>
  <c r="K1046" i="1"/>
  <c r="E1046" i="1"/>
  <c r="X1046" i="1" s="1"/>
  <c r="Y1046" i="1" s="1"/>
  <c r="C1046" i="1"/>
  <c r="N765" i="1"/>
  <c r="M765" i="1"/>
  <c r="L765" i="1"/>
  <c r="K765" i="1"/>
  <c r="E765" i="1"/>
  <c r="X765" i="1" s="1"/>
  <c r="Y765" i="1" s="1"/>
  <c r="C765" i="1"/>
  <c r="N1727" i="1"/>
  <c r="M1727" i="1"/>
  <c r="L1727" i="1"/>
  <c r="K1727" i="1"/>
  <c r="E1727" i="1"/>
  <c r="X1727" i="1" s="1"/>
  <c r="Y1727" i="1" s="1"/>
  <c r="C1727" i="1"/>
  <c r="N1764" i="1"/>
  <c r="M1764" i="1"/>
  <c r="L1764" i="1"/>
  <c r="K1764" i="1"/>
  <c r="E1764" i="1"/>
  <c r="X1764" i="1" s="1"/>
  <c r="Y1764" i="1" s="1"/>
  <c r="C1764" i="1"/>
  <c r="N2490" i="1"/>
  <c r="M2490" i="1"/>
  <c r="L2490" i="1"/>
  <c r="K2490" i="1"/>
  <c r="E2490" i="1"/>
  <c r="X2490" i="1" s="1"/>
  <c r="Y2490" i="1" s="1"/>
  <c r="C2490" i="1"/>
  <c r="N785" i="1"/>
  <c r="M785" i="1"/>
  <c r="L785" i="1"/>
  <c r="K785" i="1"/>
  <c r="E785" i="1"/>
  <c r="X785" i="1" s="1"/>
  <c r="Y785" i="1" s="1"/>
  <c r="C785" i="1"/>
  <c r="N1646" i="1"/>
  <c r="M1646" i="1"/>
  <c r="L1646" i="1"/>
  <c r="K1646" i="1"/>
  <c r="E1646" i="1"/>
  <c r="X1646" i="1" s="1"/>
  <c r="Y1646" i="1" s="1"/>
  <c r="C1646" i="1"/>
  <c r="N741" i="1"/>
  <c r="M741" i="1"/>
  <c r="L741" i="1"/>
  <c r="K741" i="1"/>
  <c r="E741" i="1"/>
  <c r="X741" i="1" s="1"/>
  <c r="Y741" i="1" s="1"/>
  <c r="C741" i="1"/>
  <c r="N56" i="1"/>
  <c r="M56" i="1"/>
  <c r="L56" i="1"/>
  <c r="K56" i="1"/>
  <c r="E56" i="1"/>
  <c r="X56" i="1" s="1"/>
  <c r="Y56" i="1" s="1"/>
  <c r="C56" i="1"/>
  <c r="N2449" i="1"/>
  <c r="M2449" i="1"/>
  <c r="L2449" i="1"/>
  <c r="K2449" i="1"/>
  <c r="E2449" i="1"/>
  <c r="X2449" i="1" s="1"/>
  <c r="Y2449" i="1" s="1"/>
  <c r="C2449" i="1"/>
  <c r="N385" i="1"/>
  <c r="M385" i="1"/>
  <c r="L385" i="1"/>
  <c r="K385" i="1"/>
  <c r="E385" i="1"/>
  <c r="X385" i="1" s="1"/>
  <c r="Y385" i="1" s="1"/>
  <c r="C385" i="1"/>
  <c r="N230" i="1"/>
  <c r="M230" i="1"/>
  <c r="L230" i="1"/>
  <c r="K230" i="1"/>
  <c r="E230" i="1"/>
  <c r="X230" i="1" s="1"/>
  <c r="Y230" i="1" s="1"/>
  <c r="C230" i="1"/>
  <c r="N489" i="1"/>
  <c r="M489" i="1"/>
  <c r="L489" i="1"/>
  <c r="K489" i="1"/>
  <c r="E489" i="1"/>
  <c r="X489" i="1" s="1"/>
  <c r="Y489" i="1" s="1"/>
  <c r="C489" i="1"/>
  <c r="N27" i="1"/>
  <c r="M27" i="1"/>
  <c r="L27" i="1"/>
  <c r="K27" i="1"/>
  <c r="E27" i="1"/>
  <c r="X27" i="1" s="1"/>
  <c r="Y27" i="1" s="1"/>
  <c r="C27" i="1"/>
  <c r="N2689" i="1"/>
  <c r="M2689" i="1"/>
  <c r="L2689" i="1"/>
  <c r="K2689" i="1"/>
  <c r="E2689" i="1"/>
  <c r="X2689" i="1" s="1"/>
  <c r="Y2689" i="1" s="1"/>
  <c r="C2689" i="1"/>
  <c r="N2587" i="1"/>
  <c r="M2587" i="1"/>
  <c r="L2587" i="1"/>
  <c r="K2587" i="1"/>
  <c r="E2587" i="1"/>
  <c r="X2587" i="1" s="1"/>
  <c r="Y2587" i="1" s="1"/>
  <c r="C2587" i="1"/>
  <c r="N1985" i="1"/>
  <c r="M1985" i="1"/>
  <c r="L1985" i="1"/>
  <c r="K1985" i="1"/>
  <c r="E1985" i="1"/>
  <c r="C1985" i="1"/>
  <c r="N2592" i="1"/>
  <c r="M2592" i="1"/>
  <c r="L2592" i="1"/>
  <c r="K2592" i="1"/>
  <c r="E2592" i="1"/>
  <c r="X2592" i="1" s="1"/>
  <c r="Y2592" i="1" s="1"/>
  <c r="C2592" i="1"/>
  <c r="N206" i="1"/>
  <c r="M206" i="1"/>
  <c r="L206" i="1"/>
  <c r="K206" i="1"/>
  <c r="E206" i="1"/>
  <c r="X206" i="1" s="1"/>
  <c r="Y206" i="1" s="1"/>
  <c r="C206" i="1"/>
  <c r="N1830" i="1"/>
  <c r="M1830" i="1"/>
  <c r="L1830" i="1"/>
  <c r="K1830" i="1"/>
  <c r="E1830" i="1"/>
  <c r="X1830" i="1" s="1"/>
  <c r="Y1830" i="1" s="1"/>
  <c r="C1830" i="1"/>
  <c r="N760" i="1"/>
  <c r="M760" i="1"/>
  <c r="L760" i="1"/>
  <c r="K760" i="1"/>
  <c r="E760" i="1"/>
  <c r="X760" i="1" s="1"/>
  <c r="Y760" i="1" s="1"/>
  <c r="C760" i="1"/>
  <c r="N2309" i="1"/>
  <c r="M2309" i="1"/>
  <c r="L2309" i="1"/>
  <c r="K2309" i="1"/>
  <c r="E2309" i="1"/>
  <c r="X2309" i="1" s="1"/>
  <c r="Y2309" i="1" s="1"/>
  <c r="C2309" i="1"/>
  <c r="N1527" i="1"/>
  <c r="M1527" i="1"/>
  <c r="L1527" i="1"/>
  <c r="K1527" i="1"/>
  <c r="E1527" i="1"/>
  <c r="X1527" i="1" s="1"/>
  <c r="Y1527" i="1" s="1"/>
  <c r="C1527" i="1"/>
  <c r="N2429" i="1"/>
  <c r="M2429" i="1"/>
  <c r="L2429" i="1"/>
  <c r="K2429" i="1"/>
  <c r="E2429" i="1"/>
  <c r="X2429" i="1" s="1"/>
  <c r="Y2429" i="1" s="1"/>
  <c r="C2429" i="1"/>
  <c r="N2492" i="1"/>
  <c r="M2492" i="1"/>
  <c r="L2492" i="1"/>
  <c r="K2492" i="1"/>
  <c r="E2492" i="1"/>
  <c r="X2492" i="1" s="1"/>
  <c r="Y2492" i="1" s="1"/>
  <c r="C2492" i="1"/>
  <c r="N1613" i="1"/>
  <c r="M1613" i="1"/>
  <c r="L1613" i="1"/>
  <c r="K1613" i="1"/>
  <c r="E1613" i="1"/>
  <c r="X1613" i="1" s="1"/>
  <c r="Y1613" i="1" s="1"/>
  <c r="C1613" i="1"/>
  <c r="N2604" i="1"/>
  <c r="M2604" i="1"/>
  <c r="L2604" i="1"/>
  <c r="K2604" i="1"/>
  <c r="E2604" i="1"/>
  <c r="X2604" i="1" s="1"/>
  <c r="Y2604" i="1" s="1"/>
  <c r="C2604" i="1"/>
  <c r="N2410" i="1"/>
  <c r="M2410" i="1"/>
  <c r="L2410" i="1"/>
  <c r="K2410" i="1"/>
  <c r="E2410" i="1"/>
  <c r="X2410" i="1" s="1"/>
  <c r="Y2410" i="1" s="1"/>
  <c r="C2410" i="1"/>
  <c r="N1007" i="1"/>
  <c r="M1007" i="1"/>
  <c r="L1007" i="1"/>
  <c r="K1007" i="1"/>
  <c r="E1007" i="1"/>
  <c r="X1007" i="1" s="1"/>
  <c r="Y1007" i="1" s="1"/>
  <c r="C1007" i="1"/>
  <c r="N2847" i="1"/>
  <c r="M2847" i="1"/>
  <c r="L2847" i="1"/>
  <c r="K2847" i="1"/>
  <c r="E2847" i="1"/>
  <c r="X2847" i="1" s="1"/>
  <c r="Y2847" i="1" s="1"/>
  <c r="C2847" i="1"/>
  <c r="N863" i="1"/>
  <c r="M863" i="1"/>
  <c r="L863" i="1"/>
  <c r="K863" i="1"/>
  <c r="E863" i="1"/>
  <c r="X863" i="1" s="1"/>
  <c r="Y863" i="1" s="1"/>
  <c r="C863" i="1"/>
  <c r="N1221" i="1"/>
  <c r="M1221" i="1"/>
  <c r="L1221" i="1"/>
  <c r="K1221" i="1"/>
  <c r="E1221" i="1"/>
  <c r="X1221" i="1" s="1"/>
  <c r="Y1221" i="1" s="1"/>
  <c r="C1221" i="1"/>
  <c r="N80" i="1"/>
  <c r="M80" i="1"/>
  <c r="L80" i="1"/>
  <c r="K80" i="1"/>
  <c r="E80" i="1"/>
  <c r="X80" i="1" s="1"/>
  <c r="Y80" i="1" s="1"/>
  <c r="C80" i="1"/>
  <c r="N2059" i="1"/>
  <c r="M2059" i="1"/>
  <c r="L2059" i="1"/>
  <c r="K2059" i="1"/>
  <c r="E2059" i="1"/>
  <c r="X2059" i="1" s="1"/>
  <c r="Y2059" i="1" s="1"/>
  <c r="C2059" i="1"/>
  <c r="N2133" i="1"/>
  <c r="M2133" i="1"/>
  <c r="L2133" i="1"/>
  <c r="K2133" i="1"/>
  <c r="E2133" i="1"/>
  <c r="X2133" i="1" s="1"/>
  <c r="Y2133" i="1" s="1"/>
  <c r="C2133" i="1"/>
  <c r="N1632" i="1"/>
  <c r="M1632" i="1"/>
  <c r="L1632" i="1"/>
  <c r="K1632" i="1"/>
  <c r="E1632" i="1"/>
  <c r="X1632" i="1" s="1"/>
  <c r="Y1632" i="1" s="1"/>
  <c r="C1632" i="1"/>
  <c r="N1055" i="1"/>
  <c r="M1055" i="1"/>
  <c r="L1055" i="1"/>
  <c r="K1055" i="1"/>
  <c r="E1055" i="1"/>
  <c r="X1055" i="1" s="1"/>
  <c r="Y1055" i="1" s="1"/>
  <c r="C1055" i="1"/>
  <c r="N1607" i="1"/>
  <c r="M1607" i="1"/>
  <c r="L1607" i="1"/>
  <c r="K1607" i="1"/>
  <c r="E1607" i="1"/>
  <c r="X1607" i="1" s="1"/>
  <c r="Y1607" i="1" s="1"/>
  <c r="C1607" i="1"/>
  <c r="N2514" i="1"/>
  <c r="M2514" i="1"/>
  <c r="L2514" i="1"/>
  <c r="K2514" i="1"/>
  <c r="E2514" i="1"/>
  <c r="X2514" i="1" s="1"/>
  <c r="Y2514" i="1" s="1"/>
  <c r="C2514" i="1"/>
  <c r="N2540" i="1"/>
  <c r="M2540" i="1"/>
  <c r="L2540" i="1"/>
  <c r="K2540" i="1"/>
  <c r="E2540" i="1"/>
  <c r="X2540" i="1" s="1"/>
  <c r="Y2540" i="1" s="1"/>
  <c r="C2540" i="1"/>
  <c r="N1129" i="1"/>
  <c r="M1129" i="1"/>
  <c r="L1129" i="1"/>
  <c r="K1129" i="1"/>
  <c r="E1129" i="1"/>
  <c r="X1129" i="1" s="1"/>
  <c r="Y1129" i="1" s="1"/>
  <c r="C1129" i="1"/>
  <c r="N44" i="1"/>
  <c r="M44" i="1"/>
  <c r="L44" i="1"/>
  <c r="K44" i="1"/>
  <c r="E44" i="1"/>
  <c r="X44" i="1" s="1"/>
  <c r="Y44" i="1" s="1"/>
  <c r="C44" i="1"/>
  <c r="N192" i="1"/>
  <c r="M192" i="1"/>
  <c r="L192" i="1"/>
  <c r="K192" i="1"/>
  <c r="E192" i="1"/>
  <c r="X192" i="1" s="1"/>
  <c r="Y192" i="1" s="1"/>
  <c r="C192" i="1"/>
  <c r="N2326" i="1"/>
  <c r="M2326" i="1"/>
  <c r="L2326" i="1"/>
  <c r="K2326" i="1"/>
  <c r="E2326" i="1"/>
  <c r="X2326" i="1" s="1"/>
  <c r="Y2326" i="1" s="1"/>
  <c r="C2326" i="1"/>
  <c r="N2097" i="1"/>
  <c r="M2097" i="1"/>
  <c r="L2097" i="1"/>
  <c r="K2097" i="1"/>
  <c r="E2097" i="1"/>
  <c r="X2097" i="1" s="1"/>
  <c r="Y2097" i="1" s="1"/>
  <c r="C2097" i="1"/>
  <c r="N1022" i="1"/>
  <c r="M1022" i="1"/>
  <c r="L1022" i="1"/>
  <c r="K1022" i="1"/>
  <c r="E1022" i="1"/>
  <c r="X1022" i="1" s="1"/>
  <c r="Y1022" i="1" s="1"/>
  <c r="C1022" i="1"/>
  <c r="N2152" i="1"/>
  <c r="M2152" i="1"/>
  <c r="L2152" i="1"/>
  <c r="K2152" i="1"/>
  <c r="E2152" i="1"/>
  <c r="X2152" i="1" s="1"/>
  <c r="Y2152" i="1" s="1"/>
  <c r="C2152" i="1"/>
  <c r="N1153" i="1"/>
  <c r="M1153" i="1"/>
  <c r="L1153" i="1"/>
  <c r="K1153" i="1"/>
  <c r="E1153" i="1"/>
  <c r="X1153" i="1" s="1"/>
  <c r="Y1153" i="1" s="1"/>
  <c r="C1153" i="1"/>
  <c r="N2094" i="1"/>
  <c r="M2094" i="1"/>
  <c r="L2094" i="1"/>
  <c r="K2094" i="1"/>
  <c r="E2094" i="1"/>
  <c r="X2094" i="1" s="1"/>
  <c r="Y2094" i="1" s="1"/>
  <c r="C2094" i="1"/>
  <c r="N1570" i="1"/>
  <c r="M1570" i="1"/>
  <c r="L1570" i="1"/>
  <c r="K1570" i="1"/>
  <c r="E1570" i="1"/>
  <c r="X1570" i="1" s="1"/>
  <c r="Y1570" i="1" s="1"/>
  <c r="C1570" i="1"/>
  <c r="N2269" i="1"/>
  <c r="M2269" i="1"/>
  <c r="L2269" i="1"/>
  <c r="K2269" i="1"/>
  <c r="E2269" i="1"/>
  <c r="X2269" i="1" s="1"/>
  <c r="Y2269" i="1" s="1"/>
  <c r="C2269" i="1"/>
  <c r="N1649" i="1"/>
  <c r="M1649" i="1"/>
  <c r="L1649" i="1"/>
  <c r="K1649" i="1"/>
  <c r="E1649" i="1"/>
  <c r="X1649" i="1" s="1"/>
  <c r="Y1649" i="1" s="1"/>
  <c r="C1649" i="1"/>
  <c r="N1163" i="1"/>
  <c r="M1163" i="1"/>
  <c r="L1163" i="1"/>
  <c r="K1163" i="1"/>
  <c r="E1163" i="1"/>
  <c r="X1163" i="1" s="1"/>
  <c r="Y1163" i="1" s="1"/>
  <c r="C1163" i="1"/>
  <c r="N137" i="1"/>
  <c r="M137" i="1"/>
  <c r="L137" i="1"/>
  <c r="K137" i="1"/>
  <c r="E137" i="1"/>
  <c r="X137" i="1" s="1"/>
  <c r="Y137" i="1" s="1"/>
  <c r="C137" i="1"/>
  <c r="N492" i="1"/>
  <c r="M492" i="1"/>
  <c r="L492" i="1"/>
  <c r="K492" i="1"/>
  <c r="E492" i="1"/>
  <c r="X492" i="1" s="1"/>
  <c r="Y492" i="1" s="1"/>
  <c r="C492" i="1"/>
  <c r="N1015" i="1"/>
  <c r="M1015" i="1"/>
  <c r="L1015" i="1"/>
  <c r="K1015" i="1"/>
  <c r="E1015" i="1"/>
  <c r="X1015" i="1" s="1"/>
  <c r="Y1015" i="1" s="1"/>
  <c r="C1015" i="1"/>
  <c r="N611" i="1"/>
  <c r="M611" i="1"/>
  <c r="L611" i="1"/>
  <c r="K611" i="1"/>
  <c r="E611" i="1"/>
  <c r="X611" i="1" s="1"/>
  <c r="Y611" i="1" s="1"/>
  <c r="C611" i="1"/>
  <c r="N120" i="1"/>
  <c r="M120" i="1"/>
  <c r="L120" i="1"/>
  <c r="K120" i="1"/>
  <c r="E120" i="1"/>
  <c r="X120" i="1" s="1"/>
  <c r="Y120" i="1" s="1"/>
  <c r="C120" i="1"/>
  <c r="N1088" i="1"/>
  <c r="M1088" i="1"/>
  <c r="L1088" i="1"/>
  <c r="K1088" i="1"/>
  <c r="E1088" i="1"/>
  <c r="X1088" i="1" s="1"/>
  <c r="Y1088" i="1" s="1"/>
  <c r="C1088" i="1"/>
  <c r="N526" i="1"/>
  <c r="M526" i="1"/>
  <c r="L526" i="1"/>
  <c r="K526" i="1"/>
  <c r="E526" i="1"/>
  <c r="X526" i="1" s="1"/>
  <c r="Y526" i="1" s="1"/>
  <c r="C526" i="1"/>
  <c r="N1105" i="1"/>
  <c r="M1105" i="1"/>
  <c r="L1105" i="1"/>
  <c r="K1105" i="1"/>
  <c r="E1105" i="1"/>
  <c r="X1105" i="1" s="1"/>
  <c r="Y1105" i="1" s="1"/>
  <c r="C1105" i="1"/>
  <c r="N2192" i="1"/>
  <c r="M2192" i="1"/>
  <c r="L2192" i="1"/>
  <c r="K2192" i="1"/>
  <c r="E2192" i="1"/>
  <c r="X2192" i="1" s="1"/>
  <c r="Y2192" i="1" s="1"/>
  <c r="C2192" i="1"/>
  <c r="N804" i="1"/>
  <c r="M804" i="1"/>
  <c r="L804" i="1"/>
  <c r="K804" i="1"/>
  <c r="E804" i="1"/>
  <c r="X804" i="1" s="1"/>
  <c r="Y804" i="1" s="1"/>
  <c r="C804" i="1"/>
  <c r="N303" i="1"/>
  <c r="M303" i="1"/>
  <c r="L303" i="1"/>
  <c r="K303" i="1"/>
  <c r="E303" i="1"/>
  <c r="X303" i="1" s="1"/>
  <c r="Y303" i="1" s="1"/>
  <c r="C303" i="1"/>
  <c r="N661" i="1"/>
  <c r="M661" i="1"/>
  <c r="L661" i="1"/>
  <c r="K661" i="1"/>
  <c r="E661" i="1"/>
  <c r="X661" i="1" s="1"/>
  <c r="Y661" i="1" s="1"/>
  <c r="C661" i="1"/>
  <c r="N835" i="1"/>
  <c r="M835" i="1"/>
  <c r="L835" i="1"/>
  <c r="K835" i="1"/>
  <c r="E835" i="1"/>
  <c r="X835" i="1" s="1"/>
  <c r="Y835" i="1" s="1"/>
  <c r="C835" i="1"/>
  <c r="N2082" i="1"/>
  <c r="M2082" i="1"/>
  <c r="L2082" i="1"/>
  <c r="K2082" i="1"/>
  <c r="E2082" i="1"/>
  <c r="X2082" i="1" s="1"/>
  <c r="Y2082" i="1" s="1"/>
  <c r="C2082" i="1"/>
  <c r="N1612" i="1"/>
  <c r="M1612" i="1"/>
  <c r="L1612" i="1"/>
  <c r="K1612" i="1"/>
  <c r="E1612" i="1"/>
  <c r="X1612" i="1" s="1"/>
  <c r="Y1612" i="1" s="1"/>
  <c r="C1612" i="1"/>
  <c r="N2865" i="1"/>
  <c r="M2865" i="1"/>
  <c r="L2865" i="1"/>
  <c r="K2865" i="1"/>
  <c r="E2865" i="1"/>
  <c r="X2865" i="1" s="1"/>
  <c r="Y2865" i="1" s="1"/>
  <c r="C2865" i="1"/>
  <c r="N1385" i="1"/>
  <c r="M1385" i="1"/>
  <c r="L1385" i="1"/>
  <c r="K1385" i="1"/>
  <c r="E1385" i="1"/>
  <c r="X1385" i="1" s="1"/>
  <c r="Y1385" i="1" s="1"/>
  <c r="C1385" i="1"/>
  <c r="N707" i="1"/>
  <c r="M707" i="1"/>
  <c r="L707" i="1"/>
  <c r="K707" i="1"/>
  <c r="E707" i="1"/>
  <c r="X707" i="1" s="1"/>
  <c r="Y707" i="1" s="1"/>
  <c r="C707" i="1"/>
  <c r="N1199" i="1"/>
  <c r="M1199" i="1"/>
  <c r="L1199" i="1"/>
  <c r="K1199" i="1"/>
  <c r="E1199" i="1"/>
  <c r="X1199" i="1" s="1"/>
  <c r="Y1199" i="1" s="1"/>
  <c r="C1199" i="1"/>
  <c r="N1563" i="1"/>
  <c r="M1563" i="1"/>
  <c r="L1563" i="1"/>
  <c r="K1563" i="1"/>
  <c r="E1563" i="1"/>
  <c r="X1563" i="1" s="1"/>
  <c r="Y1563" i="1" s="1"/>
  <c r="C1563" i="1"/>
  <c r="N2419" i="1"/>
  <c r="M2419" i="1"/>
  <c r="L2419" i="1"/>
  <c r="K2419" i="1"/>
  <c r="E2419" i="1"/>
  <c r="X2419" i="1" s="1"/>
  <c r="Y2419" i="1" s="1"/>
  <c r="C2419" i="1"/>
  <c r="N1367" i="1"/>
  <c r="M1367" i="1"/>
  <c r="L1367" i="1"/>
  <c r="K1367" i="1"/>
  <c r="E1367" i="1"/>
  <c r="X1367" i="1" s="1"/>
  <c r="Y1367" i="1" s="1"/>
  <c r="C1367" i="1"/>
  <c r="N2968" i="1"/>
  <c r="M2968" i="1"/>
  <c r="L2968" i="1"/>
  <c r="K2968" i="1"/>
  <c r="E2968" i="1"/>
  <c r="X2968" i="1" s="1"/>
  <c r="Y2968" i="1" s="1"/>
  <c r="C2968" i="1"/>
  <c r="N2398" i="1"/>
  <c r="M2398" i="1"/>
  <c r="L2398" i="1"/>
  <c r="K2398" i="1"/>
  <c r="E2398" i="1"/>
  <c r="X2398" i="1" s="1"/>
  <c r="Y2398" i="1" s="1"/>
  <c r="C2398" i="1"/>
  <c r="N26" i="1"/>
  <c r="M26" i="1"/>
  <c r="L26" i="1"/>
  <c r="K26" i="1"/>
  <c r="E26" i="1"/>
  <c r="X26" i="1" s="1"/>
  <c r="Y26" i="1" s="1"/>
  <c r="C26" i="1"/>
  <c r="N291" i="1"/>
  <c r="M291" i="1"/>
  <c r="L291" i="1"/>
  <c r="K291" i="1"/>
  <c r="E291" i="1"/>
  <c r="X291" i="1" s="1"/>
  <c r="Y291" i="1" s="1"/>
  <c r="C291" i="1"/>
  <c r="N1257" i="1"/>
  <c r="M1257" i="1"/>
  <c r="L1257" i="1"/>
  <c r="K1257" i="1"/>
  <c r="E1257" i="1"/>
  <c r="X1257" i="1" s="1"/>
  <c r="Y1257" i="1" s="1"/>
  <c r="C1257" i="1"/>
  <c r="N942" i="1"/>
  <c r="M942" i="1"/>
  <c r="L942" i="1"/>
  <c r="K942" i="1"/>
  <c r="E942" i="1"/>
  <c r="X942" i="1" s="1"/>
  <c r="Y942" i="1" s="1"/>
  <c r="C942" i="1"/>
  <c r="N837" i="1"/>
  <c r="M837" i="1"/>
  <c r="L837" i="1"/>
  <c r="K837" i="1"/>
  <c r="E837" i="1"/>
  <c r="X837" i="1" s="1"/>
  <c r="Y837" i="1" s="1"/>
  <c r="C837" i="1"/>
  <c r="N2232" i="1"/>
  <c r="M2232" i="1"/>
  <c r="L2232" i="1"/>
  <c r="K2232" i="1"/>
  <c r="E2232" i="1"/>
  <c r="X2232" i="1" s="1"/>
  <c r="Y2232" i="1" s="1"/>
  <c r="C2232" i="1"/>
  <c r="N2652" i="1"/>
  <c r="M2652" i="1"/>
  <c r="L2652" i="1"/>
  <c r="K2652" i="1"/>
  <c r="E2652" i="1"/>
  <c r="X2652" i="1" s="1"/>
  <c r="Y2652" i="1" s="1"/>
  <c r="C2652" i="1"/>
  <c r="N1842" i="1"/>
  <c r="M1842" i="1"/>
  <c r="L1842" i="1"/>
  <c r="K1842" i="1"/>
  <c r="E1842" i="1"/>
  <c r="X1842" i="1" s="1"/>
  <c r="Y1842" i="1" s="1"/>
  <c r="C1842" i="1"/>
  <c r="N183" i="1"/>
  <c r="M183" i="1"/>
  <c r="L183" i="1"/>
  <c r="K183" i="1"/>
  <c r="E183" i="1"/>
  <c r="X183" i="1" s="1"/>
  <c r="Y183" i="1" s="1"/>
  <c r="C183" i="1"/>
  <c r="N954" i="1"/>
  <c r="M954" i="1"/>
  <c r="L954" i="1"/>
  <c r="K954" i="1"/>
  <c r="E954" i="1"/>
  <c r="X954" i="1" s="1"/>
  <c r="Y954" i="1" s="1"/>
  <c r="C954" i="1"/>
  <c r="N1979" i="1"/>
  <c r="M1979" i="1"/>
  <c r="L1979" i="1"/>
  <c r="K1979" i="1"/>
  <c r="E1979" i="1"/>
  <c r="X1979" i="1" s="1"/>
  <c r="Y1979" i="1" s="1"/>
  <c r="C1979" i="1"/>
  <c r="N985" i="1"/>
  <c r="M985" i="1"/>
  <c r="L985" i="1"/>
  <c r="K985" i="1"/>
  <c r="E985" i="1"/>
  <c r="X985" i="1" s="1"/>
  <c r="Y985" i="1" s="1"/>
  <c r="C985" i="1"/>
  <c r="N2606" i="1"/>
  <c r="M2606" i="1"/>
  <c r="L2606" i="1"/>
  <c r="K2606" i="1"/>
  <c r="E2606" i="1"/>
  <c r="X2606" i="1" s="1"/>
  <c r="Y2606" i="1" s="1"/>
  <c r="C2606" i="1"/>
  <c r="N1739" i="1"/>
  <c r="M1739" i="1"/>
  <c r="L1739" i="1"/>
  <c r="K1739" i="1"/>
  <c r="E1739" i="1"/>
  <c r="X1739" i="1" s="1"/>
  <c r="Y1739" i="1" s="1"/>
  <c r="C1739" i="1"/>
  <c r="N940" i="1"/>
  <c r="M940" i="1"/>
  <c r="L940" i="1"/>
  <c r="K940" i="1"/>
  <c r="E940" i="1"/>
  <c r="X940" i="1" s="1"/>
  <c r="Y940" i="1" s="1"/>
  <c r="C940" i="1"/>
  <c r="N20" i="1"/>
  <c r="M20" i="1"/>
  <c r="L20" i="1"/>
  <c r="K20" i="1"/>
  <c r="E20" i="1"/>
  <c r="X20" i="1" s="1"/>
  <c r="Y20" i="1" s="1"/>
  <c r="C20" i="1"/>
  <c r="N1989" i="1"/>
  <c r="M1989" i="1"/>
  <c r="L1989" i="1"/>
  <c r="K1989" i="1"/>
  <c r="E1989" i="1"/>
  <c r="X1989" i="1" s="1"/>
  <c r="Y1989" i="1" s="1"/>
  <c r="C1989" i="1"/>
  <c r="N1934" i="1"/>
  <c r="M1934" i="1"/>
  <c r="L1934" i="1"/>
  <c r="K1934" i="1"/>
  <c r="E1934" i="1"/>
  <c r="X1934" i="1" s="1"/>
  <c r="Y1934" i="1" s="1"/>
  <c r="C1934" i="1"/>
  <c r="N1849" i="1"/>
  <c r="M1849" i="1"/>
  <c r="L1849" i="1"/>
  <c r="K1849" i="1"/>
  <c r="E1849" i="1"/>
  <c r="X1849" i="1" s="1"/>
  <c r="Y1849" i="1" s="1"/>
  <c r="C1849" i="1"/>
  <c r="N1460" i="1"/>
  <c r="M1460" i="1"/>
  <c r="L1460" i="1"/>
  <c r="K1460" i="1"/>
  <c r="E1460" i="1"/>
  <c r="X1460" i="1" s="1"/>
  <c r="Y1460" i="1" s="1"/>
  <c r="C1460" i="1"/>
  <c r="N2630" i="1"/>
  <c r="M2630" i="1"/>
  <c r="L2630" i="1"/>
  <c r="K2630" i="1"/>
  <c r="E2630" i="1"/>
  <c r="X2630" i="1" s="1"/>
  <c r="Y2630" i="1" s="1"/>
  <c r="C2630" i="1"/>
  <c r="N1161" i="1"/>
  <c r="M1161" i="1"/>
  <c r="L1161" i="1"/>
  <c r="K1161" i="1"/>
  <c r="E1161" i="1"/>
  <c r="X1161" i="1" s="1"/>
  <c r="Y1161" i="1" s="1"/>
  <c r="C1161" i="1"/>
  <c r="N2662" i="1"/>
  <c r="M2662" i="1"/>
  <c r="L2662" i="1"/>
  <c r="K2662" i="1"/>
  <c r="E2662" i="1"/>
  <c r="X2662" i="1" s="1"/>
  <c r="Y2662" i="1" s="1"/>
  <c r="C2662" i="1"/>
  <c r="N833" i="1"/>
  <c r="M833" i="1"/>
  <c r="L833" i="1"/>
  <c r="K833" i="1"/>
  <c r="E833" i="1"/>
  <c r="X833" i="1" s="1"/>
  <c r="Y833" i="1" s="1"/>
  <c r="C833" i="1"/>
  <c r="N1966" i="1"/>
  <c r="M1966" i="1"/>
  <c r="L1966" i="1"/>
  <c r="K1966" i="1"/>
  <c r="E1966" i="1"/>
  <c r="X1966" i="1" s="1"/>
  <c r="Y1966" i="1" s="1"/>
  <c r="C1966" i="1"/>
  <c r="N2045" i="1"/>
  <c r="M2045" i="1"/>
  <c r="L2045" i="1"/>
  <c r="K2045" i="1"/>
  <c r="E2045" i="1"/>
  <c r="X2045" i="1" s="1"/>
  <c r="Y2045" i="1" s="1"/>
  <c r="C2045" i="1"/>
  <c r="N1610" i="1"/>
  <c r="M1610" i="1"/>
  <c r="L1610" i="1"/>
  <c r="K1610" i="1"/>
  <c r="E1610" i="1"/>
  <c r="X1610" i="1" s="1"/>
  <c r="Y1610" i="1" s="1"/>
  <c r="C1610" i="1"/>
  <c r="N1427" i="1"/>
  <c r="M1427" i="1"/>
  <c r="L1427" i="1"/>
  <c r="K1427" i="1"/>
  <c r="E1427" i="1"/>
  <c r="X1427" i="1" s="1"/>
  <c r="Y1427" i="1" s="1"/>
  <c r="C1427" i="1"/>
  <c r="N1518" i="1"/>
  <c r="M1518" i="1"/>
  <c r="L1518" i="1"/>
  <c r="K1518" i="1"/>
  <c r="E1518" i="1"/>
  <c r="C1518" i="1"/>
  <c r="N1890" i="1"/>
  <c r="M1890" i="1"/>
  <c r="L1890" i="1"/>
  <c r="K1890" i="1"/>
  <c r="E1890" i="1"/>
  <c r="X1890" i="1" s="1"/>
  <c r="Y1890" i="1" s="1"/>
  <c r="C1890" i="1"/>
  <c r="N2036" i="1"/>
  <c r="M2036" i="1"/>
  <c r="L2036" i="1"/>
  <c r="K2036" i="1"/>
  <c r="E2036" i="1"/>
  <c r="X2036" i="1" s="1"/>
  <c r="Y2036" i="1" s="1"/>
  <c r="C2036" i="1"/>
  <c r="N129" i="1"/>
  <c r="M129" i="1"/>
  <c r="L129" i="1"/>
  <c r="K129" i="1"/>
  <c r="E129" i="1"/>
  <c r="X129" i="1" s="1"/>
  <c r="Y129" i="1" s="1"/>
  <c r="C129" i="1"/>
  <c r="N795" i="1"/>
  <c r="M795" i="1"/>
  <c r="L795" i="1"/>
  <c r="K795" i="1"/>
  <c r="E795" i="1"/>
  <c r="X795" i="1" s="1"/>
  <c r="Y795" i="1" s="1"/>
  <c r="C795" i="1"/>
  <c r="N2463" i="1"/>
  <c r="M2463" i="1"/>
  <c r="L2463" i="1"/>
  <c r="K2463" i="1"/>
  <c r="E2463" i="1"/>
  <c r="X2463" i="1" s="1"/>
  <c r="Y2463" i="1" s="1"/>
  <c r="C2463" i="1"/>
  <c r="N2590" i="1"/>
  <c r="M2590" i="1"/>
  <c r="L2590" i="1"/>
  <c r="K2590" i="1"/>
  <c r="E2590" i="1"/>
  <c r="X2590" i="1" s="1"/>
  <c r="Y2590" i="1" s="1"/>
  <c r="C2590" i="1"/>
  <c r="N829" i="1"/>
  <c r="M829" i="1"/>
  <c r="L829" i="1"/>
  <c r="K829" i="1"/>
  <c r="E829" i="1"/>
  <c r="C829" i="1"/>
  <c r="N981" i="1"/>
  <c r="M981" i="1"/>
  <c r="L981" i="1"/>
  <c r="K981" i="1"/>
  <c r="E981" i="1"/>
  <c r="X981" i="1" s="1"/>
  <c r="Y981" i="1" s="1"/>
  <c r="C981" i="1"/>
  <c r="N253" i="1"/>
  <c r="M253" i="1"/>
  <c r="L253" i="1"/>
  <c r="K253" i="1"/>
  <c r="E253" i="1"/>
  <c r="X253" i="1" s="1"/>
  <c r="Y253" i="1" s="1"/>
  <c r="C253" i="1"/>
  <c r="N755" i="1"/>
  <c r="M755" i="1"/>
  <c r="L755" i="1"/>
  <c r="K755" i="1"/>
  <c r="E755" i="1"/>
  <c r="X755" i="1" s="1"/>
  <c r="Y755" i="1" s="1"/>
  <c r="C755" i="1"/>
  <c r="N2617" i="1"/>
  <c r="M2617" i="1"/>
  <c r="L2617" i="1"/>
  <c r="K2617" i="1"/>
  <c r="E2617" i="1"/>
  <c r="X2617" i="1" s="1"/>
  <c r="Y2617" i="1" s="1"/>
  <c r="C2617" i="1"/>
  <c r="N497" i="1"/>
  <c r="M497" i="1"/>
  <c r="L497" i="1"/>
  <c r="K497" i="1"/>
  <c r="E497" i="1"/>
  <c r="X497" i="1" s="1"/>
  <c r="Y497" i="1" s="1"/>
  <c r="C497" i="1"/>
  <c r="N22" i="1"/>
  <c r="M22" i="1"/>
  <c r="L22" i="1"/>
  <c r="K22" i="1"/>
  <c r="E22" i="1"/>
  <c r="X22" i="1" s="1"/>
  <c r="Y22" i="1" s="1"/>
  <c r="C22" i="1"/>
  <c r="N869" i="1"/>
  <c r="M869" i="1"/>
  <c r="L869" i="1"/>
  <c r="K869" i="1"/>
  <c r="E869" i="1"/>
  <c r="X869" i="1" s="1"/>
  <c r="Y869" i="1" s="1"/>
  <c r="C869" i="1"/>
  <c r="N870" i="1"/>
  <c r="M870" i="1"/>
  <c r="L870" i="1"/>
  <c r="K870" i="1"/>
  <c r="E870" i="1"/>
  <c r="X870" i="1" s="1"/>
  <c r="Y870" i="1" s="1"/>
  <c r="C870" i="1"/>
  <c r="N2427" i="1"/>
  <c r="M2427" i="1"/>
  <c r="L2427" i="1"/>
  <c r="K2427" i="1"/>
  <c r="E2427" i="1"/>
  <c r="X2427" i="1" s="1"/>
  <c r="Y2427" i="1" s="1"/>
  <c r="C2427" i="1"/>
  <c r="N2271" i="1"/>
  <c r="M2271" i="1"/>
  <c r="L2271" i="1"/>
  <c r="K2271" i="1"/>
  <c r="E2271" i="1"/>
  <c r="X2271" i="1" s="1"/>
  <c r="Y2271" i="1" s="1"/>
  <c r="C2271" i="1"/>
  <c r="N2840" i="1"/>
  <c r="M2840" i="1"/>
  <c r="L2840" i="1"/>
  <c r="K2840" i="1"/>
  <c r="E2840" i="1"/>
  <c r="X2840" i="1" s="1"/>
  <c r="Y2840" i="1" s="1"/>
  <c r="C2840" i="1"/>
  <c r="N323" i="1"/>
  <c r="M323" i="1"/>
  <c r="L323" i="1"/>
  <c r="K323" i="1"/>
  <c r="E323" i="1"/>
  <c r="X323" i="1" s="1"/>
  <c r="Y323" i="1" s="1"/>
  <c r="C323" i="1"/>
  <c r="N1862" i="1"/>
  <c r="M1862" i="1"/>
  <c r="L1862" i="1"/>
  <c r="K1862" i="1"/>
  <c r="E1862" i="1"/>
  <c r="X1862" i="1" s="1"/>
  <c r="Y1862" i="1" s="1"/>
  <c r="C1862" i="1"/>
  <c r="N213" i="1"/>
  <c r="M213" i="1"/>
  <c r="L213" i="1"/>
  <c r="K213" i="1"/>
  <c r="E213" i="1"/>
  <c r="X213" i="1" s="1"/>
  <c r="Y213" i="1" s="1"/>
  <c r="C213" i="1"/>
  <c r="N1179" i="1"/>
  <c r="M1179" i="1"/>
  <c r="L1179" i="1"/>
  <c r="K1179" i="1"/>
  <c r="E1179" i="1"/>
  <c r="X1179" i="1" s="1"/>
  <c r="Y1179" i="1" s="1"/>
  <c r="C1179" i="1"/>
  <c r="N2976" i="1"/>
  <c r="M2976" i="1"/>
  <c r="L2976" i="1"/>
  <c r="K2976" i="1"/>
  <c r="E2976" i="1"/>
  <c r="X2976" i="1" s="1"/>
  <c r="Y2976" i="1" s="1"/>
  <c r="C2976" i="1"/>
  <c r="N1874" i="1"/>
  <c r="M1874" i="1"/>
  <c r="L1874" i="1"/>
  <c r="K1874" i="1"/>
  <c r="E1874" i="1"/>
  <c r="X1874" i="1" s="1"/>
  <c r="Y1874" i="1" s="1"/>
  <c r="C1874" i="1"/>
  <c r="N2328" i="1"/>
  <c r="M2328" i="1"/>
  <c r="L2328" i="1"/>
  <c r="K2328" i="1"/>
  <c r="E2328" i="1"/>
  <c r="X2328" i="1" s="1"/>
  <c r="Y2328" i="1" s="1"/>
  <c r="C2328" i="1"/>
  <c r="N158" i="1"/>
  <c r="M158" i="1"/>
  <c r="L158" i="1"/>
  <c r="K158" i="1"/>
  <c r="E158" i="1"/>
  <c r="C158" i="1"/>
  <c r="N2027" i="1"/>
  <c r="M2027" i="1"/>
  <c r="L2027" i="1"/>
  <c r="K2027" i="1"/>
  <c r="E2027" i="1"/>
  <c r="X2027" i="1" s="1"/>
  <c r="Y2027" i="1" s="1"/>
  <c r="C2027" i="1"/>
  <c r="N951" i="1"/>
  <c r="M951" i="1"/>
  <c r="L951" i="1"/>
  <c r="K951" i="1"/>
  <c r="E951" i="1"/>
  <c r="X951" i="1" s="1"/>
  <c r="Y951" i="1" s="1"/>
  <c r="C951" i="1"/>
  <c r="N2771" i="1"/>
  <c r="M2771" i="1"/>
  <c r="L2771" i="1"/>
  <c r="K2771" i="1"/>
  <c r="E2771" i="1"/>
  <c r="X2771" i="1" s="1"/>
  <c r="Y2771" i="1" s="1"/>
  <c r="C2771" i="1"/>
  <c r="N2574" i="1"/>
  <c r="M2574" i="1"/>
  <c r="L2574" i="1"/>
  <c r="K2574" i="1"/>
  <c r="E2574" i="1"/>
  <c r="X2574" i="1" s="1"/>
  <c r="Y2574" i="1" s="1"/>
  <c r="C2574" i="1"/>
  <c r="N2850" i="1"/>
  <c r="M2850" i="1"/>
  <c r="L2850" i="1"/>
  <c r="K2850" i="1"/>
  <c r="E2850" i="1"/>
  <c r="C2850" i="1"/>
  <c r="N2870" i="1"/>
  <c r="M2870" i="1"/>
  <c r="L2870" i="1"/>
  <c r="K2870" i="1"/>
  <c r="E2870" i="1"/>
  <c r="X2870" i="1" s="1"/>
  <c r="Y2870" i="1" s="1"/>
  <c r="C2870" i="1"/>
  <c r="N1744" i="1"/>
  <c r="M1744" i="1"/>
  <c r="L1744" i="1"/>
  <c r="K1744" i="1"/>
  <c r="E1744" i="1"/>
  <c r="X1744" i="1" s="1"/>
  <c r="Y1744" i="1" s="1"/>
  <c r="C1744" i="1"/>
  <c r="N1653" i="1"/>
  <c r="M1653" i="1"/>
  <c r="L1653" i="1"/>
  <c r="K1653" i="1"/>
  <c r="E1653" i="1"/>
  <c r="X1653" i="1" s="1"/>
  <c r="Y1653" i="1" s="1"/>
  <c r="C1653" i="1"/>
  <c r="N1794" i="1"/>
  <c r="M1794" i="1"/>
  <c r="L1794" i="1"/>
  <c r="K1794" i="1"/>
  <c r="E1794" i="1"/>
  <c r="X1794" i="1" s="1"/>
  <c r="Y1794" i="1" s="1"/>
  <c r="C1794" i="1"/>
  <c r="N2813" i="1"/>
  <c r="M2813" i="1"/>
  <c r="L2813" i="1"/>
  <c r="K2813" i="1"/>
  <c r="E2813" i="1"/>
  <c r="X2813" i="1" s="1"/>
  <c r="Y2813" i="1" s="1"/>
  <c r="C2813" i="1"/>
  <c r="N573" i="1"/>
  <c r="M573" i="1"/>
  <c r="L573" i="1"/>
  <c r="K573" i="1"/>
  <c r="E573" i="1"/>
  <c r="X573" i="1" s="1"/>
  <c r="Y573" i="1" s="1"/>
  <c r="C573" i="1"/>
  <c r="N2051" i="1"/>
  <c r="M2051" i="1"/>
  <c r="L2051" i="1"/>
  <c r="K2051" i="1"/>
  <c r="E2051" i="1"/>
  <c r="X2051" i="1" s="1"/>
  <c r="Y2051" i="1" s="1"/>
  <c r="C2051" i="1"/>
  <c r="N1358" i="1"/>
  <c r="M1358" i="1"/>
  <c r="L1358" i="1"/>
  <c r="K1358" i="1"/>
  <c r="E1358" i="1"/>
  <c r="X1358" i="1" s="1"/>
  <c r="Y1358" i="1" s="1"/>
  <c r="C1358" i="1"/>
  <c r="N354" i="1"/>
  <c r="M354" i="1"/>
  <c r="L354" i="1"/>
  <c r="K354" i="1"/>
  <c r="E354" i="1"/>
  <c r="X354" i="1" s="1"/>
  <c r="Y354" i="1" s="1"/>
  <c r="C354" i="1"/>
  <c r="N168" i="1"/>
  <c r="M168" i="1"/>
  <c r="L168" i="1"/>
  <c r="K168" i="1"/>
  <c r="E168" i="1"/>
  <c r="X168" i="1" s="1"/>
  <c r="Y168" i="1" s="1"/>
  <c r="C168" i="1"/>
  <c r="N585" i="1"/>
  <c r="M585" i="1"/>
  <c r="L585" i="1"/>
  <c r="K585" i="1"/>
  <c r="E585" i="1"/>
  <c r="X585" i="1" s="1"/>
  <c r="Y585" i="1" s="1"/>
  <c r="C585" i="1"/>
  <c r="N2949" i="1"/>
  <c r="M2949" i="1"/>
  <c r="L2949" i="1"/>
  <c r="K2949" i="1"/>
  <c r="E2949" i="1"/>
  <c r="X2949" i="1" s="1"/>
  <c r="Y2949" i="1" s="1"/>
  <c r="C2949" i="1"/>
  <c r="N986" i="1"/>
  <c r="M986" i="1"/>
  <c r="L986" i="1"/>
  <c r="K986" i="1"/>
  <c r="E986" i="1"/>
  <c r="X986" i="1" s="1"/>
  <c r="Y986" i="1" s="1"/>
  <c r="C986" i="1"/>
  <c r="N2859" i="1"/>
  <c r="M2859" i="1"/>
  <c r="L2859" i="1"/>
  <c r="K2859" i="1"/>
  <c r="E2859" i="1"/>
  <c r="X2859" i="1" s="1"/>
  <c r="Y2859" i="1" s="1"/>
  <c r="C2859" i="1"/>
  <c r="N2908" i="1"/>
  <c r="M2908" i="1"/>
  <c r="L2908" i="1"/>
  <c r="K2908" i="1"/>
  <c r="E2908" i="1"/>
  <c r="X2908" i="1" s="1"/>
  <c r="Y2908" i="1" s="1"/>
  <c r="C2908" i="1"/>
  <c r="N593" i="1"/>
  <c r="M593" i="1"/>
  <c r="L593" i="1"/>
  <c r="K593" i="1"/>
  <c r="E593" i="1"/>
  <c r="X593" i="1" s="1"/>
  <c r="Y593" i="1" s="1"/>
  <c r="C593" i="1"/>
  <c r="N227" i="1"/>
  <c r="M227" i="1"/>
  <c r="L227" i="1"/>
  <c r="K227" i="1"/>
  <c r="E227" i="1"/>
  <c r="X227" i="1" s="1"/>
  <c r="Y227" i="1" s="1"/>
  <c r="C227" i="1"/>
  <c r="N2159" i="1"/>
  <c r="M2159" i="1"/>
  <c r="L2159" i="1"/>
  <c r="K2159" i="1"/>
  <c r="E2159" i="1"/>
  <c r="X2159" i="1" s="1"/>
  <c r="Y2159" i="1" s="1"/>
  <c r="C2159" i="1"/>
  <c r="N2277" i="1"/>
  <c r="M2277" i="1"/>
  <c r="L2277" i="1"/>
  <c r="K2277" i="1"/>
  <c r="E2277" i="1"/>
  <c r="X2277" i="1" s="1"/>
  <c r="Y2277" i="1" s="1"/>
  <c r="C2277" i="1"/>
  <c r="N2745" i="1"/>
  <c r="M2745" i="1"/>
  <c r="L2745" i="1"/>
  <c r="K2745" i="1"/>
  <c r="E2745" i="1"/>
  <c r="X2745" i="1" s="1"/>
  <c r="Y2745" i="1" s="1"/>
  <c r="C2745" i="1"/>
  <c r="N1605" i="1"/>
  <c r="M1605" i="1"/>
  <c r="L1605" i="1"/>
  <c r="K1605" i="1"/>
  <c r="E1605" i="1"/>
  <c r="X1605" i="1" s="1"/>
  <c r="Y1605" i="1" s="1"/>
  <c r="C1605" i="1"/>
  <c r="N1079" i="1"/>
  <c r="M1079" i="1"/>
  <c r="L1079" i="1"/>
  <c r="K1079" i="1"/>
  <c r="E1079" i="1"/>
  <c r="X1079" i="1" s="1"/>
  <c r="Y1079" i="1" s="1"/>
  <c r="C1079" i="1"/>
  <c r="N2081" i="1"/>
  <c r="M2081" i="1"/>
  <c r="L2081" i="1"/>
  <c r="K2081" i="1"/>
  <c r="E2081" i="1"/>
  <c r="X2081" i="1" s="1"/>
  <c r="Y2081" i="1" s="1"/>
  <c r="C2081" i="1"/>
  <c r="N164" i="1"/>
  <c r="M164" i="1"/>
  <c r="L164" i="1"/>
  <c r="K164" i="1"/>
  <c r="E164" i="1"/>
  <c r="X164" i="1" s="1"/>
  <c r="Y164" i="1" s="1"/>
  <c r="C164" i="1"/>
  <c r="N1544" i="1"/>
  <c r="M1544" i="1"/>
  <c r="L1544" i="1"/>
  <c r="K1544" i="1"/>
  <c r="E1544" i="1"/>
  <c r="X1544" i="1" s="1"/>
  <c r="Y1544" i="1" s="1"/>
  <c r="C1544" i="1"/>
  <c r="N1937" i="1"/>
  <c r="M1937" i="1"/>
  <c r="L1937" i="1"/>
  <c r="K1937" i="1"/>
  <c r="E1937" i="1"/>
  <c r="X1937" i="1" s="1"/>
  <c r="Y1937" i="1" s="1"/>
  <c r="C1937" i="1"/>
  <c r="N2725" i="1"/>
  <c r="M2725" i="1"/>
  <c r="L2725" i="1"/>
  <c r="K2725" i="1"/>
  <c r="E2725" i="1"/>
  <c r="X2725" i="1" s="1"/>
  <c r="Y2725" i="1" s="1"/>
  <c r="C2725" i="1"/>
  <c r="N1631" i="1"/>
  <c r="M1631" i="1"/>
  <c r="L1631" i="1"/>
  <c r="K1631" i="1"/>
  <c r="E1631" i="1"/>
  <c r="X1631" i="1" s="1"/>
  <c r="Y1631" i="1" s="1"/>
  <c r="C1631" i="1"/>
  <c r="N2179" i="1"/>
  <c r="M2179" i="1"/>
  <c r="L2179" i="1"/>
  <c r="K2179" i="1"/>
  <c r="E2179" i="1"/>
  <c r="X2179" i="1" s="1"/>
  <c r="Y2179" i="1" s="1"/>
  <c r="C2179" i="1"/>
  <c r="N2684" i="1"/>
  <c r="M2684" i="1"/>
  <c r="L2684" i="1"/>
  <c r="K2684" i="1"/>
  <c r="E2684" i="1"/>
  <c r="X2684" i="1" s="1"/>
  <c r="Y2684" i="1" s="1"/>
  <c r="C2684" i="1"/>
  <c r="N2" i="1"/>
  <c r="M2" i="1"/>
  <c r="L2" i="1"/>
  <c r="K2" i="1"/>
  <c r="E2" i="1"/>
  <c r="X2" i="1" s="1"/>
  <c r="Y2" i="1" s="1"/>
  <c r="C2" i="1"/>
  <c r="N890" i="1"/>
  <c r="M890" i="1"/>
  <c r="L890" i="1"/>
  <c r="K890" i="1"/>
  <c r="E890" i="1"/>
  <c r="X890" i="1" s="1"/>
  <c r="Y890" i="1" s="1"/>
  <c r="C890" i="1"/>
  <c r="N1062" i="1"/>
  <c r="M1062" i="1"/>
  <c r="L1062" i="1"/>
  <c r="K1062" i="1"/>
  <c r="E1062" i="1"/>
  <c r="X1062" i="1" s="1"/>
  <c r="Y1062" i="1" s="1"/>
  <c r="C1062" i="1"/>
  <c r="N105" i="1"/>
  <c r="M105" i="1"/>
  <c r="L105" i="1"/>
  <c r="K105" i="1"/>
  <c r="E105" i="1"/>
  <c r="X105" i="1" s="1"/>
  <c r="Y105" i="1" s="1"/>
  <c r="C105" i="1"/>
  <c r="N2756" i="1"/>
  <c r="M2756" i="1"/>
  <c r="L2756" i="1"/>
  <c r="K2756" i="1"/>
  <c r="E2756" i="1"/>
  <c r="X2756" i="1" s="1"/>
  <c r="Y2756" i="1" s="1"/>
  <c r="C2756" i="1"/>
  <c r="N667" i="1"/>
  <c r="M667" i="1"/>
  <c r="L667" i="1"/>
  <c r="K667" i="1"/>
  <c r="E667" i="1"/>
  <c r="X667" i="1" s="1"/>
  <c r="Y667" i="1" s="1"/>
  <c r="C667" i="1"/>
  <c r="N822" i="1"/>
  <c r="M822" i="1"/>
  <c r="L822" i="1"/>
  <c r="K822" i="1"/>
  <c r="E822" i="1"/>
  <c r="X822" i="1" s="1"/>
  <c r="Y822" i="1" s="1"/>
  <c r="C822" i="1"/>
  <c r="N494" i="1"/>
  <c r="M494" i="1"/>
  <c r="L494" i="1"/>
  <c r="K494" i="1"/>
  <c r="E494" i="1"/>
  <c r="X494" i="1" s="1"/>
  <c r="Y494" i="1" s="1"/>
  <c r="C494" i="1"/>
  <c r="N1658" i="1"/>
  <c r="M1658" i="1"/>
  <c r="L1658" i="1"/>
  <c r="K1658" i="1"/>
  <c r="E1658" i="1"/>
  <c r="X1658" i="1" s="1"/>
  <c r="Y1658" i="1" s="1"/>
  <c r="C1658" i="1"/>
  <c r="N473" i="1"/>
  <c r="M473" i="1"/>
  <c r="L473" i="1"/>
  <c r="K473" i="1"/>
  <c r="E473" i="1"/>
  <c r="X473" i="1" s="1"/>
  <c r="Y473" i="1" s="1"/>
  <c r="C473" i="1"/>
  <c r="N2911" i="1"/>
  <c r="M2911" i="1"/>
  <c r="L2911" i="1"/>
  <c r="K2911" i="1"/>
  <c r="E2911" i="1"/>
  <c r="X2911" i="1" s="1"/>
  <c r="Y2911" i="1" s="1"/>
  <c r="C2911" i="1"/>
  <c r="N2516" i="1"/>
  <c r="M2516" i="1"/>
  <c r="L2516" i="1"/>
  <c r="K2516" i="1"/>
  <c r="E2516" i="1"/>
  <c r="X2516" i="1" s="1"/>
  <c r="Y2516" i="1" s="1"/>
  <c r="C2516" i="1"/>
  <c r="N231" i="1"/>
  <c r="M231" i="1"/>
  <c r="L231" i="1"/>
  <c r="K231" i="1"/>
  <c r="E231" i="1"/>
  <c r="X231" i="1" s="1"/>
  <c r="Y231" i="1" s="1"/>
  <c r="C231" i="1"/>
  <c r="N1154" i="1"/>
  <c r="M1154" i="1"/>
  <c r="L1154" i="1"/>
  <c r="K1154" i="1"/>
  <c r="E1154" i="1"/>
  <c r="X1154" i="1" s="1"/>
  <c r="Y1154" i="1" s="1"/>
  <c r="C1154" i="1"/>
  <c r="N2134" i="1"/>
  <c r="M2134" i="1"/>
  <c r="L2134" i="1"/>
  <c r="K2134" i="1"/>
  <c r="E2134" i="1"/>
  <c r="X2134" i="1" s="1"/>
  <c r="Y2134" i="1" s="1"/>
  <c r="C2134" i="1"/>
  <c r="N809" i="1"/>
  <c r="M809" i="1"/>
  <c r="L809" i="1"/>
  <c r="K809" i="1"/>
  <c r="E809" i="1"/>
  <c r="X809" i="1" s="1"/>
  <c r="Y809" i="1" s="1"/>
  <c r="C809" i="1"/>
  <c r="N288" i="1"/>
  <c r="M288" i="1"/>
  <c r="L288" i="1"/>
  <c r="K288" i="1"/>
  <c r="E288" i="1"/>
  <c r="C288" i="1"/>
  <c r="N1577" i="1"/>
  <c r="M1577" i="1"/>
  <c r="L1577" i="1"/>
  <c r="K1577" i="1"/>
  <c r="E1577" i="1"/>
  <c r="X1577" i="1" s="1"/>
  <c r="Y1577" i="1" s="1"/>
  <c r="C1577" i="1"/>
  <c r="N746" i="1"/>
  <c r="M746" i="1"/>
  <c r="L746" i="1"/>
  <c r="K746" i="1"/>
  <c r="E746" i="1"/>
  <c r="X746" i="1" s="1"/>
  <c r="Y746" i="1" s="1"/>
  <c r="C746" i="1"/>
  <c r="N2119" i="1"/>
  <c r="M2119" i="1"/>
  <c r="L2119" i="1"/>
  <c r="K2119" i="1"/>
  <c r="E2119" i="1"/>
  <c r="X2119" i="1" s="1"/>
  <c r="Y2119" i="1" s="1"/>
  <c r="C2119" i="1"/>
  <c r="N1038" i="1"/>
  <c r="M1038" i="1"/>
  <c r="L1038" i="1"/>
  <c r="K1038" i="1"/>
  <c r="E1038" i="1"/>
  <c r="X1038" i="1" s="1"/>
  <c r="Y1038" i="1" s="1"/>
  <c r="C1038" i="1"/>
  <c r="N2442" i="1"/>
  <c r="M2442" i="1"/>
  <c r="L2442" i="1"/>
  <c r="K2442" i="1"/>
  <c r="E2442" i="1"/>
  <c r="X2442" i="1" s="1"/>
  <c r="Y2442" i="1" s="1"/>
  <c r="C2442" i="1"/>
  <c r="N770" i="1"/>
  <c r="M770" i="1"/>
  <c r="L770" i="1"/>
  <c r="K770" i="1"/>
  <c r="E770" i="1"/>
  <c r="X770" i="1" s="1"/>
  <c r="Y770" i="1" s="1"/>
  <c r="C770" i="1"/>
  <c r="N203" i="1"/>
  <c r="M203" i="1"/>
  <c r="L203" i="1"/>
  <c r="K203" i="1"/>
  <c r="E203" i="1"/>
  <c r="X203" i="1" s="1"/>
  <c r="Y203" i="1" s="1"/>
  <c r="C203" i="1"/>
  <c r="N1115" i="1"/>
  <c r="M1115" i="1"/>
  <c r="L1115" i="1"/>
  <c r="K1115" i="1"/>
  <c r="E1115" i="1"/>
  <c r="X1115" i="1" s="1"/>
  <c r="Y1115" i="1" s="1"/>
  <c r="C1115" i="1"/>
  <c r="N1180" i="1"/>
  <c r="M1180" i="1"/>
  <c r="L1180" i="1"/>
  <c r="K1180" i="1"/>
  <c r="E1180" i="1"/>
  <c r="X1180" i="1" s="1"/>
  <c r="Y1180" i="1" s="1"/>
  <c r="C1180" i="1"/>
  <c r="N234" i="1"/>
  <c r="M234" i="1"/>
  <c r="L234" i="1"/>
  <c r="K234" i="1"/>
  <c r="E234" i="1"/>
  <c r="X234" i="1" s="1"/>
  <c r="Y234" i="1" s="1"/>
  <c r="C234" i="1"/>
  <c r="N1946" i="1"/>
  <c r="M1946" i="1"/>
  <c r="L1946" i="1"/>
  <c r="K1946" i="1"/>
  <c r="E1946" i="1"/>
  <c r="X1946" i="1" s="1"/>
  <c r="Y1946" i="1" s="1"/>
  <c r="C1946" i="1"/>
  <c r="N724" i="1"/>
  <c r="M724" i="1"/>
  <c r="L724" i="1"/>
  <c r="K724" i="1"/>
  <c r="E724" i="1"/>
  <c r="X724" i="1" s="1"/>
  <c r="Y724" i="1" s="1"/>
  <c r="C724" i="1"/>
  <c r="N1148" i="1"/>
  <c r="M1148" i="1"/>
  <c r="L1148" i="1"/>
  <c r="K1148" i="1"/>
  <c r="E1148" i="1"/>
  <c r="X1148" i="1" s="1"/>
  <c r="Y1148" i="1" s="1"/>
  <c r="C1148" i="1"/>
  <c r="N911" i="1"/>
  <c r="M911" i="1"/>
  <c r="L911" i="1"/>
  <c r="K911" i="1"/>
  <c r="E911" i="1"/>
  <c r="X911" i="1" s="1"/>
  <c r="Y911" i="1" s="1"/>
  <c r="C911" i="1"/>
  <c r="N2763" i="1"/>
  <c r="M2763" i="1"/>
  <c r="L2763" i="1"/>
  <c r="K2763" i="1"/>
  <c r="E2763" i="1"/>
  <c r="X2763" i="1" s="1"/>
  <c r="Y2763" i="1" s="1"/>
  <c r="C2763" i="1"/>
  <c r="N331" i="1"/>
  <c r="M331" i="1"/>
  <c r="L331" i="1"/>
  <c r="K331" i="1"/>
  <c r="E331" i="1"/>
  <c r="X331" i="1" s="1"/>
  <c r="Y331" i="1" s="1"/>
  <c r="C331" i="1"/>
  <c r="N270" i="1"/>
  <c r="M270" i="1"/>
  <c r="L270" i="1"/>
  <c r="K270" i="1"/>
  <c r="E270" i="1"/>
  <c r="X270" i="1" s="1"/>
  <c r="Y270" i="1" s="1"/>
  <c r="C270" i="1"/>
  <c r="N1497" i="1"/>
  <c r="M1497" i="1"/>
  <c r="L1497" i="1"/>
  <c r="K1497" i="1"/>
  <c r="E1497" i="1"/>
  <c r="X1497" i="1" s="1"/>
  <c r="Y1497" i="1" s="1"/>
  <c r="C1497" i="1"/>
  <c r="N1433" i="1"/>
  <c r="M1433" i="1"/>
  <c r="L1433" i="1"/>
  <c r="K1433" i="1"/>
  <c r="E1433" i="1"/>
  <c r="X1433" i="1" s="1"/>
  <c r="Y1433" i="1" s="1"/>
  <c r="C1433" i="1"/>
  <c r="N930" i="1"/>
  <c r="M930" i="1"/>
  <c r="L930" i="1"/>
  <c r="K930" i="1"/>
  <c r="E930" i="1"/>
  <c r="X930" i="1" s="1"/>
  <c r="Y930" i="1" s="1"/>
  <c r="C930" i="1"/>
  <c r="N1790" i="1"/>
  <c r="M1790" i="1"/>
  <c r="L1790" i="1"/>
  <c r="K1790" i="1"/>
  <c r="E1790" i="1"/>
  <c r="X1790" i="1" s="1"/>
  <c r="Y1790" i="1" s="1"/>
  <c r="C1790" i="1"/>
  <c r="N2718" i="1"/>
  <c r="M2718" i="1"/>
  <c r="L2718" i="1"/>
  <c r="K2718" i="1"/>
  <c r="E2718" i="1"/>
  <c r="X2718" i="1" s="1"/>
  <c r="Y2718" i="1" s="1"/>
  <c r="C2718" i="1"/>
  <c r="N1864" i="1"/>
  <c r="M1864" i="1"/>
  <c r="L1864" i="1"/>
  <c r="K1864" i="1"/>
  <c r="E1864" i="1"/>
  <c r="X1864" i="1" s="1"/>
  <c r="Y1864" i="1" s="1"/>
  <c r="C1864" i="1"/>
  <c r="N823" i="1"/>
  <c r="M823" i="1"/>
  <c r="L823" i="1"/>
  <c r="K823" i="1"/>
  <c r="E823" i="1"/>
  <c r="X823" i="1" s="1"/>
  <c r="Y823" i="1" s="1"/>
  <c r="C823" i="1"/>
  <c r="N2741" i="1"/>
  <c r="M2741" i="1"/>
  <c r="L2741" i="1"/>
  <c r="K2741" i="1"/>
  <c r="E2741" i="1"/>
  <c r="X2741" i="1" s="1"/>
  <c r="Y2741" i="1" s="1"/>
  <c r="C2741" i="1"/>
  <c r="N1456" i="1"/>
  <c r="M1456" i="1"/>
  <c r="L1456" i="1"/>
  <c r="K1456" i="1"/>
  <c r="E1456" i="1"/>
  <c r="X1456" i="1" s="1"/>
  <c r="Y1456" i="1" s="1"/>
  <c r="C1456" i="1"/>
  <c r="N1500" i="1"/>
  <c r="M1500" i="1"/>
  <c r="L1500" i="1"/>
  <c r="K1500" i="1"/>
  <c r="E1500" i="1"/>
  <c r="X1500" i="1" s="1"/>
  <c r="Y1500" i="1" s="1"/>
  <c r="C1500" i="1"/>
  <c r="N2236" i="1"/>
  <c r="M2236" i="1"/>
  <c r="L2236" i="1"/>
  <c r="K2236" i="1"/>
  <c r="E2236" i="1"/>
  <c r="X2236" i="1" s="1"/>
  <c r="Y2236" i="1" s="1"/>
  <c r="C2236" i="1"/>
  <c r="N248" i="1"/>
  <c r="M248" i="1"/>
  <c r="L248" i="1"/>
  <c r="K248" i="1"/>
  <c r="E248" i="1"/>
  <c r="X248" i="1" s="1"/>
  <c r="Y248" i="1" s="1"/>
  <c r="C248" i="1"/>
  <c r="N367" i="1"/>
  <c r="M367" i="1"/>
  <c r="L367" i="1"/>
  <c r="K367" i="1"/>
  <c r="E367" i="1"/>
  <c r="X367" i="1" s="1"/>
  <c r="Y367" i="1" s="1"/>
  <c r="C367" i="1"/>
  <c r="N417" i="1"/>
  <c r="M417" i="1"/>
  <c r="L417" i="1"/>
  <c r="K417" i="1"/>
  <c r="E417" i="1"/>
  <c r="X417" i="1" s="1"/>
  <c r="Y417" i="1" s="1"/>
  <c r="C417" i="1"/>
  <c r="N606" i="1"/>
  <c r="M606" i="1"/>
  <c r="L606" i="1"/>
  <c r="K606" i="1"/>
  <c r="E606" i="1"/>
  <c r="X606" i="1" s="1"/>
  <c r="Y606" i="1" s="1"/>
  <c r="C606" i="1"/>
  <c r="N327" i="1"/>
  <c r="M327" i="1"/>
  <c r="L327" i="1"/>
  <c r="K327" i="1"/>
  <c r="E327" i="1"/>
  <c r="X327" i="1" s="1"/>
  <c r="Y327" i="1" s="1"/>
  <c r="C327" i="1"/>
  <c r="N108" i="1"/>
  <c r="M108" i="1"/>
  <c r="L108" i="1"/>
  <c r="K108" i="1"/>
  <c r="E108" i="1"/>
  <c r="X108" i="1" s="1"/>
  <c r="Y108" i="1" s="1"/>
  <c r="C108" i="1"/>
  <c r="N1911" i="1"/>
  <c r="M1911" i="1"/>
  <c r="L1911" i="1"/>
  <c r="K1911" i="1"/>
  <c r="E1911" i="1"/>
  <c r="X1911" i="1" s="1"/>
  <c r="Y1911" i="1" s="1"/>
  <c r="C1911" i="1"/>
  <c r="N29" i="1"/>
  <c r="M29" i="1"/>
  <c r="L29" i="1"/>
  <c r="K29" i="1"/>
  <c r="E29" i="1"/>
  <c r="X29" i="1" s="1"/>
  <c r="Y29" i="1" s="1"/>
  <c r="C29" i="1"/>
  <c r="N2068" i="1"/>
  <c r="M2068" i="1"/>
  <c r="L2068" i="1"/>
  <c r="K2068" i="1"/>
  <c r="E2068" i="1"/>
  <c r="X2068" i="1" s="1"/>
  <c r="Y2068" i="1" s="1"/>
  <c r="C2068" i="1"/>
  <c r="N384" i="1"/>
  <c r="M384" i="1"/>
  <c r="L384" i="1"/>
  <c r="K384" i="1"/>
  <c r="E384" i="1"/>
  <c r="X384" i="1" s="1"/>
  <c r="Y384" i="1" s="1"/>
  <c r="C384" i="1"/>
  <c r="N2335" i="1"/>
  <c r="M2335" i="1"/>
  <c r="L2335" i="1"/>
  <c r="K2335" i="1"/>
  <c r="E2335" i="1"/>
  <c r="X2335" i="1" s="1"/>
  <c r="Y2335" i="1" s="1"/>
  <c r="C2335" i="1"/>
  <c r="N2940" i="1"/>
  <c r="M2940" i="1"/>
  <c r="L2940" i="1"/>
  <c r="K2940" i="1"/>
  <c r="E2940" i="1"/>
  <c r="X2940" i="1" s="1"/>
  <c r="Y2940" i="1" s="1"/>
  <c r="C2940" i="1"/>
  <c r="N917" i="1"/>
  <c r="M917" i="1"/>
  <c r="L917" i="1"/>
  <c r="K917" i="1"/>
  <c r="E917" i="1"/>
  <c r="X917" i="1" s="1"/>
  <c r="Y917" i="1" s="1"/>
  <c r="C917" i="1"/>
  <c r="N1476" i="1"/>
  <c r="M1476" i="1"/>
  <c r="L1476" i="1"/>
  <c r="K1476" i="1"/>
  <c r="E1476" i="1"/>
  <c r="X1476" i="1" s="1"/>
  <c r="Y1476" i="1" s="1"/>
  <c r="C1476" i="1"/>
  <c r="N2547" i="1"/>
  <c r="M2547" i="1"/>
  <c r="L2547" i="1"/>
  <c r="K2547" i="1"/>
  <c r="E2547" i="1"/>
  <c r="C2547" i="1"/>
  <c r="N1772" i="1"/>
  <c r="M1772" i="1"/>
  <c r="L1772" i="1"/>
  <c r="K1772" i="1"/>
  <c r="E1772" i="1"/>
  <c r="X1772" i="1" s="1"/>
  <c r="Y1772" i="1" s="1"/>
  <c r="C1772" i="1"/>
  <c r="N937" i="1"/>
  <c r="M937" i="1"/>
  <c r="L937" i="1"/>
  <c r="K937" i="1"/>
  <c r="E937" i="1"/>
  <c r="X937" i="1" s="1"/>
  <c r="Y937" i="1" s="1"/>
  <c r="C937" i="1"/>
  <c r="N1245" i="1"/>
  <c r="M1245" i="1"/>
  <c r="L1245" i="1"/>
  <c r="K1245" i="1"/>
  <c r="E1245" i="1"/>
  <c r="X1245" i="1" s="1"/>
  <c r="Y1245" i="1" s="1"/>
  <c r="C1245" i="1"/>
  <c r="N2793" i="1"/>
  <c r="M2793" i="1"/>
  <c r="L2793" i="1"/>
  <c r="K2793" i="1"/>
  <c r="E2793" i="1"/>
  <c r="X2793" i="1" s="1"/>
  <c r="Y2793" i="1" s="1"/>
  <c r="C2793" i="1"/>
  <c r="N1176" i="1"/>
  <c r="M1176" i="1"/>
  <c r="L1176" i="1"/>
  <c r="K1176" i="1"/>
  <c r="E1176" i="1"/>
  <c r="X1176" i="1" s="1"/>
  <c r="Y1176" i="1" s="1"/>
  <c r="C1176" i="1"/>
  <c r="N1857" i="1"/>
  <c r="M1857" i="1"/>
  <c r="L1857" i="1"/>
  <c r="K1857" i="1"/>
  <c r="E1857" i="1"/>
  <c r="X1857" i="1" s="1"/>
  <c r="Y1857" i="1" s="1"/>
  <c r="C1857" i="1"/>
  <c r="N285" i="1"/>
  <c r="M285" i="1"/>
  <c r="L285" i="1"/>
  <c r="K285" i="1"/>
  <c r="E285" i="1"/>
  <c r="X285" i="1" s="1"/>
  <c r="Y285" i="1" s="1"/>
  <c r="C285" i="1"/>
  <c r="N2163" i="1"/>
  <c r="M2163" i="1"/>
  <c r="L2163" i="1"/>
  <c r="K2163" i="1"/>
  <c r="E2163" i="1"/>
  <c r="X2163" i="1" s="1"/>
  <c r="Y2163" i="1" s="1"/>
  <c r="C2163" i="1"/>
  <c r="N2183" i="1"/>
  <c r="M2183" i="1"/>
  <c r="L2183" i="1"/>
  <c r="K2183" i="1"/>
  <c r="E2183" i="1"/>
  <c r="X2183" i="1" s="1"/>
  <c r="Y2183" i="1" s="1"/>
  <c r="C2183" i="1"/>
  <c r="N929" i="1"/>
  <c r="M929" i="1"/>
  <c r="L929" i="1"/>
  <c r="K929" i="1"/>
  <c r="E929" i="1"/>
  <c r="X929" i="1" s="1"/>
  <c r="Y929" i="1" s="1"/>
  <c r="C929" i="1"/>
  <c r="N799" i="1"/>
  <c r="M799" i="1"/>
  <c r="L799" i="1"/>
  <c r="K799" i="1"/>
  <c r="E799" i="1"/>
  <c r="X799" i="1" s="1"/>
  <c r="Y799" i="1" s="1"/>
  <c r="C799" i="1"/>
  <c r="N202" i="1"/>
  <c r="M202" i="1"/>
  <c r="L202" i="1"/>
  <c r="K202" i="1"/>
  <c r="E202" i="1"/>
  <c r="C202" i="1"/>
  <c r="N1687" i="1"/>
  <c r="M1687" i="1"/>
  <c r="L1687" i="1"/>
  <c r="K1687" i="1"/>
  <c r="E1687" i="1"/>
  <c r="X1687" i="1" s="1"/>
  <c r="Y1687" i="1" s="1"/>
  <c r="C1687" i="1"/>
  <c r="N2749" i="1"/>
  <c r="M2749" i="1"/>
  <c r="L2749" i="1"/>
  <c r="K2749" i="1"/>
  <c r="E2749" i="1"/>
  <c r="C2749" i="1"/>
  <c r="N1284" i="1"/>
  <c r="M1284" i="1"/>
  <c r="L1284" i="1"/>
  <c r="K1284" i="1"/>
  <c r="E1284" i="1"/>
  <c r="X1284" i="1" s="1"/>
  <c r="Y1284" i="1" s="1"/>
  <c r="C1284" i="1"/>
  <c r="N2955" i="1"/>
  <c r="M2955" i="1"/>
  <c r="L2955" i="1"/>
  <c r="K2955" i="1"/>
  <c r="E2955" i="1"/>
  <c r="X2955" i="1" s="1"/>
  <c r="Y2955" i="1" s="1"/>
  <c r="C2955" i="1"/>
  <c r="N2769" i="1"/>
  <c r="M2769" i="1"/>
  <c r="L2769" i="1"/>
  <c r="K2769" i="1"/>
  <c r="E2769" i="1"/>
  <c r="X2769" i="1" s="1"/>
  <c r="Y2769" i="1" s="1"/>
  <c r="C2769" i="1"/>
  <c r="N1892" i="1"/>
  <c r="M1892" i="1"/>
  <c r="L1892" i="1"/>
  <c r="K1892" i="1"/>
  <c r="E1892" i="1"/>
  <c r="X1892" i="1" s="1"/>
  <c r="Y1892" i="1" s="1"/>
  <c r="C1892" i="1"/>
  <c r="N1774" i="1"/>
  <c r="M1774" i="1"/>
  <c r="L1774" i="1"/>
  <c r="K1774" i="1"/>
  <c r="E1774" i="1"/>
  <c r="X1774" i="1" s="1"/>
  <c r="Y1774" i="1" s="1"/>
  <c r="C1774" i="1"/>
  <c r="N2530" i="1"/>
  <c r="M2530" i="1"/>
  <c r="L2530" i="1"/>
  <c r="K2530" i="1"/>
  <c r="E2530" i="1"/>
  <c r="X2530" i="1" s="1"/>
  <c r="Y2530" i="1" s="1"/>
  <c r="C2530" i="1"/>
  <c r="N553" i="1"/>
  <c r="M553" i="1"/>
  <c r="L553" i="1"/>
  <c r="K553" i="1"/>
  <c r="E553" i="1"/>
  <c r="X553" i="1" s="1"/>
  <c r="Y553" i="1" s="1"/>
  <c r="C553" i="1"/>
  <c r="N1488" i="1"/>
  <c r="M1488" i="1"/>
  <c r="L1488" i="1"/>
  <c r="K1488" i="1"/>
  <c r="E1488" i="1"/>
  <c r="C1488" i="1"/>
  <c r="N193" i="1"/>
  <c r="M193" i="1"/>
  <c r="L193" i="1"/>
  <c r="K193" i="1"/>
  <c r="E193" i="1"/>
  <c r="X193" i="1" s="1"/>
  <c r="Y193" i="1" s="1"/>
  <c r="C193" i="1"/>
  <c r="N53" i="1"/>
  <c r="M53" i="1"/>
  <c r="L53" i="1"/>
  <c r="K53" i="1"/>
  <c r="E53" i="1"/>
  <c r="X53" i="1" s="1"/>
  <c r="Y53" i="1" s="1"/>
  <c r="C53" i="1"/>
  <c r="N2500" i="1"/>
  <c r="M2500" i="1"/>
  <c r="L2500" i="1"/>
  <c r="K2500" i="1"/>
  <c r="E2500" i="1"/>
  <c r="X2500" i="1" s="1"/>
  <c r="Y2500" i="1" s="1"/>
  <c r="C2500" i="1"/>
  <c r="N1921" i="1"/>
  <c r="M1921" i="1"/>
  <c r="L1921" i="1"/>
  <c r="K1921" i="1"/>
  <c r="E1921" i="1"/>
  <c r="X1921" i="1" s="1"/>
  <c r="Y1921" i="1" s="1"/>
  <c r="C1921" i="1"/>
  <c r="N1888" i="1"/>
  <c r="M1888" i="1"/>
  <c r="L1888" i="1"/>
  <c r="K1888" i="1"/>
  <c r="E1888" i="1"/>
  <c r="C1888" i="1"/>
  <c r="N2564" i="1"/>
  <c r="M2564" i="1"/>
  <c r="L2564" i="1"/>
  <c r="K2564" i="1"/>
  <c r="E2564" i="1"/>
  <c r="X2564" i="1" s="1"/>
  <c r="Y2564" i="1" s="1"/>
  <c r="C2564" i="1"/>
  <c r="N2922" i="1"/>
  <c r="M2922" i="1"/>
  <c r="L2922" i="1"/>
  <c r="K2922" i="1"/>
  <c r="E2922" i="1"/>
  <c r="X2922" i="1" s="1"/>
  <c r="Y2922" i="1" s="1"/>
  <c r="C2922" i="1"/>
  <c r="N891" i="1"/>
  <c r="M891" i="1"/>
  <c r="L891" i="1"/>
  <c r="K891" i="1"/>
  <c r="E891" i="1"/>
  <c r="X891" i="1" s="1"/>
  <c r="Y891" i="1" s="1"/>
  <c r="C891" i="1"/>
  <c r="N957" i="1"/>
  <c r="M957" i="1"/>
  <c r="L957" i="1"/>
  <c r="K957" i="1"/>
  <c r="E957" i="1"/>
  <c r="X957" i="1" s="1"/>
  <c r="Y957" i="1" s="1"/>
  <c r="C957" i="1"/>
  <c r="N1823" i="1"/>
  <c r="M1823" i="1"/>
  <c r="L1823" i="1"/>
  <c r="K1823" i="1"/>
  <c r="E1823" i="1"/>
  <c r="X1823" i="1" s="1"/>
  <c r="Y1823" i="1" s="1"/>
  <c r="C1823" i="1"/>
  <c r="N1334" i="1"/>
  <c r="M1334" i="1"/>
  <c r="L1334" i="1"/>
  <c r="K1334" i="1"/>
  <c r="E1334" i="1"/>
  <c r="X1334" i="1" s="1"/>
  <c r="Y1334" i="1" s="1"/>
  <c r="C1334" i="1"/>
  <c r="N1963" i="1"/>
  <c r="M1963" i="1"/>
  <c r="L1963" i="1"/>
  <c r="K1963" i="1"/>
  <c r="E1963" i="1"/>
  <c r="X1963" i="1" s="1"/>
  <c r="Y1963" i="1" s="1"/>
  <c r="C1963" i="1"/>
  <c r="N1869" i="1"/>
  <c r="M1869" i="1"/>
  <c r="L1869" i="1"/>
  <c r="K1869" i="1"/>
  <c r="E1869" i="1"/>
  <c r="X1869" i="1" s="1"/>
  <c r="Y1869" i="1" s="1"/>
  <c r="C1869" i="1"/>
  <c r="N2212" i="1"/>
  <c r="M2212" i="1"/>
  <c r="L2212" i="1"/>
  <c r="K2212" i="1"/>
  <c r="E2212" i="1"/>
  <c r="X2212" i="1" s="1"/>
  <c r="Y2212" i="1" s="1"/>
  <c r="C2212" i="1"/>
  <c r="N2383" i="1"/>
  <c r="M2383" i="1"/>
  <c r="L2383" i="1"/>
  <c r="K2383" i="1"/>
  <c r="E2383" i="1"/>
  <c r="X2383" i="1" s="1"/>
  <c r="Y2383" i="1" s="1"/>
  <c r="C2383" i="1"/>
  <c r="N1489" i="1"/>
  <c r="M1489" i="1"/>
  <c r="L1489" i="1"/>
  <c r="K1489" i="1"/>
  <c r="E1489" i="1"/>
  <c r="X1489" i="1" s="1"/>
  <c r="Y1489" i="1" s="1"/>
  <c r="C1489" i="1"/>
  <c r="N2314" i="1"/>
  <c r="M2314" i="1"/>
  <c r="L2314" i="1"/>
  <c r="K2314" i="1"/>
  <c r="E2314" i="1"/>
  <c r="X2314" i="1" s="1"/>
  <c r="Y2314" i="1" s="1"/>
  <c r="C2314" i="1"/>
  <c r="N1056" i="1"/>
  <c r="M1056" i="1"/>
  <c r="L1056" i="1"/>
  <c r="K1056" i="1"/>
  <c r="E1056" i="1"/>
  <c r="X1056" i="1" s="1"/>
  <c r="Y1056" i="1" s="1"/>
  <c r="C1056" i="1"/>
  <c r="N924" i="1"/>
  <c r="M924" i="1"/>
  <c r="L924" i="1"/>
  <c r="K924" i="1"/>
  <c r="E924" i="1"/>
  <c r="X924" i="1" s="1"/>
  <c r="Y924" i="1" s="1"/>
  <c r="C924" i="1"/>
  <c r="N1514" i="1"/>
  <c r="M1514" i="1"/>
  <c r="L1514" i="1"/>
  <c r="K1514" i="1"/>
  <c r="E1514" i="1"/>
  <c r="X1514" i="1" s="1"/>
  <c r="Y1514" i="1" s="1"/>
  <c r="C1514" i="1"/>
  <c r="N1000" i="1"/>
  <c r="M1000" i="1"/>
  <c r="L1000" i="1"/>
  <c r="K1000" i="1"/>
  <c r="E1000" i="1"/>
  <c r="X1000" i="1" s="1"/>
  <c r="Y1000" i="1" s="1"/>
  <c r="C1000" i="1"/>
  <c r="N472" i="1"/>
  <c r="M472" i="1"/>
  <c r="L472" i="1"/>
  <c r="K472" i="1"/>
  <c r="E472" i="1"/>
  <c r="X472" i="1" s="1"/>
  <c r="Y472" i="1" s="1"/>
  <c r="C472" i="1"/>
  <c r="N2811" i="1"/>
  <c r="M2811" i="1"/>
  <c r="L2811" i="1"/>
  <c r="K2811" i="1"/>
  <c r="E2811" i="1"/>
  <c r="X2811" i="1" s="1"/>
  <c r="Y2811" i="1" s="1"/>
  <c r="C2811" i="1"/>
  <c r="N1434" i="1"/>
  <c r="M1434" i="1"/>
  <c r="L1434" i="1"/>
  <c r="K1434" i="1"/>
  <c r="E1434" i="1"/>
  <c r="X1434" i="1" s="1"/>
  <c r="Y1434" i="1" s="1"/>
  <c r="C1434" i="1"/>
  <c r="N548" i="1"/>
  <c r="M548" i="1"/>
  <c r="L548" i="1"/>
  <c r="K548" i="1"/>
  <c r="E548" i="1"/>
  <c r="X548" i="1" s="1"/>
  <c r="Y548" i="1" s="1"/>
  <c r="C548" i="1"/>
  <c r="N72" i="1"/>
  <c r="M72" i="1"/>
  <c r="L72" i="1"/>
  <c r="K72" i="1"/>
  <c r="E72" i="1"/>
  <c r="X72" i="1" s="1"/>
  <c r="Y72" i="1" s="1"/>
  <c r="C72" i="1"/>
  <c r="N2050" i="1"/>
  <c r="M2050" i="1"/>
  <c r="L2050" i="1"/>
  <c r="K2050" i="1"/>
  <c r="E2050" i="1"/>
  <c r="X2050" i="1" s="1"/>
  <c r="Y2050" i="1" s="1"/>
  <c r="C2050" i="1"/>
  <c r="N2485" i="1"/>
  <c r="M2485" i="1"/>
  <c r="L2485" i="1"/>
  <c r="K2485" i="1"/>
  <c r="E2485" i="1"/>
  <c r="X2485" i="1" s="1"/>
  <c r="Y2485" i="1" s="1"/>
  <c r="C2485" i="1"/>
  <c r="N1134" i="1"/>
  <c r="M1134" i="1"/>
  <c r="L1134" i="1"/>
  <c r="K1134" i="1"/>
  <c r="E1134" i="1"/>
  <c r="X1134" i="1" s="1"/>
  <c r="Y1134" i="1" s="1"/>
  <c r="C1134" i="1"/>
  <c r="N175" i="1"/>
  <c r="M175" i="1"/>
  <c r="L175" i="1"/>
  <c r="K175" i="1"/>
  <c r="E175" i="1"/>
  <c r="X175" i="1" s="1"/>
  <c r="Y175" i="1" s="1"/>
  <c r="C175" i="1"/>
  <c r="N421" i="1"/>
  <c r="M421" i="1"/>
  <c r="L421" i="1"/>
  <c r="K421" i="1"/>
  <c r="E421" i="1"/>
  <c r="X421" i="1" s="1"/>
  <c r="Y421" i="1" s="1"/>
  <c r="C421" i="1"/>
  <c r="N2413" i="1"/>
  <c r="M2413" i="1"/>
  <c r="L2413" i="1"/>
  <c r="K2413" i="1"/>
  <c r="E2413" i="1"/>
  <c r="X2413" i="1" s="1"/>
  <c r="Y2413" i="1" s="1"/>
  <c r="C2413" i="1"/>
  <c r="N1878" i="1"/>
  <c r="M1878" i="1"/>
  <c r="L1878" i="1"/>
  <c r="K1878" i="1"/>
  <c r="E1878" i="1"/>
  <c r="X1878" i="1" s="1"/>
  <c r="Y1878" i="1" s="1"/>
  <c r="C1878" i="1"/>
  <c r="N769" i="1"/>
  <c r="M769" i="1"/>
  <c r="L769" i="1"/>
  <c r="K769" i="1"/>
  <c r="E769" i="1"/>
  <c r="X769" i="1" s="1"/>
  <c r="Y769" i="1" s="1"/>
  <c r="C769" i="1"/>
  <c r="N1130" i="1"/>
  <c r="M1130" i="1"/>
  <c r="L1130" i="1"/>
  <c r="K1130" i="1"/>
  <c r="E1130" i="1"/>
  <c r="X1130" i="1" s="1"/>
  <c r="Y1130" i="1" s="1"/>
  <c r="C1130" i="1"/>
  <c r="N467" i="1"/>
  <c r="M467" i="1"/>
  <c r="L467" i="1"/>
  <c r="K467" i="1"/>
  <c r="E467" i="1"/>
  <c r="X467" i="1" s="1"/>
  <c r="Y467" i="1" s="1"/>
  <c r="C467" i="1"/>
  <c r="N2316" i="1"/>
  <c r="M2316" i="1"/>
  <c r="L2316" i="1"/>
  <c r="K2316" i="1"/>
  <c r="E2316" i="1"/>
  <c r="X2316" i="1" s="1"/>
  <c r="Y2316" i="1" s="1"/>
  <c r="C2316" i="1"/>
  <c r="N1466" i="1"/>
  <c r="M1466" i="1"/>
  <c r="L1466" i="1"/>
  <c r="K1466" i="1"/>
  <c r="E1466" i="1"/>
  <c r="X1466" i="1" s="1"/>
  <c r="Y1466" i="1" s="1"/>
  <c r="C1466" i="1"/>
  <c r="N690" i="1"/>
  <c r="M690" i="1"/>
  <c r="L690" i="1"/>
  <c r="K690" i="1"/>
  <c r="E690" i="1"/>
  <c r="X690" i="1" s="1"/>
  <c r="Y690" i="1" s="1"/>
  <c r="C690" i="1"/>
  <c r="N91" i="1"/>
  <c r="M91" i="1"/>
  <c r="L91" i="1"/>
  <c r="K91" i="1"/>
  <c r="E91" i="1"/>
  <c r="X91" i="1" s="1"/>
  <c r="Y91" i="1" s="1"/>
  <c r="C91" i="1"/>
  <c r="N420" i="1"/>
  <c r="M420" i="1"/>
  <c r="L420" i="1"/>
  <c r="K420" i="1"/>
  <c r="E420" i="1"/>
  <c r="X420" i="1" s="1"/>
  <c r="Y420" i="1" s="1"/>
  <c r="C420" i="1"/>
  <c r="N522" i="1"/>
  <c r="M522" i="1"/>
  <c r="L522" i="1"/>
  <c r="K522" i="1"/>
  <c r="E522" i="1"/>
  <c r="X522" i="1" s="1"/>
  <c r="Y522" i="1" s="1"/>
  <c r="C522" i="1"/>
  <c r="N971" i="1"/>
  <c r="M971" i="1"/>
  <c r="L971" i="1"/>
  <c r="K971" i="1"/>
  <c r="E971" i="1"/>
  <c r="X971" i="1" s="1"/>
  <c r="Y971" i="1" s="1"/>
  <c r="C971" i="1"/>
  <c r="N2573" i="1"/>
  <c r="M2573" i="1"/>
  <c r="L2573" i="1"/>
  <c r="K2573" i="1"/>
  <c r="E2573" i="1"/>
  <c r="X2573" i="1" s="1"/>
  <c r="Y2573" i="1" s="1"/>
  <c r="C2573" i="1"/>
  <c r="N2631" i="1"/>
  <c r="M2631" i="1"/>
  <c r="L2631" i="1"/>
  <c r="K2631" i="1"/>
  <c r="E2631" i="1"/>
  <c r="X2631" i="1" s="1"/>
  <c r="Y2631" i="1" s="1"/>
  <c r="C2631" i="1"/>
  <c r="N848" i="1"/>
  <c r="M848" i="1"/>
  <c r="L848" i="1"/>
  <c r="K848" i="1"/>
  <c r="E848" i="1"/>
  <c r="X848" i="1" s="1"/>
  <c r="Y848" i="1" s="1"/>
  <c r="C848" i="1"/>
  <c r="N1661" i="1"/>
  <c r="M1661" i="1"/>
  <c r="L1661" i="1"/>
  <c r="K1661" i="1"/>
  <c r="E1661" i="1"/>
  <c r="X1661" i="1" s="1"/>
  <c r="Y1661" i="1" s="1"/>
  <c r="C1661" i="1"/>
  <c r="N1574" i="1"/>
  <c r="M1574" i="1"/>
  <c r="L1574" i="1"/>
  <c r="K1574" i="1"/>
  <c r="E1574" i="1"/>
  <c r="X1574" i="1" s="1"/>
  <c r="Y1574" i="1" s="1"/>
  <c r="C1574" i="1"/>
  <c r="N664" i="1"/>
  <c r="M664" i="1"/>
  <c r="L664" i="1"/>
  <c r="K664" i="1"/>
  <c r="E664" i="1"/>
  <c r="X664" i="1" s="1"/>
  <c r="Y664" i="1" s="1"/>
  <c r="C664" i="1"/>
  <c r="N999" i="1"/>
  <c r="M999" i="1"/>
  <c r="L999" i="1"/>
  <c r="K999" i="1"/>
  <c r="E999" i="1"/>
  <c r="X999" i="1" s="1"/>
  <c r="Y999" i="1" s="1"/>
  <c r="C999" i="1"/>
  <c r="N86" i="1"/>
  <c r="M86" i="1"/>
  <c r="L86" i="1"/>
  <c r="K86" i="1"/>
  <c r="E86" i="1"/>
  <c r="X86" i="1" s="1"/>
  <c r="Y86" i="1" s="1"/>
  <c r="C86" i="1"/>
  <c r="N2700" i="1"/>
  <c r="M2700" i="1"/>
  <c r="L2700" i="1"/>
  <c r="K2700" i="1"/>
  <c r="E2700" i="1"/>
  <c r="X2700" i="1" s="1"/>
  <c r="Y2700" i="1" s="1"/>
  <c r="C2700" i="1"/>
  <c r="N577" i="1"/>
  <c r="M577" i="1"/>
  <c r="L577" i="1"/>
  <c r="K577" i="1"/>
  <c r="E577" i="1"/>
  <c r="X577" i="1" s="1"/>
  <c r="Y577" i="1" s="1"/>
  <c r="C577" i="1"/>
  <c r="N1667" i="1"/>
  <c r="M1667" i="1"/>
  <c r="L1667" i="1"/>
  <c r="K1667" i="1"/>
  <c r="E1667" i="1"/>
  <c r="X1667" i="1" s="1"/>
  <c r="Y1667" i="1" s="1"/>
  <c r="C1667" i="1"/>
  <c r="N2395" i="1"/>
  <c r="M2395" i="1"/>
  <c r="L2395" i="1"/>
  <c r="K2395" i="1"/>
  <c r="E2395" i="1"/>
  <c r="X2395" i="1" s="1"/>
  <c r="Y2395" i="1" s="1"/>
  <c r="C2395" i="1"/>
  <c r="N949" i="1"/>
  <c r="M949" i="1"/>
  <c r="L949" i="1"/>
  <c r="K949" i="1"/>
  <c r="E949" i="1"/>
  <c r="X949" i="1" s="1"/>
  <c r="Y949" i="1" s="1"/>
  <c r="C949" i="1"/>
  <c r="N2076" i="1"/>
  <c r="M2076" i="1"/>
  <c r="L2076" i="1"/>
  <c r="K2076" i="1"/>
  <c r="E2076" i="1"/>
  <c r="X2076" i="1" s="1"/>
  <c r="Y2076" i="1" s="1"/>
  <c r="C2076" i="1"/>
  <c r="N1572" i="1"/>
  <c r="M1572" i="1"/>
  <c r="L1572" i="1"/>
  <c r="K1572" i="1"/>
  <c r="E1572" i="1"/>
  <c r="X1572" i="1" s="1"/>
  <c r="Y1572" i="1" s="1"/>
  <c r="C1572" i="1"/>
  <c r="N1929" i="1"/>
  <c r="M1929" i="1"/>
  <c r="L1929" i="1"/>
  <c r="K1929" i="1"/>
  <c r="E1929" i="1"/>
  <c r="X1929" i="1" s="1"/>
  <c r="Y1929" i="1" s="1"/>
  <c r="C1929" i="1"/>
  <c r="N2505" i="1"/>
  <c r="M2505" i="1"/>
  <c r="L2505" i="1"/>
  <c r="K2505" i="1"/>
  <c r="E2505" i="1"/>
  <c r="X2505" i="1" s="1"/>
  <c r="Y2505" i="1" s="1"/>
  <c r="C2505" i="1"/>
  <c r="N1240" i="1"/>
  <c r="M1240" i="1"/>
  <c r="L1240" i="1"/>
  <c r="K1240" i="1"/>
  <c r="E1240" i="1"/>
  <c r="X1240" i="1" s="1"/>
  <c r="Y1240" i="1" s="1"/>
  <c r="C1240" i="1"/>
  <c r="N1101" i="1"/>
  <c r="M1101" i="1"/>
  <c r="L1101" i="1"/>
  <c r="K1101" i="1"/>
  <c r="E1101" i="1"/>
  <c r="X1101" i="1" s="1"/>
  <c r="Y1101" i="1" s="1"/>
  <c r="C1101" i="1"/>
  <c r="N1301" i="1"/>
  <c r="M1301" i="1"/>
  <c r="L1301" i="1"/>
  <c r="K1301" i="1"/>
  <c r="E1301" i="1"/>
  <c r="X1301" i="1" s="1"/>
  <c r="Y1301" i="1" s="1"/>
  <c r="C1301" i="1"/>
  <c r="N596" i="1"/>
  <c r="M596" i="1"/>
  <c r="L596" i="1"/>
  <c r="K596" i="1"/>
  <c r="E596" i="1"/>
  <c r="X596" i="1" s="1"/>
  <c r="Y596" i="1" s="1"/>
  <c r="C596" i="1"/>
  <c r="N789" i="1"/>
  <c r="M789" i="1"/>
  <c r="L789" i="1"/>
  <c r="K789" i="1"/>
  <c r="E789" i="1"/>
  <c r="X789" i="1" s="1"/>
  <c r="Y789" i="1" s="1"/>
  <c r="C789" i="1"/>
  <c r="N2394" i="1"/>
  <c r="M2394" i="1"/>
  <c r="L2394" i="1"/>
  <c r="K2394" i="1"/>
  <c r="E2394" i="1"/>
  <c r="X2394" i="1" s="1"/>
  <c r="Y2394" i="1" s="1"/>
  <c r="C2394" i="1"/>
  <c r="N2069" i="1"/>
  <c r="M2069" i="1"/>
  <c r="L2069" i="1"/>
  <c r="K2069" i="1"/>
  <c r="E2069" i="1"/>
  <c r="X2069" i="1" s="1"/>
  <c r="Y2069" i="1" s="1"/>
  <c r="C2069" i="1"/>
  <c r="N478" i="1"/>
  <c r="M478" i="1"/>
  <c r="L478" i="1"/>
  <c r="K478" i="1"/>
  <c r="E478" i="1"/>
  <c r="X478" i="1" s="1"/>
  <c r="Y478" i="1" s="1"/>
  <c r="C478" i="1"/>
  <c r="N402" i="1"/>
  <c r="M402" i="1"/>
  <c r="L402" i="1"/>
  <c r="K402" i="1"/>
  <c r="E402" i="1"/>
  <c r="X402" i="1" s="1"/>
  <c r="Y402" i="1" s="1"/>
  <c r="C402" i="1"/>
  <c r="N877" i="1"/>
  <c r="M877" i="1"/>
  <c r="L877" i="1"/>
  <c r="K877" i="1"/>
  <c r="E877" i="1"/>
  <c r="X877" i="1" s="1"/>
  <c r="Y877" i="1" s="1"/>
  <c r="C877" i="1"/>
  <c r="N2150" i="1"/>
  <c r="M2150" i="1"/>
  <c r="L2150" i="1"/>
  <c r="K2150" i="1"/>
  <c r="E2150" i="1"/>
  <c r="X2150" i="1" s="1"/>
  <c r="Y2150" i="1" s="1"/>
  <c r="C2150" i="1"/>
  <c r="N92" i="1"/>
  <c r="M92" i="1"/>
  <c r="L92" i="1"/>
  <c r="K92" i="1"/>
  <c r="E92" i="1"/>
  <c r="X92" i="1" s="1"/>
  <c r="Y92" i="1" s="1"/>
  <c r="C92" i="1"/>
  <c r="N582" i="1"/>
  <c r="M582" i="1"/>
  <c r="L582" i="1"/>
  <c r="K582" i="1"/>
  <c r="E582" i="1"/>
  <c r="X582" i="1" s="1"/>
  <c r="Y582" i="1" s="1"/>
  <c r="C582" i="1"/>
  <c r="N1597" i="1"/>
  <c r="M1597" i="1"/>
  <c r="L1597" i="1"/>
  <c r="K1597" i="1"/>
  <c r="E1597" i="1"/>
  <c r="X1597" i="1" s="1"/>
  <c r="Y1597" i="1" s="1"/>
  <c r="C1597" i="1"/>
  <c r="N1951" i="1"/>
  <c r="M1951" i="1"/>
  <c r="L1951" i="1"/>
  <c r="K1951" i="1"/>
  <c r="E1951" i="1"/>
  <c r="X1951" i="1" s="1"/>
  <c r="Y1951" i="1" s="1"/>
  <c r="C1951" i="1"/>
  <c r="N471" i="1"/>
  <c r="M471" i="1"/>
  <c r="L471" i="1"/>
  <c r="K471" i="1"/>
  <c r="E471" i="1"/>
  <c r="X471" i="1" s="1"/>
  <c r="Y471" i="1" s="1"/>
  <c r="C471" i="1"/>
  <c r="N1325" i="1"/>
  <c r="M1325" i="1"/>
  <c r="L1325" i="1"/>
  <c r="K1325" i="1"/>
  <c r="E1325" i="1"/>
  <c r="X1325" i="1" s="1"/>
  <c r="Y1325" i="1" s="1"/>
  <c r="C1325" i="1"/>
  <c r="N2826" i="1"/>
  <c r="M2826" i="1"/>
  <c r="L2826" i="1"/>
  <c r="K2826" i="1"/>
  <c r="E2826" i="1"/>
  <c r="X2826" i="1" s="1"/>
  <c r="Y2826" i="1" s="1"/>
  <c r="C2826" i="1"/>
  <c r="N2818" i="1"/>
  <c r="M2818" i="1"/>
  <c r="L2818" i="1"/>
  <c r="K2818" i="1"/>
  <c r="E2818" i="1"/>
  <c r="X2818" i="1" s="1"/>
  <c r="Y2818" i="1" s="1"/>
  <c r="C2818" i="1"/>
  <c r="N2066" i="1"/>
  <c r="M2066" i="1"/>
  <c r="L2066" i="1"/>
  <c r="K2066" i="1"/>
  <c r="E2066" i="1"/>
  <c r="X2066" i="1" s="1"/>
  <c r="Y2066" i="1" s="1"/>
  <c r="C2066" i="1"/>
  <c r="N1261" i="1"/>
  <c r="M1261" i="1"/>
  <c r="L1261" i="1"/>
  <c r="K1261" i="1"/>
  <c r="E1261" i="1"/>
  <c r="X1261" i="1" s="1"/>
  <c r="Y1261" i="1" s="1"/>
  <c r="C1261" i="1"/>
  <c r="N2285" i="1"/>
  <c r="M2285" i="1"/>
  <c r="L2285" i="1"/>
  <c r="K2285" i="1"/>
  <c r="E2285" i="1"/>
  <c r="C2285" i="1"/>
  <c r="N1930" i="1"/>
  <c r="M1930" i="1"/>
  <c r="L1930" i="1"/>
  <c r="K1930" i="1"/>
  <c r="E1930" i="1"/>
  <c r="X1930" i="1" s="1"/>
  <c r="Y1930" i="1" s="1"/>
  <c r="C1930" i="1"/>
  <c r="N2731" i="1"/>
  <c r="M2731" i="1"/>
  <c r="L2731" i="1"/>
  <c r="K2731" i="1"/>
  <c r="E2731" i="1"/>
  <c r="X2731" i="1" s="1"/>
  <c r="Y2731" i="1" s="1"/>
  <c r="C2731" i="1"/>
  <c r="N1725" i="1"/>
  <c r="M1725" i="1"/>
  <c r="L1725" i="1"/>
  <c r="K1725" i="1"/>
  <c r="E1725" i="1"/>
  <c r="X1725" i="1" s="1"/>
  <c r="Y1725" i="1" s="1"/>
  <c r="C1725" i="1"/>
  <c r="N1576" i="1"/>
  <c r="M1576" i="1"/>
  <c r="L1576" i="1"/>
  <c r="K1576" i="1"/>
  <c r="E1576" i="1"/>
  <c r="X1576" i="1" s="1"/>
  <c r="Y1576" i="1" s="1"/>
  <c r="C1576" i="1"/>
  <c r="N1581" i="1"/>
  <c r="M1581" i="1"/>
  <c r="L1581" i="1"/>
  <c r="K1581" i="1"/>
  <c r="E1581" i="1"/>
  <c r="X1581" i="1" s="1"/>
  <c r="Y1581" i="1" s="1"/>
  <c r="C1581" i="1"/>
  <c r="N772" i="1"/>
  <c r="M772" i="1"/>
  <c r="L772" i="1"/>
  <c r="K772" i="1"/>
  <c r="E772" i="1"/>
  <c r="X772" i="1" s="1"/>
  <c r="Y772" i="1" s="1"/>
  <c r="C772" i="1"/>
  <c r="N1159" i="1"/>
  <c r="M1159" i="1"/>
  <c r="L1159" i="1"/>
  <c r="K1159" i="1"/>
  <c r="E1159" i="1"/>
  <c r="X1159" i="1" s="1"/>
  <c r="Y1159" i="1" s="1"/>
  <c r="C1159" i="1"/>
  <c r="N962" i="1"/>
  <c r="M962" i="1"/>
  <c r="L962" i="1"/>
  <c r="K962" i="1"/>
  <c r="E962" i="1"/>
  <c r="X962" i="1" s="1"/>
  <c r="Y962" i="1" s="1"/>
  <c r="C962" i="1"/>
  <c r="N197" i="1"/>
  <c r="M197" i="1"/>
  <c r="L197" i="1"/>
  <c r="K197" i="1"/>
  <c r="E197" i="1"/>
  <c r="X197" i="1" s="1"/>
  <c r="Y197" i="1" s="1"/>
  <c r="C197" i="1"/>
  <c r="N1142" i="1"/>
  <c r="M1142" i="1"/>
  <c r="L1142" i="1"/>
  <c r="K1142" i="1"/>
  <c r="E1142" i="1"/>
  <c r="X1142" i="1" s="1"/>
  <c r="Y1142" i="1" s="1"/>
  <c r="C1142" i="1"/>
  <c r="N2640" i="1"/>
  <c r="M2640" i="1"/>
  <c r="L2640" i="1"/>
  <c r="K2640" i="1"/>
  <c r="E2640" i="1"/>
  <c r="X2640" i="1" s="1"/>
  <c r="Y2640" i="1" s="1"/>
  <c r="C2640" i="1"/>
  <c r="N1296" i="1"/>
  <c r="M1296" i="1"/>
  <c r="L1296" i="1"/>
  <c r="K1296" i="1"/>
  <c r="E1296" i="1"/>
  <c r="X1296" i="1" s="1"/>
  <c r="Y1296" i="1" s="1"/>
  <c r="C1296" i="1"/>
  <c r="N1534" i="1"/>
  <c r="M1534" i="1"/>
  <c r="L1534" i="1"/>
  <c r="K1534" i="1"/>
  <c r="E1534" i="1"/>
  <c r="X1534" i="1" s="1"/>
  <c r="Y1534" i="1" s="1"/>
  <c r="C1534" i="1"/>
  <c r="N641" i="1"/>
  <c r="M641" i="1"/>
  <c r="L641" i="1"/>
  <c r="K641" i="1"/>
  <c r="E641" i="1"/>
  <c r="X641" i="1" s="1"/>
  <c r="Y641" i="1" s="1"/>
  <c r="C641" i="1"/>
  <c r="N2305" i="1"/>
  <c r="M2305" i="1"/>
  <c r="L2305" i="1"/>
  <c r="K2305" i="1"/>
  <c r="E2305" i="1"/>
  <c r="X2305" i="1" s="1"/>
  <c r="Y2305" i="1" s="1"/>
  <c r="C2305" i="1"/>
  <c r="N2887" i="1"/>
  <c r="M2887" i="1"/>
  <c r="L2887" i="1"/>
  <c r="K2887" i="1"/>
  <c r="E2887" i="1"/>
  <c r="X2887" i="1" s="1"/>
  <c r="Y2887" i="1" s="1"/>
  <c r="C2887" i="1"/>
  <c r="N821" i="1"/>
  <c r="M821" i="1"/>
  <c r="L821" i="1"/>
  <c r="K821" i="1"/>
  <c r="E821" i="1"/>
  <c r="X821" i="1" s="1"/>
  <c r="Y821" i="1" s="1"/>
  <c r="C821" i="1"/>
  <c r="N1796" i="1"/>
  <c r="M1796" i="1"/>
  <c r="L1796" i="1"/>
  <c r="K1796" i="1"/>
  <c r="E1796" i="1"/>
  <c r="X1796" i="1" s="1"/>
  <c r="Y1796" i="1" s="1"/>
  <c r="C1796" i="1"/>
  <c r="N1185" i="1"/>
  <c r="M1185" i="1"/>
  <c r="L1185" i="1"/>
  <c r="K1185" i="1"/>
  <c r="E1185" i="1"/>
  <c r="X1185" i="1" s="1"/>
  <c r="Y1185" i="1" s="1"/>
  <c r="C1185" i="1"/>
  <c r="N726" i="1"/>
  <c r="M726" i="1"/>
  <c r="L726" i="1"/>
  <c r="K726" i="1"/>
  <c r="E726" i="1"/>
  <c r="X726" i="1" s="1"/>
  <c r="Y726" i="1" s="1"/>
  <c r="C726" i="1"/>
  <c r="N843" i="1"/>
  <c r="M843" i="1"/>
  <c r="L843" i="1"/>
  <c r="K843" i="1"/>
  <c r="E843" i="1"/>
  <c r="X843" i="1" s="1"/>
  <c r="Y843" i="1" s="1"/>
  <c r="C843" i="1"/>
  <c r="N1208" i="1"/>
  <c r="M1208" i="1"/>
  <c r="L1208" i="1"/>
  <c r="K1208" i="1"/>
  <c r="E1208" i="1"/>
  <c r="X1208" i="1" s="1"/>
  <c r="Y1208" i="1" s="1"/>
  <c r="C1208" i="1"/>
  <c r="N1904" i="1"/>
  <c r="M1904" i="1"/>
  <c r="L1904" i="1"/>
  <c r="K1904" i="1"/>
  <c r="E1904" i="1"/>
  <c r="X1904" i="1" s="1"/>
  <c r="Y1904" i="1" s="1"/>
  <c r="C1904" i="1"/>
  <c r="N2734" i="1"/>
  <c r="M2734" i="1"/>
  <c r="L2734" i="1"/>
  <c r="K2734" i="1"/>
  <c r="E2734" i="1"/>
  <c r="X2734" i="1" s="1"/>
  <c r="Y2734" i="1" s="1"/>
  <c r="C2734" i="1"/>
  <c r="N1271" i="1"/>
  <c r="M1271" i="1"/>
  <c r="L1271" i="1"/>
  <c r="K1271" i="1"/>
  <c r="E1271" i="1"/>
  <c r="X1271" i="1" s="1"/>
  <c r="Y1271" i="1" s="1"/>
  <c r="C1271" i="1"/>
  <c r="N2173" i="1"/>
  <c r="M2173" i="1"/>
  <c r="L2173" i="1"/>
  <c r="K2173" i="1"/>
  <c r="E2173" i="1"/>
  <c r="X2173" i="1" s="1"/>
  <c r="Y2173" i="1" s="1"/>
  <c r="C2173" i="1"/>
  <c r="N50" i="1"/>
  <c r="M50" i="1"/>
  <c r="L50" i="1"/>
  <c r="K50" i="1"/>
  <c r="E50" i="1"/>
  <c r="X50" i="1" s="1"/>
  <c r="Y50" i="1" s="1"/>
  <c r="C50" i="1"/>
  <c r="N2194" i="1"/>
  <c r="M2194" i="1"/>
  <c r="L2194" i="1"/>
  <c r="K2194" i="1"/>
  <c r="E2194" i="1"/>
  <c r="X2194" i="1" s="1"/>
  <c r="Y2194" i="1" s="1"/>
  <c r="C2194" i="1"/>
  <c r="N2234" i="1"/>
  <c r="M2234" i="1"/>
  <c r="L2234" i="1"/>
  <c r="K2234" i="1"/>
  <c r="E2234" i="1"/>
  <c r="X2234" i="1" s="1"/>
  <c r="Y2234" i="1" s="1"/>
  <c r="C2234" i="1"/>
  <c r="N1333" i="1"/>
  <c r="M1333" i="1"/>
  <c r="L1333" i="1"/>
  <c r="K1333" i="1"/>
  <c r="E1333" i="1"/>
  <c r="X1333" i="1" s="1"/>
  <c r="Y1333" i="1" s="1"/>
  <c r="C1333" i="1"/>
  <c r="N1291" i="1"/>
  <c r="M1291" i="1"/>
  <c r="L1291" i="1"/>
  <c r="K1291" i="1"/>
  <c r="E1291" i="1"/>
  <c r="X1291" i="1" s="1"/>
  <c r="Y1291" i="1" s="1"/>
  <c r="C1291" i="1"/>
  <c r="N446" i="1"/>
  <c r="M446" i="1"/>
  <c r="L446" i="1"/>
  <c r="K446" i="1"/>
  <c r="E446" i="1"/>
  <c r="X446" i="1" s="1"/>
  <c r="Y446" i="1" s="1"/>
  <c r="C446" i="1"/>
  <c r="N342" i="1"/>
  <c r="M342" i="1"/>
  <c r="L342" i="1"/>
  <c r="K342" i="1"/>
  <c r="E342" i="1"/>
  <c r="X342" i="1" s="1"/>
  <c r="Y342" i="1" s="1"/>
  <c r="C342" i="1"/>
  <c r="N2263" i="1"/>
  <c r="M2263" i="1"/>
  <c r="L2263" i="1"/>
  <c r="K2263" i="1"/>
  <c r="E2263" i="1"/>
  <c r="X2263" i="1" s="1"/>
  <c r="Y2263" i="1" s="1"/>
  <c r="C2263" i="1"/>
  <c r="N1374" i="1"/>
  <c r="M1374" i="1"/>
  <c r="L1374" i="1"/>
  <c r="K1374" i="1"/>
  <c r="E1374" i="1"/>
  <c r="X1374" i="1" s="1"/>
  <c r="Y1374" i="1" s="1"/>
  <c r="C1374" i="1"/>
  <c r="N878" i="1"/>
  <c r="M878" i="1"/>
  <c r="L878" i="1"/>
  <c r="K878" i="1"/>
  <c r="E878" i="1"/>
  <c r="C878" i="1"/>
  <c r="N2967" i="1"/>
  <c r="M2967" i="1"/>
  <c r="L2967" i="1"/>
  <c r="K2967" i="1"/>
  <c r="E2967" i="1"/>
  <c r="X2967" i="1" s="1"/>
  <c r="Y2967" i="1" s="1"/>
  <c r="C2967" i="1"/>
  <c r="N1136" i="1"/>
  <c r="M1136" i="1"/>
  <c r="L1136" i="1"/>
  <c r="K1136" i="1"/>
  <c r="E1136" i="1"/>
  <c r="X1136" i="1" s="1"/>
  <c r="Y1136" i="1" s="1"/>
  <c r="C1136" i="1"/>
  <c r="N571" i="1"/>
  <c r="M571" i="1"/>
  <c r="L571" i="1"/>
  <c r="K571" i="1"/>
  <c r="E571" i="1"/>
  <c r="X571" i="1" s="1"/>
  <c r="Y571" i="1" s="1"/>
  <c r="C571" i="1"/>
  <c r="N1732" i="1"/>
  <c r="M1732" i="1"/>
  <c r="L1732" i="1"/>
  <c r="K1732" i="1"/>
  <c r="E1732" i="1"/>
  <c r="X1732" i="1" s="1"/>
  <c r="Y1732" i="1" s="1"/>
  <c r="C1732" i="1"/>
  <c r="N1787" i="1"/>
  <c r="M1787" i="1"/>
  <c r="L1787" i="1"/>
  <c r="K1787" i="1"/>
  <c r="E1787" i="1"/>
  <c r="X1787" i="1" s="1"/>
  <c r="Y1787" i="1" s="1"/>
  <c r="C1787" i="1"/>
  <c r="N965" i="1"/>
  <c r="M965" i="1"/>
  <c r="L965" i="1"/>
  <c r="K965" i="1"/>
  <c r="E965" i="1"/>
  <c r="X965" i="1" s="1"/>
  <c r="Y965" i="1" s="1"/>
  <c r="C965" i="1"/>
  <c r="N329" i="1"/>
  <c r="M329" i="1"/>
  <c r="L329" i="1"/>
  <c r="K329" i="1"/>
  <c r="E329" i="1"/>
  <c r="X329" i="1" s="1"/>
  <c r="Y329" i="1" s="1"/>
  <c r="C329" i="1"/>
  <c r="N1379" i="1"/>
  <c r="M1379" i="1"/>
  <c r="L1379" i="1"/>
  <c r="K1379" i="1"/>
  <c r="E1379" i="1"/>
  <c r="X1379" i="1" s="1"/>
  <c r="Y1379" i="1" s="1"/>
  <c r="C1379" i="1"/>
  <c r="N1688" i="1"/>
  <c r="M1688" i="1"/>
  <c r="L1688" i="1"/>
  <c r="K1688" i="1"/>
  <c r="E1688" i="1"/>
  <c r="X1688" i="1" s="1"/>
  <c r="Y1688" i="1" s="1"/>
  <c r="C1688" i="1"/>
  <c r="N1165" i="1"/>
  <c r="M1165" i="1"/>
  <c r="L1165" i="1"/>
  <c r="K1165" i="1"/>
  <c r="E1165" i="1"/>
  <c r="X1165" i="1" s="1"/>
  <c r="Y1165" i="1" s="1"/>
  <c r="C1165" i="1"/>
  <c r="N2715" i="1"/>
  <c r="M2715" i="1"/>
  <c r="L2715" i="1"/>
  <c r="K2715" i="1"/>
  <c r="E2715" i="1"/>
  <c r="X2715" i="1" s="1"/>
  <c r="Y2715" i="1" s="1"/>
  <c r="C2715" i="1"/>
  <c r="N2136" i="1"/>
  <c r="M2136" i="1"/>
  <c r="L2136" i="1"/>
  <c r="K2136" i="1"/>
  <c r="E2136" i="1"/>
  <c r="X2136" i="1" s="1"/>
  <c r="Y2136" i="1" s="1"/>
  <c r="C2136" i="1"/>
  <c r="N1812" i="1"/>
  <c r="M1812" i="1"/>
  <c r="L1812" i="1"/>
  <c r="K1812" i="1"/>
  <c r="E1812" i="1"/>
  <c r="X1812" i="1" s="1"/>
  <c r="Y1812" i="1" s="1"/>
  <c r="C1812" i="1"/>
  <c r="N2766" i="1"/>
  <c r="M2766" i="1"/>
  <c r="L2766" i="1"/>
  <c r="K2766" i="1"/>
  <c r="E2766" i="1"/>
  <c r="X2766" i="1" s="1"/>
  <c r="Y2766" i="1" s="1"/>
  <c r="C2766" i="1"/>
  <c r="N744" i="1"/>
  <c r="M744" i="1"/>
  <c r="L744" i="1"/>
  <c r="K744" i="1"/>
  <c r="E744" i="1"/>
  <c r="X744" i="1" s="1"/>
  <c r="Y744" i="1" s="1"/>
  <c r="C744" i="1"/>
  <c r="N2957" i="1"/>
  <c r="M2957" i="1"/>
  <c r="L2957" i="1"/>
  <c r="K2957" i="1"/>
  <c r="E2957" i="1"/>
  <c r="X2957" i="1" s="1"/>
  <c r="Y2957" i="1" s="1"/>
  <c r="C2957" i="1"/>
  <c r="N2891" i="1"/>
  <c r="M2891" i="1"/>
  <c r="L2891" i="1"/>
  <c r="K2891" i="1"/>
  <c r="E2891" i="1"/>
  <c r="X2891" i="1" s="1"/>
  <c r="Y2891" i="1" s="1"/>
  <c r="C2891" i="1"/>
  <c r="N1428" i="1"/>
  <c r="M1428" i="1"/>
  <c r="L1428" i="1"/>
  <c r="K1428" i="1"/>
  <c r="E1428" i="1"/>
  <c r="X1428" i="1" s="1"/>
  <c r="Y1428" i="1" s="1"/>
  <c r="C1428" i="1"/>
  <c r="N2202" i="1"/>
  <c r="M2202" i="1"/>
  <c r="L2202" i="1"/>
  <c r="K2202" i="1"/>
  <c r="E2202" i="1"/>
  <c r="X2202" i="1" s="1"/>
  <c r="Y2202" i="1" s="1"/>
  <c r="C2202" i="1"/>
  <c r="N2952" i="1"/>
  <c r="M2952" i="1"/>
  <c r="L2952" i="1"/>
  <c r="K2952" i="1"/>
  <c r="E2952" i="1"/>
  <c r="X2952" i="1" s="1"/>
  <c r="Y2952" i="1" s="1"/>
  <c r="C2952" i="1"/>
  <c r="N594" i="1"/>
  <c r="M594" i="1"/>
  <c r="L594" i="1"/>
  <c r="K594" i="1"/>
  <c r="E594" i="1"/>
  <c r="X594" i="1" s="1"/>
  <c r="Y594" i="1" s="1"/>
  <c r="C594" i="1"/>
  <c r="N1792" i="1"/>
  <c r="M1792" i="1"/>
  <c r="L1792" i="1"/>
  <c r="K1792" i="1"/>
  <c r="E1792" i="1"/>
  <c r="X1792" i="1" s="1"/>
  <c r="Y1792" i="1" s="1"/>
  <c r="C1792" i="1"/>
  <c r="N2099" i="1"/>
  <c r="M2099" i="1"/>
  <c r="L2099" i="1"/>
  <c r="K2099" i="1"/>
  <c r="E2099" i="1"/>
  <c r="X2099" i="1" s="1"/>
  <c r="Y2099" i="1" s="1"/>
  <c r="C2099" i="1"/>
  <c r="N817" i="1"/>
  <c r="M817" i="1"/>
  <c r="L817" i="1"/>
  <c r="K817" i="1"/>
  <c r="E817" i="1"/>
  <c r="X817" i="1" s="1"/>
  <c r="Y817" i="1" s="1"/>
  <c r="C817" i="1"/>
  <c r="N1490" i="1"/>
  <c r="M1490" i="1"/>
  <c r="L1490" i="1"/>
  <c r="K1490" i="1"/>
  <c r="E1490" i="1"/>
  <c r="X1490" i="1" s="1"/>
  <c r="Y1490" i="1" s="1"/>
  <c r="C1490" i="1"/>
  <c r="N41" i="1"/>
  <c r="M41" i="1"/>
  <c r="L41" i="1"/>
  <c r="K41" i="1"/>
  <c r="E41" i="1"/>
  <c r="X41" i="1" s="1"/>
  <c r="Y41" i="1" s="1"/>
  <c r="C41" i="1"/>
  <c r="N584" i="1"/>
  <c r="M584" i="1"/>
  <c r="L584" i="1"/>
  <c r="K584" i="1"/>
  <c r="E584" i="1"/>
  <c r="X584" i="1" s="1"/>
  <c r="Y584" i="1" s="1"/>
  <c r="C584" i="1"/>
  <c r="N293" i="1"/>
  <c r="M293" i="1"/>
  <c r="L293" i="1"/>
  <c r="K293" i="1"/>
  <c r="E293" i="1"/>
  <c r="X293" i="1" s="1"/>
  <c r="Y293" i="1" s="1"/>
  <c r="C293" i="1"/>
  <c r="N2304" i="1"/>
  <c r="M2304" i="1"/>
  <c r="L2304" i="1"/>
  <c r="K2304" i="1"/>
  <c r="E2304" i="1"/>
  <c r="X2304" i="1" s="1"/>
  <c r="Y2304" i="1" s="1"/>
  <c r="C2304" i="1"/>
  <c r="N1086" i="1"/>
  <c r="M1086" i="1"/>
  <c r="L1086" i="1"/>
  <c r="K1086" i="1"/>
  <c r="E1086" i="1"/>
  <c r="X1086" i="1" s="1"/>
  <c r="Y1086" i="1" s="1"/>
  <c r="C1086" i="1"/>
  <c r="N42" i="1"/>
  <c r="M42" i="1"/>
  <c r="L42" i="1"/>
  <c r="K42" i="1"/>
  <c r="E42" i="1"/>
  <c r="X42" i="1" s="1"/>
  <c r="Y42" i="1" s="1"/>
  <c r="C42" i="1"/>
  <c r="N1143" i="1"/>
  <c r="M1143" i="1"/>
  <c r="L1143" i="1"/>
  <c r="K1143" i="1"/>
  <c r="E1143" i="1"/>
  <c r="X1143" i="1" s="1"/>
  <c r="Y1143" i="1" s="1"/>
  <c r="C1143" i="1"/>
  <c r="N2629" i="1"/>
  <c r="M2629" i="1"/>
  <c r="L2629" i="1"/>
  <c r="K2629" i="1"/>
  <c r="E2629" i="1"/>
  <c r="X2629" i="1" s="1"/>
  <c r="Y2629" i="1" s="1"/>
  <c r="C2629" i="1"/>
  <c r="N927" i="1"/>
  <c r="M927" i="1"/>
  <c r="L927" i="1"/>
  <c r="K927" i="1"/>
  <c r="E927" i="1"/>
  <c r="C927" i="1"/>
  <c r="N2015" i="1"/>
  <c r="M2015" i="1"/>
  <c r="L2015" i="1"/>
  <c r="K2015" i="1"/>
  <c r="E2015" i="1"/>
  <c r="X2015" i="1" s="1"/>
  <c r="Y2015" i="1" s="1"/>
  <c r="C2015" i="1"/>
  <c r="N632" i="1"/>
  <c r="M632" i="1"/>
  <c r="L632" i="1"/>
  <c r="K632" i="1"/>
  <c r="E632" i="1"/>
  <c r="X632" i="1" s="1"/>
  <c r="Y632" i="1" s="1"/>
  <c r="C632" i="1"/>
  <c r="N2214" i="1"/>
  <c r="M2214" i="1"/>
  <c r="L2214" i="1"/>
  <c r="K2214" i="1"/>
  <c r="E2214" i="1"/>
  <c r="X2214" i="1" s="1"/>
  <c r="Y2214" i="1" s="1"/>
  <c r="C2214" i="1"/>
  <c r="N340" i="1"/>
  <c r="M340" i="1"/>
  <c r="L340" i="1"/>
  <c r="K340" i="1"/>
  <c r="E340" i="1"/>
  <c r="X340" i="1" s="1"/>
  <c r="Y340" i="1" s="1"/>
  <c r="C340" i="1"/>
  <c r="N2067" i="1"/>
  <c r="M2067" i="1"/>
  <c r="L2067" i="1"/>
  <c r="K2067" i="1"/>
  <c r="E2067" i="1"/>
  <c r="C2067" i="1"/>
  <c r="N2105" i="1"/>
  <c r="M2105" i="1"/>
  <c r="L2105" i="1"/>
  <c r="K2105" i="1"/>
  <c r="E2105" i="1"/>
  <c r="X2105" i="1" s="1"/>
  <c r="Y2105" i="1" s="1"/>
  <c r="C2105" i="1"/>
  <c r="N2030" i="1"/>
  <c r="M2030" i="1"/>
  <c r="L2030" i="1"/>
  <c r="K2030" i="1"/>
  <c r="E2030" i="1"/>
  <c r="X2030" i="1" s="1"/>
  <c r="Y2030" i="1" s="1"/>
  <c r="C2030" i="1"/>
  <c r="N2240" i="1"/>
  <c r="M2240" i="1"/>
  <c r="L2240" i="1"/>
  <c r="K2240" i="1"/>
  <c r="E2240" i="1"/>
  <c r="X2240" i="1" s="1"/>
  <c r="Y2240" i="1" s="1"/>
  <c r="C2240" i="1"/>
  <c r="N1724" i="1"/>
  <c r="M1724" i="1"/>
  <c r="L1724" i="1"/>
  <c r="K1724" i="1"/>
  <c r="E1724" i="1"/>
  <c r="X1724" i="1" s="1"/>
  <c r="Y1724" i="1" s="1"/>
  <c r="C1724" i="1"/>
  <c r="N2798" i="1"/>
  <c r="M2798" i="1"/>
  <c r="L2798" i="1"/>
  <c r="K2798" i="1"/>
  <c r="E2798" i="1"/>
  <c r="X2798" i="1" s="1"/>
  <c r="Y2798" i="1" s="1"/>
  <c r="C2798" i="1"/>
  <c r="N2025" i="1"/>
  <c r="M2025" i="1"/>
  <c r="L2025" i="1"/>
  <c r="K2025" i="1"/>
  <c r="E2025" i="1"/>
  <c r="X2025" i="1" s="1"/>
  <c r="Y2025" i="1" s="1"/>
  <c r="C2025" i="1"/>
  <c r="N1620" i="1"/>
  <c r="M1620" i="1"/>
  <c r="L1620" i="1"/>
  <c r="K1620" i="1"/>
  <c r="E1620" i="1"/>
  <c r="X1620" i="1" s="1"/>
  <c r="Y1620" i="1" s="1"/>
  <c r="C1620" i="1"/>
  <c r="N721" i="1"/>
  <c r="M721" i="1"/>
  <c r="L721" i="1"/>
  <c r="K721" i="1"/>
  <c r="E721" i="1"/>
  <c r="X721" i="1" s="1"/>
  <c r="Y721" i="1" s="1"/>
  <c r="C721" i="1"/>
  <c r="N437" i="1"/>
  <c r="M437" i="1"/>
  <c r="L437" i="1"/>
  <c r="K437" i="1"/>
  <c r="E437" i="1"/>
  <c r="X437" i="1" s="1"/>
  <c r="Y437" i="1" s="1"/>
  <c r="C437" i="1"/>
  <c r="N2380" i="1"/>
  <c r="M2380" i="1"/>
  <c r="L2380" i="1"/>
  <c r="K2380" i="1"/>
  <c r="E2380" i="1"/>
  <c r="X2380" i="1" s="1"/>
  <c r="Y2380" i="1" s="1"/>
  <c r="C2380" i="1"/>
  <c r="N500" i="1"/>
  <c r="M500" i="1"/>
  <c r="L500" i="1"/>
  <c r="K500" i="1"/>
  <c r="E500" i="1"/>
  <c r="X500" i="1" s="1"/>
  <c r="Y500" i="1" s="1"/>
  <c r="C500" i="1"/>
  <c r="N222" i="1"/>
  <c r="M222" i="1"/>
  <c r="L222" i="1"/>
  <c r="K222" i="1"/>
  <c r="E222" i="1"/>
  <c r="X222" i="1" s="1"/>
  <c r="Y222" i="1" s="1"/>
  <c r="C222" i="1"/>
  <c r="N2910" i="1"/>
  <c r="M2910" i="1"/>
  <c r="L2910" i="1"/>
  <c r="K2910" i="1"/>
  <c r="E2910" i="1"/>
  <c r="X2910" i="1" s="1"/>
  <c r="Y2910" i="1" s="1"/>
  <c r="C2910" i="1"/>
  <c r="N855" i="1"/>
  <c r="M855" i="1"/>
  <c r="L855" i="1"/>
  <c r="K855" i="1"/>
  <c r="E855" i="1"/>
  <c r="X855" i="1" s="1"/>
  <c r="Y855" i="1" s="1"/>
  <c r="C855" i="1"/>
  <c r="N1783" i="1"/>
  <c r="M1783" i="1"/>
  <c r="L1783" i="1"/>
  <c r="K1783" i="1"/>
  <c r="E1783" i="1"/>
  <c r="X1783" i="1" s="1"/>
  <c r="Y1783" i="1" s="1"/>
  <c r="C1783" i="1"/>
  <c r="N2005" i="1"/>
  <c r="M2005" i="1"/>
  <c r="L2005" i="1"/>
  <c r="K2005" i="1"/>
  <c r="E2005" i="1"/>
  <c r="X2005" i="1" s="1"/>
  <c r="Y2005" i="1" s="1"/>
  <c r="C2005" i="1"/>
  <c r="N2502" i="1"/>
  <c r="M2502" i="1"/>
  <c r="L2502" i="1"/>
  <c r="K2502" i="1"/>
  <c r="E2502" i="1"/>
  <c r="X2502" i="1" s="1"/>
  <c r="Y2502" i="1" s="1"/>
  <c r="C2502" i="1"/>
  <c r="N1723" i="1"/>
  <c r="M1723" i="1"/>
  <c r="L1723" i="1"/>
  <c r="K1723" i="1"/>
  <c r="E1723" i="1"/>
  <c r="X1723" i="1" s="1"/>
  <c r="Y1723" i="1" s="1"/>
  <c r="C1723" i="1"/>
  <c r="N178" i="1"/>
  <c r="M178" i="1"/>
  <c r="L178" i="1"/>
  <c r="K178" i="1"/>
  <c r="E178" i="1"/>
  <c r="X178" i="1" s="1"/>
  <c r="Y178" i="1" s="1"/>
  <c r="C178" i="1"/>
  <c r="N1997" i="1"/>
  <c r="M1997" i="1"/>
  <c r="L1997" i="1"/>
  <c r="K1997" i="1"/>
  <c r="E1997" i="1"/>
  <c r="X1997" i="1" s="1"/>
  <c r="Y1997" i="1" s="1"/>
  <c r="C1997" i="1"/>
  <c r="N2270" i="1"/>
  <c r="M2270" i="1"/>
  <c r="L2270" i="1"/>
  <c r="K2270" i="1"/>
  <c r="E2270" i="1"/>
  <c r="X2270" i="1" s="1"/>
  <c r="Y2270" i="1" s="1"/>
  <c r="C2270" i="1"/>
  <c r="N2785" i="1"/>
  <c r="M2785" i="1"/>
  <c r="L2785" i="1"/>
  <c r="K2785" i="1"/>
  <c r="E2785" i="1"/>
  <c r="X2785" i="1" s="1"/>
  <c r="Y2785" i="1" s="1"/>
  <c r="C2785" i="1"/>
  <c r="N587" i="1"/>
  <c r="M587" i="1"/>
  <c r="L587" i="1"/>
  <c r="K587" i="1"/>
  <c r="E587" i="1"/>
  <c r="X587" i="1" s="1"/>
  <c r="Y587" i="1" s="1"/>
  <c r="C587" i="1"/>
  <c r="N1603" i="1"/>
  <c r="M1603" i="1"/>
  <c r="L1603" i="1"/>
  <c r="K1603" i="1"/>
  <c r="E1603" i="1"/>
  <c r="X1603" i="1" s="1"/>
  <c r="Y1603" i="1" s="1"/>
  <c r="C1603" i="1"/>
  <c r="N1127" i="1"/>
  <c r="M1127" i="1"/>
  <c r="L1127" i="1"/>
  <c r="K1127" i="1"/>
  <c r="E1127" i="1"/>
  <c r="X1127" i="1" s="1"/>
  <c r="Y1127" i="1" s="1"/>
  <c r="C1127" i="1"/>
  <c r="N2686" i="1"/>
  <c r="M2686" i="1"/>
  <c r="L2686" i="1"/>
  <c r="K2686" i="1"/>
  <c r="E2686" i="1"/>
  <c r="X2686" i="1" s="1"/>
  <c r="Y2686" i="1" s="1"/>
  <c r="C2686" i="1"/>
  <c r="N2280" i="1"/>
  <c r="M2280" i="1"/>
  <c r="L2280" i="1"/>
  <c r="K2280" i="1"/>
  <c r="E2280" i="1"/>
  <c r="X2280" i="1" s="1"/>
  <c r="Y2280" i="1" s="1"/>
  <c r="C2280" i="1"/>
  <c r="N2823" i="1"/>
  <c r="M2823" i="1"/>
  <c r="L2823" i="1"/>
  <c r="K2823" i="1"/>
  <c r="E2823" i="1"/>
  <c r="X2823" i="1" s="1"/>
  <c r="Y2823" i="1" s="1"/>
  <c r="C2823" i="1"/>
  <c r="N2317" i="1"/>
  <c r="M2317" i="1"/>
  <c r="L2317" i="1"/>
  <c r="K2317" i="1"/>
  <c r="E2317" i="1"/>
  <c r="X2317" i="1" s="1"/>
  <c r="Y2317" i="1" s="1"/>
  <c r="C2317" i="1"/>
  <c r="N735" i="1"/>
  <c r="M735" i="1"/>
  <c r="L735" i="1"/>
  <c r="K735" i="1"/>
  <c r="E735" i="1"/>
  <c r="X735" i="1" s="1"/>
  <c r="Y735" i="1" s="1"/>
  <c r="C735" i="1"/>
  <c r="N2742" i="1"/>
  <c r="M2742" i="1"/>
  <c r="L2742" i="1"/>
  <c r="K2742" i="1"/>
  <c r="E2742" i="1"/>
  <c r="X2742" i="1" s="1"/>
  <c r="Y2742" i="1" s="1"/>
  <c r="C2742" i="1"/>
  <c r="N559" i="1"/>
  <c r="M559" i="1"/>
  <c r="L559" i="1"/>
  <c r="K559" i="1"/>
  <c r="E559" i="1"/>
  <c r="X559" i="1" s="1"/>
  <c r="Y559" i="1" s="1"/>
  <c r="C559" i="1"/>
  <c r="N1673" i="1"/>
  <c r="M1673" i="1"/>
  <c r="L1673" i="1"/>
  <c r="K1673" i="1"/>
  <c r="E1673" i="1"/>
  <c r="X1673" i="1" s="1"/>
  <c r="Y1673" i="1" s="1"/>
  <c r="C1673" i="1"/>
  <c r="N1776" i="1"/>
  <c r="M1776" i="1"/>
  <c r="L1776" i="1"/>
  <c r="K1776" i="1"/>
  <c r="E1776" i="1"/>
  <c r="X1776" i="1" s="1"/>
  <c r="Y1776" i="1" s="1"/>
  <c r="C1776" i="1"/>
  <c r="N2088" i="1"/>
  <c r="M2088" i="1"/>
  <c r="L2088" i="1"/>
  <c r="K2088" i="1"/>
  <c r="E2088" i="1"/>
  <c r="X2088" i="1" s="1"/>
  <c r="Y2088" i="1" s="1"/>
  <c r="C2088" i="1"/>
  <c r="N1877" i="1"/>
  <c r="M1877" i="1"/>
  <c r="L1877" i="1"/>
  <c r="K1877" i="1"/>
  <c r="E1877" i="1"/>
  <c r="X1877" i="1" s="1"/>
  <c r="Y1877" i="1" s="1"/>
  <c r="C1877" i="1"/>
  <c r="N2868" i="1"/>
  <c r="M2868" i="1"/>
  <c r="L2868" i="1"/>
  <c r="K2868" i="1"/>
  <c r="E2868" i="1"/>
  <c r="X2868" i="1" s="1"/>
  <c r="Y2868" i="1" s="1"/>
  <c r="C2868" i="1"/>
  <c r="N1491" i="1"/>
  <c r="M1491" i="1"/>
  <c r="L1491" i="1"/>
  <c r="K1491" i="1"/>
  <c r="E1491" i="1"/>
  <c r="X1491" i="1" s="1"/>
  <c r="Y1491" i="1" s="1"/>
  <c r="C1491" i="1"/>
  <c r="N619" i="1"/>
  <c r="M619" i="1"/>
  <c r="L619" i="1"/>
  <c r="K619" i="1"/>
  <c r="E619" i="1"/>
  <c r="X619" i="1" s="1"/>
  <c r="Y619" i="1" s="1"/>
  <c r="C619" i="1"/>
  <c r="N440" i="1"/>
  <c r="M440" i="1"/>
  <c r="L440" i="1"/>
  <c r="K440" i="1"/>
  <c r="E440" i="1"/>
  <c r="X440" i="1" s="1"/>
  <c r="Y440" i="1" s="1"/>
  <c r="C440" i="1"/>
  <c r="N1231" i="1"/>
  <c r="M1231" i="1"/>
  <c r="L1231" i="1"/>
  <c r="K1231" i="1"/>
  <c r="E1231" i="1"/>
  <c r="X1231" i="1" s="1"/>
  <c r="Y1231" i="1" s="1"/>
  <c r="C1231" i="1"/>
  <c r="N2087" i="1"/>
  <c r="M2087" i="1"/>
  <c r="L2087" i="1"/>
  <c r="K2087" i="1"/>
  <c r="E2087" i="1"/>
  <c r="X2087" i="1" s="1"/>
  <c r="Y2087" i="1" s="1"/>
  <c r="C2087" i="1"/>
  <c r="N150" i="1"/>
  <c r="M150" i="1"/>
  <c r="L150" i="1"/>
  <c r="K150" i="1"/>
  <c r="E150" i="1"/>
  <c r="X150" i="1" s="1"/>
  <c r="Y150" i="1" s="1"/>
  <c r="C150" i="1"/>
  <c r="N1932" i="1"/>
  <c r="M1932" i="1"/>
  <c r="L1932" i="1"/>
  <c r="K1932" i="1"/>
  <c r="E1932" i="1"/>
  <c r="X1932" i="1" s="1"/>
  <c r="Y1932" i="1" s="1"/>
  <c r="C1932" i="1"/>
  <c r="N1941" i="1"/>
  <c r="M1941" i="1"/>
  <c r="L1941" i="1"/>
  <c r="K1941" i="1"/>
  <c r="E1941" i="1"/>
  <c r="X1941" i="1" s="1"/>
  <c r="Y1941" i="1" s="1"/>
  <c r="C1941" i="1"/>
  <c r="N1668" i="1"/>
  <c r="M1668" i="1"/>
  <c r="L1668" i="1"/>
  <c r="K1668" i="1"/>
  <c r="E1668" i="1"/>
  <c r="X1668" i="1" s="1"/>
  <c r="Y1668" i="1" s="1"/>
  <c r="C1668" i="1"/>
  <c r="N55" i="1"/>
  <c r="M55" i="1"/>
  <c r="L55" i="1"/>
  <c r="K55" i="1"/>
  <c r="E55" i="1"/>
  <c r="X55" i="1" s="1"/>
  <c r="Y55" i="1" s="1"/>
  <c r="C55" i="1"/>
  <c r="N2733" i="1"/>
  <c r="M2733" i="1"/>
  <c r="L2733" i="1"/>
  <c r="K2733" i="1"/>
  <c r="E2733" i="1"/>
  <c r="X2733" i="1" s="1"/>
  <c r="Y2733" i="1" s="1"/>
  <c r="C2733" i="1"/>
  <c r="N181" i="1"/>
  <c r="M181" i="1"/>
  <c r="L181" i="1"/>
  <c r="K181" i="1"/>
  <c r="E181" i="1"/>
  <c r="X181" i="1" s="1"/>
  <c r="Y181" i="1" s="1"/>
  <c r="C181" i="1"/>
  <c r="N2867" i="1"/>
  <c r="M2867" i="1"/>
  <c r="L2867" i="1"/>
  <c r="K2867" i="1"/>
  <c r="E2867" i="1"/>
  <c r="X2867" i="1" s="1"/>
  <c r="Y2867" i="1" s="1"/>
  <c r="C2867" i="1"/>
  <c r="N730" i="1"/>
  <c r="M730" i="1"/>
  <c r="L730" i="1"/>
  <c r="K730" i="1"/>
  <c r="E730" i="1"/>
  <c r="X730" i="1" s="1"/>
  <c r="Y730" i="1" s="1"/>
  <c r="C730" i="1"/>
  <c r="N2218" i="1"/>
  <c r="M2218" i="1"/>
  <c r="L2218" i="1"/>
  <c r="K2218" i="1"/>
  <c r="E2218" i="1"/>
  <c r="X2218" i="1" s="1"/>
  <c r="Y2218" i="1" s="1"/>
  <c r="C2218" i="1"/>
  <c r="N275" i="1"/>
  <c r="M275" i="1"/>
  <c r="L275" i="1"/>
  <c r="K275" i="1"/>
  <c r="E275" i="1"/>
  <c r="X275" i="1" s="1"/>
  <c r="Y275" i="1" s="1"/>
  <c r="C275" i="1"/>
  <c r="N944" i="1"/>
  <c r="M944" i="1"/>
  <c r="L944" i="1"/>
  <c r="K944" i="1"/>
  <c r="E944" i="1"/>
  <c r="X944" i="1" s="1"/>
  <c r="Y944" i="1" s="1"/>
  <c r="C944" i="1"/>
  <c r="N2180" i="1"/>
  <c r="M2180" i="1"/>
  <c r="L2180" i="1"/>
  <c r="K2180" i="1"/>
  <c r="E2180" i="1"/>
  <c r="X2180" i="1" s="1"/>
  <c r="Y2180" i="1" s="1"/>
  <c r="C2180" i="1"/>
  <c r="N1119" i="1"/>
  <c r="M1119" i="1"/>
  <c r="L1119" i="1"/>
  <c r="K1119" i="1"/>
  <c r="E1119" i="1"/>
  <c r="X1119" i="1" s="1"/>
  <c r="Y1119" i="1" s="1"/>
  <c r="C1119" i="1"/>
  <c r="N813" i="1"/>
  <c r="M813" i="1"/>
  <c r="L813" i="1"/>
  <c r="K813" i="1"/>
  <c r="E813" i="1"/>
  <c r="X813" i="1" s="1"/>
  <c r="Y813" i="1" s="1"/>
  <c r="C813" i="1"/>
  <c r="N19" i="1"/>
  <c r="M19" i="1"/>
  <c r="L19" i="1"/>
  <c r="K19" i="1"/>
  <c r="E19" i="1"/>
  <c r="X19" i="1" s="1"/>
  <c r="Y19" i="1" s="1"/>
  <c r="C19" i="1"/>
  <c r="N1803" i="1"/>
  <c r="M1803" i="1"/>
  <c r="L1803" i="1"/>
  <c r="K1803" i="1"/>
  <c r="E1803" i="1"/>
  <c r="X1803" i="1" s="1"/>
  <c r="Y1803" i="1" s="1"/>
  <c r="C1803" i="1"/>
  <c r="N2884" i="1"/>
  <c r="M2884" i="1"/>
  <c r="L2884" i="1"/>
  <c r="K2884" i="1"/>
  <c r="E2884" i="1"/>
  <c r="X2884" i="1" s="1"/>
  <c r="Y2884" i="1" s="1"/>
  <c r="C2884" i="1"/>
  <c r="N892" i="1"/>
  <c r="M892" i="1"/>
  <c r="L892" i="1"/>
  <c r="K892" i="1"/>
  <c r="E892" i="1"/>
  <c r="X892" i="1" s="1"/>
  <c r="Y892" i="1" s="1"/>
  <c r="C892" i="1"/>
  <c r="N1897" i="1"/>
  <c r="M1897" i="1"/>
  <c r="L1897" i="1"/>
  <c r="K1897" i="1"/>
  <c r="E1897" i="1"/>
  <c r="X1897" i="1" s="1"/>
  <c r="Y1897" i="1" s="1"/>
  <c r="C1897" i="1"/>
  <c r="N2637" i="1"/>
  <c r="M2637" i="1"/>
  <c r="L2637" i="1"/>
  <c r="K2637" i="1"/>
  <c r="E2637" i="1"/>
  <c r="X2637" i="1" s="1"/>
  <c r="Y2637" i="1" s="1"/>
  <c r="C2637" i="1"/>
  <c r="N1378" i="1"/>
  <c r="M1378" i="1"/>
  <c r="L1378" i="1"/>
  <c r="K1378" i="1"/>
  <c r="E1378" i="1"/>
  <c r="X1378" i="1" s="1"/>
  <c r="Y1378" i="1" s="1"/>
  <c r="C1378" i="1"/>
  <c r="N1220" i="1"/>
  <c r="M1220" i="1"/>
  <c r="L1220" i="1"/>
  <c r="K1220" i="1"/>
  <c r="E1220" i="1"/>
  <c r="X1220" i="1" s="1"/>
  <c r="Y1220" i="1" s="1"/>
  <c r="C1220" i="1"/>
  <c r="N430" i="1"/>
  <c r="M430" i="1"/>
  <c r="L430" i="1"/>
  <c r="K430" i="1"/>
  <c r="E430" i="1"/>
  <c r="X430" i="1" s="1"/>
  <c r="Y430" i="1" s="1"/>
  <c r="C430" i="1"/>
  <c r="N2377" i="1"/>
  <c r="M2377" i="1"/>
  <c r="L2377" i="1"/>
  <c r="K2377" i="1"/>
  <c r="E2377" i="1"/>
  <c r="X2377" i="1" s="1"/>
  <c r="Y2377" i="1" s="1"/>
  <c r="C2377" i="1"/>
  <c r="N711" i="1"/>
  <c r="M711" i="1"/>
  <c r="L711" i="1"/>
  <c r="K711" i="1"/>
  <c r="E711" i="1"/>
  <c r="X711" i="1" s="1"/>
  <c r="Y711" i="1" s="1"/>
  <c r="C711" i="1"/>
  <c r="N1992" i="1"/>
  <c r="M1992" i="1"/>
  <c r="L1992" i="1"/>
  <c r="K1992" i="1"/>
  <c r="E1992" i="1"/>
  <c r="X1992" i="1" s="1"/>
  <c r="Y1992" i="1" s="1"/>
  <c r="C1992" i="1"/>
  <c r="N1243" i="1"/>
  <c r="M1243" i="1"/>
  <c r="L1243" i="1"/>
  <c r="K1243" i="1"/>
  <c r="E1243" i="1"/>
  <c r="X1243" i="1" s="1"/>
  <c r="Y1243" i="1" s="1"/>
  <c r="C1243" i="1"/>
  <c r="N2905" i="1"/>
  <c r="M2905" i="1"/>
  <c r="L2905" i="1"/>
  <c r="K2905" i="1"/>
  <c r="E2905" i="1"/>
  <c r="X2905" i="1" s="1"/>
  <c r="Y2905" i="1" s="1"/>
  <c r="C2905" i="1"/>
  <c r="N3001" i="1"/>
  <c r="M3001" i="1"/>
  <c r="L3001" i="1"/>
  <c r="K3001" i="1"/>
  <c r="E3001" i="1"/>
  <c r="X3001" i="1" s="1"/>
  <c r="Y3001" i="1" s="1"/>
  <c r="C3001" i="1"/>
  <c r="N537" i="1"/>
  <c r="M537" i="1"/>
  <c r="L537" i="1"/>
  <c r="K537" i="1"/>
  <c r="E537" i="1"/>
  <c r="X537" i="1" s="1"/>
  <c r="Y537" i="1" s="1"/>
  <c r="C537" i="1"/>
  <c r="N256" i="1"/>
  <c r="M256" i="1"/>
  <c r="L256" i="1"/>
  <c r="K256" i="1"/>
  <c r="E256" i="1"/>
  <c r="X256" i="1" s="1"/>
  <c r="Y256" i="1" s="1"/>
  <c r="C256" i="1"/>
  <c r="N2438" i="1"/>
  <c r="M2438" i="1"/>
  <c r="L2438" i="1"/>
  <c r="K2438" i="1"/>
  <c r="E2438" i="1"/>
  <c r="X2438" i="1" s="1"/>
  <c r="Y2438" i="1" s="1"/>
  <c r="C2438" i="1"/>
  <c r="N570" i="1"/>
  <c r="M570" i="1"/>
  <c r="L570" i="1"/>
  <c r="K570" i="1"/>
  <c r="E570" i="1"/>
  <c r="X570" i="1" s="1"/>
  <c r="Y570" i="1" s="1"/>
  <c r="C570" i="1"/>
  <c r="N2207" i="1"/>
  <c r="M2207" i="1"/>
  <c r="L2207" i="1"/>
  <c r="K2207" i="1"/>
  <c r="E2207" i="1"/>
  <c r="X2207" i="1" s="1"/>
  <c r="Y2207" i="1" s="1"/>
  <c r="C2207" i="1"/>
  <c r="N938" i="1"/>
  <c r="M938" i="1"/>
  <c r="L938" i="1"/>
  <c r="K938" i="1"/>
  <c r="E938" i="1"/>
  <c r="X938" i="1" s="1"/>
  <c r="Y938" i="1" s="1"/>
  <c r="C938" i="1"/>
  <c r="N332" i="1"/>
  <c r="M332" i="1"/>
  <c r="L332" i="1"/>
  <c r="K332" i="1"/>
  <c r="E332" i="1"/>
  <c r="X332" i="1" s="1"/>
  <c r="Y332" i="1" s="1"/>
  <c r="C332" i="1"/>
  <c r="N2231" i="1"/>
  <c r="M2231" i="1"/>
  <c r="L2231" i="1"/>
  <c r="K2231" i="1"/>
  <c r="E2231" i="1"/>
  <c r="X2231" i="1" s="1"/>
  <c r="Y2231" i="1" s="1"/>
  <c r="C2231" i="1"/>
  <c r="N2966" i="1"/>
  <c r="M2966" i="1"/>
  <c r="L2966" i="1"/>
  <c r="K2966" i="1"/>
  <c r="E2966" i="1"/>
  <c r="X2966" i="1" s="1"/>
  <c r="Y2966" i="1" s="1"/>
  <c r="C2966" i="1"/>
  <c r="N2930" i="1"/>
  <c r="M2930" i="1"/>
  <c r="L2930" i="1"/>
  <c r="K2930" i="1"/>
  <c r="E2930" i="1"/>
  <c r="X2930" i="1" s="1"/>
  <c r="Y2930" i="1" s="1"/>
  <c r="C2930" i="1"/>
  <c r="N2523" i="1"/>
  <c r="M2523" i="1"/>
  <c r="L2523" i="1"/>
  <c r="K2523" i="1"/>
  <c r="E2523" i="1"/>
  <c r="X2523" i="1" s="1"/>
  <c r="Y2523" i="1" s="1"/>
  <c r="C2523" i="1"/>
  <c r="N1277" i="1"/>
  <c r="M1277" i="1"/>
  <c r="L1277" i="1"/>
  <c r="K1277" i="1"/>
  <c r="E1277" i="1"/>
  <c r="X1277" i="1" s="1"/>
  <c r="Y1277" i="1" s="1"/>
  <c r="C1277" i="1"/>
  <c r="N1800" i="1"/>
  <c r="M1800" i="1"/>
  <c r="L1800" i="1"/>
  <c r="K1800" i="1"/>
  <c r="E1800" i="1"/>
  <c r="X1800" i="1" s="1"/>
  <c r="Y1800" i="1" s="1"/>
  <c r="C1800" i="1"/>
  <c r="N2446" i="1"/>
  <c r="M2446" i="1"/>
  <c r="L2446" i="1"/>
  <c r="K2446" i="1"/>
  <c r="E2446" i="1"/>
  <c r="X2446" i="1" s="1"/>
  <c r="Y2446" i="1" s="1"/>
  <c r="C2446" i="1"/>
  <c r="N61" i="1"/>
  <c r="M61" i="1"/>
  <c r="L61" i="1"/>
  <c r="K61" i="1"/>
  <c r="E61" i="1"/>
  <c r="X61" i="1" s="1"/>
  <c r="Y61" i="1" s="1"/>
  <c r="C61" i="1"/>
  <c r="N563" i="1"/>
  <c r="M563" i="1"/>
  <c r="L563" i="1"/>
  <c r="K563" i="1"/>
  <c r="E563" i="1"/>
  <c r="X563" i="1" s="1"/>
  <c r="Y563" i="1" s="1"/>
  <c r="C563" i="1"/>
  <c r="N427" i="1"/>
  <c r="M427" i="1"/>
  <c r="L427" i="1"/>
  <c r="K427" i="1"/>
  <c r="E427" i="1"/>
  <c r="X427" i="1" s="1"/>
  <c r="Y427" i="1" s="1"/>
  <c r="C427" i="1"/>
  <c r="N21" i="1"/>
  <c r="M21" i="1"/>
  <c r="L21" i="1"/>
  <c r="K21" i="1"/>
  <c r="E21" i="1"/>
  <c r="X21" i="1" s="1"/>
  <c r="Y21" i="1" s="1"/>
  <c r="C21" i="1"/>
  <c r="N333" i="1"/>
  <c r="M333" i="1"/>
  <c r="L333" i="1"/>
  <c r="K333" i="1"/>
  <c r="E333" i="1"/>
  <c r="X333" i="1" s="1"/>
  <c r="Y333" i="1" s="1"/>
  <c r="C333" i="1"/>
  <c r="N663" i="1"/>
  <c r="M663" i="1"/>
  <c r="L663" i="1"/>
  <c r="K663" i="1"/>
  <c r="E663" i="1"/>
  <c r="X663" i="1" s="1"/>
  <c r="Y663" i="1" s="1"/>
  <c r="C663" i="1"/>
  <c r="N226" i="1"/>
  <c r="M226" i="1"/>
  <c r="L226" i="1"/>
  <c r="K226" i="1"/>
  <c r="E226" i="1"/>
  <c r="C226" i="1"/>
  <c r="N607" i="1"/>
  <c r="M607" i="1"/>
  <c r="L607" i="1"/>
  <c r="K607" i="1"/>
  <c r="E607" i="1"/>
  <c r="X607" i="1" s="1"/>
  <c r="Y607" i="1" s="1"/>
  <c r="C607" i="1"/>
  <c r="N995" i="1"/>
  <c r="M995" i="1"/>
  <c r="L995" i="1"/>
  <c r="K995" i="1"/>
  <c r="E995" i="1"/>
  <c r="C995" i="1"/>
  <c r="N2890" i="1"/>
  <c r="M2890" i="1"/>
  <c r="L2890" i="1"/>
  <c r="K2890" i="1"/>
  <c r="E2890" i="1"/>
  <c r="X2890" i="1" s="1"/>
  <c r="Y2890" i="1" s="1"/>
  <c r="C2890" i="1"/>
  <c r="N866" i="1"/>
  <c r="M866" i="1"/>
  <c r="L866" i="1"/>
  <c r="K866" i="1"/>
  <c r="E866" i="1"/>
  <c r="X866" i="1" s="1"/>
  <c r="Y866" i="1" s="1"/>
  <c r="C866" i="1"/>
  <c r="N65" i="1"/>
  <c r="M65" i="1"/>
  <c r="L65" i="1"/>
  <c r="K65" i="1"/>
  <c r="E65" i="1"/>
  <c r="X65" i="1" s="1"/>
  <c r="Y65" i="1" s="1"/>
  <c r="C65" i="1"/>
  <c r="N2062" i="1"/>
  <c r="M2062" i="1"/>
  <c r="L2062" i="1"/>
  <c r="K2062" i="1"/>
  <c r="E2062" i="1"/>
  <c r="X2062" i="1" s="1"/>
  <c r="Y2062" i="1" s="1"/>
  <c r="C2062" i="1"/>
  <c r="N1082" i="1"/>
  <c r="M1082" i="1"/>
  <c r="L1082" i="1"/>
  <c r="K1082" i="1"/>
  <c r="E1082" i="1"/>
  <c r="X1082" i="1" s="1"/>
  <c r="Y1082" i="1" s="1"/>
  <c r="C1082" i="1"/>
  <c r="N1152" i="1"/>
  <c r="M1152" i="1"/>
  <c r="L1152" i="1"/>
  <c r="K1152" i="1"/>
  <c r="E1152" i="1"/>
  <c r="X1152" i="1" s="1"/>
  <c r="Y1152" i="1" s="1"/>
  <c r="C1152" i="1"/>
  <c r="N997" i="1"/>
  <c r="M997" i="1"/>
  <c r="L997" i="1"/>
  <c r="K997" i="1"/>
  <c r="E997" i="1"/>
  <c r="X997" i="1" s="1"/>
  <c r="Y997" i="1" s="1"/>
  <c r="C997" i="1"/>
  <c r="N371" i="1"/>
  <c r="M371" i="1"/>
  <c r="L371" i="1"/>
  <c r="K371" i="1"/>
  <c r="E371" i="1"/>
  <c r="X371" i="1" s="1"/>
  <c r="Y371" i="1" s="1"/>
  <c r="C371" i="1"/>
  <c r="N1780" i="1"/>
  <c r="M1780" i="1"/>
  <c r="L1780" i="1"/>
  <c r="K1780" i="1"/>
  <c r="E1780" i="1"/>
  <c r="X1780" i="1" s="1"/>
  <c r="Y1780" i="1" s="1"/>
  <c r="C1780" i="1"/>
  <c r="N2004" i="1"/>
  <c r="M2004" i="1"/>
  <c r="L2004" i="1"/>
  <c r="K2004" i="1"/>
  <c r="E2004" i="1"/>
  <c r="X2004" i="1" s="1"/>
  <c r="Y2004" i="1" s="1"/>
  <c r="C2004" i="1"/>
  <c r="N395" i="1"/>
  <c r="M395" i="1"/>
  <c r="L395" i="1"/>
  <c r="K395" i="1"/>
  <c r="E395" i="1"/>
  <c r="X395" i="1" s="1"/>
  <c r="Y395" i="1" s="1"/>
  <c r="C395" i="1"/>
  <c r="N33" i="1"/>
  <c r="M33" i="1"/>
  <c r="L33" i="1"/>
  <c r="K33" i="1"/>
  <c r="E33" i="1"/>
  <c r="X33" i="1" s="1"/>
  <c r="Y33" i="1" s="1"/>
  <c r="C33" i="1"/>
  <c r="N2426" i="1"/>
  <c r="M2426" i="1"/>
  <c r="L2426" i="1"/>
  <c r="K2426" i="1"/>
  <c r="E2426" i="1"/>
  <c r="X2426" i="1" s="1"/>
  <c r="Y2426" i="1" s="1"/>
  <c r="C2426" i="1"/>
  <c r="N441" i="1"/>
  <c r="M441" i="1"/>
  <c r="L441" i="1"/>
  <c r="K441" i="1"/>
  <c r="E441" i="1"/>
  <c r="X441" i="1" s="1"/>
  <c r="Y441" i="1" s="1"/>
  <c r="C441" i="1"/>
  <c r="N2339" i="1"/>
  <c r="M2339" i="1"/>
  <c r="L2339" i="1"/>
  <c r="K2339" i="1"/>
  <c r="E2339" i="1"/>
  <c r="X2339" i="1" s="1"/>
  <c r="Y2339" i="1" s="1"/>
  <c r="C2339" i="1"/>
  <c r="N1317" i="1"/>
  <c r="M1317" i="1"/>
  <c r="L1317" i="1"/>
  <c r="K1317" i="1"/>
  <c r="E1317" i="1"/>
  <c r="X1317" i="1" s="1"/>
  <c r="Y1317" i="1" s="1"/>
  <c r="C1317" i="1"/>
  <c r="N1676" i="1"/>
  <c r="M1676" i="1"/>
  <c r="L1676" i="1"/>
  <c r="K1676" i="1"/>
  <c r="E1676" i="1"/>
  <c r="X1676" i="1" s="1"/>
  <c r="Y1676" i="1" s="1"/>
  <c r="C1676" i="1"/>
  <c r="N2824" i="1"/>
  <c r="M2824" i="1"/>
  <c r="L2824" i="1"/>
  <c r="K2824" i="1"/>
  <c r="E2824" i="1"/>
  <c r="X2824" i="1" s="1"/>
  <c r="Y2824" i="1" s="1"/>
  <c r="C2824" i="1"/>
  <c r="N475" i="1"/>
  <c r="M475" i="1"/>
  <c r="L475" i="1"/>
  <c r="K475" i="1"/>
  <c r="E475" i="1"/>
  <c r="X475" i="1" s="1"/>
  <c r="Y475" i="1" s="1"/>
  <c r="C475" i="1"/>
  <c r="N1832" i="1"/>
  <c r="M1832" i="1"/>
  <c r="L1832" i="1"/>
  <c r="K1832" i="1"/>
  <c r="E1832" i="1"/>
  <c r="X1832" i="1" s="1"/>
  <c r="Y1832" i="1" s="1"/>
  <c r="C1832" i="1"/>
  <c r="N83" i="1"/>
  <c r="M83" i="1"/>
  <c r="L83" i="1"/>
  <c r="K83" i="1"/>
  <c r="E83" i="1"/>
  <c r="X83" i="1" s="1"/>
  <c r="Y83" i="1" s="1"/>
  <c r="C83" i="1"/>
  <c r="N1521" i="1"/>
  <c r="M1521" i="1"/>
  <c r="L1521" i="1"/>
  <c r="K1521" i="1"/>
  <c r="E1521" i="1"/>
  <c r="X1521" i="1" s="1"/>
  <c r="Y1521" i="1" s="1"/>
  <c r="C1521" i="1"/>
  <c r="N1249" i="1"/>
  <c r="M1249" i="1"/>
  <c r="L1249" i="1"/>
  <c r="K1249" i="1"/>
  <c r="E1249" i="1"/>
  <c r="X1249" i="1" s="1"/>
  <c r="Y1249" i="1" s="1"/>
  <c r="C1249" i="1"/>
  <c r="N1144" i="1"/>
  <c r="M1144" i="1"/>
  <c r="L1144" i="1"/>
  <c r="K1144" i="1"/>
  <c r="E1144" i="1"/>
  <c r="X1144" i="1" s="1"/>
  <c r="Y1144" i="1" s="1"/>
  <c r="C1144" i="1"/>
  <c r="N2162" i="1"/>
  <c r="M2162" i="1"/>
  <c r="L2162" i="1"/>
  <c r="K2162" i="1"/>
  <c r="E2162" i="1"/>
  <c r="X2162" i="1" s="1"/>
  <c r="Y2162" i="1" s="1"/>
  <c r="C2162" i="1"/>
  <c r="N2871" i="1"/>
  <c r="M2871" i="1"/>
  <c r="L2871" i="1"/>
  <c r="K2871" i="1"/>
  <c r="E2871" i="1"/>
  <c r="X2871" i="1" s="1"/>
  <c r="Y2871" i="1" s="1"/>
  <c r="C2871" i="1"/>
  <c r="N1757" i="1"/>
  <c r="M1757" i="1"/>
  <c r="L1757" i="1"/>
  <c r="K1757" i="1"/>
  <c r="E1757" i="1"/>
  <c r="X1757" i="1" s="1"/>
  <c r="Y1757" i="1" s="1"/>
  <c r="C1757" i="1"/>
  <c r="N39" i="1"/>
  <c r="M39" i="1"/>
  <c r="L39" i="1"/>
  <c r="K39" i="1"/>
  <c r="E39" i="1"/>
  <c r="X39" i="1" s="1"/>
  <c r="Y39" i="1" s="1"/>
  <c r="C39" i="1"/>
  <c r="N2522" i="1"/>
  <c r="M2522" i="1"/>
  <c r="L2522" i="1"/>
  <c r="K2522" i="1"/>
  <c r="E2522" i="1"/>
  <c r="X2522" i="1" s="1"/>
  <c r="Y2522" i="1" s="1"/>
  <c r="C2522" i="1"/>
  <c r="N2777" i="1"/>
  <c r="M2777" i="1"/>
  <c r="L2777" i="1"/>
  <c r="K2777" i="1"/>
  <c r="E2777" i="1"/>
  <c r="X2777" i="1" s="1"/>
  <c r="Y2777" i="1" s="1"/>
  <c r="C2777" i="1"/>
  <c r="N2873" i="1"/>
  <c r="M2873" i="1"/>
  <c r="L2873" i="1"/>
  <c r="K2873" i="1"/>
  <c r="E2873" i="1"/>
  <c r="X2873" i="1" s="1"/>
  <c r="Y2873" i="1" s="1"/>
  <c r="C2873" i="1"/>
  <c r="N554" i="1"/>
  <c r="M554" i="1"/>
  <c r="L554" i="1"/>
  <c r="K554" i="1"/>
  <c r="E554" i="1"/>
  <c r="X554" i="1" s="1"/>
  <c r="Y554" i="1" s="1"/>
  <c r="C554" i="1"/>
  <c r="N1593" i="1"/>
  <c r="M1593" i="1"/>
  <c r="L1593" i="1"/>
  <c r="K1593" i="1"/>
  <c r="E1593" i="1"/>
  <c r="X1593" i="1" s="1"/>
  <c r="Y1593" i="1" s="1"/>
  <c r="C1593" i="1"/>
  <c r="N2597" i="1"/>
  <c r="M2597" i="1"/>
  <c r="L2597" i="1"/>
  <c r="K2597" i="1"/>
  <c r="E2597" i="1"/>
  <c r="X2597" i="1" s="1"/>
  <c r="Y2597" i="1" s="1"/>
  <c r="C2597" i="1"/>
  <c r="N2260" i="1"/>
  <c r="M2260" i="1"/>
  <c r="L2260" i="1"/>
  <c r="K2260" i="1"/>
  <c r="E2260" i="1"/>
  <c r="X2260" i="1" s="1"/>
  <c r="Y2260" i="1" s="1"/>
  <c r="C2260" i="1"/>
  <c r="N2515" i="1"/>
  <c r="M2515" i="1"/>
  <c r="L2515" i="1"/>
  <c r="K2515" i="1"/>
  <c r="E2515" i="1"/>
  <c r="X2515" i="1" s="1"/>
  <c r="Y2515" i="1" s="1"/>
  <c r="C2515" i="1"/>
  <c r="N481" i="1"/>
  <c r="M481" i="1"/>
  <c r="L481" i="1"/>
  <c r="K481" i="1"/>
  <c r="E481" i="1"/>
  <c r="X481" i="1" s="1"/>
  <c r="Y481" i="1" s="1"/>
  <c r="C481" i="1"/>
  <c r="N1167" i="1"/>
  <c r="M1167" i="1"/>
  <c r="L1167" i="1"/>
  <c r="K1167" i="1"/>
  <c r="E1167" i="1"/>
  <c r="X1167" i="1" s="1"/>
  <c r="Y1167" i="1" s="1"/>
  <c r="C1167" i="1"/>
  <c r="N507" i="1"/>
  <c r="M507" i="1"/>
  <c r="L507" i="1"/>
  <c r="K507" i="1"/>
  <c r="E507" i="1"/>
  <c r="X507" i="1" s="1"/>
  <c r="Y507" i="1" s="1"/>
  <c r="C507" i="1"/>
  <c r="N1482" i="1"/>
  <c r="M1482" i="1"/>
  <c r="L1482" i="1"/>
  <c r="K1482" i="1"/>
  <c r="E1482" i="1"/>
  <c r="X1482" i="1" s="1"/>
  <c r="Y1482" i="1" s="1"/>
  <c r="C1482" i="1"/>
  <c r="N1078" i="1"/>
  <c r="M1078" i="1"/>
  <c r="L1078" i="1"/>
  <c r="K1078" i="1"/>
  <c r="E1078" i="1"/>
  <c r="X1078" i="1" s="1"/>
  <c r="Y1078" i="1" s="1"/>
  <c r="C1078" i="1"/>
  <c r="N781" i="1"/>
  <c r="M781" i="1"/>
  <c r="L781" i="1"/>
  <c r="K781" i="1"/>
  <c r="E781" i="1"/>
  <c r="X781" i="1" s="1"/>
  <c r="Y781" i="1" s="1"/>
  <c r="C781" i="1"/>
  <c r="N2291" i="1"/>
  <c r="M2291" i="1"/>
  <c r="L2291" i="1"/>
  <c r="K2291" i="1"/>
  <c r="E2291" i="1"/>
  <c r="X2291" i="1" s="1"/>
  <c r="Y2291" i="1" s="1"/>
  <c r="C2291" i="1"/>
  <c r="N155" i="1"/>
  <c r="M155" i="1"/>
  <c r="L155" i="1"/>
  <c r="K155" i="1"/>
  <c r="E155" i="1"/>
  <c r="X155" i="1" s="1"/>
  <c r="Y155" i="1" s="1"/>
  <c r="C155" i="1"/>
  <c r="N2353" i="1"/>
  <c r="M2353" i="1"/>
  <c r="L2353" i="1"/>
  <c r="K2353" i="1"/>
  <c r="E2353" i="1"/>
  <c r="X2353" i="1" s="1"/>
  <c r="Y2353" i="1" s="1"/>
  <c r="C2353" i="1"/>
  <c r="N2484" i="1"/>
  <c r="M2484" i="1"/>
  <c r="L2484" i="1"/>
  <c r="K2484" i="1"/>
  <c r="E2484" i="1"/>
  <c r="X2484" i="1" s="1"/>
  <c r="Y2484" i="1" s="1"/>
  <c r="C2484" i="1"/>
  <c r="N1318" i="1"/>
  <c r="M1318" i="1"/>
  <c r="L1318" i="1"/>
  <c r="K1318" i="1"/>
  <c r="E1318" i="1"/>
  <c r="X1318" i="1" s="1"/>
  <c r="Y1318" i="1" s="1"/>
  <c r="C1318" i="1"/>
  <c r="N1168" i="1"/>
  <c r="M1168" i="1"/>
  <c r="L1168" i="1"/>
  <c r="K1168" i="1"/>
  <c r="E1168" i="1"/>
  <c r="X1168" i="1" s="1"/>
  <c r="Y1168" i="1" s="1"/>
  <c r="C1168" i="1"/>
  <c r="N626" i="1"/>
  <c r="M626" i="1"/>
  <c r="L626" i="1"/>
  <c r="K626" i="1"/>
  <c r="E626" i="1"/>
  <c r="X626" i="1" s="1"/>
  <c r="Y626" i="1" s="1"/>
  <c r="C626" i="1"/>
  <c r="N1827" i="1"/>
  <c r="M1827" i="1"/>
  <c r="L1827" i="1"/>
  <c r="K1827" i="1"/>
  <c r="E1827" i="1"/>
  <c r="X1827" i="1" s="1"/>
  <c r="Y1827" i="1" s="1"/>
  <c r="C1827" i="1"/>
  <c r="N613" i="1"/>
  <c r="M613" i="1"/>
  <c r="L613" i="1"/>
  <c r="K613" i="1"/>
  <c r="E613" i="1"/>
  <c r="X613" i="1" s="1"/>
  <c r="Y613" i="1" s="1"/>
  <c r="C613" i="1"/>
  <c r="N2889" i="1"/>
  <c r="M2889" i="1"/>
  <c r="L2889" i="1"/>
  <c r="K2889" i="1"/>
  <c r="E2889" i="1"/>
  <c r="X2889" i="1" s="1"/>
  <c r="Y2889" i="1" s="1"/>
  <c r="C2889" i="1"/>
  <c r="N1560" i="1"/>
  <c r="M1560" i="1"/>
  <c r="L1560" i="1"/>
  <c r="K1560" i="1"/>
  <c r="E1560" i="1"/>
  <c r="X1560" i="1" s="1"/>
  <c r="Y1560" i="1" s="1"/>
  <c r="C1560" i="1"/>
  <c r="N2017" i="1"/>
  <c r="M2017" i="1"/>
  <c r="L2017" i="1"/>
  <c r="K2017" i="1"/>
  <c r="E2017" i="1"/>
  <c r="X2017" i="1" s="1"/>
  <c r="Y2017" i="1" s="1"/>
  <c r="C2017" i="1"/>
  <c r="N241" i="1"/>
  <c r="M241" i="1"/>
  <c r="L241" i="1"/>
  <c r="K241" i="1"/>
  <c r="E241" i="1"/>
  <c r="X241" i="1" s="1"/>
  <c r="Y241" i="1" s="1"/>
  <c r="C241" i="1"/>
  <c r="N2489" i="1"/>
  <c r="M2489" i="1"/>
  <c r="L2489" i="1"/>
  <c r="K2489" i="1"/>
  <c r="E2489" i="1"/>
  <c r="X2489" i="1" s="1"/>
  <c r="Y2489" i="1" s="1"/>
  <c r="C2489" i="1"/>
  <c r="N2642" i="1"/>
  <c r="M2642" i="1"/>
  <c r="L2642" i="1"/>
  <c r="K2642" i="1"/>
  <c r="E2642" i="1"/>
  <c r="X2642" i="1" s="1"/>
  <c r="Y2642" i="1" s="1"/>
  <c r="C2642" i="1"/>
  <c r="N246" i="1"/>
  <c r="M246" i="1"/>
  <c r="L246" i="1"/>
  <c r="K246" i="1"/>
  <c r="E246" i="1"/>
  <c r="X246" i="1" s="1"/>
  <c r="Y246" i="1" s="1"/>
  <c r="C246" i="1"/>
  <c r="N2402" i="1"/>
  <c r="M2402" i="1"/>
  <c r="L2402" i="1"/>
  <c r="K2402" i="1"/>
  <c r="E2402" i="1"/>
  <c r="X2402" i="1" s="1"/>
  <c r="Y2402" i="1" s="1"/>
  <c r="C2402" i="1"/>
  <c r="N511" i="1"/>
  <c r="M511" i="1"/>
  <c r="L511" i="1"/>
  <c r="K511" i="1"/>
  <c r="E511" i="1"/>
  <c r="X511" i="1" s="1"/>
  <c r="Y511" i="1" s="1"/>
  <c r="C511" i="1"/>
  <c r="N538" i="1"/>
  <c r="M538" i="1"/>
  <c r="L538" i="1"/>
  <c r="K538" i="1"/>
  <c r="E538" i="1"/>
  <c r="X538" i="1" s="1"/>
  <c r="Y538" i="1" s="1"/>
  <c r="C538" i="1"/>
  <c r="N738" i="1"/>
  <c r="M738" i="1"/>
  <c r="L738" i="1"/>
  <c r="K738" i="1"/>
  <c r="E738" i="1"/>
  <c r="X738" i="1" s="1"/>
  <c r="Y738" i="1" s="1"/>
  <c r="C738" i="1"/>
  <c r="N2923" i="1"/>
  <c r="M2923" i="1"/>
  <c r="L2923" i="1"/>
  <c r="K2923" i="1"/>
  <c r="E2923" i="1"/>
  <c r="X2923" i="1" s="1"/>
  <c r="Y2923" i="1" s="1"/>
  <c r="C2923" i="1"/>
  <c r="N1219" i="1"/>
  <c r="M1219" i="1"/>
  <c r="L1219" i="1"/>
  <c r="K1219" i="1"/>
  <c r="E1219" i="1"/>
  <c r="X1219" i="1" s="1"/>
  <c r="Y1219" i="1" s="1"/>
  <c r="C1219" i="1"/>
  <c r="N2012" i="1"/>
  <c r="M2012" i="1"/>
  <c r="L2012" i="1"/>
  <c r="K2012" i="1"/>
  <c r="E2012" i="1"/>
  <c r="X2012" i="1" s="1"/>
  <c r="Y2012" i="1" s="1"/>
  <c r="C2012" i="1"/>
  <c r="N1910" i="1"/>
  <c r="M1910" i="1"/>
  <c r="L1910" i="1"/>
  <c r="K1910" i="1"/>
  <c r="E1910" i="1"/>
  <c r="X1910" i="1" s="1"/>
  <c r="Y1910" i="1" s="1"/>
  <c r="C1910" i="1"/>
  <c r="N1457" i="1"/>
  <c r="M1457" i="1"/>
  <c r="L1457" i="1"/>
  <c r="K1457" i="1"/>
  <c r="E1457" i="1"/>
  <c r="X1457" i="1" s="1"/>
  <c r="Y1457" i="1" s="1"/>
  <c r="C1457" i="1"/>
  <c r="N459" i="1"/>
  <c r="M459" i="1"/>
  <c r="L459" i="1"/>
  <c r="K459" i="1"/>
  <c r="E459" i="1"/>
  <c r="X459" i="1" s="1"/>
  <c r="Y459" i="1" s="1"/>
  <c r="C459" i="1"/>
  <c r="N2107" i="1"/>
  <c r="M2107" i="1"/>
  <c r="L2107" i="1"/>
  <c r="K2107" i="1"/>
  <c r="E2107" i="1"/>
  <c r="X2107" i="1" s="1"/>
  <c r="Y2107" i="1" s="1"/>
  <c r="C2107" i="1"/>
  <c r="N1487" i="1"/>
  <c r="M1487" i="1"/>
  <c r="L1487" i="1"/>
  <c r="K1487" i="1"/>
  <c r="E1487" i="1"/>
  <c r="X1487" i="1" s="1"/>
  <c r="Y1487" i="1" s="1"/>
  <c r="C1487" i="1"/>
  <c r="N97" i="1"/>
  <c r="M97" i="1"/>
  <c r="L97" i="1"/>
  <c r="K97" i="1"/>
  <c r="E97" i="1"/>
  <c r="X97" i="1" s="1"/>
  <c r="Y97" i="1" s="1"/>
  <c r="C97" i="1"/>
  <c r="N1630" i="1"/>
  <c r="M1630" i="1"/>
  <c r="L1630" i="1"/>
  <c r="K1630" i="1"/>
  <c r="E1630" i="1"/>
  <c r="C1630" i="1"/>
  <c r="N369" i="1"/>
  <c r="M369" i="1"/>
  <c r="L369" i="1"/>
  <c r="K369" i="1"/>
  <c r="E369" i="1"/>
  <c r="X369" i="1" s="1"/>
  <c r="Y369" i="1" s="1"/>
  <c r="C369" i="1"/>
  <c r="N1506" i="1"/>
  <c r="M1506" i="1"/>
  <c r="L1506" i="1"/>
  <c r="K1506" i="1"/>
  <c r="E1506" i="1"/>
  <c r="X1506" i="1" s="1"/>
  <c r="Y1506" i="1" s="1"/>
  <c r="C1506" i="1"/>
  <c r="N470" i="1"/>
  <c r="M470" i="1"/>
  <c r="L470" i="1"/>
  <c r="K470" i="1"/>
  <c r="E470" i="1"/>
  <c r="X470" i="1" s="1"/>
  <c r="Y470" i="1" s="1"/>
  <c r="C470" i="1"/>
  <c r="N2639" i="1"/>
  <c r="M2639" i="1"/>
  <c r="L2639" i="1"/>
  <c r="K2639" i="1"/>
  <c r="E2639" i="1"/>
  <c r="X2639" i="1" s="1"/>
  <c r="Y2639" i="1" s="1"/>
  <c r="C2639" i="1"/>
  <c r="N1771" i="1"/>
  <c r="M1771" i="1"/>
  <c r="L1771" i="1"/>
  <c r="K1771" i="1"/>
  <c r="E1771" i="1"/>
  <c r="X1771" i="1" s="1"/>
  <c r="Y1771" i="1" s="1"/>
  <c r="C1771" i="1"/>
  <c r="N406" i="1"/>
  <c r="M406" i="1"/>
  <c r="L406" i="1"/>
  <c r="K406" i="1"/>
  <c r="E406" i="1"/>
  <c r="X406" i="1" s="1"/>
  <c r="Y406" i="1" s="1"/>
  <c r="C406" i="1"/>
  <c r="N1786" i="1"/>
  <c r="M1786" i="1"/>
  <c r="L1786" i="1"/>
  <c r="K1786" i="1"/>
  <c r="E1786" i="1"/>
  <c r="X1786" i="1" s="1"/>
  <c r="Y1786" i="1" s="1"/>
  <c r="C1786" i="1"/>
  <c r="N1837" i="1"/>
  <c r="M1837" i="1"/>
  <c r="L1837" i="1"/>
  <c r="K1837" i="1"/>
  <c r="E1837" i="1"/>
  <c r="X1837" i="1" s="1"/>
  <c r="Y1837" i="1" s="1"/>
  <c r="C1837" i="1"/>
  <c r="N1028" i="1"/>
  <c r="M1028" i="1"/>
  <c r="L1028" i="1"/>
  <c r="K1028" i="1"/>
  <c r="E1028" i="1"/>
  <c r="X1028" i="1" s="1"/>
  <c r="Y1028" i="1" s="1"/>
  <c r="C1028" i="1"/>
  <c r="N2013" i="1"/>
  <c r="M2013" i="1"/>
  <c r="L2013" i="1"/>
  <c r="K2013" i="1"/>
  <c r="E2013" i="1"/>
  <c r="X2013" i="1" s="1"/>
  <c r="Y2013" i="1" s="1"/>
  <c r="C2013" i="1"/>
  <c r="N825" i="1"/>
  <c r="M825" i="1"/>
  <c r="L825" i="1"/>
  <c r="K825" i="1"/>
  <c r="E825" i="1"/>
  <c r="X825" i="1" s="1"/>
  <c r="Y825" i="1" s="1"/>
  <c r="C825" i="1"/>
  <c r="N896" i="1"/>
  <c r="M896" i="1"/>
  <c r="L896" i="1"/>
  <c r="K896" i="1"/>
  <c r="E896" i="1"/>
  <c r="X896" i="1" s="1"/>
  <c r="Y896" i="1" s="1"/>
  <c r="C896" i="1"/>
  <c r="N1450" i="1"/>
  <c r="M1450" i="1"/>
  <c r="L1450" i="1"/>
  <c r="K1450" i="1"/>
  <c r="E1450" i="1"/>
  <c r="X1450" i="1" s="1"/>
  <c r="Y1450" i="1" s="1"/>
  <c r="C1450" i="1"/>
  <c r="N1924" i="1"/>
  <c r="M1924" i="1"/>
  <c r="L1924" i="1"/>
  <c r="K1924" i="1"/>
  <c r="E1924" i="1"/>
  <c r="X1924" i="1" s="1"/>
  <c r="Y1924" i="1" s="1"/>
  <c r="C1924" i="1"/>
  <c r="N101" i="1"/>
  <c r="M101" i="1"/>
  <c r="L101" i="1"/>
  <c r="K101" i="1"/>
  <c r="E101" i="1"/>
  <c r="X101" i="1" s="1"/>
  <c r="Y101" i="1" s="1"/>
  <c r="C101" i="1"/>
  <c r="N909" i="1"/>
  <c r="M909" i="1"/>
  <c r="L909" i="1"/>
  <c r="K909" i="1"/>
  <c r="E909" i="1"/>
  <c r="X909" i="1" s="1"/>
  <c r="Y909" i="1" s="1"/>
  <c r="C909" i="1"/>
  <c r="N2760" i="1"/>
  <c r="M2760" i="1"/>
  <c r="L2760" i="1"/>
  <c r="K2760" i="1"/>
  <c r="E2760" i="1"/>
  <c r="X2760" i="1" s="1"/>
  <c r="Y2760" i="1" s="1"/>
  <c r="C2760" i="1"/>
  <c r="N225" i="1"/>
  <c r="M225" i="1"/>
  <c r="L225" i="1"/>
  <c r="K225" i="1"/>
  <c r="E225" i="1"/>
  <c r="X225" i="1" s="1"/>
  <c r="Y225" i="1" s="1"/>
  <c r="C225" i="1"/>
  <c r="N1925" i="1"/>
  <c r="M1925" i="1"/>
  <c r="L1925" i="1"/>
  <c r="K1925" i="1"/>
  <c r="E1925" i="1"/>
  <c r="X1925" i="1" s="1"/>
  <c r="Y1925" i="1" s="1"/>
  <c r="C1925" i="1"/>
  <c r="N1808" i="1"/>
  <c r="M1808" i="1"/>
  <c r="L1808" i="1"/>
  <c r="K1808" i="1"/>
  <c r="E1808" i="1"/>
  <c r="X1808" i="1" s="1"/>
  <c r="Y1808" i="1" s="1"/>
  <c r="C1808" i="1"/>
  <c r="N2623" i="1"/>
  <c r="M2623" i="1"/>
  <c r="L2623" i="1"/>
  <c r="K2623" i="1"/>
  <c r="E2623" i="1"/>
  <c r="X2623" i="1" s="1"/>
  <c r="Y2623" i="1" s="1"/>
  <c r="C2623" i="1"/>
  <c r="N1160" i="1"/>
  <c r="M1160" i="1"/>
  <c r="L1160" i="1"/>
  <c r="K1160" i="1"/>
  <c r="E1160" i="1"/>
  <c r="X1160" i="1" s="1"/>
  <c r="Y1160" i="1" s="1"/>
  <c r="C1160" i="1"/>
  <c r="N2216" i="1"/>
  <c r="M2216" i="1"/>
  <c r="L2216" i="1"/>
  <c r="K2216" i="1"/>
  <c r="E2216" i="1"/>
  <c r="X2216" i="1" s="1"/>
  <c r="Y2216" i="1" s="1"/>
  <c r="C2216" i="1"/>
  <c r="N672" i="1"/>
  <c r="M672" i="1"/>
  <c r="L672" i="1"/>
  <c r="K672" i="1"/>
  <c r="E672" i="1"/>
  <c r="X672" i="1" s="1"/>
  <c r="Y672" i="1" s="1"/>
  <c r="C672" i="1"/>
  <c r="N862" i="1"/>
  <c r="M862" i="1"/>
  <c r="L862" i="1"/>
  <c r="K862" i="1"/>
  <c r="E862" i="1"/>
  <c r="X862" i="1" s="1"/>
  <c r="Y862" i="1" s="1"/>
  <c r="C862" i="1"/>
  <c r="N2257" i="1"/>
  <c r="M2257" i="1"/>
  <c r="L2257" i="1"/>
  <c r="K2257" i="1"/>
  <c r="E2257" i="1"/>
  <c r="X2257" i="1" s="1"/>
  <c r="Y2257" i="1" s="1"/>
  <c r="C2257" i="1"/>
  <c r="N2375" i="1"/>
  <c r="M2375" i="1"/>
  <c r="L2375" i="1"/>
  <c r="K2375" i="1"/>
  <c r="E2375" i="1"/>
  <c r="X2375" i="1" s="1"/>
  <c r="Y2375" i="1" s="1"/>
  <c r="C2375" i="1"/>
  <c r="N1276" i="1"/>
  <c r="M1276" i="1"/>
  <c r="L1276" i="1"/>
  <c r="K1276" i="1"/>
  <c r="E1276" i="1"/>
  <c r="X1276" i="1" s="1"/>
  <c r="Y1276" i="1" s="1"/>
  <c r="C1276" i="1"/>
  <c r="N2252" i="1"/>
  <c r="M2252" i="1"/>
  <c r="L2252" i="1"/>
  <c r="K2252" i="1"/>
  <c r="E2252" i="1"/>
  <c r="X2252" i="1" s="1"/>
  <c r="Y2252" i="1" s="1"/>
  <c r="C2252" i="1"/>
  <c r="N2646" i="1"/>
  <c r="M2646" i="1"/>
  <c r="L2646" i="1"/>
  <c r="K2646" i="1"/>
  <c r="E2646" i="1"/>
  <c r="X2646" i="1" s="1"/>
  <c r="Y2646" i="1" s="1"/>
  <c r="C2646" i="1"/>
  <c r="N1565" i="1"/>
  <c r="M1565" i="1"/>
  <c r="L1565" i="1"/>
  <c r="K1565" i="1"/>
  <c r="E1565" i="1"/>
  <c r="X1565" i="1" s="1"/>
  <c r="Y1565" i="1" s="1"/>
  <c r="C1565" i="1"/>
  <c r="N2080" i="1"/>
  <c r="M2080" i="1"/>
  <c r="L2080" i="1"/>
  <c r="K2080" i="1"/>
  <c r="E2080" i="1"/>
  <c r="X2080" i="1" s="1"/>
  <c r="Y2080" i="1" s="1"/>
  <c r="C2080" i="1"/>
  <c r="N2121" i="1"/>
  <c r="M2121" i="1"/>
  <c r="L2121" i="1"/>
  <c r="K2121" i="1"/>
  <c r="E2121" i="1"/>
  <c r="X2121" i="1" s="1"/>
  <c r="Y2121" i="1" s="1"/>
  <c r="C2121" i="1"/>
  <c r="N1539" i="1"/>
  <c r="M1539" i="1"/>
  <c r="L1539" i="1"/>
  <c r="K1539" i="1"/>
  <c r="E1539" i="1"/>
  <c r="X1539" i="1" s="1"/>
  <c r="Y1539" i="1" s="1"/>
  <c r="C1539" i="1"/>
  <c r="N1749" i="1"/>
  <c r="M1749" i="1"/>
  <c r="L1749" i="1"/>
  <c r="K1749" i="1"/>
  <c r="E1749" i="1"/>
  <c r="X1749" i="1" s="1"/>
  <c r="Y1749" i="1" s="1"/>
  <c r="C1749" i="1"/>
  <c r="N1398" i="1"/>
  <c r="M1398" i="1"/>
  <c r="L1398" i="1"/>
  <c r="K1398" i="1"/>
  <c r="E1398" i="1"/>
  <c r="X1398" i="1" s="1"/>
  <c r="Y1398" i="1" s="1"/>
  <c r="C1398" i="1"/>
  <c r="N2259" i="1"/>
  <c r="M2259" i="1"/>
  <c r="L2259" i="1"/>
  <c r="K2259" i="1"/>
  <c r="E2259" i="1"/>
  <c r="X2259" i="1" s="1"/>
  <c r="Y2259" i="1" s="1"/>
  <c r="C2259" i="1"/>
  <c r="N1141" i="1"/>
  <c r="M1141" i="1"/>
  <c r="L1141" i="1"/>
  <c r="K1141" i="1"/>
  <c r="E1141" i="1"/>
  <c r="X1141" i="1" s="1"/>
  <c r="Y1141" i="1" s="1"/>
  <c r="C1141" i="1"/>
  <c r="N2434" i="1"/>
  <c r="M2434" i="1"/>
  <c r="L2434" i="1"/>
  <c r="K2434" i="1"/>
  <c r="E2434" i="1"/>
  <c r="X2434" i="1" s="1"/>
  <c r="Y2434" i="1" s="1"/>
  <c r="C2434" i="1"/>
  <c r="N1423" i="1"/>
  <c r="M1423" i="1"/>
  <c r="L1423" i="1"/>
  <c r="K1423" i="1"/>
  <c r="E1423" i="1"/>
  <c r="X1423" i="1" s="1"/>
  <c r="Y1423" i="1" s="1"/>
  <c r="C1423" i="1"/>
  <c r="N482" i="1"/>
  <c r="M482" i="1"/>
  <c r="L482" i="1"/>
  <c r="K482" i="1"/>
  <c r="E482" i="1"/>
  <c r="X482" i="1" s="1"/>
  <c r="Y482" i="1" s="1"/>
  <c r="C482" i="1"/>
  <c r="N419" i="1"/>
  <c r="M419" i="1"/>
  <c r="L419" i="1"/>
  <c r="K419" i="1"/>
  <c r="E419" i="1"/>
  <c r="X419" i="1" s="1"/>
  <c r="Y419" i="1" s="1"/>
  <c r="C419" i="1"/>
  <c r="N589" i="1"/>
  <c r="M589" i="1"/>
  <c r="L589" i="1"/>
  <c r="K589" i="1"/>
  <c r="E589" i="1"/>
  <c r="C589" i="1"/>
  <c r="O589" i="1" s="1"/>
  <c r="N1652" i="1"/>
  <c r="M1652" i="1"/>
  <c r="L1652" i="1"/>
  <c r="K1652" i="1"/>
  <c r="E1652" i="1"/>
  <c r="X1652" i="1" s="1"/>
  <c r="Y1652" i="1" s="1"/>
  <c r="C1652" i="1"/>
  <c r="N259" i="1"/>
  <c r="M259" i="1"/>
  <c r="L259" i="1"/>
  <c r="K259" i="1"/>
  <c r="E259" i="1"/>
  <c r="X259" i="1" s="1"/>
  <c r="Y259" i="1" s="1"/>
  <c r="C259" i="1"/>
  <c r="N2493" i="1"/>
  <c r="M2493" i="1"/>
  <c r="L2493" i="1"/>
  <c r="K2493" i="1"/>
  <c r="E2493" i="1"/>
  <c r="X2493" i="1" s="1"/>
  <c r="Y2493" i="1" s="1"/>
  <c r="C2493" i="1"/>
  <c r="N1045" i="1"/>
  <c r="M1045" i="1"/>
  <c r="L1045" i="1"/>
  <c r="K1045" i="1"/>
  <c r="E1045" i="1"/>
  <c r="X1045" i="1" s="1"/>
  <c r="Y1045" i="1" s="1"/>
  <c r="C1045" i="1"/>
  <c r="N2716" i="1"/>
  <c r="M2716" i="1"/>
  <c r="L2716" i="1"/>
  <c r="K2716" i="1"/>
  <c r="E2716" i="1"/>
  <c r="X2716" i="1" s="1"/>
  <c r="Y2716" i="1" s="1"/>
  <c r="C2716" i="1"/>
  <c r="N356" i="1"/>
  <c r="M356" i="1"/>
  <c r="L356" i="1"/>
  <c r="K356" i="1"/>
  <c r="E356" i="1"/>
  <c r="X356" i="1" s="1"/>
  <c r="Y356" i="1" s="1"/>
  <c r="C356" i="1"/>
  <c r="N701" i="1"/>
  <c r="M701" i="1"/>
  <c r="L701" i="1"/>
  <c r="K701" i="1"/>
  <c r="E701" i="1"/>
  <c r="X701" i="1" s="1"/>
  <c r="Y701" i="1" s="1"/>
  <c r="C701" i="1"/>
  <c r="N1770" i="1"/>
  <c r="M1770" i="1"/>
  <c r="L1770" i="1"/>
  <c r="K1770" i="1"/>
  <c r="E1770" i="1"/>
  <c r="X1770" i="1" s="1"/>
  <c r="Y1770" i="1" s="1"/>
  <c r="C1770" i="1"/>
  <c r="N153" i="1"/>
  <c r="M153" i="1"/>
  <c r="L153" i="1"/>
  <c r="K153" i="1"/>
  <c r="E153" i="1"/>
  <c r="X153" i="1" s="1"/>
  <c r="Y153" i="1" s="1"/>
  <c r="C153" i="1"/>
  <c r="N2096" i="1"/>
  <c r="M2096" i="1"/>
  <c r="L2096" i="1"/>
  <c r="K2096" i="1"/>
  <c r="E2096" i="1"/>
  <c r="X2096" i="1" s="1"/>
  <c r="Y2096" i="1" s="1"/>
  <c r="C2096" i="1"/>
  <c r="N320" i="1"/>
  <c r="M320" i="1"/>
  <c r="L320" i="1"/>
  <c r="K320" i="1"/>
  <c r="E320" i="1"/>
  <c r="X320" i="1" s="1"/>
  <c r="Y320" i="1" s="1"/>
  <c r="C320" i="1"/>
  <c r="N2040" i="1"/>
  <c r="M2040" i="1"/>
  <c r="L2040" i="1"/>
  <c r="K2040" i="1"/>
  <c r="E2040" i="1"/>
  <c r="X2040" i="1" s="1"/>
  <c r="Y2040" i="1" s="1"/>
  <c r="C2040" i="1"/>
  <c r="N1950" i="1"/>
  <c r="M1950" i="1"/>
  <c r="L1950" i="1"/>
  <c r="K1950" i="1"/>
  <c r="E1950" i="1"/>
  <c r="X1950" i="1" s="1"/>
  <c r="Y1950" i="1" s="1"/>
  <c r="C1950" i="1"/>
  <c r="N2888" i="1"/>
  <c r="M2888" i="1"/>
  <c r="L2888" i="1"/>
  <c r="K2888" i="1"/>
  <c r="E2888" i="1"/>
  <c r="X2888" i="1" s="1"/>
  <c r="Y2888" i="1" s="1"/>
  <c r="C2888" i="1"/>
  <c r="N2098" i="1"/>
  <c r="M2098" i="1"/>
  <c r="L2098" i="1"/>
  <c r="K2098" i="1"/>
  <c r="E2098" i="1"/>
  <c r="X2098" i="1" s="1"/>
  <c r="Y2098" i="1" s="1"/>
  <c r="C2098" i="1"/>
  <c r="N2220" i="1"/>
  <c r="M2220" i="1"/>
  <c r="L2220" i="1"/>
  <c r="K2220" i="1"/>
  <c r="E2220" i="1"/>
  <c r="X2220" i="1" s="1"/>
  <c r="Y2220" i="1" s="1"/>
  <c r="C2220" i="1"/>
  <c r="N1020" i="1"/>
  <c r="M1020" i="1"/>
  <c r="L1020" i="1"/>
  <c r="K1020" i="1"/>
  <c r="E1020" i="1"/>
  <c r="X1020" i="1" s="1"/>
  <c r="Y1020" i="1" s="1"/>
  <c r="C1020" i="1"/>
  <c r="N2029" i="1"/>
  <c r="M2029" i="1"/>
  <c r="L2029" i="1"/>
  <c r="K2029" i="1"/>
  <c r="E2029" i="1"/>
  <c r="X2029" i="1" s="1"/>
  <c r="Y2029" i="1" s="1"/>
  <c r="C2029" i="1"/>
  <c r="N1766" i="1"/>
  <c r="M1766" i="1"/>
  <c r="L1766" i="1"/>
  <c r="K1766" i="1"/>
  <c r="E1766" i="1"/>
  <c r="X1766" i="1" s="1"/>
  <c r="Y1766" i="1" s="1"/>
  <c r="C1766" i="1"/>
  <c r="N923" i="1"/>
  <c r="M923" i="1"/>
  <c r="L923" i="1"/>
  <c r="K923" i="1"/>
  <c r="E923" i="1"/>
  <c r="X923" i="1" s="1"/>
  <c r="Y923" i="1" s="1"/>
  <c r="C923" i="1"/>
  <c r="N2524" i="1"/>
  <c r="M2524" i="1"/>
  <c r="L2524" i="1"/>
  <c r="K2524" i="1"/>
  <c r="E2524" i="1"/>
  <c r="X2524" i="1" s="1"/>
  <c r="Y2524" i="1" s="1"/>
  <c r="C2524" i="1"/>
  <c r="N1114" i="1"/>
  <c r="M1114" i="1"/>
  <c r="L1114" i="1"/>
  <c r="K1114" i="1"/>
  <c r="E1114" i="1"/>
  <c r="X1114" i="1" s="1"/>
  <c r="Y1114" i="1" s="1"/>
  <c r="C1114" i="1"/>
  <c r="N1402" i="1"/>
  <c r="M1402" i="1"/>
  <c r="L1402" i="1"/>
  <c r="K1402" i="1"/>
  <c r="E1402" i="1"/>
  <c r="X1402" i="1" s="1"/>
  <c r="Y1402" i="1" s="1"/>
  <c r="C1402" i="1"/>
  <c r="N2701" i="1"/>
  <c r="M2701" i="1"/>
  <c r="L2701" i="1"/>
  <c r="K2701" i="1"/>
  <c r="E2701" i="1"/>
  <c r="X2701" i="1" s="1"/>
  <c r="Y2701" i="1" s="1"/>
  <c r="C2701" i="1"/>
  <c r="N1128" i="1"/>
  <c r="M1128" i="1"/>
  <c r="L1128" i="1"/>
  <c r="K1128" i="1"/>
  <c r="E1128" i="1"/>
  <c r="X1128" i="1" s="1"/>
  <c r="Y1128" i="1" s="1"/>
  <c r="C1128" i="1"/>
  <c r="N2653" i="1"/>
  <c r="M2653" i="1"/>
  <c r="L2653" i="1"/>
  <c r="K2653" i="1"/>
  <c r="E2653" i="1"/>
  <c r="X2653" i="1" s="1"/>
  <c r="Y2653" i="1" s="1"/>
  <c r="C2653" i="1"/>
  <c r="N1104" i="1"/>
  <c r="M1104" i="1"/>
  <c r="L1104" i="1"/>
  <c r="K1104" i="1"/>
  <c r="E1104" i="1"/>
  <c r="X1104" i="1" s="1"/>
  <c r="Y1104" i="1" s="1"/>
  <c r="C1104" i="1"/>
  <c r="N2795" i="1"/>
  <c r="M2795" i="1"/>
  <c r="L2795" i="1"/>
  <c r="K2795" i="1"/>
  <c r="E2795" i="1"/>
  <c r="X2795" i="1" s="1"/>
  <c r="Y2795" i="1" s="1"/>
  <c r="C2795" i="1"/>
  <c r="N2310" i="1"/>
  <c r="M2310" i="1"/>
  <c r="L2310" i="1"/>
  <c r="K2310" i="1"/>
  <c r="E2310" i="1"/>
  <c r="X2310" i="1" s="1"/>
  <c r="Y2310" i="1" s="1"/>
  <c r="C2310" i="1"/>
  <c r="N2913" i="1"/>
  <c r="M2913" i="1"/>
  <c r="L2913" i="1"/>
  <c r="K2913" i="1"/>
  <c r="E2913" i="1"/>
  <c r="X2913" i="1" s="1"/>
  <c r="Y2913" i="1" s="1"/>
  <c r="C2913" i="1"/>
  <c r="N10" i="1"/>
  <c r="M10" i="1"/>
  <c r="L10" i="1"/>
  <c r="K10" i="1"/>
  <c r="E10" i="1"/>
  <c r="X10" i="1" s="1"/>
  <c r="Y10" i="1" s="1"/>
  <c r="C10" i="1"/>
  <c r="N455" i="1"/>
  <c r="M455" i="1"/>
  <c r="L455" i="1"/>
  <c r="K455" i="1"/>
  <c r="E455" i="1"/>
  <c r="X455" i="1" s="1"/>
  <c r="Y455" i="1" s="1"/>
  <c r="C455" i="1"/>
  <c r="N1287" i="1"/>
  <c r="M1287" i="1"/>
  <c r="L1287" i="1"/>
  <c r="K1287" i="1"/>
  <c r="E1287" i="1"/>
  <c r="X1287" i="1" s="1"/>
  <c r="Y1287" i="1" s="1"/>
  <c r="C1287" i="1"/>
  <c r="N1054" i="1"/>
  <c r="M1054" i="1"/>
  <c r="L1054" i="1"/>
  <c r="K1054" i="1"/>
  <c r="E1054" i="1"/>
  <c r="X1054" i="1" s="1"/>
  <c r="Y1054" i="1" s="1"/>
  <c r="C1054" i="1"/>
  <c r="N1175" i="1"/>
  <c r="M1175" i="1"/>
  <c r="L1175" i="1"/>
  <c r="K1175" i="1"/>
  <c r="E1175" i="1"/>
  <c r="X1175" i="1" s="1"/>
  <c r="Y1175" i="1" s="1"/>
  <c r="C1175" i="1"/>
  <c r="N1501" i="1"/>
  <c r="M1501" i="1"/>
  <c r="L1501" i="1"/>
  <c r="K1501" i="1"/>
  <c r="E1501" i="1"/>
  <c r="X1501" i="1" s="1"/>
  <c r="Y1501" i="1" s="1"/>
  <c r="C1501" i="1"/>
  <c r="N1469" i="1"/>
  <c r="M1469" i="1"/>
  <c r="L1469" i="1"/>
  <c r="K1469" i="1"/>
  <c r="E1469" i="1"/>
  <c r="X1469" i="1" s="1"/>
  <c r="Y1469" i="1" s="1"/>
  <c r="C1469" i="1"/>
  <c r="N1225" i="1"/>
  <c r="M1225" i="1"/>
  <c r="L1225" i="1"/>
  <c r="K1225" i="1"/>
  <c r="E1225" i="1"/>
  <c r="X1225" i="1" s="1"/>
  <c r="Y1225" i="1" s="1"/>
  <c r="C1225" i="1"/>
  <c r="N1629" i="1"/>
  <c r="M1629" i="1"/>
  <c r="L1629" i="1"/>
  <c r="K1629" i="1"/>
  <c r="E1629" i="1"/>
  <c r="X1629" i="1" s="1"/>
  <c r="Y1629" i="1" s="1"/>
  <c r="C1629" i="1"/>
  <c r="N695" i="1"/>
  <c r="M695" i="1"/>
  <c r="L695" i="1"/>
  <c r="K695" i="1"/>
  <c r="E695" i="1"/>
  <c r="X695" i="1" s="1"/>
  <c r="Y695" i="1" s="1"/>
  <c r="C695" i="1"/>
  <c r="N351" i="1"/>
  <c r="M351" i="1"/>
  <c r="L351" i="1"/>
  <c r="K351" i="1"/>
  <c r="E351" i="1"/>
  <c r="X351" i="1" s="1"/>
  <c r="Y351" i="1" s="1"/>
  <c r="C351" i="1"/>
  <c r="N1975" i="1"/>
  <c r="M1975" i="1"/>
  <c r="L1975" i="1"/>
  <c r="K1975" i="1"/>
  <c r="E1975" i="1"/>
  <c r="X1975" i="1" s="1"/>
  <c r="Y1975" i="1" s="1"/>
  <c r="C1975" i="1"/>
  <c r="N1995" i="1"/>
  <c r="M1995" i="1"/>
  <c r="L1995" i="1"/>
  <c r="K1995" i="1"/>
  <c r="E1995" i="1"/>
  <c r="X1995" i="1" s="1"/>
  <c r="Y1995" i="1" s="1"/>
  <c r="C1995" i="1"/>
  <c r="N1399" i="1"/>
  <c r="M1399" i="1"/>
  <c r="L1399" i="1"/>
  <c r="K1399" i="1"/>
  <c r="E1399" i="1"/>
  <c r="X1399" i="1" s="1"/>
  <c r="Y1399" i="1" s="1"/>
  <c r="C1399" i="1"/>
  <c r="N1048" i="1"/>
  <c r="M1048" i="1"/>
  <c r="L1048" i="1"/>
  <c r="K1048" i="1"/>
  <c r="E1048" i="1"/>
  <c r="X1048" i="1" s="1"/>
  <c r="Y1048" i="1" s="1"/>
  <c r="C1048" i="1"/>
  <c r="N1561" i="1"/>
  <c r="M1561" i="1"/>
  <c r="L1561" i="1"/>
  <c r="K1561" i="1"/>
  <c r="E1561" i="1"/>
  <c r="X1561" i="1" s="1"/>
  <c r="Y1561" i="1" s="1"/>
  <c r="C1561" i="1"/>
  <c r="N1682" i="1"/>
  <c r="M1682" i="1"/>
  <c r="L1682" i="1"/>
  <c r="K1682" i="1"/>
  <c r="E1682" i="1"/>
  <c r="X1682" i="1" s="1"/>
  <c r="Y1682" i="1" s="1"/>
  <c r="C1682" i="1"/>
  <c r="N2497" i="1"/>
  <c r="M2497" i="1"/>
  <c r="L2497" i="1"/>
  <c r="K2497" i="1"/>
  <c r="E2497" i="1"/>
  <c r="X2497" i="1" s="1"/>
  <c r="Y2497" i="1" s="1"/>
  <c r="C2497" i="1"/>
  <c r="N1990" i="1"/>
  <c r="M1990" i="1"/>
  <c r="L1990" i="1"/>
  <c r="K1990" i="1"/>
  <c r="E1990" i="1"/>
  <c r="C1990" i="1"/>
  <c r="N963" i="1"/>
  <c r="M963" i="1"/>
  <c r="L963" i="1"/>
  <c r="K963" i="1"/>
  <c r="E963" i="1"/>
  <c r="X963" i="1" s="1"/>
  <c r="Y963" i="1" s="1"/>
  <c r="C963" i="1"/>
  <c r="N1510" i="1"/>
  <c r="M1510" i="1"/>
  <c r="L1510" i="1"/>
  <c r="K1510" i="1"/>
  <c r="E1510" i="1"/>
  <c r="X1510" i="1" s="1"/>
  <c r="Y1510" i="1" s="1"/>
  <c r="C1510" i="1"/>
  <c r="N2753" i="1"/>
  <c r="M2753" i="1"/>
  <c r="L2753" i="1"/>
  <c r="K2753" i="1"/>
  <c r="E2753" i="1"/>
  <c r="X2753" i="1" s="1"/>
  <c r="Y2753" i="1" s="1"/>
  <c r="C2753" i="1"/>
  <c r="N1465" i="1"/>
  <c r="M1465" i="1"/>
  <c r="L1465" i="1"/>
  <c r="K1465" i="1"/>
  <c r="E1465" i="1"/>
  <c r="X1465" i="1" s="1"/>
  <c r="Y1465" i="1" s="1"/>
  <c r="C1465" i="1"/>
  <c r="N996" i="1"/>
  <c r="M996" i="1"/>
  <c r="L996" i="1"/>
  <c r="K996" i="1"/>
  <c r="E996" i="1"/>
  <c r="X996" i="1" s="1"/>
  <c r="Y996" i="1" s="1"/>
  <c r="C996" i="1"/>
  <c r="N798" i="1"/>
  <c r="M798" i="1"/>
  <c r="L798" i="1"/>
  <c r="K798" i="1"/>
  <c r="E798" i="1"/>
  <c r="X798" i="1" s="1"/>
  <c r="Y798" i="1" s="1"/>
  <c r="C798" i="1"/>
  <c r="N503" i="1"/>
  <c r="M503" i="1"/>
  <c r="L503" i="1"/>
  <c r="K503" i="1"/>
  <c r="E503" i="1"/>
  <c r="X503" i="1" s="1"/>
  <c r="Y503" i="1" s="1"/>
  <c r="C503" i="1"/>
  <c r="N737" i="1"/>
  <c r="M737" i="1"/>
  <c r="L737" i="1"/>
  <c r="K737" i="1"/>
  <c r="E737" i="1"/>
  <c r="X737" i="1" s="1"/>
  <c r="Y737" i="1" s="1"/>
  <c r="C737" i="1"/>
  <c r="N1480" i="1"/>
  <c r="M1480" i="1"/>
  <c r="L1480" i="1"/>
  <c r="K1480" i="1"/>
  <c r="E1480" i="1"/>
  <c r="X1480" i="1" s="1"/>
  <c r="Y1480" i="1" s="1"/>
  <c r="C1480" i="1"/>
  <c r="N1935" i="1"/>
  <c r="M1935" i="1"/>
  <c r="L1935" i="1"/>
  <c r="K1935" i="1"/>
  <c r="E1935" i="1"/>
  <c r="X1935" i="1" s="1"/>
  <c r="Y1935" i="1" s="1"/>
  <c r="C1935" i="1"/>
  <c r="N2368" i="1"/>
  <c r="M2368" i="1"/>
  <c r="L2368" i="1"/>
  <c r="K2368" i="1"/>
  <c r="E2368" i="1"/>
  <c r="X2368" i="1" s="1"/>
  <c r="Y2368" i="1" s="1"/>
  <c r="C2368" i="1"/>
  <c r="N803" i="1"/>
  <c r="M803" i="1"/>
  <c r="L803" i="1"/>
  <c r="K803" i="1"/>
  <c r="E803" i="1"/>
  <c r="X803" i="1" s="1"/>
  <c r="Y803" i="1" s="1"/>
  <c r="C803" i="1"/>
  <c r="N733" i="1"/>
  <c r="M733" i="1"/>
  <c r="L733" i="1"/>
  <c r="K733" i="1"/>
  <c r="E733" i="1"/>
  <c r="X733" i="1" s="1"/>
  <c r="Y733" i="1" s="1"/>
  <c r="C733" i="1"/>
  <c r="N200" i="1"/>
  <c r="M200" i="1"/>
  <c r="L200" i="1"/>
  <c r="K200" i="1"/>
  <c r="E200" i="1"/>
  <c r="X200" i="1" s="1"/>
  <c r="Y200" i="1" s="1"/>
  <c r="C200" i="1"/>
  <c r="N2444" i="1"/>
  <c r="M2444" i="1"/>
  <c r="L2444" i="1"/>
  <c r="K2444" i="1"/>
  <c r="E2444" i="1"/>
  <c r="X2444" i="1" s="1"/>
  <c r="Y2444" i="1" s="1"/>
  <c r="C2444" i="1"/>
  <c r="N518" i="1"/>
  <c r="M518" i="1"/>
  <c r="L518" i="1"/>
  <c r="K518" i="1"/>
  <c r="E518" i="1"/>
  <c r="X518" i="1" s="1"/>
  <c r="Y518" i="1" s="1"/>
  <c r="C518" i="1"/>
  <c r="N2841" i="1"/>
  <c r="M2841" i="1"/>
  <c r="L2841" i="1"/>
  <c r="K2841" i="1"/>
  <c r="E2841" i="1"/>
  <c r="X2841" i="1" s="1"/>
  <c r="Y2841" i="1" s="1"/>
  <c r="C2841" i="1"/>
  <c r="N1412" i="1"/>
  <c r="M1412" i="1"/>
  <c r="L1412" i="1"/>
  <c r="K1412" i="1"/>
  <c r="E1412" i="1"/>
  <c r="X1412" i="1" s="1"/>
  <c r="Y1412" i="1" s="1"/>
  <c r="C1412" i="1"/>
  <c r="N2512" i="1"/>
  <c r="M2512" i="1"/>
  <c r="L2512" i="1"/>
  <c r="K2512" i="1"/>
  <c r="E2512" i="1"/>
  <c r="X2512" i="1" s="1"/>
  <c r="Y2512" i="1" s="1"/>
  <c r="C2512" i="1"/>
  <c r="N958" i="1"/>
  <c r="M958" i="1"/>
  <c r="L958" i="1"/>
  <c r="K958" i="1"/>
  <c r="E958" i="1"/>
  <c r="X958" i="1" s="1"/>
  <c r="Y958" i="1" s="1"/>
  <c r="C958" i="1"/>
  <c r="N2583" i="1"/>
  <c r="M2583" i="1"/>
  <c r="L2583" i="1"/>
  <c r="K2583" i="1"/>
  <c r="E2583" i="1"/>
  <c r="X2583" i="1" s="1"/>
  <c r="Y2583" i="1" s="1"/>
  <c r="C2583" i="1"/>
  <c r="N1289" i="1"/>
  <c r="M1289" i="1"/>
  <c r="L1289" i="1"/>
  <c r="K1289" i="1"/>
  <c r="E1289" i="1"/>
  <c r="X1289" i="1" s="1"/>
  <c r="Y1289" i="1" s="1"/>
  <c r="C1289" i="1"/>
  <c r="N698" i="1"/>
  <c r="M698" i="1"/>
  <c r="L698" i="1"/>
  <c r="K698" i="1"/>
  <c r="E698" i="1"/>
  <c r="X698" i="1" s="1"/>
  <c r="Y698" i="1" s="1"/>
  <c r="C698" i="1"/>
  <c r="N30" i="1"/>
  <c r="M30" i="1"/>
  <c r="L30" i="1"/>
  <c r="K30" i="1"/>
  <c r="E30" i="1"/>
  <c r="X30" i="1" s="1"/>
  <c r="Y30" i="1" s="1"/>
  <c r="C30" i="1"/>
  <c r="N2211" i="1"/>
  <c r="M2211" i="1"/>
  <c r="L2211" i="1"/>
  <c r="K2211" i="1"/>
  <c r="E2211" i="1"/>
  <c r="X2211" i="1" s="1"/>
  <c r="Y2211" i="1" s="1"/>
  <c r="C2211" i="1"/>
  <c r="N1693" i="1"/>
  <c r="M1693" i="1"/>
  <c r="L1693" i="1"/>
  <c r="K1693" i="1"/>
  <c r="E1693" i="1"/>
  <c r="X1693" i="1" s="1"/>
  <c r="Y1693" i="1" s="1"/>
  <c r="C1693" i="1"/>
  <c r="N1903" i="1"/>
  <c r="M1903" i="1"/>
  <c r="L1903" i="1"/>
  <c r="K1903" i="1"/>
  <c r="E1903" i="1"/>
  <c r="X1903" i="1" s="1"/>
  <c r="Y1903" i="1" s="1"/>
  <c r="C1903" i="1"/>
  <c r="N1473" i="1"/>
  <c r="M1473" i="1"/>
  <c r="L1473" i="1"/>
  <c r="K1473" i="1"/>
  <c r="E1473" i="1"/>
  <c r="X1473" i="1" s="1"/>
  <c r="Y1473" i="1" s="1"/>
  <c r="C1473" i="1"/>
  <c r="N2348" i="1"/>
  <c r="M2348" i="1"/>
  <c r="L2348" i="1"/>
  <c r="K2348" i="1"/>
  <c r="E2348" i="1"/>
  <c r="X2348" i="1" s="1"/>
  <c r="Y2348" i="1" s="1"/>
  <c r="C2348" i="1"/>
  <c r="N947" i="1"/>
  <c r="M947" i="1"/>
  <c r="L947" i="1"/>
  <c r="K947" i="1"/>
  <c r="E947" i="1"/>
  <c r="X947" i="1" s="1"/>
  <c r="Y947" i="1" s="1"/>
  <c r="C947" i="1"/>
  <c r="N2816" i="1"/>
  <c r="M2816" i="1"/>
  <c r="L2816" i="1"/>
  <c r="K2816" i="1"/>
  <c r="E2816" i="1"/>
  <c r="X2816" i="1" s="1"/>
  <c r="Y2816" i="1" s="1"/>
  <c r="C2816" i="1"/>
  <c r="N688" i="1"/>
  <c r="M688" i="1"/>
  <c r="L688" i="1"/>
  <c r="K688" i="1"/>
  <c r="E688" i="1"/>
  <c r="X688" i="1" s="1"/>
  <c r="Y688" i="1" s="1"/>
  <c r="C688" i="1"/>
  <c r="N528" i="1"/>
  <c r="M528" i="1"/>
  <c r="L528" i="1"/>
  <c r="K528" i="1"/>
  <c r="E528" i="1"/>
  <c r="X528" i="1" s="1"/>
  <c r="Y528" i="1" s="1"/>
  <c r="C528" i="1"/>
  <c r="N1075" i="1"/>
  <c r="M1075" i="1"/>
  <c r="L1075" i="1"/>
  <c r="K1075" i="1"/>
  <c r="E1075" i="1"/>
  <c r="X1075" i="1" s="1"/>
  <c r="Y1075" i="1" s="1"/>
  <c r="C1075" i="1"/>
  <c r="N2560" i="1"/>
  <c r="M2560" i="1"/>
  <c r="L2560" i="1"/>
  <c r="K2560" i="1"/>
  <c r="E2560" i="1"/>
  <c r="X2560" i="1" s="1"/>
  <c r="Y2560" i="1" s="1"/>
  <c r="C2560" i="1"/>
  <c r="N536" i="1"/>
  <c r="M536" i="1"/>
  <c r="L536" i="1"/>
  <c r="K536" i="1"/>
  <c r="E536" i="1"/>
  <c r="X536" i="1" s="1"/>
  <c r="Y536" i="1" s="1"/>
  <c r="C536" i="1"/>
  <c r="N77" i="1"/>
  <c r="M77" i="1"/>
  <c r="L77" i="1"/>
  <c r="K77" i="1"/>
  <c r="E77" i="1"/>
  <c r="X77" i="1" s="1"/>
  <c r="Y77" i="1" s="1"/>
  <c r="C77" i="1"/>
  <c r="N2454" i="1"/>
  <c r="M2454" i="1"/>
  <c r="L2454" i="1"/>
  <c r="K2454" i="1"/>
  <c r="E2454" i="1"/>
  <c r="X2454" i="1" s="1"/>
  <c r="Y2454" i="1" s="1"/>
  <c r="C2454" i="1"/>
  <c r="N647" i="1"/>
  <c r="M647" i="1"/>
  <c r="L647" i="1"/>
  <c r="K647" i="1"/>
  <c r="E647" i="1"/>
  <c r="X647" i="1" s="1"/>
  <c r="Y647" i="1" s="1"/>
  <c r="C647" i="1"/>
  <c r="N1392" i="1"/>
  <c r="M1392" i="1"/>
  <c r="L1392" i="1"/>
  <c r="K1392" i="1"/>
  <c r="E1392" i="1"/>
  <c r="X1392" i="1" s="1"/>
  <c r="Y1392" i="1" s="1"/>
  <c r="C1392" i="1"/>
  <c r="N1522" i="1"/>
  <c r="M1522" i="1"/>
  <c r="L1522" i="1"/>
  <c r="K1522" i="1"/>
  <c r="E1522" i="1"/>
  <c r="X1522" i="1" s="1"/>
  <c r="Y1522" i="1" s="1"/>
  <c r="C1522" i="1"/>
  <c r="N2654" i="1"/>
  <c r="M2654" i="1"/>
  <c r="L2654" i="1"/>
  <c r="K2654" i="1"/>
  <c r="E2654" i="1"/>
  <c r="X2654" i="1" s="1"/>
  <c r="Y2654" i="1" s="1"/>
  <c r="C2654" i="1"/>
  <c r="N2129" i="1"/>
  <c r="M2129" i="1"/>
  <c r="L2129" i="1"/>
  <c r="K2129" i="1"/>
  <c r="E2129" i="1"/>
  <c r="X2129" i="1" s="1"/>
  <c r="Y2129" i="1" s="1"/>
  <c r="C2129" i="1"/>
  <c r="N2974" i="1"/>
  <c r="M2974" i="1"/>
  <c r="L2974" i="1"/>
  <c r="K2974" i="1"/>
  <c r="E2974" i="1"/>
  <c r="X2974" i="1" s="1"/>
  <c r="Y2974" i="1" s="1"/>
  <c r="C2974" i="1"/>
  <c r="N2222" i="1"/>
  <c r="M2222" i="1"/>
  <c r="L2222" i="1"/>
  <c r="K2222" i="1"/>
  <c r="E2222" i="1"/>
  <c r="X2222" i="1" s="1"/>
  <c r="Y2222" i="1" s="1"/>
  <c r="C2222" i="1"/>
  <c r="N124" i="1"/>
  <c r="M124" i="1"/>
  <c r="L124" i="1"/>
  <c r="K124" i="1"/>
  <c r="E124" i="1"/>
  <c r="X124" i="1" s="1"/>
  <c r="Y124" i="1" s="1"/>
  <c r="C124" i="1"/>
  <c r="N1030" i="1"/>
  <c r="M1030" i="1"/>
  <c r="L1030" i="1"/>
  <c r="K1030" i="1"/>
  <c r="E1030" i="1"/>
  <c r="X1030" i="1" s="1"/>
  <c r="Y1030" i="1" s="1"/>
  <c r="C1030" i="1"/>
  <c r="N2084" i="1"/>
  <c r="M2084" i="1"/>
  <c r="L2084" i="1"/>
  <c r="K2084" i="1"/>
  <c r="E2084" i="1"/>
  <c r="X2084" i="1" s="1"/>
  <c r="Y2084" i="1" s="1"/>
  <c r="C2084" i="1"/>
  <c r="N2541" i="1"/>
  <c r="M2541" i="1"/>
  <c r="L2541" i="1"/>
  <c r="K2541" i="1"/>
  <c r="E2541" i="1"/>
  <c r="X2541" i="1" s="1"/>
  <c r="Y2541" i="1" s="1"/>
  <c r="C2541" i="1"/>
  <c r="N2666" i="1"/>
  <c r="M2666" i="1"/>
  <c r="L2666" i="1"/>
  <c r="K2666" i="1"/>
  <c r="E2666" i="1"/>
  <c r="X2666" i="1" s="1"/>
  <c r="Y2666" i="1" s="1"/>
  <c r="C2666" i="1"/>
  <c r="N1354" i="1"/>
  <c r="M1354" i="1"/>
  <c r="L1354" i="1"/>
  <c r="K1354" i="1"/>
  <c r="E1354" i="1"/>
  <c r="X1354" i="1" s="1"/>
  <c r="Y1354" i="1" s="1"/>
  <c r="C1354" i="1"/>
  <c r="N1280" i="1"/>
  <c r="M1280" i="1"/>
  <c r="L1280" i="1"/>
  <c r="K1280" i="1"/>
  <c r="E1280" i="1"/>
  <c r="X1280" i="1" s="1"/>
  <c r="Y1280" i="1" s="1"/>
  <c r="C1280" i="1"/>
  <c r="N2423" i="1"/>
  <c r="M2423" i="1"/>
  <c r="L2423" i="1"/>
  <c r="K2423" i="1"/>
  <c r="E2423" i="1"/>
  <c r="X2423" i="1" s="1"/>
  <c r="Y2423" i="1" s="1"/>
  <c r="C2423" i="1"/>
  <c r="N74" i="1"/>
  <c r="M74" i="1"/>
  <c r="L74" i="1"/>
  <c r="K74" i="1"/>
  <c r="E74" i="1"/>
  <c r="X74" i="1" s="1"/>
  <c r="Y74" i="1" s="1"/>
  <c r="C74" i="1"/>
  <c r="N2511" i="1"/>
  <c r="M2511" i="1"/>
  <c r="L2511" i="1"/>
  <c r="K2511" i="1"/>
  <c r="E2511" i="1"/>
  <c r="X2511" i="1" s="1"/>
  <c r="Y2511" i="1" s="1"/>
  <c r="C2511" i="1"/>
  <c r="N78" i="1"/>
  <c r="M78" i="1"/>
  <c r="L78" i="1"/>
  <c r="K78" i="1"/>
  <c r="E78" i="1"/>
  <c r="X78" i="1" s="1"/>
  <c r="Y78" i="1" s="1"/>
  <c r="C78" i="1"/>
  <c r="N2946" i="1"/>
  <c r="M2946" i="1"/>
  <c r="L2946" i="1"/>
  <c r="K2946" i="1"/>
  <c r="E2946" i="1"/>
  <c r="X2946" i="1" s="1"/>
  <c r="Y2946" i="1" s="1"/>
  <c r="C2946" i="1"/>
  <c r="N2295" i="1"/>
  <c r="M2295" i="1"/>
  <c r="L2295" i="1"/>
  <c r="K2295" i="1"/>
  <c r="E2295" i="1"/>
  <c r="X2295" i="1" s="1"/>
  <c r="Y2295" i="1" s="1"/>
  <c r="C2295" i="1"/>
  <c r="N221" i="1"/>
  <c r="M221" i="1"/>
  <c r="L221" i="1"/>
  <c r="K221" i="1"/>
  <c r="E221" i="1"/>
  <c r="X221" i="1" s="1"/>
  <c r="Y221" i="1" s="1"/>
  <c r="C221" i="1"/>
  <c r="N2464" i="1"/>
  <c r="M2464" i="1"/>
  <c r="L2464" i="1"/>
  <c r="K2464" i="1"/>
  <c r="E2464" i="1"/>
  <c r="C2464" i="1"/>
  <c r="N1782" i="1"/>
  <c r="M1782" i="1"/>
  <c r="L1782" i="1"/>
  <c r="K1782" i="1"/>
  <c r="E1782" i="1"/>
  <c r="X1782" i="1" s="1"/>
  <c r="Y1782" i="1" s="1"/>
  <c r="C1782" i="1"/>
  <c r="N2744" i="1"/>
  <c r="M2744" i="1"/>
  <c r="L2744" i="1"/>
  <c r="K2744" i="1"/>
  <c r="E2744" i="1"/>
  <c r="X2744" i="1" s="1"/>
  <c r="Y2744" i="1" s="1"/>
  <c r="C2744" i="1"/>
  <c r="N2822" i="1"/>
  <c r="M2822" i="1"/>
  <c r="L2822" i="1"/>
  <c r="K2822" i="1"/>
  <c r="E2822" i="1"/>
  <c r="C2822" i="1"/>
  <c r="N2569" i="1"/>
  <c r="M2569" i="1"/>
  <c r="L2569" i="1"/>
  <c r="K2569" i="1"/>
  <c r="E2569" i="1"/>
  <c r="X2569" i="1" s="1"/>
  <c r="Y2569" i="1" s="1"/>
  <c r="C2569" i="1"/>
  <c r="N796" i="1"/>
  <c r="M796" i="1"/>
  <c r="L796" i="1"/>
  <c r="K796" i="1"/>
  <c r="E796" i="1"/>
  <c r="X796" i="1" s="1"/>
  <c r="Y796" i="1" s="1"/>
  <c r="C796" i="1"/>
  <c r="N2384" i="1"/>
  <c r="M2384" i="1"/>
  <c r="L2384" i="1"/>
  <c r="K2384" i="1"/>
  <c r="E2384" i="1"/>
  <c r="X2384" i="1" s="1"/>
  <c r="Y2384" i="1" s="1"/>
  <c r="C2384" i="1"/>
  <c r="N970" i="1"/>
  <c r="M970" i="1"/>
  <c r="L970" i="1"/>
  <c r="K970" i="1"/>
  <c r="E970" i="1"/>
  <c r="X970" i="1" s="1"/>
  <c r="Y970" i="1" s="1"/>
  <c r="C970" i="1"/>
  <c r="N1531" i="1"/>
  <c r="M1531" i="1"/>
  <c r="L1531" i="1"/>
  <c r="K1531" i="1"/>
  <c r="E1531" i="1"/>
  <c r="X1531" i="1" s="1"/>
  <c r="Y1531" i="1" s="1"/>
  <c r="C1531" i="1"/>
  <c r="N1068" i="1"/>
  <c r="M1068" i="1"/>
  <c r="L1068" i="1"/>
  <c r="K1068" i="1"/>
  <c r="E1068" i="1"/>
  <c r="X1068" i="1" s="1"/>
  <c r="Y1068" i="1" s="1"/>
  <c r="C1068" i="1"/>
  <c r="N1894" i="1"/>
  <c r="M1894" i="1"/>
  <c r="L1894" i="1"/>
  <c r="K1894" i="1"/>
  <c r="E1894" i="1"/>
  <c r="X1894" i="1" s="1"/>
  <c r="Y1894" i="1" s="1"/>
  <c r="C1894" i="1"/>
  <c r="N1899" i="1"/>
  <c r="M1899" i="1"/>
  <c r="L1899" i="1"/>
  <c r="K1899" i="1"/>
  <c r="E1899" i="1"/>
  <c r="X1899" i="1" s="1"/>
  <c r="Y1899" i="1" s="1"/>
  <c r="C1899" i="1"/>
  <c r="N2981" i="1"/>
  <c r="M2981" i="1"/>
  <c r="L2981" i="1"/>
  <c r="K2981" i="1"/>
  <c r="E2981" i="1"/>
  <c r="X2981" i="1" s="1"/>
  <c r="Y2981" i="1" s="1"/>
  <c r="C2981" i="1"/>
  <c r="N1251" i="1"/>
  <c r="M1251" i="1"/>
  <c r="L1251" i="1"/>
  <c r="K1251" i="1"/>
  <c r="E1251" i="1"/>
  <c r="X1251" i="1" s="1"/>
  <c r="Y1251" i="1" s="1"/>
  <c r="C1251" i="1"/>
  <c r="N1314" i="1"/>
  <c r="M1314" i="1"/>
  <c r="L1314" i="1"/>
  <c r="K1314" i="1"/>
  <c r="E1314" i="1"/>
  <c r="X1314" i="1" s="1"/>
  <c r="Y1314" i="1" s="1"/>
  <c r="C1314" i="1"/>
  <c r="N1831" i="1"/>
  <c r="M1831" i="1"/>
  <c r="L1831" i="1"/>
  <c r="K1831" i="1"/>
  <c r="E1831" i="1"/>
  <c r="X1831" i="1" s="1"/>
  <c r="Y1831" i="1" s="1"/>
  <c r="C1831" i="1"/>
  <c r="N3000" i="1"/>
  <c r="M3000" i="1"/>
  <c r="L3000" i="1"/>
  <c r="K3000" i="1"/>
  <c r="E3000" i="1"/>
  <c r="X3000" i="1" s="1"/>
  <c r="Y3000" i="1" s="1"/>
  <c r="C3000" i="1"/>
  <c r="N2085" i="1"/>
  <c r="M2085" i="1"/>
  <c r="L2085" i="1"/>
  <c r="K2085" i="1"/>
  <c r="E2085" i="1"/>
  <c r="X2085" i="1" s="1"/>
  <c r="Y2085" i="1" s="1"/>
  <c r="C2085" i="1"/>
  <c r="N1409" i="1"/>
  <c r="M1409" i="1"/>
  <c r="L1409" i="1"/>
  <c r="K1409" i="1"/>
  <c r="E1409" i="1"/>
  <c r="X1409" i="1" s="1"/>
  <c r="Y1409" i="1" s="1"/>
  <c r="C1409" i="1"/>
  <c r="N1410" i="1"/>
  <c r="M1410" i="1"/>
  <c r="L1410" i="1"/>
  <c r="K1410" i="1"/>
  <c r="E1410" i="1"/>
  <c r="X1410" i="1" s="1"/>
  <c r="Y1410" i="1" s="1"/>
  <c r="C1410" i="1"/>
  <c r="N1964" i="1"/>
  <c r="M1964" i="1"/>
  <c r="L1964" i="1"/>
  <c r="K1964" i="1"/>
  <c r="E1964" i="1"/>
  <c r="X1964" i="1" s="1"/>
  <c r="Y1964" i="1" s="1"/>
  <c r="C1964" i="1"/>
  <c r="N2476" i="1"/>
  <c r="M2476" i="1"/>
  <c r="L2476" i="1"/>
  <c r="K2476" i="1"/>
  <c r="E2476" i="1"/>
  <c r="X2476" i="1" s="1"/>
  <c r="Y2476" i="1" s="1"/>
  <c r="C2476" i="1"/>
  <c r="N1609" i="1"/>
  <c r="M1609" i="1"/>
  <c r="L1609" i="1"/>
  <c r="K1609" i="1"/>
  <c r="E1609" i="1"/>
  <c r="X1609" i="1" s="1"/>
  <c r="Y1609" i="1" s="1"/>
  <c r="C1609" i="1"/>
  <c r="N1691" i="1"/>
  <c r="M1691" i="1"/>
  <c r="L1691" i="1"/>
  <c r="K1691" i="1"/>
  <c r="E1691" i="1"/>
  <c r="X1691" i="1" s="1"/>
  <c r="Y1691" i="1" s="1"/>
  <c r="C1691" i="1"/>
  <c r="N2578" i="1"/>
  <c r="M2578" i="1"/>
  <c r="L2578" i="1"/>
  <c r="K2578" i="1"/>
  <c r="E2578" i="1"/>
  <c r="X2578" i="1" s="1"/>
  <c r="Y2578" i="1" s="1"/>
  <c r="C2578" i="1"/>
  <c r="N1335" i="1"/>
  <c r="M1335" i="1"/>
  <c r="L1335" i="1"/>
  <c r="K1335" i="1"/>
  <c r="E1335" i="1"/>
  <c r="X1335" i="1" s="1"/>
  <c r="Y1335" i="1" s="1"/>
  <c r="C1335" i="1"/>
  <c r="N2616" i="1"/>
  <c r="M2616" i="1"/>
  <c r="L2616" i="1"/>
  <c r="K2616" i="1"/>
  <c r="E2616" i="1"/>
  <c r="X2616" i="1" s="1"/>
  <c r="Y2616" i="1" s="1"/>
  <c r="C2616" i="1"/>
  <c r="N1323" i="1"/>
  <c r="M1323" i="1"/>
  <c r="L1323" i="1"/>
  <c r="K1323" i="1"/>
  <c r="E1323" i="1"/>
  <c r="X1323" i="1" s="1"/>
  <c r="Y1323" i="1" s="1"/>
  <c r="C1323" i="1"/>
  <c r="N2171" i="1"/>
  <c r="M2171" i="1"/>
  <c r="L2171" i="1"/>
  <c r="K2171" i="1"/>
  <c r="E2171" i="1"/>
  <c r="X2171" i="1" s="1"/>
  <c r="Y2171" i="1" s="1"/>
  <c r="C2171" i="1"/>
  <c r="N1944" i="1"/>
  <c r="M1944" i="1"/>
  <c r="L1944" i="1"/>
  <c r="K1944" i="1"/>
  <c r="E1944" i="1"/>
  <c r="X1944" i="1" s="1"/>
  <c r="Y1944" i="1" s="1"/>
  <c r="C1944" i="1"/>
  <c r="N302" i="1"/>
  <c r="M302" i="1"/>
  <c r="L302" i="1"/>
  <c r="K302" i="1"/>
  <c r="E302" i="1"/>
  <c r="X302" i="1" s="1"/>
  <c r="Y302" i="1" s="1"/>
  <c r="C302" i="1"/>
  <c r="N2138" i="1"/>
  <c r="M2138" i="1"/>
  <c r="L2138" i="1"/>
  <c r="K2138" i="1"/>
  <c r="E2138" i="1"/>
  <c r="X2138" i="1" s="1"/>
  <c r="Y2138" i="1" s="1"/>
  <c r="C2138" i="1"/>
  <c r="N2093" i="1"/>
  <c r="M2093" i="1"/>
  <c r="L2093" i="1"/>
  <c r="K2093" i="1"/>
  <c r="E2093" i="1"/>
  <c r="X2093" i="1" s="1"/>
  <c r="Y2093" i="1" s="1"/>
  <c r="C2093" i="1"/>
  <c r="N2459" i="1"/>
  <c r="M2459" i="1"/>
  <c r="L2459" i="1"/>
  <c r="K2459" i="1"/>
  <c r="E2459" i="1"/>
  <c r="X2459" i="1" s="1"/>
  <c r="Y2459" i="1" s="1"/>
  <c r="C2459" i="1"/>
  <c r="N454" i="1"/>
  <c r="M454" i="1"/>
  <c r="L454" i="1"/>
  <c r="K454" i="1"/>
  <c r="E454" i="1"/>
  <c r="X454" i="1" s="1"/>
  <c r="Y454" i="1" s="1"/>
  <c r="C454" i="1"/>
  <c r="N2038" i="1"/>
  <c r="M2038" i="1"/>
  <c r="L2038" i="1"/>
  <c r="K2038" i="1"/>
  <c r="E2038" i="1"/>
  <c r="C2038" i="1"/>
  <c r="N993" i="1"/>
  <c r="M993" i="1"/>
  <c r="L993" i="1"/>
  <c r="K993" i="1"/>
  <c r="E993" i="1"/>
  <c r="X993" i="1" s="1"/>
  <c r="Y993" i="1" s="1"/>
  <c r="C993" i="1"/>
  <c r="N839" i="1"/>
  <c r="M839" i="1"/>
  <c r="L839" i="1"/>
  <c r="K839" i="1"/>
  <c r="E839" i="1"/>
  <c r="X839" i="1" s="1"/>
  <c r="Y839" i="1" s="1"/>
  <c r="C839" i="1"/>
  <c r="N849" i="1"/>
  <c r="M849" i="1"/>
  <c r="L849" i="1"/>
  <c r="K849" i="1"/>
  <c r="E849" i="1"/>
  <c r="X849" i="1" s="1"/>
  <c r="Y849" i="1" s="1"/>
  <c r="C849" i="1"/>
  <c r="N2158" i="1"/>
  <c r="M2158" i="1"/>
  <c r="L2158" i="1"/>
  <c r="K2158" i="1"/>
  <c r="E2158" i="1"/>
  <c r="X2158" i="1" s="1"/>
  <c r="Y2158" i="1" s="1"/>
  <c r="C2158" i="1"/>
  <c r="N565" i="1"/>
  <c r="M565" i="1"/>
  <c r="L565" i="1"/>
  <c r="K565" i="1"/>
  <c r="E565" i="1"/>
  <c r="X565" i="1" s="1"/>
  <c r="Y565" i="1" s="1"/>
  <c r="C565" i="1"/>
  <c r="N527" i="1"/>
  <c r="M527" i="1"/>
  <c r="L527" i="1"/>
  <c r="K527" i="1"/>
  <c r="E527" i="1"/>
  <c r="X527" i="1" s="1"/>
  <c r="Y527" i="1" s="1"/>
  <c r="C527" i="1"/>
  <c r="N2762" i="1"/>
  <c r="M2762" i="1"/>
  <c r="L2762" i="1"/>
  <c r="K2762" i="1"/>
  <c r="E2762" i="1"/>
  <c r="X2762" i="1" s="1"/>
  <c r="Y2762" i="1" s="1"/>
  <c r="C2762" i="1"/>
  <c r="N1805" i="1"/>
  <c r="M1805" i="1"/>
  <c r="L1805" i="1"/>
  <c r="K1805" i="1"/>
  <c r="E1805" i="1"/>
  <c r="X1805" i="1" s="1"/>
  <c r="Y1805" i="1" s="1"/>
  <c r="C1805" i="1"/>
  <c r="N889" i="1"/>
  <c r="M889" i="1"/>
  <c r="L889" i="1"/>
  <c r="K889" i="1"/>
  <c r="E889" i="1"/>
  <c r="X889" i="1" s="1"/>
  <c r="Y889" i="1" s="1"/>
  <c r="C889" i="1"/>
  <c r="N2752" i="1"/>
  <c r="M2752" i="1"/>
  <c r="L2752" i="1"/>
  <c r="K2752" i="1"/>
  <c r="E2752" i="1"/>
  <c r="X2752" i="1" s="1"/>
  <c r="Y2752" i="1" s="1"/>
  <c r="C2752" i="1"/>
  <c r="N1455" i="1"/>
  <c r="M1455" i="1"/>
  <c r="L1455" i="1"/>
  <c r="K1455" i="1"/>
  <c r="E1455" i="1"/>
  <c r="X1455" i="1" s="1"/>
  <c r="Y1455" i="1" s="1"/>
  <c r="C1455" i="1"/>
  <c r="N1541" i="1"/>
  <c r="M1541" i="1"/>
  <c r="L1541" i="1"/>
  <c r="K1541" i="1"/>
  <c r="E1541" i="1"/>
  <c r="X1541" i="1" s="1"/>
  <c r="Y1541" i="1" s="1"/>
  <c r="C1541" i="1"/>
  <c r="N1254" i="1"/>
  <c r="M1254" i="1"/>
  <c r="L1254" i="1"/>
  <c r="K1254" i="1"/>
  <c r="E1254" i="1"/>
  <c r="X1254" i="1" s="1"/>
  <c r="Y1254" i="1" s="1"/>
  <c r="C1254" i="1"/>
  <c r="N416" i="1"/>
  <c r="M416" i="1"/>
  <c r="L416" i="1"/>
  <c r="K416" i="1"/>
  <c r="E416" i="1"/>
  <c r="X416" i="1" s="1"/>
  <c r="Y416" i="1" s="1"/>
  <c r="C416" i="1"/>
  <c r="N2778" i="1"/>
  <c r="M2778" i="1"/>
  <c r="L2778" i="1"/>
  <c r="K2778" i="1"/>
  <c r="E2778" i="1"/>
  <c r="X2778" i="1" s="1"/>
  <c r="Y2778" i="1" s="1"/>
  <c r="C2778" i="1"/>
  <c r="N1349" i="1"/>
  <c r="M1349" i="1"/>
  <c r="L1349" i="1"/>
  <c r="K1349" i="1"/>
  <c r="E1349" i="1"/>
  <c r="X1349" i="1" s="1"/>
  <c r="Y1349" i="1" s="1"/>
  <c r="C1349" i="1"/>
  <c r="N2404" i="1"/>
  <c r="M2404" i="1"/>
  <c r="L2404" i="1"/>
  <c r="K2404" i="1"/>
  <c r="E2404" i="1"/>
  <c r="X2404" i="1" s="1"/>
  <c r="Y2404" i="1" s="1"/>
  <c r="C2404" i="1"/>
  <c r="N2958" i="1"/>
  <c r="M2958" i="1"/>
  <c r="L2958" i="1"/>
  <c r="K2958" i="1"/>
  <c r="E2958" i="1"/>
  <c r="X2958" i="1" s="1"/>
  <c r="Y2958" i="1" s="1"/>
  <c r="C2958" i="1"/>
  <c r="N1505" i="1"/>
  <c r="M1505" i="1"/>
  <c r="L1505" i="1"/>
  <c r="K1505" i="1"/>
  <c r="E1505" i="1"/>
  <c r="X1505" i="1" s="1"/>
  <c r="Y1505" i="1" s="1"/>
  <c r="C1505" i="1"/>
  <c r="N1778" i="1"/>
  <c r="M1778" i="1"/>
  <c r="L1778" i="1"/>
  <c r="K1778" i="1"/>
  <c r="E1778" i="1"/>
  <c r="X1778" i="1" s="1"/>
  <c r="Y1778" i="1" s="1"/>
  <c r="C1778" i="1"/>
  <c r="N600" i="1"/>
  <c r="M600" i="1"/>
  <c r="L600" i="1"/>
  <c r="K600" i="1"/>
  <c r="E600" i="1"/>
  <c r="X600" i="1" s="1"/>
  <c r="Y600" i="1" s="1"/>
  <c r="C600" i="1"/>
  <c r="N1918" i="1"/>
  <c r="M1918" i="1"/>
  <c r="L1918" i="1"/>
  <c r="K1918" i="1"/>
  <c r="E1918" i="1"/>
  <c r="X1918" i="1" s="1"/>
  <c r="Y1918" i="1" s="1"/>
  <c r="C1918" i="1"/>
  <c r="N2047" i="1"/>
  <c r="M2047" i="1"/>
  <c r="L2047" i="1"/>
  <c r="K2047" i="1"/>
  <c r="E2047" i="1"/>
  <c r="X2047" i="1" s="1"/>
  <c r="Y2047" i="1" s="1"/>
  <c r="C2047" i="1"/>
  <c r="N25" i="1"/>
  <c r="M25" i="1"/>
  <c r="L25" i="1"/>
  <c r="K25" i="1"/>
  <c r="E25" i="1"/>
  <c r="X25" i="1" s="1"/>
  <c r="Y25" i="1" s="1"/>
  <c r="C25" i="1"/>
  <c r="N2707" i="1"/>
  <c r="M2707" i="1"/>
  <c r="L2707" i="1"/>
  <c r="K2707" i="1"/>
  <c r="E2707" i="1"/>
  <c r="X2707" i="1" s="1"/>
  <c r="Y2707" i="1" s="1"/>
  <c r="C2707" i="1"/>
  <c r="N2106" i="1"/>
  <c r="M2106" i="1"/>
  <c r="L2106" i="1"/>
  <c r="K2106" i="1"/>
  <c r="E2106" i="1"/>
  <c r="X2106" i="1" s="1"/>
  <c r="Y2106" i="1" s="1"/>
  <c r="C2106" i="1"/>
  <c r="N1751" i="1"/>
  <c r="M1751" i="1"/>
  <c r="L1751" i="1"/>
  <c r="K1751" i="1"/>
  <c r="E1751" i="1"/>
  <c r="X1751" i="1" s="1"/>
  <c r="Y1751" i="1" s="1"/>
  <c r="C1751" i="1"/>
  <c r="N652" i="1"/>
  <c r="M652" i="1"/>
  <c r="L652" i="1"/>
  <c r="K652" i="1"/>
  <c r="E652" i="1"/>
  <c r="X652" i="1" s="1"/>
  <c r="Y652" i="1" s="1"/>
  <c r="C652" i="1"/>
  <c r="N2391" i="1"/>
  <c r="M2391" i="1"/>
  <c r="L2391" i="1"/>
  <c r="K2391" i="1"/>
  <c r="E2391" i="1"/>
  <c r="X2391" i="1" s="1"/>
  <c r="Y2391" i="1" s="1"/>
  <c r="C2391" i="1"/>
  <c r="N2287" i="1"/>
  <c r="M2287" i="1"/>
  <c r="L2287" i="1"/>
  <c r="K2287" i="1"/>
  <c r="E2287" i="1"/>
  <c r="X2287" i="1" s="1"/>
  <c r="Y2287" i="1" s="1"/>
  <c r="C2287" i="1"/>
  <c r="N1814" i="1"/>
  <c r="M1814" i="1"/>
  <c r="L1814" i="1"/>
  <c r="K1814" i="1"/>
  <c r="E1814" i="1"/>
  <c r="X1814" i="1" s="1"/>
  <c r="Y1814" i="1" s="1"/>
  <c r="C1814" i="1"/>
  <c r="N2977" i="1"/>
  <c r="M2977" i="1"/>
  <c r="L2977" i="1"/>
  <c r="K2977" i="1"/>
  <c r="E2977" i="1"/>
  <c r="X2977" i="1" s="1"/>
  <c r="Y2977" i="1" s="1"/>
  <c r="C2977" i="1"/>
  <c r="N656" i="1"/>
  <c r="M656" i="1"/>
  <c r="L656" i="1"/>
  <c r="K656" i="1"/>
  <c r="E656" i="1"/>
  <c r="X656" i="1" s="1"/>
  <c r="Y656" i="1" s="1"/>
  <c r="C656" i="1"/>
  <c r="N1810" i="1"/>
  <c r="M1810" i="1"/>
  <c r="L1810" i="1"/>
  <c r="K1810" i="1"/>
  <c r="E1810" i="1"/>
  <c r="X1810" i="1" s="1"/>
  <c r="Y1810" i="1" s="1"/>
  <c r="C1810" i="1"/>
  <c r="N2283" i="1"/>
  <c r="M2283" i="1"/>
  <c r="L2283" i="1"/>
  <c r="K2283" i="1"/>
  <c r="E2283" i="1"/>
  <c r="X2283" i="1" s="1"/>
  <c r="Y2283" i="1" s="1"/>
  <c r="C2283" i="1"/>
  <c r="N1745" i="1"/>
  <c r="M1745" i="1"/>
  <c r="L1745" i="1"/>
  <c r="K1745" i="1"/>
  <c r="E1745" i="1"/>
  <c r="X1745" i="1" s="1"/>
  <c r="Y1745" i="1" s="1"/>
  <c r="C1745" i="1"/>
  <c r="N531" i="1"/>
  <c r="M531" i="1"/>
  <c r="L531" i="1"/>
  <c r="K531" i="1"/>
  <c r="E531" i="1"/>
  <c r="X531" i="1" s="1"/>
  <c r="Y531" i="1" s="1"/>
  <c r="C531" i="1"/>
  <c r="N1357" i="1"/>
  <c r="M1357" i="1"/>
  <c r="L1357" i="1"/>
  <c r="K1357" i="1"/>
  <c r="E1357" i="1"/>
  <c r="X1357" i="1" s="1"/>
  <c r="Y1357" i="1" s="1"/>
  <c r="C1357" i="1"/>
  <c r="N2565" i="1"/>
  <c r="M2565" i="1"/>
  <c r="L2565" i="1"/>
  <c r="K2565" i="1"/>
  <c r="E2565" i="1"/>
  <c r="X2565" i="1" s="1"/>
  <c r="Y2565" i="1" s="1"/>
  <c r="C2565" i="1"/>
  <c r="N861" i="1"/>
  <c r="M861" i="1"/>
  <c r="L861" i="1"/>
  <c r="K861" i="1"/>
  <c r="E861" i="1"/>
  <c r="X861" i="1" s="1"/>
  <c r="Y861" i="1" s="1"/>
  <c r="C861" i="1"/>
  <c r="N1954" i="1"/>
  <c r="M1954" i="1"/>
  <c r="L1954" i="1"/>
  <c r="K1954" i="1"/>
  <c r="E1954" i="1"/>
  <c r="X1954" i="1" s="1"/>
  <c r="Y1954" i="1" s="1"/>
  <c r="C1954" i="1"/>
  <c r="N1337" i="1"/>
  <c r="M1337" i="1"/>
  <c r="L1337" i="1"/>
  <c r="K1337" i="1"/>
  <c r="E1337" i="1"/>
  <c r="X1337" i="1" s="1"/>
  <c r="Y1337" i="1" s="1"/>
  <c r="C1337" i="1"/>
  <c r="N1962" i="1"/>
  <c r="M1962" i="1"/>
  <c r="L1962" i="1"/>
  <c r="K1962" i="1"/>
  <c r="E1962" i="1"/>
  <c r="X1962" i="1" s="1"/>
  <c r="Y1962" i="1" s="1"/>
  <c r="C1962" i="1"/>
  <c r="N114" i="1"/>
  <c r="M114" i="1"/>
  <c r="L114" i="1"/>
  <c r="K114" i="1"/>
  <c r="E114" i="1"/>
  <c r="X114" i="1" s="1"/>
  <c r="Y114" i="1" s="1"/>
  <c r="C114" i="1"/>
  <c r="N2549" i="1"/>
  <c r="M2549" i="1"/>
  <c r="L2549" i="1"/>
  <c r="K2549" i="1"/>
  <c r="E2549" i="1"/>
  <c r="X2549" i="1" s="1"/>
  <c r="Y2549" i="1" s="1"/>
  <c r="C2549" i="1"/>
  <c r="N2998" i="1"/>
  <c r="M2998" i="1"/>
  <c r="L2998" i="1"/>
  <c r="K2998" i="1"/>
  <c r="E2998" i="1"/>
  <c r="X2998" i="1" s="1"/>
  <c r="Y2998" i="1" s="1"/>
  <c r="C2998" i="1"/>
  <c r="N2817" i="1"/>
  <c r="M2817" i="1"/>
  <c r="L2817" i="1"/>
  <c r="K2817" i="1"/>
  <c r="E2817" i="1"/>
  <c r="X2817" i="1" s="1"/>
  <c r="Y2817" i="1" s="1"/>
  <c r="C2817" i="1"/>
  <c r="N934" i="1"/>
  <c r="M934" i="1"/>
  <c r="L934" i="1"/>
  <c r="K934" i="1"/>
  <c r="E934" i="1"/>
  <c r="X934" i="1" s="1"/>
  <c r="Y934" i="1" s="1"/>
  <c r="C934" i="1"/>
  <c r="N1508" i="1"/>
  <c r="M1508" i="1"/>
  <c r="L1508" i="1"/>
  <c r="K1508" i="1"/>
  <c r="E1508" i="1"/>
  <c r="X1508" i="1" s="1"/>
  <c r="Y1508" i="1" s="1"/>
  <c r="C1508" i="1"/>
  <c r="N2711" i="1"/>
  <c r="M2711" i="1"/>
  <c r="L2711" i="1"/>
  <c r="K2711" i="1"/>
  <c r="E2711" i="1"/>
  <c r="X2711" i="1" s="1"/>
  <c r="Y2711" i="1" s="1"/>
  <c r="C2711" i="1"/>
  <c r="N1915" i="1"/>
  <c r="M1915" i="1"/>
  <c r="L1915" i="1"/>
  <c r="K1915" i="1"/>
  <c r="E1915" i="1"/>
  <c r="X1915" i="1" s="1"/>
  <c r="Y1915" i="1" s="1"/>
  <c r="C1915" i="1"/>
  <c r="N1583" i="1"/>
  <c r="M1583" i="1"/>
  <c r="L1583" i="1"/>
  <c r="K1583" i="1"/>
  <c r="E1583" i="1"/>
  <c r="X1583" i="1" s="1"/>
  <c r="Y1583" i="1" s="1"/>
  <c r="C1583" i="1"/>
  <c r="N341" i="1"/>
  <c r="M341" i="1"/>
  <c r="L341" i="1"/>
  <c r="K341" i="1"/>
  <c r="E341" i="1"/>
  <c r="X341" i="1" s="1"/>
  <c r="Y341" i="1" s="1"/>
  <c r="C341" i="1"/>
  <c r="N660" i="1"/>
  <c r="M660" i="1"/>
  <c r="L660" i="1"/>
  <c r="K660" i="1"/>
  <c r="E660" i="1"/>
  <c r="X660" i="1" s="1"/>
  <c r="Y660" i="1" s="1"/>
  <c r="C660" i="1"/>
  <c r="N46" i="1"/>
  <c r="M46" i="1"/>
  <c r="L46" i="1"/>
  <c r="K46" i="1"/>
  <c r="E46" i="1"/>
  <c r="X46" i="1" s="1"/>
  <c r="Y46" i="1" s="1"/>
  <c r="C46" i="1"/>
  <c r="N2345" i="1"/>
  <c r="M2345" i="1"/>
  <c r="L2345" i="1"/>
  <c r="K2345" i="1"/>
  <c r="E2345" i="1"/>
  <c r="X2345" i="1" s="1"/>
  <c r="Y2345" i="1" s="1"/>
  <c r="C2345" i="1"/>
  <c r="N673" i="1"/>
  <c r="M673" i="1"/>
  <c r="L673" i="1"/>
  <c r="K673" i="1"/>
  <c r="E673" i="1"/>
  <c r="X673" i="1" s="1"/>
  <c r="Y673" i="1" s="1"/>
  <c r="C673" i="1"/>
  <c r="N508" i="1"/>
  <c r="M508" i="1"/>
  <c r="L508" i="1"/>
  <c r="K508" i="1"/>
  <c r="E508" i="1"/>
  <c r="X508" i="1" s="1"/>
  <c r="Y508" i="1" s="1"/>
  <c r="C508" i="1"/>
  <c r="N2369" i="1"/>
  <c r="M2369" i="1"/>
  <c r="L2369" i="1"/>
  <c r="K2369" i="1"/>
  <c r="E2369" i="1"/>
  <c r="X2369" i="1" s="1"/>
  <c r="Y2369" i="1" s="1"/>
  <c r="C2369" i="1"/>
  <c r="N1226" i="1"/>
  <c r="M1226" i="1"/>
  <c r="L1226" i="1"/>
  <c r="K1226" i="1"/>
  <c r="E1226" i="1"/>
  <c r="X1226" i="1" s="1"/>
  <c r="Y1226" i="1" s="1"/>
  <c r="C1226" i="1"/>
  <c r="N643" i="1"/>
  <c r="M643" i="1"/>
  <c r="L643" i="1"/>
  <c r="K643" i="1"/>
  <c r="E643" i="1"/>
  <c r="X643" i="1" s="1"/>
  <c r="Y643" i="1" s="1"/>
  <c r="C643" i="1"/>
  <c r="N2589" i="1"/>
  <c r="M2589" i="1"/>
  <c r="L2589" i="1"/>
  <c r="K2589" i="1"/>
  <c r="E2589" i="1"/>
  <c r="X2589" i="1" s="1"/>
  <c r="Y2589" i="1" s="1"/>
  <c r="C2589" i="1"/>
  <c r="N267" i="1"/>
  <c r="M267" i="1"/>
  <c r="L267" i="1"/>
  <c r="K267" i="1"/>
  <c r="E267" i="1"/>
  <c r="X267" i="1" s="1"/>
  <c r="Y267" i="1" s="1"/>
  <c r="C267" i="1"/>
  <c r="N2918" i="1"/>
  <c r="M2918" i="1"/>
  <c r="L2918" i="1"/>
  <c r="K2918" i="1"/>
  <c r="E2918" i="1"/>
  <c r="X2918" i="1" s="1"/>
  <c r="Y2918" i="1" s="1"/>
  <c r="C2918" i="1"/>
  <c r="N66" i="1"/>
  <c r="M66" i="1"/>
  <c r="L66" i="1"/>
  <c r="K66" i="1"/>
  <c r="E66" i="1"/>
  <c r="X66" i="1" s="1"/>
  <c r="Y66" i="1" s="1"/>
  <c r="C66" i="1"/>
  <c r="N2670" i="1"/>
  <c r="M2670" i="1"/>
  <c r="L2670" i="1"/>
  <c r="K2670" i="1"/>
  <c r="E2670" i="1"/>
  <c r="X2670" i="1" s="1"/>
  <c r="Y2670" i="1" s="1"/>
  <c r="C2670" i="1"/>
  <c r="N466" i="1"/>
  <c r="M466" i="1"/>
  <c r="L466" i="1"/>
  <c r="K466" i="1"/>
  <c r="E466" i="1"/>
  <c r="X466" i="1" s="1"/>
  <c r="Y466" i="1" s="1"/>
  <c r="C466" i="1"/>
  <c r="N685" i="1"/>
  <c r="M685" i="1"/>
  <c r="L685" i="1"/>
  <c r="K685" i="1"/>
  <c r="E685" i="1"/>
  <c r="X685" i="1" s="1"/>
  <c r="Y685" i="1" s="1"/>
  <c r="C685" i="1"/>
  <c r="N121" i="1"/>
  <c r="M121" i="1"/>
  <c r="L121" i="1"/>
  <c r="K121" i="1"/>
  <c r="E121" i="1"/>
  <c r="X121" i="1" s="1"/>
  <c r="Y121" i="1" s="1"/>
  <c r="C121" i="1"/>
  <c r="N1965" i="1"/>
  <c r="M1965" i="1"/>
  <c r="L1965" i="1"/>
  <c r="K1965" i="1"/>
  <c r="E1965" i="1"/>
  <c r="X1965" i="1" s="1"/>
  <c r="Y1965" i="1" s="1"/>
  <c r="C1965" i="1"/>
  <c r="N1923" i="1"/>
  <c r="M1923" i="1"/>
  <c r="L1923" i="1"/>
  <c r="K1923" i="1"/>
  <c r="E1923" i="1"/>
  <c r="X1923" i="1" s="1"/>
  <c r="Y1923" i="1" s="1"/>
  <c r="C1923" i="1"/>
  <c r="N840" i="1"/>
  <c r="M840" i="1"/>
  <c r="L840" i="1"/>
  <c r="K840" i="1"/>
  <c r="E840" i="1"/>
  <c r="X840" i="1" s="1"/>
  <c r="Y840" i="1" s="1"/>
  <c r="C840" i="1"/>
  <c r="N1614" i="1"/>
  <c r="M1614" i="1"/>
  <c r="L1614" i="1"/>
  <c r="K1614" i="1"/>
  <c r="E1614" i="1"/>
  <c r="X1614" i="1" s="1"/>
  <c r="Y1614" i="1" s="1"/>
  <c r="C1614" i="1"/>
  <c r="N631" i="1"/>
  <c r="M631" i="1"/>
  <c r="L631" i="1"/>
  <c r="K631" i="1"/>
  <c r="E631" i="1"/>
  <c r="X631" i="1" s="1"/>
  <c r="Y631" i="1" s="1"/>
  <c r="C631" i="1"/>
  <c r="N1797" i="1"/>
  <c r="M1797" i="1"/>
  <c r="L1797" i="1"/>
  <c r="K1797" i="1"/>
  <c r="E1797" i="1"/>
  <c r="X1797" i="1" s="1"/>
  <c r="Y1797" i="1" s="1"/>
  <c r="C1797" i="1"/>
  <c r="N1275" i="1"/>
  <c r="M1275" i="1"/>
  <c r="L1275" i="1"/>
  <c r="K1275" i="1"/>
  <c r="E1275" i="1"/>
  <c r="X1275" i="1" s="1"/>
  <c r="Y1275" i="1" s="1"/>
  <c r="C1275" i="1"/>
  <c r="N1627" i="1"/>
  <c r="M1627" i="1"/>
  <c r="L1627" i="1"/>
  <c r="K1627" i="1"/>
  <c r="E1627" i="1"/>
  <c r="X1627" i="1" s="1"/>
  <c r="Y1627" i="1" s="1"/>
  <c r="C1627" i="1"/>
  <c r="N1177" i="1"/>
  <c r="M1177" i="1"/>
  <c r="L1177" i="1"/>
  <c r="K1177" i="1"/>
  <c r="E1177" i="1"/>
  <c r="X1177" i="1" s="1"/>
  <c r="Y1177" i="1" s="1"/>
  <c r="C1177" i="1"/>
  <c r="N2199" i="1"/>
  <c r="M2199" i="1"/>
  <c r="L2199" i="1"/>
  <c r="K2199" i="1"/>
  <c r="E2199" i="1"/>
  <c r="X2199" i="1" s="1"/>
  <c r="Y2199" i="1" s="1"/>
  <c r="C2199" i="1"/>
  <c r="N2501" i="1"/>
  <c r="M2501" i="1"/>
  <c r="L2501" i="1"/>
  <c r="K2501" i="1"/>
  <c r="E2501" i="1"/>
  <c r="X2501" i="1" s="1"/>
  <c r="Y2501" i="1" s="1"/>
  <c r="C2501" i="1"/>
  <c r="N209" i="1"/>
  <c r="M209" i="1"/>
  <c r="L209" i="1"/>
  <c r="K209" i="1"/>
  <c r="E209" i="1"/>
  <c r="X209" i="1" s="1"/>
  <c r="Y209" i="1" s="1"/>
  <c r="C209" i="1"/>
  <c r="N2916" i="1"/>
  <c r="M2916" i="1"/>
  <c r="L2916" i="1"/>
  <c r="K2916" i="1"/>
  <c r="E2916" i="1"/>
  <c r="X2916" i="1" s="1"/>
  <c r="Y2916" i="1" s="1"/>
  <c r="C2916" i="1"/>
  <c r="N344" i="1"/>
  <c r="M344" i="1"/>
  <c r="L344" i="1"/>
  <c r="K344" i="1"/>
  <c r="E344" i="1"/>
  <c r="X344" i="1" s="1"/>
  <c r="Y344" i="1" s="1"/>
  <c r="C344" i="1"/>
  <c r="N2299" i="1"/>
  <c r="M2299" i="1"/>
  <c r="L2299" i="1"/>
  <c r="K2299" i="1"/>
  <c r="E2299" i="1"/>
  <c r="X2299" i="1" s="1"/>
  <c r="Y2299" i="1" s="1"/>
  <c r="C2299" i="1"/>
  <c r="N2385" i="1"/>
  <c r="M2385" i="1"/>
  <c r="L2385" i="1"/>
  <c r="K2385" i="1"/>
  <c r="E2385" i="1"/>
  <c r="X2385" i="1" s="1"/>
  <c r="Y2385" i="1" s="1"/>
  <c r="C2385" i="1"/>
  <c r="N2567" i="1"/>
  <c r="M2567" i="1"/>
  <c r="L2567" i="1"/>
  <c r="K2567" i="1"/>
  <c r="E2567" i="1"/>
  <c r="X2567" i="1" s="1"/>
  <c r="Y2567" i="1" s="1"/>
  <c r="C2567" i="1"/>
  <c r="N1734" i="1"/>
  <c r="M1734" i="1"/>
  <c r="L1734" i="1"/>
  <c r="K1734" i="1"/>
  <c r="E1734" i="1"/>
  <c r="X1734" i="1" s="1"/>
  <c r="Y1734" i="1" s="1"/>
  <c r="C1734" i="1"/>
  <c r="N1329" i="1"/>
  <c r="M1329" i="1"/>
  <c r="L1329" i="1"/>
  <c r="K1329" i="1"/>
  <c r="E1329" i="1"/>
  <c r="X1329" i="1" s="1"/>
  <c r="Y1329" i="1" s="1"/>
  <c r="C1329" i="1"/>
  <c r="N1907" i="1"/>
  <c r="M1907" i="1"/>
  <c r="L1907" i="1"/>
  <c r="K1907" i="1"/>
  <c r="E1907" i="1"/>
  <c r="X1907" i="1" s="1"/>
  <c r="Y1907" i="1" s="1"/>
  <c r="C1907" i="1"/>
  <c r="N2009" i="1"/>
  <c r="M2009" i="1"/>
  <c r="L2009" i="1"/>
  <c r="K2009" i="1"/>
  <c r="E2009" i="1"/>
  <c r="X2009" i="1" s="1"/>
  <c r="Y2009" i="1" s="1"/>
  <c r="C2009" i="1"/>
  <c r="N838" i="1"/>
  <c r="M838" i="1"/>
  <c r="L838" i="1"/>
  <c r="K838" i="1"/>
  <c r="E838" i="1"/>
  <c r="X838" i="1" s="1"/>
  <c r="Y838" i="1" s="1"/>
  <c r="C838" i="1"/>
  <c r="N1344" i="1"/>
  <c r="M1344" i="1"/>
  <c r="L1344" i="1"/>
  <c r="K1344" i="1"/>
  <c r="E1344" i="1"/>
  <c r="X1344" i="1" s="1"/>
  <c r="Y1344" i="1" s="1"/>
  <c r="C1344" i="1"/>
  <c r="N1575" i="1"/>
  <c r="M1575" i="1"/>
  <c r="L1575" i="1"/>
  <c r="K1575" i="1"/>
  <c r="E1575" i="1"/>
  <c r="X1575" i="1" s="1"/>
  <c r="Y1575" i="1" s="1"/>
  <c r="C1575" i="1"/>
  <c r="N2483" i="1"/>
  <c r="M2483" i="1"/>
  <c r="L2483" i="1"/>
  <c r="K2483" i="1"/>
  <c r="E2483" i="1"/>
  <c r="X2483" i="1" s="1"/>
  <c r="Y2483" i="1" s="1"/>
  <c r="C2483" i="1"/>
  <c r="N128" i="1"/>
  <c r="M128" i="1"/>
  <c r="L128" i="1"/>
  <c r="K128" i="1"/>
  <c r="E128" i="1"/>
  <c r="X128" i="1" s="1"/>
  <c r="Y128" i="1" s="1"/>
  <c r="C128" i="1"/>
  <c r="N1371" i="1"/>
  <c r="M1371" i="1"/>
  <c r="L1371" i="1"/>
  <c r="K1371" i="1"/>
  <c r="E1371" i="1"/>
  <c r="X1371" i="1" s="1"/>
  <c r="Y1371" i="1" s="1"/>
  <c r="C1371" i="1"/>
  <c r="N1037" i="1"/>
  <c r="M1037" i="1"/>
  <c r="L1037" i="1"/>
  <c r="K1037" i="1"/>
  <c r="E1037" i="1"/>
  <c r="X1037" i="1" s="1"/>
  <c r="Y1037" i="1" s="1"/>
  <c r="C1037" i="1"/>
  <c r="N1383" i="1"/>
  <c r="M1383" i="1"/>
  <c r="L1383" i="1"/>
  <c r="K1383" i="1"/>
  <c r="E1383" i="1"/>
  <c r="X1383" i="1" s="1"/>
  <c r="Y1383" i="1" s="1"/>
  <c r="C1383" i="1"/>
  <c r="N1481" i="1"/>
  <c r="M1481" i="1"/>
  <c r="L1481" i="1"/>
  <c r="K1481" i="1"/>
  <c r="E1481" i="1"/>
  <c r="X1481" i="1" s="1"/>
  <c r="Y1481" i="1" s="1"/>
  <c r="C1481" i="1"/>
  <c r="N1126" i="1"/>
  <c r="M1126" i="1"/>
  <c r="L1126" i="1"/>
  <c r="K1126" i="1"/>
  <c r="E1126" i="1"/>
  <c r="X1126" i="1" s="1"/>
  <c r="Y1126" i="1" s="1"/>
  <c r="C1126" i="1"/>
  <c r="N1799" i="1"/>
  <c r="M1799" i="1"/>
  <c r="L1799" i="1"/>
  <c r="K1799" i="1"/>
  <c r="E1799" i="1"/>
  <c r="X1799" i="1" s="1"/>
  <c r="Y1799" i="1" s="1"/>
  <c r="C1799" i="1"/>
  <c r="N1709" i="1"/>
  <c r="M1709" i="1"/>
  <c r="L1709" i="1"/>
  <c r="K1709" i="1"/>
  <c r="E1709" i="1"/>
  <c r="X1709" i="1" s="1"/>
  <c r="Y1709" i="1" s="1"/>
  <c r="C1709" i="1"/>
  <c r="N1419" i="1"/>
  <c r="M1419" i="1"/>
  <c r="L1419" i="1"/>
  <c r="K1419" i="1"/>
  <c r="E1419" i="1"/>
  <c r="X1419" i="1" s="1"/>
  <c r="Y1419" i="1" s="1"/>
  <c r="C1419" i="1"/>
  <c r="N697" i="1"/>
  <c r="M697" i="1"/>
  <c r="L697" i="1"/>
  <c r="K697" i="1"/>
  <c r="E697" i="1"/>
  <c r="X697" i="1" s="1"/>
  <c r="Y697" i="1" s="1"/>
  <c r="C697" i="1"/>
  <c r="N1698" i="1"/>
  <c r="M1698" i="1"/>
  <c r="L1698" i="1"/>
  <c r="K1698" i="1"/>
  <c r="E1698" i="1"/>
  <c r="X1698" i="1" s="1"/>
  <c r="Y1698" i="1" s="1"/>
  <c r="C1698" i="1"/>
  <c r="N1978" i="1"/>
  <c r="M1978" i="1"/>
  <c r="L1978" i="1"/>
  <c r="K1978" i="1"/>
  <c r="E1978" i="1"/>
  <c r="X1978" i="1" s="1"/>
  <c r="Y1978" i="1" s="1"/>
  <c r="C1978" i="1"/>
  <c r="N1404" i="1"/>
  <c r="M1404" i="1"/>
  <c r="L1404" i="1"/>
  <c r="K1404" i="1"/>
  <c r="E1404" i="1"/>
  <c r="X1404" i="1" s="1"/>
  <c r="Y1404" i="1" s="1"/>
  <c r="C1404" i="1"/>
  <c r="N1902" i="1"/>
  <c r="M1902" i="1"/>
  <c r="L1902" i="1"/>
  <c r="K1902" i="1"/>
  <c r="E1902" i="1"/>
  <c r="C1902" i="1"/>
  <c r="N1592" i="1"/>
  <c r="M1592" i="1"/>
  <c r="L1592" i="1"/>
  <c r="K1592" i="1"/>
  <c r="E1592" i="1"/>
  <c r="X1592" i="1" s="1"/>
  <c r="Y1592" i="1" s="1"/>
  <c r="C1592" i="1"/>
  <c r="N2168" i="1"/>
  <c r="M2168" i="1"/>
  <c r="L2168" i="1"/>
  <c r="K2168" i="1"/>
  <c r="E2168" i="1"/>
  <c r="X2168" i="1" s="1"/>
  <c r="Y2168" i="1" s="1"/>
  <c r="C2168" i="1"/>
  <c r="N2792" i="1"/>
  <c r="M2792" i="1"/>
  <c r="L2792" i="1"/>
  <c r="K2792" i="1"/>
  <c r="E2792" i="1"/>
  <c r="X2792" i="1" s="1"/>
  <c r="Y2792" i="1" s="1"/>
  <c r="C2792" i="1"/>
  <c r="N766" i="1"/>
  <c r="M766" i="1"/>
  <c r="L766" i="1"/>
  <c r="K766" i="1"/>
  <c r="E766" i="1"/>
  <c r="X766" i="1" s="1"/>
  <c r="Y766" i="1" s="1"/>
  <c r="C766" i="1"/>
  <c r="N2706" i="1"/>
  <c r="M2706" i="1"/>
  <c r="L2706" i="1"/>
  <c r="K2706" i="1"/>
  <c r="E2706" i="1"/>
  <c r="X2706" i="1" s="1"/>
  <c r="Y2706" i="1" s="1"/>
  <c r="C2706" i="1"/>
  <c r="N2917" i="1"/>
  <c r="M2917" i="1"/>
  <c r="L2917" i="1"/>
  <c r="K2917" i="1"/>
  <c r="E2917" i="1"/>
  <c r="C2917" i="1"/>
  <c r="N616" i="1"/>
  <c r="M616" i="1"/>
  <c r="L616" i="1"/>
  <c r="K616" i="1"/>
  <c r="E616" i="1"/>
  <c r="X616" i="1" s="1"/>
  <c r="Y616" i="1" s="1"/>
  <c r="C616" i="1"/>
  <c r="N759" i="1"/>
  <c r="M759" i="1"/>
  <c r="L759" i="1"/>
  <c r="K759" i="1"/>
  <c r="E759" i="1"/>
  <c r="X759" i="1" s="1"/>
  <c r="Y759" i="1" s="1"/>
  <c r="C759" i="1"/>
  <c r="N1982" i="1"/>
  <c r="M1982" i="1"/>
  <c r="L1982" i="1"/>
  <c r="K1982" i="1"/>
  <c r="E1982" i="1"/>
  <c r="C1982" i="1"/>
  <c r="N1788" i="1"/>
  <c r="M1788" i="1"/>
  <c r="L1788" i="1"/>
  <c r="K1788" i="1"/>
  <c r="E1788" i="1"/>
  <c r="X1788" i="1" s="1"/>
  <c r="Y1788" i="1" s="1"/>
  <c r="C1788" i="1"/>
  <c r="N2647" i="1"/>
  <c r="M2647" i="1"/>
  <c r="L2647" i="1"/>
  <c r="K2647" i="1"/>
  <c r="E2647" i="1"/>
  <c r="X2647" i="1" s="1"/>
  <c r="Y2647" i="1" s="1"/>
  <c r="C2647" i="1"/>
  <c r="N1545" i="1"/>
  <c r="M1545" i="1"/>
  <c r="L1545" i="1"/>
  <c r="K1545" i="1"/>
  <c r="E1545" i="1"/>
  <c r="C1545" i="1"/>
  <c r="N1947" i="1"/>
  <c r="M1947" i="1"/>
  <c r="L1947" i="1"/>
  <c r="K1947" i="1"/>
  <c r="E1947" i="1"/>
  <c r="X1947" i="1" s="1"/>
  <c r="Y1947" i="1" s="1"/>
  <c r="C1947" i="1"/>
  <c r="N2123" i="1"/>
  <c r="M2123" i="1"/>
  <c r="L2123" i="1"/>
  <c r="K2123" i="1"/>
  <c r="E2123" i="1"/>
  <c r="X2123" i="1" s="1"/>
  <c r="Y2123" i="1" s="1"/>
  <c r="C2123" i="1"/>
  <c r="N1672" i="1"/>
  <c r="M1672" i="1"/>
  <c r="L1672" i="1"/>
  <c r="K1672" i="1"/>
  <c r="E1672" i="1"/>
  <c r="X1672" i="1" s="1"/>
  <c r="Y1672" i="1" s="1"/>
  <c r="C1672" i="1"/>
  <c r="N1882" i="1"/>
  <c r="M1882" i="1"/>
  <c r="L1882" i="1"/>
  <c r="K1882" i="1"/>
  <c r="E1882" i="1"/>
  <c r="X1882" i="1" s="1"/>
  <c r="Y1882" i="1" s="1"/>
  <c r="C1882" i="1"/>
  <c r="N1181" i="1"/>
  <c r="M1181" i="1"/>
  <c r="L1181" i="1"/>
  <c r="K1181" i="1"/>
  <c r="E1181" i="1"/>
  <c r="X1181" i="1" s="1"/>
  <c r="Y1181" i="1" s="1"/>
  <c r="C1181" i="1"/>
  <c r="N292" i="1"/>
  <c r="M292" i="1"/>
  <c r="L292" i="1"/>
  <c r="K292" i="1"/>
  <c r="E292" i="1"/>
  <c r="X292" i="1" s="1"/>
  <c r="Y292" i="1" s="1"/>
  <c r="C292" i="1"/>
  <c r="N1039" i="1"/>
  <c r="M1039" i="1"/>
  <c r="L1039" i="1"/>
  <c r="K1039" i="1"/>
  <c r="E1039" i="1"/>
  <c r="X1039" i="1" s="1"/>
  <c r="Y1039" i="1" s="1"/>
  <c r="C1039" i="1"/>
  <c r="N575" i="1"/>
  <c r="M575" i="1"/>
  <c r="L575" i="1"/>
  <c r="K575" i="1"/>
  <c r="E575" i="1"/>
  <c r="X575" i="1" s="1"/>
  <c r="Y575" i="1" s="1"/>
  <c r="C575" i="1"/>
  <c r="N666" i="1"/>
  <c r="M666" i="1"/>
  <c r="L666" i="1"/>
  <c r="K666" i="1"/>
  <c r="E666" i="1"/>
  <c r="X666" i="1" s="1"/>
  <c r="Y666" i="1" s="1"/>
  <c r="C666" i="1"/>
  <c r="N316" i="1"/>
  <c r="M316" i="1"/>
  <c r="L316" i="1"/>
  <c r="K316" i="1"/>
  <c r="E316" i="1"/>
  <c r="X316" i="1" s="1"/>
  <c r="Y316" i="1" s="1"/>
  <c r="C316" i="1"/>
  <c r="N2969" i="1"/>
  <c r="M2969" i="1"/>
  <c r="L2969" i="1"/>
  <c r="K2969" i="1"/>
  <c r="E2969" i="1"/>
  <c r="X2969" i="1" s="1"/>
  <c r="Y2969" i="1" s="1"/>
  <c r="C2969" i="1"/>
  <c r="N1552" i="1"/>
  <c r="M1552" i="1"/>
  <c r="L1552" i="1"/>
  <c r="K1552" i="1"/>
  <c r="E1552" i="1"/>
  <c r="X1552" i="1" s="1"/>
  <c r="Y1552" i="1" s="1"/>
  <c r="C1552" i="1"/>
  <c r="N468" i="1"/>
  <c r="M468" i="1"/>
  <c r="L468" i="1"/>
  <c r="K468" i="1"/>
  <c r="E468" i="1"/>
  <c r="X468" i="1" s="1"/>
  <c r="Y468" i="1" s="1"/>
  <c r="C468" i="1"/>
  <c r="N1389" i="1"/>
  <c r="M1389" i="1"/>
  <c r="L1389" i="1"/>
  <c r="K1389" i="1"/>
  <c r="E1389" i="1"/>
  <c r="X1389" i="1" s="1"/>
  <c r="Y1389" i="1" s="1"/>
  <c r="C1389" i="1"/>
  <c r="N812" i="1"/>
  <c r="M812" i="1"/>
  <c r="L812" i="1"/>
  <c r="K812" i="1"/>
  <c r="E812" i="1"/>
  <c r="X812" i="1" s="1"/>
  <c r="Y812" i="1" s="1"/>
  <c r="C812" i="1"/>
  <c r="N1528" i="1"/>
  <c r="M1528" i="1"/>
  <c r="L1528" i="1"/>
  <c r="K1528" i="1"/>
  <c r="E1528" i="1"/>
  <c r="X1528" i="1" s="1"/>
  <c r="Y1528" i="1" s="1"/>
  <c r="C1528" i="1"/>
  <c r="N1721" i="1"/>
  <c r="M1721" i="1"/>
  <c r="L1721" i="1"/>
  <c r="K1721" i="1"/>
  <c r="E1721" i="1"/>
  <c r="X1721" i="1" s="1"/>
  <c r="Y1721" i="1" s="1"/>
  <c r="C1721" i="1"/>
  <c r="N1685" i="1"/>
  <c r="M1685" i="1"/>
  <c r="L1685" i="1"/>
  <c r="K1685" i="1"/>
  <c r="E1685" i="1"/>
  <c r="X1685" i="1" s="1"/>
  <c r="Y1685" i="1" s="1"/>
  <c r="C1685" i="1"/>
  <c r="N2796" i="1"/>
  <c r="M2796" i="1"/>
  <c r="L2796" i="1"/>
  <c r="K2796" i="1"/>
  <c r="E2796" i="1"/>
  <c r="X2796" i="1" s="1"/>
  <c r="Y2796" i="1" s="1"/>
  <c r="C2796" i="1"/>
  <c r="N1341" i="1"/>
  <c r="M1341" i="1"/>
  <c r="L1341" i="1"/>
  <c r="K1341" i="1"/>
  <c r="E1341" i="1"/>
  <c r="X1341" i="1" s="1"/>
  <c r="Y1341" i="1" s="1"/>
  <c r="C1341" i="1"/>
  <c r="N1809" i="1"/>
  <c r="M1809" i="1"/>
  <c r="L1809" i="1"/>
  <c r="K1809" i="1"/>
  <c r="E1809" i="1"/>
  <c r="X1809" i="1" s="1"/>
  <c r="Y1809" i="1" s="1"/>
  <c r="C1809" i="1"/>
  <c r="N1486" i="1"/>
  <c r="M1486" i="1"/>
  <c r="L1486" i="1"/>
  <c r="K1486" i="1"/>
  <c r="E1486" i="1"/>
  <c r="X1486" i="1" s="1"/>
  <c r="Y1486" i="1" s="1"/>
  <c r="C1486" i="1"/>
  <c r="N90" i="1"/>
  <c r="M90" i="1"/>
  <c r="L90" i="1"/>
  <c r="K90" i="1"/>
  <c r="E90" i="1"/>
  <c r="X90" i="1" s="1"/>
  <c r="Y90" i="1" s="1"/>
  <c r="C90" i="1"/>
  <c r="N1905" i="1"/>
  <c r="M1905" i="1"/>
  <c r="L1905" i="1"/>
  <c r="K1905" i="1"/>
  <c r="E1905" i="1"/>
  <c r="X1905" i="1" s="1"/>
  <c r="Y1905" i="1" s="1"/>
  <c r="C1905" i="1"/>
  <c r="N141" i="1"/>
  <c r="M141" i="1"/>
  <c r="L141" i="1"/>
  <c r="K141" i="1"/>
  <c r="E141" i="1"/>
  <c r="X141" i="1" s="1"/>
  <c r="Y141" i="1" s="1"/>
  <c r="C141" i="1"/>
  <c r="N2506" i="1"/>
  <c r="M2506" i="1"/>
  <c r="L2506" i="1"/>
  <c r="K2506" i="1"/>
  <c r="E2506" i="1"/>
  <c r="X2506" i="1" s="1"/>
  <c r="Y2506" i="1" s="1"/>
  <c r="C2506" i="1"/>
  <c r="N2033" i="1"/>
  <c r="M2033" i="1"/>
  <c r="L2033" i="1"/>
  <c r="K2033" i="1"/>
  <c r="E2033" i="1"/>
  <c r="X2033" i="1" s="1"/>
  <c r="Y2033" i="1" s="1"/>
  <c r="C2033" i="1"/>
  <c r="N1310" i="1"/>
  <c r="M1310" i="1"/>
  <c r="L1310" i="1"/>
  <c r="K1310" i="1"/>
  <c r="E1310" i="1"/>
  <c r="X1310" i="1" s="1"/>
  <c r="Y1310" i="1" s="1"/>
  <c r="C1310" i="1"/>
  <c r="N1218" i="1"/>
  <c r="M1218" i="1"/>
  <c r="L1218" i="1"/>
  <c r="K1218" i="1"/>
  <c r="E1218" i="1"/>
  <c r="X1218" i="1" s="1"/>
  <c r="Y1218" i="1" s="1"/>
  <c r="C1218" i="1"/>
  <c r="N1348" i="1"/>
  <c r="M1348" i="1"/>
  <c r="L1348" i="1"/>
  <c r="K1348" i="1"/>
  <c r="E1348" i="1"/>
  <c r="X1348" i="1" s="1"/>
  <c r="Y1348" i="1" s="1"/>
  <c r="C1348" i="1"/>
  <c r="N1063" i="1"/>
  <c r="M1063" i="1"/>
  <c r="L1063" i="1"/>
  <c r="K1063" i="1"/>
  <c r="E1063" i="1"/>
  <c r="X1063" i="1" s="1"/>
  <c r="Y1063" i="1" s="1"/>
  <c r="C1063" i="1"/>
  <c r="N722" i="1"/>
  <c r="M722" i="1"/>
  <c r="L722" i="1"/>
  <c r="K722" i="1"/>
  <c r="E722" i="1"/>
  <c r="X722" i="1" s="1"/>
  <c r="Y722" i="1" s="1"/>
  <c r="C722" i="1"/>
  <c r="N976" i="1"/>
  <c r="M976" i="1"/>
  <c r="L976" i="1"/>
  <c r="K976" i="1"/>
  <c r="E976" i="1"/>
  <c r="X976" i="1" s="1"/>
  <c r="Y976" i="1" s="1"/>
  <c r="C976" i="1"/>
  <c r="N1651" i="1"/>
  <c r="M1651" i="1"/>
  <c r="L1651" i="1"/>
  <c r="K1651" i="1"/>
  <c r="E1651" i="1"/>
  <c r="X1651" i="1" s="1"/>
  <c r="Y1651" i="1" s="1"/>
  <c r="C1651" i="1"/>
  <c r="N2507" i="1"/>
  <c r="M2507" i="1"/>
  <c r="L2507" i="1"/>
  <c r="K2507" i="1"/>
  <c r="E2507" i="1"/>
  <c r="X2507" i="1" s="1"/>
  <c r="Y2507" i="1" s="1"/>
  <c r="C2507" i="1"/>
  <c r="N2137" i="1"/>
  <c r="M2137" i="1"/>
  <c r="L2137" i="1"/>
  <c r="K2137" i="1"/>
  <c r="E2137" i="1"/>
  <c r="X2137" i="1" s="1"/>
  <c r="Y2137" i="1" s="1"/>
  <c r="C2137" i="1"/>
  <c r="N2475" i="1"/>
  <c r="M2475" i="1"/>
  <c r="L2475" i="1"/>
  <c r="K2475" i="1"/>
  <c r="E2475" i="1"/>
  <c r="X2475" i="1" s="1"/>
  <c r="Y2475" i="1" s="1"/>
  <c r="C2475" i="1"/>
  <c r="N1198" i="1"/>
  <c r="M1198" i="1"/>
  <c r="L1198" i="1"/>
  <c r="K1198" i="1"/>
  <c r="E1198" i="1"/>
  <c r="X1198" i="1" s="1"/>
  <c r="Y1198" i="1" s="1"/>
  <c r="C1198" i="1"/>
  <c r="N2460" i="1"/>
  <c r="M2460" i="1"/>
  <c r="L2460" i="1"/>
  <c r="K2460" i="1"/>
  <c r="E2460" i="1"/>
  <c r="X2460" i="1" s="1"/>
  <c r="Y2460" i="1" s="1"/>
  <c r="C2460" i="1"/>
  <c r="N826" i="1"/>
  <c r="M826" i="1"/>
  <c r="L826" i="1"/>
  <c r="K826" i="1"/>
  <c r="E826" i="1"/>
  <c r="X826" i="1" s="1"/>
  <c r="Y826" i="1" s="1"/>
  <c r="C826" i="1"/>
  <c r="N1719" i="1"/>
  <c r="M1719" i="1"/>
  <c r="L1719" i="1"/>
  <c r="K1719" i="1"/>
  <c r="E1719" i="1"/>
  <c r="X1719" i="1" s="1"/>
  <c r="Y1719" i="1" s="1"/>
  <c r="C1719" i="1"/>
  <c r="N1587" i="1"/>
  <c r="M1587" i="1"/>
  <c r="L1587" i="1"/>
  <c r="K1587" i="1"/>
  <c r="E1587" i="1"/>
  <c r="X1587" i="1" s="1"/>
  <c r="Y1587" i="1" s="1"/>
  <c r="C1587" i="1"/>
  <c r="N1073" i="1"/>
  <c r="M1073" i="1"/>
  <c r="L1073" i="1"/>
  <c r="K1073" i="1"/>
  <c r="E1073" i="1"/>
  <c r="X1073" i="1" s="1"/>
  <c r="Y1073" i="1" s="1"/>
  <c r="C1073" i="1"/>
  <c r="N2648" i="1"/>
  <c r="M2648" i="1"/>
  <c r="L2648" i="1"/>
  <c r="K2648" i="1"/>
  <c r="E2648" i="1"/>
  <c r="X2648" i="1" s="1"/>
  <c r="Y2648" i="1" s="1"/>
  <c r="C2648" i="1"/>
  <c r="N1833" i="1"/>
  <c r="M1833" i="1"/>
  <c r="K1833" i="1"/>
  <c r="E1833" i="1"/>
  <c r="X1833" i="1" s="1"/>
  <c r="Y1833" i="1" s="1"/>
  <c r="C1833" i="1"/>
  <c r="O1833" i="1" s="1"/>
  <c r="N908" i="1"/>
  <c r="M908" i="1"/>
  <c r="L908" i="1"/>
  <c r="K908" i="1"/>
  <c r="E908" i="1"/>
  <c r="X908" i="1" s="1"/>
  <c r="Y908" i="1" s="1"/>
  <c r="C908" i="1"/>
  <c r="N2370" i="1"/>
  <c r="M2370" i="1"/>
  <c r="L2370" i="1"/>
  <c r="K2370" i="1"/>
  <c r="E2370" i="1"/>
  <c r="X2370" i="1" s="1"/>
  <c r="Y2370" i="1" s="1"/>
  <c r="C2370" i="1"/>
  <c r="N514" i="1"/>
  <c r="M514" i="1"/>
  <c r="L514" i="1"/>
  <c r="K514" i="1"/>
  <c r="E514" i="1"/>
  <c r="X514" i="1" s="1"/>
  <c r="Y514" i="1" s="1"/>
  <c r="C514" i="1"/>
  <c r="N2736" i="1"/>
  <c r="M2736" i="1"/>
  <c r="L2736" i="1"/>
  <c r="K2736" i="1"/>
  <c r="E2736" i="1"/>
  <c r="X2736" i="1" s="1"/>
  <c r="Y2736" i="1" s="1"/>
  <c r="C2736" i="1"/>
  <c r="N1638" i="1"/>
  <c r="M1638" i="1"/>
  <c r="L1638" i="1"/>
  <c r="K1638" i="1"/>
  <c r="E1638" i="1"/>
  <c r="X1638" i="1" s="1"/>
  <c r="Y1638" i="1" s="1"/>
  <c r="C1638" i="1"/>
  <c r="O2478" i="1" l="1"/>
  <c r="O1537" i="1"/>
  <c r="O1308" i="1"/>
  <c r="O2320" i="1"/>
  <c r="O2399" i="1"/>
  <c r="O1709" i="1"/>
  <c r="O2009" i="1"/>
  <c r="O2916" i="1"/>
  <c r="O425" i="1"/>
  <c r="O2585" i="1"/>
  <c r="O710" i="1"/>
  <c r="O1462" i="1"/>
  <c r="O1192" i="1"/>
  <c r="P1192" i="1" s="1"/>
  <c r="R1192" i="1" s="1"/>
  <c r="T1192" i="1" s="1"/>
  <c r="O857" i="1"/>
  <c r="O927" i="1"/>
  <c r="Q927" i="1" s="1"/>
  <c r="O1080" i="1"/>
  <c r="O728" i="1"/>
  <c r="O255" i="1"/>
  <c r="O738" i="1"/>
  <c r="Q738" i="1" s="1"/>
  <c r="O892" i="1"/>
  <c r="O2028" i="1"/>
  <c r="O1877" i="1"/>
  <c r="O2145" i="1"/>
  <c r="O609" i="1"/>
  <c r="O670" i="1"/>
  <c r="P670" i="1" s="1"/>
  <c r="O336" i="1"/>
  <c r="Q336" i="1" s="1"/>
  <c r="O517" i="1"/>
  <c r="Q517" i="1" s="1"/>
  <c r="O948" i="1"/>
  <c r="Q948" i="1" s="1"/>
  <c r="O1590" i="1"/>
  <c r="P1590" i="1" s="1"/>
  <c r="R1590" i="1" s="1"/>
  <c r="T1590" i="1" s="1"/>
  <c r="O894" i="1"/>
  <c r="O2460" i="1"/>
  <c r="Q2460" i="1" s="1"/>
  <c r="O2179" i="1"/>
  <c r="O2305" i="1"/>
  <c r="O1508" i="1"/>
  <c r="O2353" i="1"/>
  <c r="P2353" i="1" s="1"/>
  <c r="O2843" i="1"/>
  <c r="O882" i="1"/>
  <c r="P882" i="1" s="1"/>
  <c r="O536" i="1"/>
  <c r="O2691" i="1"/>
  <c r="Q2691" i="1" s="1"/>
  <c r="O1115" i="1"/>
  <c r="O1961" i="1"/>
  <c r="O1856" i="1"/>
  <c r="P1856" i="1" s="1"/>
  <c r="O2579" i="1"/>
  <c r="O1365" i="1"/>
  <c r="P1365" i="1" s="1"/>
  <c r="O1351" i="1"/>
  <c r="O2610" i="1"/>
  <c r="O2850" i="1"/>
  <c r="O1598" i="1"/>
  <c r="O167" i="1"/>
  <c r="O2306" i="1"/>
  <c r="Q1635" i="1"/>
  <c r="O1943" i="1"/>
  <c r="Q1943" i="1" s="1"/>
  <c r="O355" i="1"/>
  <c r="Q355" i="1" s="1"/>
  <c r="O943" i="1"/>
  <c r="O2802" i="1"/>
  <c r="O1359" i="1"/>
  <c r="Q1359" i="1" s="1"/>
  <c r="O2259" i="1"/>
  <c r="O1346" i="1"/>
  <c r="Q1346" i="1" s="1"/>
  <c r="O32" i="1"/>
  <c r="Q32" i="1" s="1"/>
  <c r="O2027" i="1"/>
  <c r="O2496" i="1"/>
  <c r="Q2496" i="1" s="1"/>
  <c r="O855" i="1"/>
  <c r="P855" i="1" s="1"/>
  <c r="O146" i="1"/>
  <c r="Q146" i="1" s="1"/>
  <c r="O1995" i="1"/>
  <c r="O97" i="1"/>
  <c r="O277" i="1"/>
  <c r="P277" i="1" s="1"/>
  <c r="O960" i="1"/>
  <c r="Q960" i="1" s="1"/>
  <c r="O2491" i="1"/>
  <c r="P2491" i="1" s="1"/>
  <c r="R2491" i="1" s="1"/>
  <c r="T2491" i="1" s="1"/>
  <c r="O122" i="1"/>
  <c r="O904" i="1"/>
  <c r="O2292" i="1"/>
  <c r="O405" i="1"/>
  <c r="O534" i="1"/>
  <c r="O188" i="1"/>
  <c r="P188" i="1" s="1"/>
  <c r="R188" i="1" s="1"/>
  <c r="T188" i="1" s="1"/>
  <c r="O1918" i="1"/>
  <c r="P1918" i="1" s="1"/>
  <c r="R1918" i="1" s="1"/>
  <c r="T1918" i="1" s="1"/>
  <c r="O1536" i="1"/>
  <c r="P1536" i="1" s="1"/>
  <c r="R1536" i="1" s="1"/>
  <c r="T1536" i="1" s="1"/>
  <c r="O516" i="1"/>
  <c r="P516" i="1" s="1"/>
  <c r="O1661" i="1"/>
  <c r="Q1661" i="1" s="1"/>
  <c r="O2725" i="1"/>
  <c r="O657" i="1"/>
  <c r="Q657" i="1" s="1"/>
  <c r="O2517" i="1"/>
  <c r="Q2517" i="1" s="1"/>
  <c r="O2808" i="1"/>
  <c r="P2808" i="1" s="1"/>
  <c r="O7" i="1"/>
  <c r="Q7" i="1" s="1"/>
  <c r="O2043" i="1"/>
  <c r="O429" i="1"/>
  <c r="P429" i="1" s="1"/>
  <c r="R429" i="1" s="1"/>
  <c r="T429" i="1" s="1"/>
  <c r="O492" i="1"/>
  <c r="O1014" i="1"/>
  <c r="Q1014" i="1" s="1"/>
  <c r="O939" i="1"/>
  <c r="O1502" i="1"/>
  <c r="O794" i="1"/>
  <c r="O205" i="1"/>
  <c r="Q205" i="1" s="1"/>
  <c r="O43" i="1"/>
  <c r="O1270" i="1"/>
  <c r="O1324" i="1"/>
  <c r="O2011" i="1"/>
  <c r="O2062" i="1"/>
  <c r="Q2062" i="1" s="1"/>
  <c r="O1213" i="1"/>
  <c r="Q1213" i="1" s="1"/>
  <c r="O578" i="1"/>
  <c r="P578" i="1" s="1"/>
  <c r="O2495" i="1"/>
  <c r="Q2495" i="1" s="1"/>
  <c r="O970" i="1"/>
  <c r="Q970" i="1" s="1"/>
  <c r="O2427" i="1"/>
  <c r="P2427" i="1" s="1"/>
  <c r="O2936" i="1"/>
  <c r="O2580" i="1"/>
  <c r="O2581" i="1"/>
  <c r="P2581" i="1" s="1"/>
  <c r="O1176" i="1"/>
  <c r="O823" i="1"/>
  <c r="Q823" i="1" s="1"/>
  <c r="O2796" i="1"/>
  <c r="Q2796" i="1" s="1"/>
  <c r="O1039" i="1"/>
  <c r="Q1039" i="1" s="1"/>
  <c r="O1800" i="1"/>
  <c r="O1723" i="1"/>
  <c r="O417" i="1"/>
  <c r="P417" i="1" s="1"/>
  <c r="R417" i="1" s="1"/>
  <c r="T417" i="1" s="1"/>
  <c r="O774" i="1"/>
  <c r="O2614" i="1"/>
  <c r="P2614" i="1" s="1"/>
  <c r="R2614" i="1" s="1"/>
  <c r="T2614" i="1" s="1"/>
  <c r="O2341" i="1"/>
  <c r="O1972" i="1"/>
  <c r="O2921" i="1"/>
  <c r="O1515" i="1"/>
  <c r="P1515" i="1" s="1"/>
  <c r="O1302" i="1"/>
  <c r="P1302" i="1" s="1"/>
  <c r="R1302" i="1" s="1"/>
  <c r="T1302" i="1" s="1"/>
  <c r="O17" i="1"/>
  <c r="P17" i="1" s="1"/>
  <c r="O2114" i="1"/>
  <c r="O2863" i="1"/>
  <c r="Q2863" i="1" s="1"/>
  <c r="O2481" i="1"/>
  <c r="P2481" i="1" s="1"/>
  <c r="O399" i="1"/>
  <c r="Q399" i="1" s="1"/>
  <c r="O2047" i="1"/>
  <c r="Q2047" i="1" s="1"/>
  <c r="O2328" i="1"/>
  <c r="P2328" i="1" s="1"/>
  <c r="R2328" i="1" s="1"/>
  <c r="T2328" i="1" s="1"/>
  <c r="O1977" i="1"/>
  <c r="O1109" i="1"/>
  <c r="P1109" i="1" s="1"/>
  <c r="O2049" i="1"/>
  <c r="P2049" i="1" s="1"/>
  <c r="O2702" i="1"/>
  <c r="O624" i="1"/>
  <c r="P589" i="1"/>
  <c r="R589" i="1" s="1"/>
  <c r="T589" i="1" s="1"/>
  <c r="O1593" i="1"/>
  <c r="P1593" i="1" s="1"/>
  <c r="O1640" i="1"/>
  <c r="P1640" i="1" s="1"/>
  <c r="O2497" i="1"/>
  <c r="O2811" i="1"/>
  <c r="P2811" i="1" s="1"/>
  <c r="R2811" i="1" s="1"/>
  <c r="T2811" i="1" s="1"/>
  <c r="O145" i="1"/>
  <c r="O1916" i="1"/>
  <c r="P1916" i="1" s="1"/>
  <c r="O1352" i="1"/>
  <c r="O1366" i="1"/>
  <c r="P1366" i="1" s="1"/>
  <c r="O1435" i="1"/>
  <c r="P1435" i="1" s="1"/>
  <c r="O1373" i="1"/>
  <c r="Q1373" i="1" s="1"/>
  <c r="O1198" i="1"/>
  <c r="O2825" i="1"/>
  <c r="P2825" i="1" s="1"/>
  <c r="O554" i="1"/>
  <c r="O2571" i="1"/>
  <c r="Q2571" i="1" s="1"/>
  <c r="O1781" i="1"/>
  <c r="O2425" i="1"/>
  <c r="P2425" i="1" s="1"/>
  <c r="R2425" i="1" s="1"/>
  <c r="T2425" i="1" s="1"/>
  <c r="O1850" i="1"/>
  <c r="Q1850" i="1" s="1"/>
  <c r="O754" i="1"/>
  <c r="Q754" i="1" s="1"/>
  <c r="O217" i="1"/>
  <c r="O283" i="1"/>
  <c r="O358" i="1"/>
  <c r="Q358" i="1" s="1"/>
  <c r="O1853" i="1"/>
  <c r="O615" i="1"/>
  <c r="O2016" i="1"/>
  <c r="P2016" i="1" s="1"/>
  <c r="O1425" i="1"/>
  <c r="Q1425" i="1" s="1"/>
  <c r="O2054" i="1"/>
  <c r="O110" i="1"/>
  <c r="Q110" i="1" s="1"/>
  <c r="Q1833" i="1"/>
  <c r="O1947" i="1"/>
  <c r="Q1947" i="1" s="1"/>
  <c r="O1251" i="1"/>
  <c r="P1251" i="1" s="1"/>
  <c r="O711" i="1"/>
  <c r="P711" i="1" s="1"/>
  <c r="O2472" i="1"/>
  <c r="Q2472" i="1" s="1"/>
  <c r="O2542" i="1"/>
  <c r="P2542" i="1" s="1"/>
  <c r="R2542" i="1" s="1"/>
  <c r="T2542" i="1" s="1"/>
  <c r="O2244" i="1"/>
  <c r="O2679" i="1"/>
  <c r="O2852" i="1"/>
  <c r="Q2852" i="1" s="1"/>
  <c r="O671" i="1"/>
  <c r="O334" i="1"/>
  <c r="Q334" i="1" s="1"/>
  <c r="O1933" i="1"/>
  <c r="Q1933" i="1" s="1"/>
  <c r="O963" i="1"/>
  <c r="Q963" i="1" s="1"/>
  <c r="O683" i="1"/>
  <c r="P683" i="1" s="1"/>
  <c r="O2181" i="1"/>
  <c r="Q2181" i="1" s="1"/>
  <c r="O1496" i="1"/>
  <c r="O2385" i="1"/>
  <c r="O209" i="1"/>
  <c r="Q209" i="1" s="1"/>
  <c r="O419" i="1"/>
  <c r="Q419" i="1" s="1"/>
  <c r="O606" i="1"/>
  <c r="O2202" i="1"/>
  <c r="Q2202" i="1" s="1"/>
  <c r="O2222" i="1"/>
  <c r="Q2222" i="1" s="1"/>
  <c r="O2636" i="1"/>
  <c r="O318" i="1"/>
  <c r="P318" i="1" s="1"/>
  <c r="O1542" i="1"/>
  <c r="Q1542" i="1" s="1"/>
  <c r="O1556" i="1"/>
  <c r="O864" i="1"/>
  <c r="Q864" i="1" s="1"/>
  <c r="O452" i="1"/>
  <c r="O2098" i="1"/>
  <c r="Q2098" i="1" s="1"/>
  <c r="O2396" i="1"/>
  <c r="O331" i="1"/>
  <c r="O2824" i="1"/>
  <c r="Q2824" i="1" s="1"/>
  <c r="O158" i="1"/>
  <c r="O718" i="1"/>
  <c r="O2112" i="1"/>
  <c r="Q2112" i="1" s="1"/>
  <c r="O1829" i="1"/>
  <c r="P1829" i="1" s="1"/>
  <c r="O2586" i="1"/>
  <c r="P2586" i="1" s="1"/>
  <c r="R2586" i="1" s="1"/>
  <c r="T2586" i="1" s="1"/>
  <c r="O1670" i="1"/>
  <c r="P1670" i="1" s="1"/>
  <c r="O2490" i="1"/>
  <c r="P2490" i="1" s="1"/>
  <c r="R2490" i="1" s="1"/>
  <c r="T2490" i="1" s="1"/>
  <c r="O1863" i="1"/>
  <c r="O1978" i="1"/>
  <c r="O478" i="1"/>
  <c r="Q478" i="1" s="1"/>
  <c r="O1880" i="1"/>
  <c r="Q1880" i="1" s="1"/>
  <c r="O76" i="1"/>
  <c r="O2750" i="1"/>
  <c r="P2750" i="1" s="1"/>
  <c r="R2750" i="1" s="1"/>
  <c r="T2750" i="1" s="1"/>
  <c r="O2475" i="1"/>
  <c r="O2178" i="1"/>
  <c r="P2178" i="1" s="1"/>
  <c r="O1100" i="1"/>
  <c r="O1905" i="1"/>
  <c r="Q1905" i="1" s="1"/>
  <c r="O2778" i="1"/>
  <c r="O829" i="1"/>
  <c r="O1530" i="1"/>
  <c r="P1530" i="1" s="1"/>
  <c r="R1530" i="1" s="1"/>
  <c r="T1530" i="1" s="1"/>
  <c r="O1305" i="1"/>
  <c r="Q1305" i="1" s="1"/>
  <c r="O2860" i="1"/>
  <c r="O1642" i="1"/>
  <c r="O1678" i="1"/>
  <c r="O751" i="1"/>
  <c r="O1292" i="1"/>
  <c r="O875" i="1"/>
  <c r="O1150" i="1"/>
  <c r="Q1150" i="1" s="1"/>
  <c r="O1339" i="1"/>
  <c r="Q1339" i="1" s="1"/>
  <c r="O2508" i="1"/>
  <c r="P2508" i="1" s="1"/>
  <c r="R2508" i="1" s="1"/>
  <c r="T2508" i="1" s="1"/>
  <c r="O2929" i="1"/>
  <c r="O714" i="1"/>
  <c r="O2927" i="1"/>
  <c r="Q2927" i="1" s="1"/>
  <c r="O539" i="1"/>
  <c r="Q539" i="1" s="1"/>
  <c r="O2458" i="1"/>
  <c r="P2458" i="1" s="1"/>
  <c r="R2458" i="1" s="1"/>
  <c r="T2458" i="1" s="1"/>
  <c r="O2268" i="1"/>
  <c r="O345" i="1"/>
  <c r="O2349" i="1"/>
  <c r="O568" i="1"/>
  <c r="Q568" i="1" s="1"/>
  <c r="O833" i="1"/>
  <c r="P833" i="1" s="1"/>
  <c r="R833" i="1" s="1"/>
  <c r="T833" i="1" s="1"/>
  <c r="O1879" i="1"/>
  <c r="O1704" i="1"/>
  <c r="Q1704" i="1" s="1"/>
  <c r="O2190" i="1"/>
  <c r="O1484" i="1"/>
  <c r="O341" i="1"/>
  <c r="O518" i="1"/>
  <c r="O155" i="1"/>
  <c r="O1868" i="1"/>
  <c r="P1868" i="1" s="1"/>
  <c r="R1868" i="1" s="1"/>
  <c r="T1868" i="1" s="1"/>
  <c r="O1578" i="1"/>
  <c r="O1742" i="1"/>
  <c r="O2752" i="1"/>
  <c r="Q2752" i="1" s="1"/>
  <c r="O2749" i="1"/>
  <c r="O2120" i="1"/>
  <c r="P2120" i="1" s="1"/>
  <c r="R2120" i="1" s="1"/>
  <c r="T2120" i="1" s="1"/>
  <c r="O2543" i="1"/>
  <c r="Q2543" i="1" s="1"/>
  <c r="O586" i="1"/>
  <c r="O112" i="1"/>
  <c r="O2973" i="1"/>
  <c r="Q2973" i="1" s="1"/>
  <c r="O1459" i="1"/>
  <c r="P1459" i="1" s="1"/>
  <c r="O2618" i="1"/>
  <c r="P2618" i="1" s="1"/>
  <c r="R2618" i="1" s="1"/>
  <c r="T2618" i="1" s="1"/>
  <c r="O1063" i="1"/>
  <c r="Q1063" i="1" s="1"/>
  <c r="O1119" i="1"/>
  <c r="P1119" i="1" s="1"/>
  <c r="O1261" i="1"/>
  <c r="O999" i="1"/>
  <c r="O327" i="1"/>
  <c r="Q327" i="1" s="1"/>
  <c r="O746" i="1"/>
  <c r="O2978" i="1"/>
  <c r="O2628" i="1"/>
  <c r="O1256" i="1"/>
  <c r="Q1256" i="1" s="1"/>
  <c r="O935" i="1"/>
  <c r="P935" i="1" s="1"/>
  <c r="R935" i="1" s="1"/>
  <c r="T935" i="1" s="1"/>
  <c r="O2046" i="1"/>
  <c r="O2095" i="1"/>
  <c r="O2240" i="1"/>
  <c r="Q2240" i="1" s="1"/>
  <c r="O44" i="1"/>
  <c r="O475" i="1"/>
  <c r="Q475" i="1" s="1"/>
  <c r="O2741" i="1"/>
  <c r="O2094" i="1"/>
  <c r="P2094" i="1" s="1"/>
  <c r="R2094" i="1" s="1"/>
  <c r="T2094" i="1" s="1"/>
  <c r="O1564" i="1"/>
  <c r="P1564" i="1" s="1"/>
  <c r="O106" i="1"/>
  <c r="P106" i="1" s="1"/>
  <c r="R106" i="1" s="1"/>
  <c r="T106" i="1" s="1"/>
  <c r="O2164" i="1"/>
  <c r="O1557" i="1"/>
  <c r="O1095" i="1"/>
  <c r="Q1095" i="1" s="1"/>
  <c r="O1120" i="1"/>
  <c r="Q1120" i="1" s="1"/>
  <c r="O2677" i="1"/>
  <c r="O2071" i="1"/>
  <c r="P2071" i="1" s="1"/>
  <c r="O1457" i="1"/>
  <c r="O2686" i="1"/>
  <c r="O1170" i="1"/>
  <c r="Q1170" i="1" s="1"/>
  <c r="O2779" i="1"/>
  <c r="Q2779" i="1" s="1"/>
  <c r="O1371" i="1"/>
  <c r="Q1371" i="1" s="1"/>
  <c r="O958" i="1"/>
  <c r="O271" i="1"/>
  <c r="O363" i="1"/>
  <c r="Q363" i="1" s="1"/>
  <c r="O438" i="1"/>
  <c r="O159" i="1"/>
  <c r="O1792" i="1"/>
  <c r="O1130" i="1"/>
  <c r="Q1130" i="1" s="1"/>
  <c r="O1748" i="1"/>
  <c r="O665" i="1"/>
  <c r="Q665" i="1" s="1"/>
  <c r="O1941" i="1"/>
  <c r="Q1941" i="1" s="1"/>
  <c r="O1857" i="1"/>
  <c r="Q1857" i="1" s="1"/>
  <c r="O1053" i="1"/>
  <c r="Q1053" i="1" s="1"/>
  <c r="O698" i="1"/>
  <c r="Q698" i="1" s="1"/>
  <c r="O2753" i="1"/>
  <c r="O2524" i="1"/>
  <c r="O997" i="1"/>
  <c r="Q997" i="1" s="1"/>
  <c r="O1240" i="1"/>
  <c r="O1772" i="1"/>
  <c r="O2539" i="1"/>
  <c r="P2539" i="1" s="1"/>
  <c r="O1376" i="1"/>
  <c r="O2135" i="1"/>
  <c r="Q2135" i="1" s="1"/>
  <c r="O1269" i="1"/>
  <c r="O884" i="1"/>
  <c r="Q884" i="1" s="1"/>
  <c r="O2354" i="1"/>
  <c r="O2935" i="1"/>
  <c r="O2077" i="1"/>
  <c r="O2794" i="1"/>
  <c r="P2794" i="1" s="1"/>
  <c r="O2083" i="1"/>
  <c r="P2083" i="1" s="1"/>
  <c r="R2083" i="1" s="1"/>
  <c r="T2083" i="1" s="1"/>
  <c r="O113" i="1"/>
  <c r="O1054" i="1"/>
  <c r="O663" i="1"/>
  <c r="P663" i="1" s="1"/>
  <c r="O2174" i="1"/>
  <c r="Q2174" i="1" s="1"/>
  <c r="O1268" i="1"/>
  <c r="O416" i="1"/>
  <c r="O871" i="1"/>
  <c r="Q871" i="1" s="1"/>
  <c r="O1231" i="1"/>
  <c r="Q1231" i="1" s="1"/>
  <c r="O436" i="1"/>
  <c r="P436" i="1" s="1"/>
  <c r="O2971" i="1"/>
  <c r="O1675" i="1"/>
  <c r="Q1675" i="1" s="1"/>
  <c r="O1638" i="1"/>
  <c r="P1638" i="1" s="1"/>
  <c r="R1638" i="1" s="1"/>
  <c r="T1638" i="1" s="1"/>
  <c r="O812" i="1"/>
  <c r="O1890" i="1"/>
  <c r="Q1890" i="1" s="1"/>
  <c r="O1294" i="1"/>
  <c r="Q1294" i="1" s="1"/>
  <c r="O1164" i="1"/>
  <c r="P1164" i="1" s="1"/>
  <c r="R1164" i="1" s="1"/>
  <c r="T1164" i="1" s="1"/>
  <c r="O1883" i="1"/>
  <c r="Q1883" i="1" s="1"/>
  <c r="O370" i="1"/>
  <c r="Q370" i="1" s="1"/>
  <c r="O64" i="1"/>
  <c r="Q64" i="1" s="1"/>
  <c r="O476" i="1"/>
  <c r="O1526" i="1"/>
  <c r="O1485" i="1"/>
  <c r="O2649" i="1"/>
  <c r="Q2649" i="1" s="1"/>
  <c r="O2333" i="1"/>
  <c r="Q2333" i="1" s="1"/>
  <c r="O2052" i="1"/>
  <c r="O1712" i="1"/>
  <c r="Q1712" i="1" s="1"/>
  <c r="O1739" i="1"/>
  <c r="P1739" i="1" s="1"/>
  <c r="R1739" i="1" s="1"/>
  <c r="T1739" i="1" s="1"/>
  <c r="O2313" i="1"/>
  <c r="Q2313" i="1" s="1"/>
  <c r="O890" i="1"/>
  <c r="O909" i="1"/>
  <c r="Q909" i="1" s="1"/>
  <c r="O817" i="1"/>
  <c r="P817" i="1" s="1"/>
  <c r="R817" i="1" s="1"/>
  <c r="T817" i="1" s="1"/>
  <c r="O445" i="1"/>
  <c r="P445" i="1" s="1"/>
  <c r="O2657" i="1"/>
  <c r="Q2657" i="1" s="1"/>
  <c r="O1520" i="1"/>
  <c r="P1520" i="1" s="1"/>
  <c r="R1520" i="1" s="1"/>
  <c r="T1520" i="1" s="1"/>
  <c r="O1682" i="1"/>
  <c r="O804" i="1"/>
  <c r="P804" i="1" s="1"/>
  <c r="R804" i="1" s="1"/>
  <c r="T804" i="1" s="1"/>
  <c r="O2603" i="1"/>
  <c r="P2603" i="1" s="1"/>
  <c r="R2603" i="1" s="1"/>
  <c r="T2603" i="1" s="1"/>
  <c r="O845" i="1"/>
  <c r="Q845" i="1" s="1"/>
  <c r="O1965" i="1"/>
  <c r="O78" i="1"/>
  <c r="O1897" i="1"/>
  <c r="O2269" i="1"/>
  <c r="O1387" i="1"/>
  <c r="Q1387" i="1" s="1"/>
  <c r="O1504" i="1"/>
  <c r="O8" i="1"/>
  <c r="O555" i="1"/>
  <c r="P555" i="1" s="1"/>
  <c r="O1097" i="1"/>
  <c r="P1097" i="1" s="1"/>
  <c r="R1097" i="1" s="1"/>
  <c r="T1097" i="1" s="1"/>
  <c r="O1396" i="1"/>
  <c r="Q1396" i="1" s="1"/>
  <c r="O662" i="1"/>
  <c r="Q662" i="1" s="1"/>
  <c r="O2681" i="1"/>
  <c r="O2002" i="1"/>
  <c r="P2002" i="1" s="1"/>
  <c r="R2002" i="1" s="1"/>
  <c r="T2002" i="1" s="1"/>
  <c r="O1406" i="1"/>
  <c r="Q1406" i="1" s="1"/>
  <c r="O203" i="1"/>
  <c r="Q203" i="1" s="1"/>
  <c r="O2949" i="1"/>
  <c r="Q2949" i="1" s="1"/>
  <c r="O2630" i="1"/>
  <c r="Q2630" i="1" s="1"/>
  <c r="O2477" i="1"/>
  <c r="Q2477" i="1" s="1"/>
  <c r="O1580" i="1"/>
  <c r="P1580" i="1" s="1"/>
  <c r="O2609" i="1"/>
  <c r="P2609" i="1" s="1"/>
  <c r="R2609" i="1" s="1"/>
  <c r="T2609" i="1" s="1"/>
  <c r="O992" i="1"/>
  <c r="P992" i="1" s="1"/>
  <c r="R992" i="1" s="1"/>
  <c r="T992" i="1" s="1"/>
  <c r="O116" i="1"/>
  <c r="Q116" i="1" s="1"/>
  <c r="O95" i="1"/>
  <c r="P95" i="1" s="1"/>
  <c r="S95" i="1" s="1"/>
  <c r="O1350" i="1"/>
  <c r="Q1350" i="1" s="1"/>
  <c r="O2941" i="1"/>
  <c r="O2917" i="1"/>
  <c r="O953" i="1"/>
  <c r="Q953" i="1" s="1"/>
  <c r="O1693" i="1"/>
  <c r="Q1693" i="1" s="1"/>
  <c r="O1803" i="1"/>
  <c r="P1803" i="1" s="1"/>
  <c r="O592" i="1"/>
  <c r="Q592" i="1" s="1"/>
  <c r="O1495" i="1"/>
  <c r="O2665" i="1"/>
  <c r="O2177" i="1"/>
  <c r="O601" i="1"/>
  <c r="P601" i="1" s="1"/>
  <c r="R601" i="1" s="1"/>
  <c r="T601" i="1" s="1"/>
  <c r="O1205" i="1"/>
  <c r="P1205" i="1" s="1"/>
  <c r="O2961" i="1"/>
  <c r="Q2961" i="1" s="1"/>
  <c r="O2466" i="1"/>
  <c r="O2695" i="1"/>
  <c r="Q2695" i="1" s="1"/>
  <c r="O2772" i="1"/>
  <c r="O1561" i="1"/>
  <c r="O1671" i="1"/>
  <c r="Q1671" i="1" s="1"/>
  <c r="O1625" i="1"/>
  <c r="P1625" i="1" s="1"/>
  <c r="R1625" i="1" s="1"/>
  <c r="T1625" i="1" s="1"/>
  <c r="O1345" i="1"/>
  <c r="Q1345" i="1" s="1"/>
  <c r="O204" i="1"/>
  <c r="P204" i="1" s="1"/>
  <c r="O1370" i="1"/>
  <c r="P1370" i="1" s="1"/>
  <c r="R1370" i="1" s="1"/>
  <c r="T1370" i="1" s="1"/>
  <c r="O1938" i="1"/>
  <c r="P1938" i="1" s="1"/>
  <c r="R1938" i="1" s="1"/>
  <c r="T1938" i="1" s="1"/>
  <c r="O694" i="1"/>
  <c r="O1113" i="1"/>
  <c r="P1113" i="1" s="1"/>
  <c r="R1113" i="1" s="1"/>
  <c r="T1113" i="1" s="1"/>
  <c r="O1128" i="1"/>
  <c r="Q1128" i="1" s="1"/>
  <c r="O1934" i="1"/>
  <c r="O1486" i="1"/>
  <c r="Q1486" i="1" s="1"/>
  <c r="O1954" i="1"/>
  <c r="O2084" i="1"/>
  <c r="P2084" i="1" s="1"/>
  <c r="O2348" i="1"/>
  <c r="Q2348" i="1" s="1"/>
  <c r="O2211" i="1"/>
  <c r="P2211" i="1" s="1"/>
  <c r="R2211" i="1" s="1"/>
  <c r="T2211" i="1" s="1"/>
  <c r="O1501" i="1"/>
  <c r="O1652" i="1"/>
  <c r="O2231" i="1"/>
  <c r="O1581" i="1"/>
  <c r="O92" i="1"/>
  <c r="O785" i="1"/>
  <c r="O1614" i="1"/>
  <c r="O2138" i="1"/>
  <c r="P2138" i="1" s="1"/>
  <c r="O200" i="1"/>
  <c r="O695" i="1"/>
  <c r="Q695" i="1" s="1"/>
  <c r="O1389" i="1"/>
  <c r="Q1389" i="1" s="1"/>
  <c r="O1734" i="1"/>
  <c r="P1734" i="1" s="1"/>
  <c r="R1734" i="1" s="1"/>
  <c r="T1734" i="1" s="1"/>
  <c r="O1409" i="1"/>
  <c r="O1392" i="1"/>
  <c r="Q1392" i="1" s="1"/>
  <c r="O735" i="1"/>
  <c r="Q735" i="1" s="1"/>
  <c r="O500" i="1"/>
  <c r="Q500" i="1" s="1"/>
  <c r="O1649" i="1"/>
  <c r="O2810" i="1"/>
  <c r="Q2810" i="1" s="1"/>
  <c r="O1215" i="1"/>
  <c r="O1283" i="1"/>
  <c r="P1283" i="1" s="1"/>
  <c r="O2873" i="1"/>
  <c r="O387" i="1"/>
  <c r="Q387" i="1" s="1"/>
  <c r="O1249" i="1"/>
  <c r="Q1249" i="1" s="1"/>
  <c r="O2769" i="1"/>
  <c r="O896" i="1"/>
  <c r="O2511" i="1"/>
  <c r="P2511" i="1" s="1"/>
  <c r="O2884" i="1"/>
  <c r="O770" i="1"/>
  <c r="Q770" i="1" s="1"/>
  <c r="O585" i="1"/>
  <c r="O459" i="1"/>
  <c r="O26" i="1"/>
  <c r="O5" i="1"/>
  <c r="Q5" i="1" s="1"/>
  <c r="O2730" i="1"/>
  <c r="Q2730" i="1" s="1"/>
  <c r="O1458" i="1"/>
  <c r="Q1458" i="1" s="1"/>
  <c r="O839" i="1"/>
  <c r="P839" i="1" s="1"/>
  <c r="R839" i="1" s="1"/>
  <c r="T839" i="1" s="1"/>
  <c r="O1480" i="1"/>
  <c r="P1480" i="1" s="1"/>
  <c r="R1480" i="1" s="1"/>
  <c r="T1480" i="1" s="1"/>
  <c r="O1925" i="1"/>
  <c r="P1925" i="1" s="1"/>
  <c r="R1925" i="1" s="1"/>
  <c r="T1925" i="1" s="1"/>
  <c r="O21" i="1"/>
  <c r="Q21" i="1" s="1"/>
  <c r="O2216" i="1"/>
  <c r="O441" i="1"/>
  <c r="P441" i="1" s="1"/>
  <c r="O2335" i="1"/>
  <c r="O2133" i="1"/>
  <c r="P2133" i="1" s="1"/>
  <c r="R2133" i="1" s="1"/>
  <c r="T2133" i="1" s="1"/>
  <c r="O2409" i="1"/>
  <c r="O382" i="1"/>
  <c r="P382" i="1" s="1"/>
  <c r="O107" i="1"/>
  <c r="O2483" i="1"/>
  <c r="P2483" i="1" s="1"/>
  <c r="R2483" i="1" s="1"/>
  <c r="T2483" i="1" s="1"/>
  <c r="O1894" i="1"/>
  <c r="Q1894" i="1" s="1"/>
  <c r="O2977" i="1"/>
  <c r="Q2977" i="1" s="1"/>
  <c r="O565" i="1"/>
  <c r="O803" i="1"/>
  <c r="O866" i="1"/>
  <c r="O91" i="1"/>
  <c r="O2514" i="1"/>
  <c r="P2514" i="1" s="1"/>
  <c r="O306" i="1"/>
  <c r="P306" i="1" s="1"/>
  <c r="O1753" i="1"/>
  <c r="O2262" i="1"/>
  <c r="O1181" i="1"/>
  <c r="Q1181" i="1" s="1"/>
  <c r="O50" i="1"/>
  <c r="P50" i="1" s="1"/>
  <c r="O2766" i="1"/>
  <c r="Q2766" i="1" s="1"/>
  <c r="O985" i="1"/>
  <c r="P985" i="1" s="1"/>
  <c r="R985" i="1" s="1"/>
  <c r="T985" i="1" s="1"/>
  <c r="O73" i="1"/>
  <c r="O1666" i="1"/>
  <c r="P1666" i="1" s="1"/>
  <c r="S1666" i="1" s="1"/>
  <c r="O1237" i="1"/>
  <c r="P1237" i="1" s="1"/>
  <c r="R1237" i="1" s="1"/>
  <c r="T1237" i="1" s="1"/>
  <c r="O666" i="1"/>
  <c r="O2384" i="1"/>
  <c r="Q2384" i="1" s="1"/>
  <c r="O1749" i="1"/>
  <c r="Q1749" i="1" s="1"/>
  <c r="O2564" i="1"/>
  <c r="Q2564" i="1" s="1"/>
  <c r="O2637" i="1"/>
  <c r="Q2637" i="1" s="1"/>
  <c r="O1907" i="1"/>
  <c r="Q1907" i="1" s="1"/>
  <c r="O2395" i="1"/>
  <c r="Q2395" i="1" s="1"/>
  <c r="O206" i="1"/>
  <c r="O351" i="1"/>
  <c r="P351" i="1" s="1"/>
  <c r="O1114" i="1"/>
  <c r="Q1114" i="1" s="1"/>
  <c r="O1347" i="1"/>
  <c r="P1347" i="1" s="1"/>
  <c r="R1347" i="1" s="1"/>
  <c r="T1347" i="1" s="1"/>
  <c r="O2815" i="1"/>
  <c r="Q2815" i="1" s="1"/>
  <c r="O2888" i="1"/>
  <c r="O55" i="1"/>
  <c r="O619" i="1"/>
  <c r="O799" i="1"/>
  <c r="Q1537" i="1"/>
  <c r="O944" i="1"/>
  <c r="P944" i="1" s="1"/>
  <c r="O2588" i="1"/>
  <c r="Q2588" i="1" s="1"/>
  <c r="O2655" i="1"/>
  <c r="P2655" i="1" s="1"/>
  <c r="R2655" i="1" s="1"/>
  <c r="T2655" i="1" s="1"/>
  <c r="O1027" i="1"/>
  <c r="Q1027" i="1" s="1"/>
  <c r="O1329" i="1"/>
  <c r="O1814" i="1"/>
  <c r="P1814" i="1" s="1"/>
  <c r="O1419" i="1"/>
  <c r="P1419" i="1" s="1"/>
  <c r="O33" i="1"/>
  <c r="Q33" i="1" s="1"/>
  <c r="O2449" i="1"/>
  <c r="O1493" i="1"/>
  <c r="Q1493" i="1" s="1"/>
  <c r="O1280" i="1"/>
  <c r="O1732" i="1"/>
  <c r="O1092" i="1"/>
  <c r="Q1092" i="1" s="1"/>
  <c r="O2080" i="1"/>
  <c r="P2080" i="1" s="1"/>
  <c r="R2080" i="1" s="1"/>
  <c r="T2080" i="1" s="1"/>
  <c r="O1276" i="1"/>
  <c r="Q1276" i="1" s="1"/>
  <c r="O957" i="1"/>
  <c r="O202" i="1"/>
  <c r="Q202" i="1" s="1"/>
  <c r="O29" i="1"/>
  <c r="O486" i="1"/>
  <c r="P486" i="1" s="1"/>
  <c r="O1315" i="1"/>
  <c r="P1315" i="1" s="1"/>
  <c r="R1315" i="1" s="1"/>
  <c r="T1315" i="1" s="1"/>
  <c r="O842" i="1"/>
  <c r="P842" i="1" s="1"/>
  <c r="R842" i="1" s="1"/>
  <c r="T842" i="1" s="1"/>
  <c r="O1024" i="1"/>
  <c r="Q1024" i="1" s="1"/>
  <c r="O2208" i="1"/>
  <c r="O969" i="1"/>
  <c r="O1094" i="1"/>
  <c r="O1360" i="1"/>
  <c r="P1360" i="1" s="1"/>
  <c r="R1360" i="1" s="1"/>
  <c r="T1360" i="1" s="1"/>
  <c r="O2559" i="1"/>
  <c r="Q2559" i="1" s="1"/>
  <c r="O1106" i="1"/>
  <c r="Q1106" i="1" s="1"/>
  <c r="O2417" i="1"/>
  <c r="O462" i="1"/>
  <c r="Q462" i="1" s="1"/>
  <c r="O771" i="1"/>
  <c r="Q771" i="1" s="1"/>
  <c r="O1754" i="1"/>
  <c r="O1060" i="1"/>
  <c r="P1060" i="1" s="1"/>
  <c r="R1060" i="1" s="1"/>
  <c r="T1060" i="1" s="1"/>
  <c r="O114" i="1"/>
  <c r="Q114" i="1" s="1"/>
  <c r="O2707" i="1"/>
  <c r="Q2707" i="1" s="1"/>
  <c r="O369" i="1"/>
  <c r="O1358" i="1"/>
  <c r="O1470" i="1"/>
  <c r="P1470" i="1" s="1"/>
  <c r="R1470" i="1" s="1"/>
  <c r="T1470" i="1" s="1"/>
  <c r="O2615" i="1"/>
  <c r="O1634" i="1"/>
  <c r="P1634" i="1" s="1"/>
  <c r="R1634" i="1" s="1"/>
  <c r="T1634" i="1" s="1"/>
  <c r="O2382" i="1"/>
  <c r="O2233" i="1"/>
  <c r="P2233" i="1" s="1"/>
  <c r="O1740" i="1"/>
  <c r="Q1740" i="1" s="1"/>
  <c r="O1524" i="1"/>
  <c r="P1524" i="1" s="1"/>
  <c r="O1330" i="1"/>
  <c r="P43" i="1"/>
  <c r="O2132" i="1"/>
  <c r="Q2132" i="1" s="1"/>
  <c r="O2428" i="1"/>
  <c r="P2428" i="1" s="1"/>
  <c r="R2428" i="1" s="1"/>
  <c r="T2428" i="1" s="1"/>
  <c r="O1281" i="1"/>
  <c r="P1281" i="1" s="1"/>
  <c r="O561" i="1"/>
  <c r="Q561" i="1" s="1"/>
  <c r="O1326" i="1"/>
  <c r="Q1326" i="1" s="1"/>
  <c r="O2108" i="1"/>
  <c r="P2108" i="1" s="1"/>
  <c r="R2108" i="1" s="1"/>
  <c r="T2108" i="1" s="1"/>
  <c r="O2470" i="1"/>
  <c r="O398" i="1"/>
  <c r="P398" i="1" s="1"/>
  <c r="O696" i="1"/>
  <c r="O2229" i="1"/>
  <c r="Q2229" i="1" s="1"/>
  <c r="O258" i="1"/>
  <c r="Q258" i="1" s="1"/>
  <c r="O328" i="1"/>
  <c r="Q328" i="1" s="1"/>
  <c r="O678" i="1"/>
  <c r="P678" i="1" s="1"/>
  <c r="O490" i="1"/>
  <c r="O2525" i="1"/>
  <c r="Q2525" i="1" s="1"/>
  <c r="O1172" i="1"/>
  <c r="P1172" i="1" s="1"/>
  <c r="O2406" i="1"/>
  <c r="P2406" i="1" s="1"/>
  <c r="O2479" i="1"/>
  <c r="P2479" i="1" s="1"/>
  <c r="O2536" i="1"/>
  <c r="P2536" i="1" s="1"/>
  <c r="R2536" i="1" s="1"/>
  <c r="T2536" i="1" s="1"/>
  <c r="O1513" i="1"/>
  <c r="Q1513" i="1" s="1"/>
  <c r="O2400" i="1"/>
  <c r="O920" i="1"/>
  <c r="O2215" i="1"/>
  <c r="P2215" i="1" s="1"/>
  <c r="O35" i="1"/>
  <c r="P35" i="1" s="1"/>
  <c r="O1311" i="1"/>
  <c r="Q1311" i="1" s="1"/>
  <c r="O1674" i="1"/>
  <c r="Q1674" i="1" s="1"/>
  <c r="O219" i="1"/>
  <c r="P219" i="1" s="1"/>
  <c r="R219" i="1" s="1"/>
  <c r="T219" i="1" s="1"/>
  <c r="O2786" i="1"/>
  <c r="Q2786" i="1" s="1"/>
  <c r="O1139" i="1"/>
  <c r="Q1139" i="1" s="1"/>
  <c r="O1872" i="1"/>
  <c r="P1872" i="1" s="1"/>
  <c r="R1872" i="1" s="1"/>
  <c r="T1872" i="1" s="1"/>
  <c r="O2656" i="1"/>
  <c r="Q2656" i="1" s="1"/>
  <c r="O166" i="1"/>
  <c r="O1714" i="1"/>
  <c r="Q1714" i="1" s="1"/>
  <c r="O176" i="1"/>
  <c r="Q176" i="1" s="1"/>
  <c r="O177" i="1"/>
  <c r="P177" i="1" s="1"/>
  <c r="R177" i="1" s="1"/>
  <c r="T177" i="1" s="1"/>
  <c r="O1452" i="1"/>
  <c r="O309" i="1"/>
  <c r="Q309" i="1" s="1"/>
  <c r="O2142" i="1"/>
  <c r="Q2142" i="1" s="1"/>
  <c r="O2520" i="1"/>
  <c r="Q2520" i="1" s="1"/>
  <c r="O432" i="1"/>
  <c r="Q432" i="1" s="1"/>
  <c r="O699" i="1"/>
  <c r="O1437" i="1"/>
  <c r="O614" i="1"/>
  <c r="P614" i="1" s="1"/>
  <c r="O2126" i="1"/>
  <c r="P2126" i="1" s="1"/>
  <c r="R2126" i="1" s="1"/>
  <c r="T2126" i="1" s="1"/>
  <c r="O13" i="1"/>
  <c r="Q13" i="1" s="1"/>
  <c r="O304" i="1"/>
  <c r="P304" i="1" s="1"/>
  <c r="O274" i="1"/>
  <c r="O403" i="1"/>
  <c r="Q403" i="1" s="1"/>
  <c r="O786" i="1"/>
  <c r="Q786" i="1" s="1"/>
  <c r="O1718" i="1"/>
  <c r="Q1718" i="1" s="1"/>
  <c r="O826" i="1"/>
  <c r="Q826" i="1" s="1"/>
  <c r="O1218" i="1"/>
  <c r="P1218" i="1" s="1"/>
  <c r="R1218" i="1" s="1"/>
  <c r="T1218" i="1" s="1"/>
  <c r="O2093" i="1"/>
  <c r="Q2093" i="1" s="1"/>
  <c r="O1167" i="1"/>
  <c r="P1167" i="1" s="1"/>
  <c r="O395" i="1"/>
  <c r="O1812" i="1"/>
  <c r="P1812" i="1" s="1"/>
  <c r="O1688" i="1"/>
  <c r="Q1688" i="1" s="1"/>
  <c r="O1333" i="1"/>
  <c r="O1576" i="1"/>
  <c r="Q1576" i="1" s="1"/>
  <c r="O2922" i="1"/>
  <c r="O1577" i="1"/>
  <c r="O1606" i="1"/>
  <c r="P1606" i="1" s="1"/>
  <c r="O2416" i="1"/>
  <c r="P2416" i="1" s="1"/>
  <c r="O2964" i="1"/>
  <c r="P2964" i="1" s="1"/>
  <c r="O2176" i="1"/>
  <c r="Q2176" i="1" s="1"/>
  <c r="O2144" i="1"/>
  <c r="O1846" i="1"/>
  <c r="Q1846" i="1" s="1"/>
  <c r="O2110" i="1"/>
  <c r="P2110" i="1" s="1"/>
  <c r="R2110" i="1" s="1"/>
  <c r="T2110" i="1" s="1"/>
  <c r="O546" i="1"/>
  <c r="O1071" i="1"/>
  <c r="Q1071" i="1" s="1"/>
  <c r="O2286" i="1"/>
  <c r="P2286" i="1" s="1"/>
  <c r="R2286" i="1" s="1"/>
  <c r="T2286" i="1" s="1"/>
  <c r="O2118" i="1"/>
  <c r="Q2118" i="1" s="1"/>
  <c r="O287" i="1"/>
  <c r="Q287" i="1" s="1"/>
  <c r="O1032" i="1"/>
  <c r="Q1032" i="1" s="1"/>
  <c r="P457" i="1"/>
  <c r="R457" i="1" s="1"/>
  <c r="T457" i="1" s="1"/>
  <c r="O2523" i="1"/>
  <c r="Q2523" i="1" s="1"/>
  <c r="O332" i="1"/>
  <c r="P332" i="1" s="1"/>
  <c r="R332" i="1" s="1"/>
  <c r="T332" i="1" s="1"/>
  <c r="O2442" i="1"/>
  <c r="P2442" i="1" s="1"/>
  <c r="O1847" i="1"/>
  <c r="O1594" i="1"/>
  <c r="O378" i="1"/>
  <c r="Q378" i="1" s="1"/>
  <c r="O521" i="1"/>
  <c r="Q521" i="1" s="1"/>
  <c r="O447" i="1"/>
  <c r="P447" i="1" s="1"/>
  <c r="O2032" i="1"/>
  <c r="O2480" i="1"/>
  <c r="O659" i="1"/>
  <c r="Q659" i="1" s="1"/>
  <c r="O1184" i="1"/>
  <c r="P1184" i="1" s="1"/>
  <c r="O1841" i="1"/>
  <c r="P1841" i="1" s="1"/>
  <c r="O1909" i="1"/>
  <c r="Q1909" i="1" s="1"/>
  <c r="O2638" i="1"/>
  <c r="Q2638" i="1" s="1"/>
  <c r="O1021" i="1"/>
  <c r="P1021" i="1" s="1"/>
  <c r="O2073" i="1"/>
  <c r="P2073" i="1" s="1"/>
  <c r="R2073" i="1" s="1"/>
  <c r="T2073" i="1" s="1"/>
  <c r="O148" i="1"/>
  <c r="P148" i="1" s="1"/>
  <c r="O902" i="1"/>
  <c r="Q902" i="1" s="1"/>
  <c r="O93" i="1"/>
  <c r="Q93" i="1" s="1"/>
  <c r="O1959" i="1"/>
  <c r="Q1959" i="1" s="1"/>
  <c r="O1337" i="1"/>
  <c r="Q1337" i="1" s="1"/>
  <c r="Q536" i="1"/>
  <c r="O798" i="1"/>
  <c r="P798" i="1" s="1"/>
  <c r="R798" i="1" s="1"/>
  <c r="T798" i="1" s="1"/>
  <c r="O1020" i="1"/>
  <c r="Q1020" i="1" s="1"/>
  <c r="O2889" i="1"/>
  <c r="P2889" i="1" s="1"/>
  <c r="R2889" i="1" s="1"/>
  <c r="T2889" i="1" s="1"/>
  <c r="O2087" i="1"/>
  <c r="P2087" i="1" s="1"/>
  <c r="R2087" i="1" s="1"/>
  <c r="T2087" i="1" s="1"/>
  <c r="O178" i="1"/>
  <c r="P178" i="1" s="1"/>
  <c r="R178" i="1" s="1"/>
  <c r="T178" i="1" s="1"/>
  <c r="O420" i="1"/>
  <c r="O2059" i="1"/>
  <c r="O1646" i="1"/>
  <c r="O373" i="1"/>
  <c r="O576" i="1"/>
  <c r="Q576" i="1" s="1"/>
  <c r="O1173" i="1"/>
  <c r="Q1173" i="1" s="1"/>
  <c r="O2010" i="1"/>
  <c r="Q2010" i="1" s="1"/>
  <c r="O720" i="1"/>
  <c r="Q720" i="1" s="1"/>
  <c r="O2622" i="1"/>
  <c r="P2622" i="1" s="1"/>
  <c r="O2683" i="1"/>
  <c r="P2683" i="1" s="1"/>
  <c r="R2683" i="1" s="1"/>
  <c r="T2683" i="1" s="1"/>
  <c r="O2724" i="1"/>
  <c r="P2724" i="1" s="1"/>
  <c r="R2724" i="1" s="1"/>
  <c r="T2724" i="1" s="1"/>
  <c r="O1773" i="1"/>
  <c r="P1773" i="1" s="1"/>
  <c r="R1773" i="1" s="1"/>
  <c r="T1773" i="1" s="1"/>
  <c r="O2594" i="1"/>
  <c r="Q2594" i="1" s="1"/>
  <c r="O2939" i="1"/>
  <c r="Q2939" i="1" s="1"/>
  <c r="O2456" i="1"/>
  <c r="Q2456" i="1" s="1"/>
  <c r="O362" i="1"/>
  <c r="O2651" i="1"/>
  <c r="P2651" i="1" s="1"/>
  <c r="R2651" i="1" s="1"/>
  <c r="T2651" i="1" s="1"/>
  <c r="O2344" i="1"/>
  <c r="P2344" i="1" s="1"/>
  <c r="O28" i="1"/>
  <c r="O2153" i="1"/>
  <c r="Q2153" i="1" s="1"/>
  <c r="O2504" i="1"/>
  <c r="Q2504" i="1" s="1"/>
  <c r="O1700" i="1"/>
  <c r="P1700" i="1" s="1"/>
  <c r="O117" i="1"/>
  <c r="Q117" i="1" s="1"/>
  <c r="O978" i="1"/>
  <c r="O2801" i="1"/>
  <c r="P2801" i="1" s="1"/>
  <c r="O1628" i="1"/>
  <c r="P1628" i="1" s="1"/>
  <c r="R1628" i="1" s="1"/>
  <c r="T1628" i="1" s="1"/>
  <c r="O547" i="1"/>
  <c r="P547" i="1" s="1"/>
  <c r="O860" i="1"/>
  <c r="P860" i="1" s="1"/>
  <c r="O74" i="1"/>
  <c r="Q1995" i="1"/>
  <c r="Q2353" i="1"/>
  <c r="O342" i="1"/>
  <c r="Q342" i="1" s="1"/>
  <c r="O526" i="1"/>
  <c r="Q526" i="1" s="1"/>
  <c r="O1413" i="1"/>
  <c r="Q1413" i="1" s="1"/>
  <c r="O779" i="1"/>
  <c r="O1087" i="1"/>
  <c r="Q1087" i="1" s="1"/>
  <c r="O2275" i="1"/>
  <c r="Q2275" i="1" s="1"/>
  <c r="O54" i="1"/>
  <c r="Q54" i="1" s="1"/>
  <c r="O461" i="1"/>
  <c r="P461" i="1" s="1"/>
  <c r="O982" i="1"/>
  <c r="Q982" i="1" s="1"/>
  <c r="O1011" i="1"/>
  <c r="P1011" i="1" s="1"/>
  <c r="O2445" i="1"/>
  <c r="Q2445" i="1" s="1"/>
  <c r="O768" i="1"/>
  <c r="O1914" i="1"/>
  <c r="Q1914" i="1" s="1"/>
  <c r="O428" i="1"/>
  <c r="P428" i="1" s="1"/>
  <c r="S428" i="1" s="1"/>
  <c r="O557" i="1"/>
  <c r="Q557" i="1" s="1"/>
  <c r="O1083" i="1"/>
  <c r="Q1083" i="1" s="1"/>
  <c r="O2388" i="1"/>
  <c r="P2388" i="1" s="1"/>
  <c r="R2388" i="1" s="1"/>
  <c r="T2388" i="1" s="1"/>
  <c r="O286" i="1"/>
  <c r="Q286" i="1" s="1"/>
  <c r="O2694" i="1"/>
  <c r="O819" i="1"/>
  <c r="Q819" i="1" s="1"/>
  <c r="O2130" i="1"/>
  <c r="Q2130" i="1" s="1"/>
  <c r="O1298" i="1"/>
  <c r="Q1298" i="1" s="1"/>
  <c r="O2376" i="1"/>
  <c r="O1728" i="1"/>
  <c r="P1728" i="1" s="1"/>
  <c r="R1728" i="1" s="1"/>
  <c r="T1728" i="1" s="1"/>
  <c r="O2161" i="1"/>
  <c r="Q2161" i="1" s="1"/>
  <c r="O1010" i="1"/>
  <c r="P1010" i="1" s="1"/>
  <c r="R1010" i="1" s="1"/>
  <c r="T1010" i="1" s="1"/>
  <c r="O442" i="1"/>
  <c r="Q442" i="1" s="1"/>
  <c r="O506" i="1"/>
  <c r="P506" i="1" s="1"/>
  <c r="O2437" i="1"/>
  <c r="Q2437" i="1" s="1"/>
  <c r="O2713" i="1"/>
  <c r="Q2713" i="1" s="1"/>
  <c r="O160" i="1"/>
  <c r="Q160" i="1" s="1"/>
  <c r="O2994" i="1"/>
  <c r="P2994" i="1" s="1"/>
  <c r="R2994" i="1" s="1"/>
  <c r="T2994" i="1" s="1"/>
  <c r="O1517" i="1"/>
  <c r="P1517" i="1" s="1"/>
  <c r="O2250" i="1"/>
  <c r="Q2250" i="1" s="1"/>
  <c r="O75" i="1"/>
  <c r="P75" i="1" s="1"/>
  <c r="R75" i="1" s="1"/>
  <c r="T75" i="1" s="1"/>
  <c r="O867" i="1"/>
  <c r="P867" i="1" s="1"/>
  <c r="R867" i="1" s="1"/>
  <c r="T867" i="1" s="1"/>
  <c r="O2807" i="1"/>
  <c r="P2807" i="1" s="1"/>
  <c r="R2807" i="1" s="1"/>
  <c r="T2807" i="1" s="1"/>
  <c r="O933" i="1"/>
  <c r="Q933" i="1" s="1"/>
  <c r="O1169" i="1"/>
  <c r="Q1169" i="1" s="1"/>
  <c r="O1617" i="1"/>
  <c r="P1617" i="1" s="1"/>
  <c r="R1617" i="1" s="1"/>
  <c r="T1617" i="1" s="1"/>
  <c r="O375" i="1"/>
  <c r="Q375" i="1" s="1"/>
  <c r="O1108" i="1"/>
  <c r="Q1108" i="1" s="1"/>
  <c r="O759" i="1"/>
  <c r="O2762" i="1"/>
  <c r="P2762" i="1" s="1"/>
  <c r="R2762" i="1" s="1"/>
  <c r="T2762" i="1" s="1"/>
  <c r="O83" i="1"/>
  <c r="P83" i="1" s="1"/>
  <c r="O2340" i="1"/>
  <c r="O410" i="1"/>
  <c r="P410" i="1" s="1"/>
  <c r="R410" i="1" s="1"/>
  <c r="T410" i="1" s="1"/>
  <c r="O762" i="1"/>
  <c r="O791" i="1"/>
  <c r="Q791" i="1" s="1"/>
  <c r="O1636" i="1"/>
  <c r="P1636" i="1" s="1"/>
  <c r="O480" i="1"/>
  <c r="O2312" i="1"/>
  <c r="O1845" i="1"/>
  <c r="Q1845" i="1" s="1"/>
  <c r="O1006" i="1"/>
  <c r="P1006" i="1" s="1"/>
  <c r="S1006" i="1" s="1"/>
  <c r="O412" i="1"/>
  <c r="Q412" i="1" s="1"/>
  <c r="AD3" i="1"/>
  <c r="O2958" i="1"/>
  <c r="Q2958" i="1" s="1"/>
  <c r="O2444" i="1"/>
  <c r="O2025" i="1"/>
  <c r="Q2025" i="1" s="1"/>
  <c r="O41" i="1"/>
  <c r="P41" i="1" s="1"/>
  <c r="O446" i="1"/>
  <c r="Q446" i="1" s="1"/>
  <c r="O772" i="1"/>
  <c r="P772" i="1" s="1"/>
  <c r="R772" i="1" s="1"/>
  <c r="T772" i="1" s="1"/>
  <c r="O2413" i="1"/>
  <c r="P2413" i="1" s="1"/>
  <c r="R2413" i="1" s="1"/>
  <c r="T2413" i="1" s="1"/>
  <c r="O2045" i="1"/>
  <c r="O2419" i="1"/>
  <c r="O2540" i="1"/>
  <c r="Q2540" i="1" s="1"/>
  <c r="O2358" i="1"/>
  <c r="O2457" i="1"/>
  <c r="Q2457" i="1" s="1"/>
  <c r="O393" i="1"/>
  <c r="P393" i="1" s="1"/>
  <c r="O847" i="1"/>
  <c r="Q847" i="1" s="1"/>
  <c r="O816" i="1"/>
  <c r="P816" i="1" s="1"/>
  <c r="R816" i="1" s="1"/>
  <c r="T816" i="1" s="1"/>
  <c r="O703" i="1"/>
  <c r="Q703" i="1" s="1"/>
  <c r="O2092" i="1"/>
  <c r="P2092" i="1" s="1"/>
  <c r="R2092" i="1" s="1"/>
  <c r="T2092" i="1" s="1"/>
  <c r="O2334" i="1"/>
  <c r="Q2334" i="1" s="1"/>
  <c r="O1595" i="1"/>
  <c r="P1595" i="1" s="1"/>
  <c r="R1595" i="1" s="1"/>
  <c r="T1595" i="1" s="1"/>
  <c r="O1516" i="1"/>
  <c r="Q1516" i="1" s="1"/>
  <c r="O1479" i="1"/>
  <c r="P1479" i="1" s="1"/>
  <c r="O1873" i="1"/>
  <c r="Q1873" i="1" s="1"/>
  <c r="O1264" i="1"/>
  <c r="Q1264" i="1" s="1"/>
  <c r="S855" i="1"/>
  <c r="R855" i="1"/>
  <c r="T855" i="1" s="1"/>
  <c r="O430" i="1"/>
  <c r="Q430" i="1" s="1"/>
  <c r="O2629" i="1"/>
  <c r="P2629" i="1" s="1"/>
  <c r="R2629" i="1" s="1"/>
  <c r="T2629" i="1" s="1"/>
  <c r="O1334" i="1"/>
  <c r="O2119" i="1"/>
  <c r="Q2119" i="1" s="1"/>
  <c r="O873" i="1"/>
  <c r="O1545" i="1"/>
  <c r="P1545" i="1" s="1"/>
  <c r="R1545" i="1" s="1"/>
  <c r="T1545" i="1" s="1"/>
  <c r="O889" i="1"/>
  <c r="O2744" i="1"/>
  <c r="Q2744" i="1" s="1"/>
  <c r="O1152" i="1"/>
  <c r="O1992" i="1"/>
  <c r="Q1992" i="1" s="1"/>
  <c r="O949" i="1"/>
  <c r="P949" i="1" s="1"/>
  <c r="R949" i="1" s="1"/>
  <c r="T949" i="1" s="1"/>
  <c r="O1658" i="1"/>
  <c r="O2166" i="1"/>
  <c r="Q2166" i="1" s="1"/>
  <c r="O267" i="1"/>
  <c r="P267" i="1" s="1"/>
  <c r="R267" i="1" s="1"/>
  <c r="T267" i="1" s="1"/>
  <c r="O2283" i="1"/>
  <c r="O1541" i="1"/>
  <c r="P1541" i="1" s="1"/>
  <c r="O2715" i="1"/>
  <c r="O2068" i="1"/>
  <c r="P2068" i="1" s="1"/>
  <c r="R2068" i="1" s="1"/>
  <c r="T2068" i="1" s="1"/>
  <c r="O1481" i="1"/>
  <c r="Q1481" i="1" s="1"/>
  <c r="O2616" i="1"/>
  <c r="P2616" i="1" s="1"/>
  <c r="R2616" i="1" s="1"/>
  <c r="T2616" i="1" s="1"/>
  <c r="O737" i="1"/>
  <c r="P737" i="1" s="1"/>
  <c r="R737" i="1" s="1"/>
  <c r="T737" i="1" s="1"/>
  <c r="O1398" i="1"/>
  <c r="O2107" i="1"/>
  <c r="Q2107" i="1" s="1"/>
  <c r="O570" i="1"/>
  <c r="Q570" i="1" s="1"/>
  <c r="O1220" i="1"/>
  <c r="O2670" i="1"/>
  <c r="Q2670" i="1" s="1"/>
  <c r="O2459" i="1"/>
  <c r="O2981" i="1"/>
  <c r="Q2981" i="1" s="1"/>
  <c r="O2454" i="1"/>
  <c r="Q2454" i="1" s="1"/>
  <c r="P1995" i="1"/>
  <c r="R1995" i="1" s="1"/>
  <c r="T1995" i="1" s="1"/>
  <c r="O2639" i="1"/>
  <c r="Q2639" i="1" s="1"/>
  <c r="O2426" i="1"/>
  <c r="P2426" i="1" s="1"/>
  <c r="O1303" i="1"/>
  <c r="P1303" i="1" s="1"/>
  <c r="O90" i="1"/>
  <c r="Q90" i="1" s="1"/>
  <c r="O1592" i="1"/>
  <c r="P1592" i="1" s="1"/>
  <c r="R1592" i="1" s="1"/>
  <c r="T1592" i="1" s="1"/>
  <c r="Q2009" i="1"/>
  <c r="O2816" i="1"/>
  <c r="P2816" i="1" s="1"/>
  <c r="R2816" i="1" s="1"/>
  <c r="T2816" i="1" s="1"/>
  <c r="O877" i="1"/>
  <c r="Q877" i="1" s="1"/>
  <c r="O971" i="1"/>
  <c r="P971" i="1" s="1"/>
  <c r="R971" i="1" s="1"/>
  <c r="T971" i="1" s="1"/>
  <c r="O548" i="1"/>
  <c r="O1774" i="1"/>
  <c r="Q1774" i="1" s="1"/>
  <c r="O2516" i="1"/>
  <c r="Q2516" i="1" s="1"/>
  <c r="O2745" i="1"/>
  <c r="O1569" i="1"/>
  <c r="Q1569" i="1" s="1"/>
  <c r="O976" i="1"/>
  <c r="Q976" i="1" s="1"/>
  <c r="O1805" i="1"/>
  <c r="Q1805" i="1" s="1"/>
  <c r="O1990" i="1"/>
  <c r="P1990" i="1" s="1"/>
  <c r="R1990" i="1" s="1"/>
  <c r="T1990" i="1" s="1"/>
  <c r="O843" i="1"/>
  <c r="P843" i="1" s="1"/>
  <c r="R843" i="1" s="1"/>
  <c r="T843" i="1" s="1"/>
  <c r="O582" i="1"/>
  <c r="Q582" i="1" s="1"/>
  <c r="O2017" i="1"/>
  <c r="Q2017" i="1" s="1"/>
  <c r="O1929" i="1"/>
  <c r="P1929" i="1" s="1"/>
  <c r="O647" i="1"/>
  <c r="P647" i="1" s="1"/>
  <c r="R647" i="1" s="1"/>
  <c r="T647" i="1" s="1"/>
  <c r="O908" i="1"/>
  <c r="Q908" i="1" s="1"/>
  <c r="O1698" i="1"/>
  <c r="P1698" i="1" s="1"/>
  <c r="R1698" i="1" s="1"/>
  <c r="T1698" i="1" s="1"/>
  <c r="O1786" i="1"/>
  <c r="Q1786" i="1" s="1"/>
  <c r="O1317" i="1"/>
  <c r="P1317" i="1" s="1"/>
  <c r="S1317" i="1" s="1"/>
  <c r="O938" i="1"/>
  <c r="P938" i="1" s="1"/>
  <c r="R938" i="1" s="1"/>
  <c r="T938" i="1" s="1"/>
  <c r="O2015" i="1"/>
  <c r="Q2015" i="1" s="1"/>
  <c r="X202" i="1"/>
  <c r="Y202" i="1" s="1"/>
  <c r="O2137" i="1"/>
  <c r="P2137" i="1" s="1"/>
  <c r="R2137" i="1" s="1"/>
  <c r="T2137" i="1" s="1"/>
  <c r="O503" i="1"/>
  <c r="P503" i="1" s="1"/>
  <c r="R503" i="1" s="1"/>
  <c r="T503" i="1" s="1"/>
  <c r="O1127" i="1"/>
  <c r="Q1127" i="1" s="1"/>
  <c r="O293" i="1"/>
  <c r="P293" i="1" s="1"/>
  <c r="R293" i="1" s="1"/>
  <c r="T293" i="1" s="1"/>
  <c r="O1374" i="1"/>
  <c r="P1374" i="1" s="1"/>
  <c r="R1374" i="1" s="1"/>
  <c r="T1374" i="1" s="1"/>
  <c r="O2767" i="1"/>
  <c r="Q2767" i="1" s="1"/>
  <c r="O1073" i="1"/>
  <c r="O2567" i="1"/>
  <c r="Q2567" i="1" s="1"/>
  <c r="O2501" i="1"/>
  <c r="Q2501" i="1" s="1"/>
  <c r="O2647" i="1"/>
  <c r="O344" i="1"/>
  <c r="Q344" i="1" s="1"/>
  <c r="O1915" i="1"/>
  <c r="P1915" i="1" s="1"/>
  <c r="R1915" i="1" s="1"/>
  <c r="T1915" i="1" s="1"/>
  <c r="O1827" i="1"/>
  <c r="O371" i="1"/>
  <c r="O2890" i="1"/>
  <c r="P2890" i="1" s="1"/>
  <c r="R2890" i="1" s="1"/>
  <c r="T2890" i="1" s="1"/>
  <c r="O2823" i="1"/>
  <c r="P2823" i="1" s="1"/>
  <c r="R2823" i="1" s="1"/>
  <c r="T2823" i="1" s="1"/>
  <c r="O1144" i="1"/>
  <c r="P1144" i="1" s="1"/>
  <c r="S1144" i="1" s="1"/>
  <c r="O722" i="1"/>
  <c r="P722" i="1" s="1"/>
  <c r="O1552" i="1"/>
  <c r="Q1552" i="1" s="1"/>
  <c r="O531" i="1"/>
  <c r="O25" i="1"/>
  <c r="Q25" i="1" s="1"/>
  <c r="O733" i="1"/>
  <c r="Q733" i="1" s="1"/>
  <c r="O2818" i="1"/>
  <c r="Q2818" i="1" s="1"/>
  <c r="O2908" i="1"/>
  <c r="O1751" i="1"/>
  <c r="Q1751" i="1" s="1"/>
  <c r="O726" i="1"/>
  <c r="O53" i="1"/>
  <c r="Q53" i="1" s="1"/>
  <c r="O285" i="1"/>
  <c r="O2587" i="1"/>
  <c r="Q2587" i="1" s="1"/>
  <c r="O514" i="1"/>
  <c r="P514" i="1" s="1"/>
  <c r="R514" i="1" s="1"/>
  <c r="T514" i="1" s="1"/>
  <c r="O2123" i="1"/>
  <c r="P2123" i="1" s="1"/>
  <c r="R2123" i="1" s="1"/>
  <c r="T2123" i="1" s="1"/>
  <c r="O2792" i="1"/>
  <c r="Q2792" i="1" s="1"/>
  <c r="O2171" i="1"/>
  <c r="Q2171" i="1" s="1"/>
  <c r="O2716" i="1"/>
  <c r="O1565" i="1"/>
  <c r="O1506" i="1"/>
  <c r="O1219" i="1"/>
  <c r="Q1219" i="1" s="1"/>
  <c r="O2515" i="1"/>
  <c r="P2515" i="1" s="1"/>
  <c r="R2515" i="1" s="1"/>
  <c r="T2515" i="1" s="1"/>
  <c r="O1159" i="1"/>
  <c r="Q1159" i="1" s="1"/>
  <c r="O421" i="1"/>
  <c r="P421" i="1" s="1"/>
  <c r="R421" i="1" s="1"/>
  <c r="T421" i="1" s="1"/>
  <c r="O2718" i="1"/>
  <c r="P2718" i="1" s="1"/>
  <c r="O1902" i="1"/>
  <c r="P1902" i="1" s="1"/>
  <c r="R1902" i="1" s="1"/>
  <c r="T1902" i="1" s="1"/>
  <c r="O2038" i="1"/>
  <c r="Q2038" i="1" s="1"/>
  <c r="O2578" i="1"/>
  <c r="O672" i="1"/>
  <c r="Q672" i="1" s="1"/>
  <c r="Q97" i="1"/>
  <c r="O1489" i="1"/>
  <c r="Q1489" i="1" s="1"/>
  <c r="O240" i="1"/>
  <c r="Q240" i="1" s="1"/>
  <c r="O575" i="1"/>
  <c r="P575" i="1" s="1"/>
  <c r="R575" i="1" s="1"/>
  <c r="T575" i="1" s="1"/>
  <c r="O2795" i="1"/>
  <c r="Q2795" i="1" s="1"/>
  <c r="O320" i="1"/>
  <c r="Q320" i="1" s="1"/>
  <c r="O730" i="1"/>
  <c r="P730" i="1" s="1"/>
  <c r="R730" i="1" s="1"/>
  <c r="T730" i="1" s="1"/>
  <c r="O1904" i="1"/>
  <c r="O553" i="1"/>
  <c r="Q553" i="1" s="1"/>
  <c r="O2464" i="1"/>
  <c r="O1808" i="1"/>
  <c r="O1497" i="1"/>
  <c r="O301" i="1"/>
  <c r="Q301" i="1" s="1"/>
  <c r="O2774" i="1"/>
  <c r="Q2774" i="1" s="1"/>
  <c r="O838" i="1"/>
  <c r="Q838" i="1" s="1"/>
  <c r="O2868" i="1"/>
  <c r="P2868" i="1" s="1"/>
  <c r="R2868" i="1" s="1"/>
  <c r="T2868" i="1" s="1"/>
  <c r="O1476" i="1"/>
  <c r="Q1476" i="1" s="1"/>
  <c r="P2741" i="1"/>
  <c r="R2741" i="1" s="1"/>
  <c r="T2741" i="1" s="1"/>
  <c r="O1689" i="1"/>
  <c r="P1689" i="1" s="1"/>
  <c r="R1689" i="1" s="1"/>
  <c r="T1689" i="1" s="1"/>
  <c r="O1785" i="1"/>
  <c r="Q1785" i="1" s="1"/>
  <c r="O1362" i="1"/>
  <c r="Q1362" i="1" s="1"/>
  <c r="O2299" i="1"/>
  <c r="O2701" i="1"/>
  <c r="O2910" i="1"/>
  <c r="O2380" i="1"/>
  <c r="Q2380" i="1" s="1"/>
  <c r="O1597" i="1"/>
  <c r="O2150" i="1"/>
  <c r="Q2150" i="1" s="1"/>
  <c r="O2606" i="1"/>
  <c r="P2606" i="1" s="1"/>
  <c r="O333" i="1"/>
  <c r="Q333" i="1" s="1"/>
  <c r="O197" i="1"/>
  <c r="Q197" i="1" s="1"/>
  <c r="O924" i="1"/>
  <c r="O2291" i="1"/>
  <c r="X1634" i="1"/>
  <c r="Y1634" i="1" s="1"/>
  <c r="P1947" i="1"/>
  <c r="R1947" i="1" s="1"/>
  <c r="T1947" i="1" s="1"/>
  <c r="O1037" i="1"/>
  <c r="Q1037" i="1" s="1"/>
  <c r="O528" i="1"/>
  <c r="P528" i="1" s="1"/>
  <c r="R528" i="1" s="1"/>
  <c r="T528" i="1" s="1"/>
  <c r="O2565" i="1"/>
  <c r="Q2565" i="1" s="1"/>
  <c r="O937" i="1"/>
  <c r="O108" i="1"/>
  <c r="Q108" i="1" s="1"/>
  <c r="X2815" i="1"/>
  <c r="Y2815" i="1" s="1"/>
  <c r="X805" i="1"/>
  <c r="Y805" i="1" s="1"/>
  <c r="O1837" i="1"/>
  <c r="P1837" i="1" s="1"/>
  <c r="R1837" i="1" s="1"/>
  <c r="T1837" i="1" s="1"/>
  <c r="O2285" i="1"/>
  <c r="Q2285" i="1" s="1"/>
  <c r="O789" i="1"/>
  <c r="Q789" i="1" s="1"/>
  <c r="O2700" i="1"/>
  <c r="P2700" i="1" s="1"/>
  <c r="R2700" i="1" s="1"/>
  <c r="T2700" i="1" s="1"/>
  <c r="O2756" i="1"/>
  <c r="P2756" i="1" s="1"/>
  <c r="O323" i="1"/>
  <c r="Q323" i="1" s="1"/>
  <c r="O2463" i="1"/>
  <c r="Q2463" i="1" s="1"/>
  <c r="O2652" i="1"/>
  <c r="O1681" i="1"/>
  <c r="P1681" i="1" s="1"/>
  <c r="R1681" i="1" s="1"/>
  <c r="T1681" i="1" s="1"/>
  <c r="O2986" i="1"/>
  <c r="Q2986" i="1" s="1"/>
  <c r="O1002" i="1"/>
  <c r="Q1002" i="1" s="1"/>
  <c r="O1067" i="1"/>
  <c r="Q1067" i="1" s="1"/>
  <c r="O987" i="1"/>
  <c r="O805" i="1"/>
  <c r="Q805" i="1" s="1"/>
  <c r="O2595" i="1"/>
  <c r="P2595" i="1" s="1"/>
  <c r="O2993" i="1"/>
  <c r="P2993" i="1" s="1"/>
  <c r="O2173" i="1"/>
  <c r="Q2173" i="1" s="1"/>
  <c r="O1038" i="1"/>
  <c r="Q1038" i="1" s="1"/>
  <c r="O2870" i="1"/>
  <c r="Q2870" i="1" s="1"/>
  <c r="O2082" i="1"/>
  <c r="O686" i="1"/>
  <c r="O279" i="1"/>
  <c r="Q279" i="1" s="1"/>
  <c r="O1158" i="1"/>
  <c r="Q1158" i="1" s="1"/>
  <c r="O360" i="1"/>
  <c r="P360" i="1" s="1"/>
  <c r="R360" i="1" s="1"/>
  <c r="T360" i="1" s="1"/>
  <c r="X1747" i="1"/>
  <c r="Y1747" i="1" s="1"/>
  <c r="O2329" i="1"/>
  <c r="P2329" i="1" s="1"/>
  <c r="R2329" i="1" s="1"/>
  <c r="T2329" i="1" s="1"/>
  <c r="O945" i="1"/>
  <c r="P945" i="1" s="1"/>
  <c r="R945" i="1" s="1"/>
  <c r="T945" i="1" s="1"/>
  <c r="O474" i="1"/>
  <c r="P474" i="1" s="1"/>
  <c r="R474" i="1" s="1"/>
  <c r="T474" i="1" s="1"/>
  <c r="O1252" i="1"/>
  <c r="Q1252" i="1" s="1"/>
  <c r="O2953" i="1"/>
  <c r="P2953" i="1" s="1"/>
  <c r="R2953" i="1" s="1"/>
  <c r="T2953" i="1" s="1"/>
  <c r="O2264" i="1"/>
  <c r="P2264" i="1" s="1"/>
  <c r="O269" i="1"/>
  <c r="Q269" i="1" s="1"/>
  <c r="O1544" i="1"/>
  <c r="Q1544" i="1" s="1"/>
  <c r="O1079" i="1"/>
  <c r="O1570" i="1"/>
  <c r="Q1570" i="1" s="1"/>
  <c r="O2003" i="1"/>
  <c r="O2336" i="1"/>
  <c r="P2336" i="1" s="1"/>
  <c r="R2336" i="1" s="1"/>
  <c r="T2336" i="1" s="1"/>
  <c r="O2247" i="1"/>
  <c r="O2882" i="1"/>
  <c r="Q2882" i="1" s="1"/>
  <c r="O1312" i="1"/>
  <c r="Q1312" i="1" s="1"/>
  <c r="O487" i="1"/>
  <c r="Q487" i="1" s="1"/>
  <c r="Q1462" i="1"/>
  <c r="O184" i="1"/>
  <c r="O192" i="1"/>
  <c r="P192" i="1" s="1"/>
  <c r="R192" i="1" s="1"/>
  <c r="T192" i="1" s="1"/>
  <c r="O1391" i="1"/>
  <c r="P1391" i="1" s="1"/>
  <c r="R1391" i="1" s="1"/>
  <c r="T1391" i="1" s="1"/>
  <c r="O1204" i="1"/>
  <c r="Q1204" i="1" s="1"/>
  <c r="O2204" i="1"/>
  <c r="Q2204" i="1" s="1"/>
  <c r="P425" i="1"/>
  <c r="R425" i="1" s="1"/>
  <c r="T425" i="1" s="1"/>
  <c r="O1013" i="1"/>
  <c r="P1013" i="1" s="1"/>
  <c r="R1013" i="1" s="1"/>
  <c r="T1013" i="1" s="1"/>
  <c r="O885" i="1"/>
  <c r="P885" i="1" s="1"/>
  <c r="R885" i="1" s="1"/>
  <c r="T885" i="1" s="1"/>
  <c r="O2315" i="1"/>
  <c r="Q2315" i="1" s="1"/>
  <c r="O2991" i="1"/>
  <c r="O2364" i="1"/>
  <c r="Q2364" i="1" s="1"/>
  <c r="O237" i="1"/>
  <c r="Q237" i="1" s="1"/>
  <c r="O1390" i="1"/>
  <c r="P1390" i="1" s="1"/>
  <c r="O276" i="1"/>
  <c r="Q276" i="1" s="1"/>
  <c r="O2535" i="1"/>
  <c r="Q2535" i="1" s="1"/>
  <c r="O623" i="1"/>
  <c r="Q623" i="1" s="1"/>
  <c r="O2570" i="1"/>
  <c r="Q2570" i="1" s="1"/>
  <c r="O1815" i="1"/>
  <c r="Q1815" i="1" s="1"/>
  <c r="O1604" i="1"/>
  <c r="P1604" i="1" s="1"/>
  <c r="R1604" i="1" s="1"/>
  <c r="T1604" i="1" s="1"/>
  <c r="O449" i="1"/>
  <c r="P449" i="1" s="1"/>
  <c r="R449" i="1" s="1"/>
  <c r="T449" i="1" s="1"/>
  <c r="O2703" i="1"/>
  <c r="Q2703" i="1" s="1"/>
  <c r="O1401" i="1"/>
  <c r="Q1401" i="1" s="1"/>
  <c r="O1747" i="1"/>
  <c r="P1747" i="1" s="1"/>
  <c r="R1747" i="1" s="1"/>
  <c r="T1747" i="1" s="1"/>
  <c r="O242" i="1"/>
  <c r="P242" i="1" s="1"/>
  <c r="R242" i="1" s="1"/>
  <c r="T242" i="1" s="1"/>
  <c r="O2608" i="1"/>
  <c r="Q2608" i="1" s="1"/>
  <c r="O1236" i="1"/>
  <c r="P1236" i="1" s="1"/>
  <c r="R1236" i="1" s="1"/>
  <c r="T1236" i="1" s="1"/>
  <c r="O2912" i="1"/>
  <c r="P2912" i="1" s="1"/>
  <c r="O2985" i="1"/>
  <c r="Q2985" i="1" s="1"/>
  <c r="O1089" i="1"/>
  <c r="P1089" i="1" s="1"/>
  <c r="R1089" i="1" s="1"/>
  <c r="T1089" i="1" s="1"/>
  <c r="O795" i="1"/>
  <c r="Q795" i="1" s="1"/>
  <c r="O1221" i="1"/>
  <c r="Q1221" i="1" s="1"/>
  <c r="O741" i="1"/>
  <c r="Q741" i="1" s="1"/>
  <c r="O1156" i="1"/>
  <c r="O2898" i="1"/>
  <c r="P2898" i="1" s="1"/>
  <c r="R2898" i="1" s="1"/>
  <c r="T2898" i="1" s="1"/>
  <c r="O396" i="1"/>
  <c r="Q396" i="1" s="1"/>
  <c r="O2959" i="1"/>
  <c r="P2959" i="1" s="1"/>
  <c r="R2959" i="1" s="1"/>
  <c r="T2959" i="1" s="1"/>
  <c r="O2582" i="1"/>
  <c r="Q2582" i="1" s="1"/>
  <c r="O152" i="1"/>
  <c r="Q152" i="1" s="1"/>
  <c r="O1518" i="1"/>
  <c r="Q1518" i="1" s="1"/>
  <c r="O760" i="1"/>
  <c r="O2932" i="1"/>
  <c r="Q2932" i="1" s="1"/>
  <c r="O1183" i="1"/>
  <c r="P1183" i="1" s="1"/>
  <c r="R1183" i="1" s="1"/>
  <c r="T1183" i="1" s="1"/>
  <c r="O1548" i="1"/>
  <c r="Q1548" i="1" s="1"/>
  <c r="O2284" i="1"/>
  <c r="Q2284" i="1" s="1"/>
  <c r="O2584" i="1"/>
  <c r="P2584" i="1" s="1"/>
  <c r="O69" i="1"/>
  <c r="Q69" i="1" s="1"/>
  <c r="O2217" i="1"/>
  <c r="Q2217" i="1" s="1"/>
  <c r="O865" i="1"/>
  <c r="P865" i="1" s="1"/>
  <c r="R865" i="1" s="1"/>
  <c r="T865" i="1" s="1"/>
  <c r="O1840" i="1"/>
  <c r="Q1840" i="1" s="1"/>
  <c r="O2950" i="1"/>
  <c r="Q2950" i="1" s="1"/>
  <c r="O40" i="1"/>
  <c r="P40" i="1" s="1"/>
  <c r="R40" i="1" s="1"/>
  <c r="T40" i="1" s="1"/>
  <c r="O1361" i="1"/>
  <c r="Q1361" i="1" s="1"/>
  <c r="O473" i="1"/>
  <c r="Q473" i="1" s="1"/>
  <c r="O105" i="1"/>
  <c r="Q105" i="1" s="1"/>
  <c r="O2159" i="1"/>
  <c r="Q2159" i="1" s="1"/>
  <c r="O2617" i="1"/>
  <c r="Q2617" i="1" s="1"/>
  <c r="O2398" i="1"/>
  <c r="Q2398" i="1" s="1"/>
  <c r="O2592" i="1"/>
  <c r="P2592" i="1" s="1"/>
  <c r="R2592" i="1" s="1"/>
  <c r="T2592" i="1" s="1"/>
  <c r="Q1502" i="1"/>
  <c r="O2522" i="1"/>
  <c r="O1136" i="1"/>
  <c r="P1136" i="1" s="1"/>
  <c r="S1136" i="1" s="1"/>
  <c r="O1796" i="1"/>
  <c r="O1488" i="1"/>
  <c r="O2192" i="1"/>
  <c r="Q2192" i="1" s="1"/>
  <c r="O1586" i="1"/>
  <c r="P1586" i="1" s="1"/>
  <c r="O1074" i="1"/>
  <c r="Q1074" i="1" s="1"/>
  <c r="O2359" i="1"/>
  <c r="Q2359" i="1" s="1"/>
  <c r="O2127" i="1"/>
  <c r="Q2127" i="1" s="1"/>
  <c r="O874" i="1"/>
  <c r="Q874" i="1" s="1"/>
  <c r="O1342" i="1"/>
  <c r="Q1342" i="1" s="1"/>
  <c r="P1537" i="1"/>
  <c r="R1537" i="1" s="1"/>
  <c r="T1537" i="1" s="1"/>
  <c r="O2680" i="1"/>
  <c r="P2680" i="1" s="1"/>
  <c r="R2680" i="1" s="1"/>
  <c r="T2680" i="1" s="1"/>
  <c r="O525" i="1"/>
  <c r="Q525" i="1" s="1"/>
  <c r="O1463" i="1"/>
  <c r="Q1463" i="1" s="1"/>
  <c r="O2739" i="1"/>
  <c r="O820" i="1"/>
  <c r="Q820" i="1" s="1"/>
  <c r="O2698" i="1"/>
  <c r="P2698" i="1" s="1"/>
  <c r="R2698" i="1" s="1"/>
  <c r="T2698" i="1" s="1"/>
  <c r="O2360" i="1"/>
  <c r="Q2360" i="1" s="1"/>
  <c r="O2065" i="1"/>
  <c r="Q2065" i="1" s="1"/>
  <c r="O844" i="1"/>
  <c r="Q844" i="1" s="1"/>
  <c r="O241" i="1"/>
  <c r="P241" i="1" s="1"/>
  <c r="R241" i="1" s="1"/>
  <c r="T241" i="1" s="1"/>
  <c r="O61" i="1"/>
  <c r="Q61" i="1" s="1"/>
  <c r="O1062" i="1"/>
  <c r="Q1062" i="1" s="1"/>
  <c r="O1966" i="1"/>
  <c r="Q1966" i="1" s="1"/>
  <c r="O2865" i="1"/>
  <c r="P2865" i="1" s="1"/>
  <c r="R2865" i="1" s="1"/>
  <c r="T2865" i="1" s="1"/>
  <c r="O661" i="1"/>
  <c r="Q661" i="1" s="1"/>
  <c r="O2097" i="1"/>
  <c r="P2097" i="1" s="1"/>
  <c r="R2097" i="1" s="1"/>
  <c r="T2097" i="1" s="1"/>
  <c r="O1306" i="1"/>
  <c r="Q1306" i="1" s="1"/>
  <c r="O2057" i="1"/>
  <c r="P2057" i="1" s="1"/>
  <c r="R2057" i="1" s="1"/>
  <c r="T2057" i="1" s="1"/>
  <c r="O1069" i="1"/>
  <c r="Q1069" i="1" s="1"/>
  <c r="O2926" i="1"/>
  <c r="O2373" i="1"/>
  <c r="Q2373" i="1" s="1"/>
  <c r="O1558" i="1"/>
  <c r="Q1558" i="1" s="1"/>
  <c r="O2835" i="1"/>
  <c r="P2835" i="1" s="1"/>
  <c r="R2835" i="1" s="1"/>
  <c r="T2835" i="1" s="1"/>
  <c r="O1019" i="1"/>
  <c r="Q1019" i="1" s="1"/>
  <c r="O9" i="1"/>
  <c r="Q9" i="1" s="1"/>
  <c r="O1789" i="1"/>
  <c r="Q1789" i="1" s="1"/>
  <c r="O736" i="1"/>
  <c r="Q736" i="1" s="1"/>
  <c r="X2496" i="1"/>
  <c r="Y2496" i="1" s="1"/>
  <c r="O1449" i="1"/>
  <c r="P1449" i="1" s="1"/>
  <c r="O1523" i="1"/>
  <c r="O793" i="1"/>
  <c r="P793" i="1" s="1"/>
  <c r="O2601" i="1"/>
  <c r="P2601" i="1" s="1"/>
  <c r="R2601" i="1" s="1"/>
  <c r="T2601" i="1" s="1"/>
  <c r="Q1080" i="1"/>
  <c r="O1077" i="1"/>
  <c r="Q1077" i="1" s="1"/>
  <c r="O1851" i="1"/>
  <c r="Q1347" i="1"/>
  <c r="O2833" i="1"/>
  <c r="P2833" i="1" s="1"/>
  <c r="R2833" i="1" s="1"/>
  <c r="T2833" i="1" s="1"/>
  <c r="O62" i="1"/>
  <c r="Q62" i="1" s="1"/>
  <c r="O2104" i="1"/>
  <c r="Q2104" i="1" s="1"/>
  <c r="O2521" i="1"/>
  <c r="Q2521" i="1" s="1"/>
  <c r="O2266" i="1"/>
  <c r="Q2266" i="1" s="1"/>
  <c r="O620" i="1"/>
  <c r="Q620" i="1" s="1"/>
  <c r="P794" i="1"/>
  <c r="R794" i="1" s="1"/>
  <c r="T794" i="1" s="1"/>
  <c r="O1600" i="1"/>
  <c r="Q1600" i="1" s="1"/>
  <c r="O2160" i="1"/>
  <c r="P2160" i="1" s="1"/>
  <c r="R2160" i="1" s="1"/>
  <c r="T2160" i="1" s="1"/>
  <c r="O1521" i="1"/>
  <c r="P1521" i="1" s="1"/>
  <c r="S1521" i="1" s="1"/>
  <c r="O2066" i="1"/>
  <c r="Q2066" i="1" s="1"/>
  <c r="P1661" i="1"/>
  <c r="R1661" i="1" s="1"/>
  <c r="T1661" i="1" s="1"/>
  <c r="O1433" i="1"/>
  <c r="P1433" i="1" s="1"/>
  <c r="R1433" i="1" s="1"/>
  <c r="T1433" i="1" s="1"/>
  <c r="O1985" i="1"/>
  <c r="P1985" i="1" s="1"/>
  <c r="R1985" i="1" s="1"/>
  <c r="T1985" i="1" s="1"/>
  <c r="O1107" i="1"/>
  <c r="Q1107" i="1" s="1"/>
  <c r="P145" i="1"/>
  <c r="R145" i="1" s="1"/>
  <c r="T145" i="1" s="1"/>
  <c r="O2318" i="1"/>
  <c r="Q2318" i="1" s="1"/>
  <c r="O15" i="1"/>
  <c r="Q15" i="1" s="1"/>
  <c r="Q2936" i="1"/>
  <c r="O1657" i="1"/>
  <c r="Q1657" i="1" s="1"/>
  <c r="O2720" i="1"/>
  <c r="P2720" i="1" s="1"/>
  <c r="R2720" i="1" s="1"/>
  <c r="T2720" i="1" s="1"/>
  <c r="O330" i="1"/>
  <c r="Q330" i="1" s="1"/>
  <c r="O2849" i="1"/>
  <c r="P2849" i="1" s="1"/>
  <c r="R2849" i="1" s="1"/>
  <c r="T2849" i="1" s="1"/>
  <c r="O1417" i="1"/>
  <c r="O2037" i="1"/>
  <c r="Q2037" i="1" s="1"/>
  <c r="O2659" i="1"/>
  <c r="Q2659" i="1" s="1"/>
  <c r="O676" i="1"/>
  <c r="P676" i="1" s="1"/>
  <c r="O1129" i="1"/>
  <c r="P1129" i="1" s="1"/>
  <c r="R1129" i="1" s="1"/>
  <c r="T1129" i="1" s="1"/>
  <c r="O2453" i="1"/>
  <c r="Q2453" i="1" s="1"/>
  <c r="O291" i="1"/>
  <c r="Q291" i="1" s="1"/>
  <c r="O1607" i="1"/>
  <c r="P1607" i="1" s="1"/>
  <c r="O863" i="1"/>
  <c r="P863" i="1" s="1"/>
  <c r="R863" i="1" s="1"/>
  <c r="T863" i="1" s="1"/>
  <c r="X973" i="1"/>
  <c r="Y973" i="1" s="1"/>
  <c r="Q429" i="1"/>
  <c r="U429" i="1" s="1"/>
  <c r="O1149" i="1"/>
  <c r="P1149" i="1" s="1"/>
  <c r="R1149" i="1" s="1"/>
  <c r="T1149" i="1" s="1"/>
  <c r="O215" i="1"/>
  <c r="Q215" i="1" s="1"/>
  <c r="O295" i="1"/>
  <c r="Q295" i="1" s="1"/>
  <c r="P2936" i="1"/>
  <c r="S2936" i="1" s="1"/>
  <c r="P2517" i="1"/>
  <c r="R2517" i="1" s="1"/>
  <c r="T2517" i="1" s="1"/>
  <c r="O1446" i="1"/>
  <c r="P1446" i="1" s="1"/>
  <c r="R1446" i="1" s="1"/>
  <c r="T1446" i="1" s="1"/>
  <c r="O2448" i="1"/>
  <c r="Q2448" i="1" s="1"/>
  <c r="O426" i="1"/>
  <c r="Q426" i="1" s="1"/>
  <c r="O764" i="1"/>
  <c r="P764" i="1" s="1"/>
  <c r="R764" i="1" s="1"/>
  <c r="T764" i="1" s="1"/>
  <c r="O2420" i="1"/>
  <c r="P2420" i="1" s="1"/>
  <c r="R2420" i="1" s="1"/>
  <c r="T2420" i="1" s="1"/>
  <c r="O228" i="1"/>
  <c r="Q228" i="1" s="1"/>
  <c r="O2325" i="1"/>
  <c r="Q2325" i="1" s="1"/>
  <c r="O2682" i="1"/>
  <c r="Q2682" i="1" s="1"/>
  <c r="O2758" i="1"/>
  <c r="Q2758" i="1" s="1"/>
  <c r="O2061" i="1"/>
  <c r="Q2061" i="1" s="1"/>
  <c r="O11" i="1"/>
  <c r="P11" i="1" s="1"/>
  <c r="S11" i="1" s="1"/>
  <c r="O2854" i="1"/>
  <c r="Q2854" i="1" s="1"/>
  <c r="O1118" i="1"/>
  <c r="P1118" i="1" s="1"/>
  <c r="R1118" i="1" s="1"/>
  <c r="T1118" i="1" s="1"/>
  <c r="O1715" i="1"/>
  <c r="Q1715" i="1" s="1"/>
  <c r="O1999" i="1"/>
  <c r="Q1999" i="1" s="1"/>
  <c r="O191" i="1"/>
  <c r="P191" i="1" s="1"/>
  <c r="R191" i="1" s="1"/>
  <c r="T191" i="1" s="1"/>
  <c r="O383" i="1"/>
  <c r="Q383" i="1" s="1"/>
  <c r="P1642" i="1"/>
  <c r="O1741" i="1"/>
  <c r="Q1741" i="1" s="1"/>
  <c r="O895" i="1"/>
  <c r="Q895" i="1" s="1"/>
  <c r="O317" i="1"/>
  <c r="O94" i="1"/>
  <c r="Q94" i="1" s="1"/>
  <c r="O2147" i="1"/>
  <c r="P2147" i="1" s="1"/>
  <c r="R2147" i="1" s="1"/>
  <c r="T2147" i="1" s="1"/>
  <c r="O2590" i="1"/>
  <c r="Q2590" i="1" s="1"/>
  <c r="O1265" i="1"/>
  <c r="Q1265" i="1" s="1"/>
  <c r="O2155" i="1"/>
  <c r="Q2155" i="1" s="1"/>
  <c r="O2357" i="1"/>
  <c r="P2357" i="1" s="1"/>
  <c r="O2430" i="1"/>
  <c r="Q2430" i="1" s="1"/>
  <c r="O1568" i="1"/>
  <c r="P1568" i="1" s="1"/>
  <c r="P476" i="1"/>
  <c r="R476" i="1" s="1"/>
  <c r="T476" i="1" s="1"/>
  <c r="O2552" i="1"/>
  <c r="Q2552" i="1" s="1"/>
  <c r="O2081" i="1"/>
  <c r="P2081" i="1" s="1"/>
  <c r="R2081" i="1" s="1"/>
  <c r="T2081" i="1" s="1"/>
  <c r="O573" i="1"/>
  <c r="P573" i="1" s="1"/>
  <c r="R573" i="1" s="1"/>
  <c r="T573" i="1" s="1"/>
  <c r="O253" i="1"/>
  <c r="Q253" i="1" s="1"/>
  <c r="O784" i="1"/>
  <c r="Q784" i="1" s="1"/>
  <c r="O1713" i="1"/>
  <c r="Q1713" i="1" s="1"/>
  <c r="O2086" i="1"/>
  <c r="Q2086" i="1" s="1"/>
  <c r="O1453" i="1"/>
  <c r="O1338" i="1"/>
  <c r="Q1338" i="1" s="1"/>
  <c r="O2721" i="1"/>
  <c r="Q2721" i="1" s="1"/>
  <c r="Q1515" i="1"/>
  <c r="O280" i="1"/>
  <c r="Q280" i="1" s="1"/>
  <c r="O725" i="1"/>
  <c r="Q725" i="1" s="1"/>
  <c r="O2187" i="1"/>
  <c r="P2187" i="1" s="1"/>
  <c r="R2187" i="1" s="1"/>
  <c r="T2187" i="1" s="1"/>
  <c r="O2987" i="1"/>
  <c r="Q2987" i="1" s="1"/>
  <c r="Q1640" i="1"/>
  <c r="O1368" i="1"/>
  <c r="P1368" i="1" s="1"/>
  <c r="R1368" i="1" s="1"/>
  <c r="T1368" i="1" s="1"/>
  <c r="Q476" i="1"/>
  <c r="O2847" i="1"/>
  <c r="Q2847" i="1" s="1"/>
  <c r="O2674" i="1"/>
  <c r="Q2674" i="1" s="1"/>
  <c r="O2558" i="1"/>
  <c r="Q2558" i="1" s="1"/>
  <c r="O239" i="1"/>
  <c r="Q239" i="1" s="1"/>
  <c r="O235" i="1"/>
  <c r="P235" i="1" s="1"/>
  <c r="R235" i="1" s="1"/>
  <c r="T235" i="1" s="1"/>
  <c r="O1708" i="1"/>
  <c r="P1708" i="1" s="1"/>
  <c r="X1479" i="1"/>
  <c r="Y1479" i="1" s="1"/>
  <c r="O501" i="1"/>
  <c r="P501" i="1" s="1"/>
  <c r="O2556" i="1"/>
  <c r="P2556" i="1" s="1"/>
  <c r="S2556" i="1" s="1"/>
  <c r="O1898" i="1"/>
  <c r="Q1898" i="1" s="1"/>
  <c r="O2185" i="1"/>
  <c r="Q2185" i="1" s="1"/>
  <c r="O2513" i="1"/>
  <c r="Q2513" i="1" s="1"/>
  <c r="O257" i="1"/>
  <c r="Q257" i="1" s="1"/>
  <c r="O2748" i="1"/>
  <c r="Q2748" i="1" s="1"/>
  <c r="O170" i="1"/>
  <c r="P170" i="1" s="1"/>
  <c r="S170" i="1" s="1"/>
  <c r="O1618" i="1"/>
  <c r="P1618" i="1" s="1"/>
  <c r="R1618" i="1" s="1"/>
  <c r="T1618" i="1" s="1"/>
  <c r="O2200" i="1"/>
  <c r="Q2200" i="1" s="1"/>
  <c r="O1836" i="1"/>
  <c r="O1818" i="1"/>
  <c r="Q1818" i="1" s="1"/>
  <c r="O1991" i="1"/>
  <c r="Q1991" i="1" s="1"/>
  <c r="O2533" i="1"/>
  <c r="Q2533" i="1" s="1"/>
  <c r="O1407" i="1"/>
  <c r="Q1407" i="1" s="1"/>
  <c r="O655" i="1"/>
  <c r="P655" i="1" s="1"/>
  <c r="R655" i="1" s="1"/>
  <c r="T655" i="1" s="1"/>
  <c r="O2809" i="1"/>
  <c r="P2809" i="1" s="1"/>
  <c r="O1720" i="1"/>
  <c r="Q1720" i="1" s="1"/>
  <c r="O966" i="1"/>
  <c r="Q966" i="1" s="1"/>
  <c r="O549" i="1"/>
  <c r="Q549" i="1" s="1"/>
  <c r="O1131" i="1"/>
  <c r="Q1131" i="1" s="1"/>
  <c r="O2537" i="1"/>
  <c r="P2537" i="1" s="1"/>
  <c r="R2537" i="1" s="1"/>
  <c r="T2537" i="1" s="1"/>
  <c r="O1641" i="1"/>
  <c r="Q1641" i="1" s="1"/>
  <c r="O2989" i="1"/>
  <c r="P2989" i="1" s="1"/>
  <c r="R2989" i="1" s="1"/>
  <c r="T2989" i="1" s="1"/>
  <c r="O1835" i="1"/>
  <c r="Q1835" i="1" s="1"/>
  <c r="Q1556" i="1"/>
  <c r="P1556" i="1"/>
  <c r="R1556" i="1" s="1"/>
  <c r="T1556" i="1" s="1"/>
  <c r="X2146" i="1"/>
  <c r="Y2146" i="1" s="1"/>
  <c r="O1085" i="1"/>
  <c r="P1085" i="1" s="1"/>
  <c r="R1085" i="1" s="1"/>
  <c r="T1085" i="1" s="1"/>
  <c r="O2031" i="1"/>
  <c r="O2146" i="1"/>
  <c r="Q2146" i="1" s="1"/>
  <c r="O2254" i="1"/>
  <c r="P2254" i="1" s="1"/>
  <c r="O974" i="1"/>
  <c r="Q974" i="1" s="1"/>
  <c r="O251" i="1"/>
  <c r="Q251" i="1" s="1"/>
  <c r="O2566" i="1"/>
  <c r="Q2566" i="1" s="1"/>
  <c r="O777" i="1"/>
  <c r="Q777" i="1" s="1"/>
  <c r="X1955" i="1"/>
  <c r="Y1955" i="1" s="1"/>
  <c r="O2743" i="1"/>
  <c r="Q2743" i="1" s="1"/>
  <c r="O1193" i="1"/>
  <c r="O484" i="1"/>
  <c r="Q484" i="1" s="1"/>
  <c r="O2697" i="1"/>
  <c r="Q2697" i="1" s="1"/>
  <c r="O243" i="1"/>
  <c r="P243" i="1" s="1"/>
  <c r="R243" i="1" s="1"/>
  <c r="T243" i="1" s="1"/>
  <c r="O832" i="1"/>
  <c r="P832" i="1" s="1"/>
  <c r="O1955" i="1"/>
  <c r="Q1955" i="1" s="1"/>
  <c r="X583" i="1"/>
  <c r="Y583" i="1" s="1"/>
  <c r="O1279" i="1"/>
  <c r="Q1279" i="1" s="1"/>
  <c r="O810" i="1"/>
  <c r="P810" i="1" s="1"/>
  <c r="S810" i="1" s="1"/>
  <c r="O1777" i="1"/>
  <c r="Q1777" i="1" s="1"/>
  <c r="O174" i="1"/>
  <c r="Q174" i="1" s="1"/>
  <c r="O1494" i="1"/>
  <c r="P1494" i="1" s="1"/>
  <c r="O973" i="1"/>
  <c r="Q973" i="1" s="1"/>
  <c r="O104" i="1"/>
  <c r="Q104" i="1" s="1"/>
  <c r="O2223" i="1"/>
  <c r="Q2223" i="1" s="1"/>
  <c r="P1961" i="1"/>
  <c r="R1961" i="1" s="1"/>
  <c r="T1961" i="1" s="1"/>
  <c r="O16" i="1"/>
  <c r="Q16" i="1" s="1"/>
  <c r="O734" i="1"/>
  <c r="Q734" i="1" s="1"/>
  <c r="P1502" i="1"/>
  <c r="R1502" i="1" s="1"/>
  <c r="T1502" i="1" s="1"/>
  <c r="O1881" i="1"/>
  <c r="Q1881" i="1" s="1"/>
  <c r="O2632" i="1"/>
  <c r="P2632" i="1" s="1"/>
  <c r="R2632" i="1" s="1"/>
  <c r="T2632" i="1" s="1"/>
  <c r="O1996" i="1"/>
  <c r="Q1996" i="1" s="1"/>
  <c r="O2443" i="1"/>
  <c r="O1040" i="1"/>
  <c r="O583" i="1"/>
  <c r="O2389" i="1"/>
  <c r="P2389" i="1" s="1"/>
  <c r="Q935" i="1"/>
  <c r="O1716" i="1"/>
  <c r="P1716" i="1" s="1"/>
  <c r="S1716" i="1" s="1"/>
  <c r="X961" i="1"/>
  <c r="Y961" i="1" s="1"/>
  <c r="O858" i="1"/>
  <c r="Q858" i="1" s="1"/>
  <c r="Q277" i="1"/>
  <c r="O1591" i="1"/>
  <c r="P1591" i="1" s="1"/>
  <c r="R1591" i="1" s="1"/>
  <c r="T1591" i="1" s="1"/>
  <c r="O265" i="1"/>
  <c r="O2258" i="1"/>
  <c r="P2258" i="1" s="1"/>
  <c r="R2258" i="1" s="1"/>
  <c r="T2258" i="1" s="1"/>
  <c r="O2625" i="1"/>
  <c r="Q2625" i="1" s="1"/>
  <c r="O2901" i="1"/>
  <c r="Q2901" i="1" s="1"/>
  <c r="Q718" i="1"/>
  <c r="O919" i="1"/>
  <c r="Q919" i="1" s="1"/>
  <c r="O324" i="1"/>
  <c r="Q324" i="1" s="1"/>
  <c r="O2881" i="1"/>
  <c r="Q2881" i="1" s="1"/>
  <c r="O2575" i="1"/>
  <c r="Q2575" i="1" s="1"/>
  <c r="O1729" i="1"/>
  <c r="Q1729" i="1" s="1"/>
  <c r="O1735" i="1"/>
  <c r="Q1735" i="1" s="1"/>
  <c r="O715" i="1"/>
  <c r="P715" i="1" s="1"/>
  <c r="R715" i="1" s="1"/>
  <c r="T715" i="1" s="1"/>
  <c r="O1889" i="1"/>
  <c r="Q1889" i="1" s="1"/>
  <c r="O6" i="1"/>
  <c r="O407" i="1"/>
  <c r="Q407" i="1" s="1"/>
  <c r="O2914" i="1"/>
  <c r="Q2914" i="1" s="1"/>
  <c r="O431" i="1"/>
  <c r="Q431" i="1" s="1"/>
  <c r="O1775" i="1"/>
  <c r="Q1775" i="1" s="1"/>
  <c r="O252" i="1"/>
  <c r="Q252" i="1" s="1"/>
  <c r="O210" i="1"/>
  <c r="Q210" i="1" s="1"/>
  <c r="O693" i="1"/>
  <c r="P693" i="1" s="1"/>
  <c r="R693" i="1" s="1"/>
  <c r="T693" i="1" s="1"/>
  <c r="O2256" i="1"/>
  <c r="P2256" i="1" s="1"/>
  <c r="O2827" i="1"/>
  <c r="Q2827" i="1" s="1"/>
  <c r="O1887" i="1"/>
  <c r="P1887" i="1" s="1"/>
  <c r="R1887" i="1" s="1"/>
  <c r="T1887" i="1" s="1"/>
  <c r="O1110" i="1"/>
  <c r="Q1110" i="1" s="1"/>
  <c r="O543" i="1"/>
  <c r="Q543" i="1" s="1"/>
  <c r="O2696" i="1"/>
  <c r="P2696" i="1" s="1"/>
  <c r="R2696" i="1" s="1"/>
  <c r="T2696" i="1" s="1"/>
  <c r="O483" i="1"/>
  <c r="Q483" i="1" s="1"/>
  <c r="O2251" i="1"/>
  <c r="P2251" i="1" s="1"/>
  <c r="R2251" i="1" s="1"/>
  <c r="T2251" i="1" s="1"/>
  <c r="O443" i="1"/>
  <c r="Q443" i="1" s="1"/>
  <c r="O1430" i="1"/>
  <c r="Q1430" i="1" s="1"/>
  <c r="O1817" i="1"/>
  <c r="Q1817" i="1" s="1"/>
  <c r="O1112" i="1"/>
  <c r="O1070" i="1"/>
  <c r="Q1070" i="1" s="1"/>
  <c r="O2534" i="1"/>
  <c r="O684" i="1"/>
  <c r="Q684" i="1" s="1"/>
  <c r="O1049" i="1"/>
  <c r="Q1049" i="1" s="1"/>
  <c r="O236" i="1"/>
  <c r="Q236" i="1" s="1"/>
  <c r="O1035" i="1"/>
  <c r="P1035" i="1" s="1"/>
  <c r="R1035" i="1" s="1"/>
  <c r="T1035" i="1" s="1"/>
  <c r="O2227" i="1"/>
  <c r="O130" i="1"/>
  <c r="P130" i="1" s="1"/>
  <c r="R130" i="1" s="1"/>
  <c r="T130" i="1" s="1"/>
  <c r="O364" i="1"/>
  <c r="P364" i="1" s="1"/>
  <c r="R364" i="1" s="1"/>
  <c r="T364" i="1" s="1"/>
  <c r="Q1781" i="1"/>
  <c r="O2519" i="1"/>
  <c r="P2519" i="1" s="1"/>
  <c r="R2519" i="1" s="1"/>
  <c r="T2519" i="1" s="1"/>
  <c r="O1467" i="1"/>
  <c r="Q1467" i="1" s="1"/>
  <c r="O2619" i="1"/>
  <c r="Q2619" i="1" s="1"/>
  <c r="O2872" i="1"/>
  <c r="Q2872" i="1" s="1"/>
  <c r="O977" i="1"/>
  <c r="O1806" i="1"/>
  <c r="Q1806" i="1" s="1"/>
  <c r="X2443" i="1"/>
  <c r="Y2443" i="1" s="1"/>
  <c r="O2765" i="1"/>
  <c r="O2308" i="1"/>
  <c r="Q2308" i="1" s="1"/>
  <c r="O163" i="1"/>
  <c r="P163" i="1" s="1"/>
  <c r="O2241" i="1"/>
  <c r="P2241" i="1" s="1"/>
  <c r="R2241" i="1" s="1"/>
  <c r="T2241" i="1" s="1"/>
  <c r="O2319" i="1"/>
  <c r="Q2319" i="1" s="1"/>
  <c r="O2148" i="1"/>
  <c r="Q2148" i="1" s="1"/>
  <c r="O1343" i="1"/>
  <c r="O2482" i="1"/>
  <c r="P2482" i="1" s="1"/>
  <c r="R2482" i="1" s="1"/>
  <c r="T2482" i="1" s="1"/>
  <c r="O2970" i="1"/>
  <c r="P2970" i="1" s="1"/>
  <c r="R2970" i="1" s="1"/>
  <c r="T2970" i="1" s="1"/>
  <c r="O767" i="1"/>
  <c r="P767" i="1" s="1"/>
  <c r="R767" i="1" s="1"/>
  <c r="T767" i="1" s="1"/>
  <c r="O2411" i="1"/>
  <c r="Q2411" i="1" s="1"/>
  <c r="X1841" i="1"/>
  <c r="Y1841" i="1" s="1"/>
  <c r="O491" i="1"/>
  <c r="Q491" i="1" s="1"/>
  <c r="P1100" i="1"/>
  <c r="R1100" i="1" s="1"/>
  <c r="T1100" i="1" s="1"/>
  <c r="P1270" i="1"/>
  <c r="R1270" i="1" s="1"/>
  <c r="T1270" i="1" s="1"/>
  <c r="Q2802" i="1"/>
  <c r="O1834" i="1"/>
  <c r="P1834" i="1" s="1"/>
  <c r="R1834" i="1" s="1"/>
  <c r="T1834" i="1" s="1"/>
  <c r="O2874" i="1"/>
  <c r="P2874" i="1" s="1"/>
  <c r="S2874" i="1" s="1"/>
  <c r="Q188" i="1"/>
  <c r="O415" i="1"/>
  <c r="P415" i="1" s="1"/>
  <c r="O1116" i="1"/>
  <c r="O2751" i="1"/>
  <c r="P2751" i="1" s="1"/>
  <c r="O959" i="1"/>
  <c r="P959" i="1" s="1"/>
  <c r="R959" i="1" s="1"/>
  <c r="T959" i="1" s="1"/>
  <c r="O2754" i="1"/>
  <c r="Q2754" i="1" s="1"/>
  <c r="O1730" i="1"/>
  <c r="Q1730" i="1" s="1"/>
  <c r="O1416" i="1"/>
  <c r="P1416" i="1" s="1"/>
  <c r="O727" i="1"/>
  <c r="P727" i="1" s="1"/>
  <c r="R727" i="1" s="1"/>
  <c r="T727" i="1" s="1"/>
  <c r="O2488" i="1"/>
  <c r="P2488" i="1" s="1"/>
  <c r="R2488" i="1" s="1"/>
  <c r="T2488" i="1" s="1"/>
  <c r="O161" i="1"/>
  <c r="P161" i="1" s="1"/>
  <c r="Q457" i="1"/>
  <c r="O1151" i="1"/>
  <c r="Q255" i="1"/>
  <c r="O45" i="1"/>
  <c r="O1155" i="1"/>
  <c r="Q1155" i="1" s="1"/>
  <c r="O263" i="1"/>
  <c r="Q263" i="1" s="1"/>
  <c r="O2527" i="1"/>
  <c r="P2527" i="1" s="1"/>
  <c r="R2527" i="1" s="1"/>
  <c r="T2527" i="1" s="1"/>
  <c r="O325" i="1"/>
  <c r="X2250" i="1"/>
  <c r="Y2250" i="1" s="1"/>
  <c r="O348" i="1"/>
  <c r="Q348" i="1" s="1"/>
  <c r="O541" i="1"/>
  <c r="Q541" i="1" s="1"/>
  <c r="X35" i="1"/>
  <c r="Y35" i="1" s="1"/>
  <c r="O1733" i="1"/>
  <c r="Q1733" i="1" s="1"/>
  <c r="O1319" i="1"/>
  <c r="P1319" i="1" s="1"/>
  <c r="R1319" i="1" s="1"/>
  <c r="T1319" i="1" s="1"/>
  <c r="Q1856" i="1"/>
  <c r="O633" i="1"/>
  <c r="Q633" i="1" s="1"/>
  <c r="P2046" i="1"/>
  <c r="R2046" i="1" s="1"/>
  <c r="T2046" i="1" s="1"/>
  <c r="Q2935" i="1"/>
  <c r="P2935" i="1"/>
  <c r="O2687" i="1"/>
  <c r="Q2687" i="1" s="1"/>
  <c r="O1224" i="1"/>
  <c r="Q1224" i="1" s="1"/>
  <c r="O625" i="1"/>
  <c r="P625" i="1" s="1"/>
  <c r="R625" i="1" s="1"/>
  <c r="T625" i="1" s="1"/>
  <c r="O2710" i="1"/>
  <c r="Q2710" i="1" s="1"/>
  <c r="O1525" i="1"/>
  <c r="P1525" i="1" s="1"/>
  <c r="R1525" i="1" s="1"/>
  <c r="T1525" i="1" s="1"/>
  <c r="O617" i="1"/>
  <c r="Q617" i="1" s="1"/>
  <c r="O337" i="1"/>
  <c r="Q337" i="1" s="1"/>
  <c r="O71" i="1"/>
  <c r="P71" i="1" s="1"/>
  <c r="R71" i="1" s="1"/>
  <c r="T71" i="1" s="1"/>
  <c r="O836" i="1"/>
  <c r="Q836" i="1" s="1"/>
  <c r="O731" i="1"/>
  <c r="P731" i="1" s="1"/>
  <c r="R731" i="1" s="1"/>
  <c r="T731" i="1" s="1"/>
  <c r="O464" i="1"/>
  <c r="Q464" i="1" s="1"/>
  <c r="O1394" i="1"/>
  <c r="P1394" i="1" s="1"/>
  <c r="R1394" i="1" s="1"/>
  <c r="T1394" i="1" s="1"/>
  <c r="O2866" i="1"/>
  <c r="Q2866" i="1" s="1"/>
  <c r="O338" i="1"/>
  <c r="P338" i="1" s="1"/>
  <c r="R338" i="1" s="1"/>
  <c r="T338" i="1" s="1"/>
  <c r="O1260" i="1"/>
  <c r="O1201" i="1"/>
  <c r="P1201" i="1" s="1"/>
  <c r="O1042" i="1"/>
  <c r="Q1042" i="1" s="1"/>
  <c r="O87" i="1"/>
  <c r="P87" i="1" s="1"/>
  <c r="R87" i="1" s="1"/>
  <c r="T87" i="1" s="1"/>
  <c r="O1571" i="1"/>
  <c r="Q1571" i="1" s="1"/>
  <c r="O1756" i="1"/>
  <c r="P1756" i="1" s="1"/>
  <c r="O1755" i="1"/>
  <c r="P1755" i="1" s="1"/>
  <c r="O2942" i="1"/>
  <c r="P2942" i="1" s="1"/>
  <c r="R2942" i="1" s="1"/>
  <c r="T2942" i="1" s="1"/>
  <c r="O879" i="1"/>
  <c r="Q879" i="1" s="1"/>
  <c r="O2557" i="1"/>
  <c r="P2557" i="1" s="1"/>
  <c r="R2557" i="1" s="1"/>
  <c r="T2557" i="1" s="1"/>
  <c r="O2838" i="1"/>
  <c r="P2838" i="1" s="1"/>
  <c r="O2613" i="1"/>
  <c r="P2613" i="1" s="1"/>
  <c r="R2613" i="1" s="1"/>
  <c r="T2613" i="1" s="1"/>
  <c r="O2182" i="1"/>
  <c r="P2182" i="1" s="1"/>
  <c r="R2182" i="1" s="1"/>
  <c r="T2182" i="1" s="1"/>
  <c r="O496" i="1"/>
  <c r="O1255" i="1"/>
  <c r="P1255" i="1" s="1"/>
  <c r="R1255" i="1" s="1"/>
  <c r="T1255" i="1" s="1"/>
  <c r="O2301" i="1"/>
  <c r="O1540" i="1"/>
  <c r="Q1540" i="1" s="1"/>
  <c r="O2379" i="1"/>
  <c r="Q2379" i="1" s="1"/>
  <c r="P2802" i="1"/>
  <c r="R2802" i="1" s="1"/>
  <c r="T2802" i="1" s="1"/>
  <c r="P534" i="1"/>
  <c r="R534" i="1" s="1"/>
  <c r="T534" i="1" s="1"/>
  <c r="O1041" i="1"/>
  <c r="Q1041" i="1" s="1"/>
  <c r="O2876" i="1"/>
  <c r="Q2876" i="1" s="1"/>
  <c r="O1550" i="1"/>
  <c r="P1550" i="1" s="1"/>
  <c r="R1550" i="1" s="1"/>
  <c r="T1550" i="1" s="1"/>
  <c r="O1973" i="1"/>
  <c r="P1973" i="1" s="1"/>
  <c r="R1973" i="1" s="1"/>
  <c r="T1973" i="1" s="1"/>
  <c r="O912" i="1"/>
  <c r="Q912" i="1" s="1"/>
  <c r="O2154" i="1"/>
  <c r="P2154" i="1" s="1"/>
  <c r="O2924" i="1"/>
  <c r="Q2924" i="1" s="1"/>
  <c r="O1098" i="1"/>
  <c r="P1098" i="1" s="1"/>
  <c r="R1098" i="1" s="1"/>
  <c r="T1098" i="1" s="1"/>
  <c r="O2531" i="1"/>
  <c r="Q2531" i="1" s="1"/>
  <c r="O349" i="1"/>
  <c r="Q349" i="1" s="1"/>
  <c r="O1436" i="1"/>
  <c r="Q1436" i="1" s="1"/>
  <c r="O956" i="1"/>
  <c r="P956" i="1" s="1"/>
  <c r="O2714" i="1"/>
  <c r="P2714" i="1" s="1"/>
  <c r="R2714" i="1" s="1"/>
  <c r="T2714" i="1" s="1"/>
  <c r="O566" i="1"/>
  <c r="Q566" i="1" s="1"/>
  <c r="O2139" i="1"/>
  <c r="Q2139" i="1" s="1"/>
  <c r="O1726" i="1"/>
  <c r="Q1726" i="1" s="1"/>
  <c r="O1216" i="1"/>
  <c r="Q1216" i="1" s="1"/>
  <c r="O907" i="1"/>
  <c r="P907" i="1" s="1"/>
  <c r="R907" i="1" s="1"/>
  <c r="T907" i="1" s="1"/>
  <c r="O1393" i="1"/>
  <c r="Q1393" i="1" s="1"/>
  <c r="O2641" i="1"/>
  <c r="P2641" i="1" s="1"/>
  <c r="R2641" i="1" s="1"/>
  <c r="T2641" i="1" s="1"/>
  <c r="O2690" i="1"/>
  <c r="O2931" i="1"/>
  <c r="Q2931" i="1" s="1"/>
  <c r="O2221" i="1"/>
  <c r="Q2221" i="1" s="1"/>
  <c r="O2770" i="1"/>
  <c r="P2770" i="1" s="1"/>
  <c r="R2770" i="1" s="1"/>
  <c r="T2770" i="1" s="1"/>
  <c r="O2692" i="1"/>
  <c r="P2692" i="1" s="1"/>
  <c r="R2692" i="1" s="1"/>
  <c r="T2692" i="1" s="1"/>
  <c r="O2331" i="1"/>
  <c r="P2331" i="1" s="1"/>
  <c r="R2331" i="1" s="1"/>
  <c r="T2331" i="1" s="1"/>
  <c r="O414" i="1"/>
  <c r="Q414" i="1" s="1"/>
  <c r="Q728" i="1"/>
  <c r="O961" i="1"/>
  <c r="Q961" i="1" s="1"/>
  <c r="O1633" i="1"/>
  <c r="P1633" i="1" s="1"/>
  <c r="R1633" i="1" s="1"/>
  <c r="T1633" i="1" s="1"/>
  <c r="O2494" i="1"/>
  <c r="Q2494" i="1" s="1"/>
  <c r="O2237" i="1"/>
  <c r="P2237" i="1" s="1"/>
  <c r="R2237" i="1" s="1"/>
  <c r="T2237" i="1" s="1"/>
  <c r="O2804" i="1"/>
  <c r="Q2804" i="1" s="1"/>
  <c r="O1543" i="1"/>
  <c r="Q1543" i="1" s="1"/>
  <c r="O2545" i="1"/>
  <c r="Q2545" i="1" s="1"/>
  <c r="O365" i="1"/>
  <c r="O2800" i="1"/>
  <c r="Q2800" i="1" s="1"/>
  <c r="O1825" i="1"/>
  <c r="Q1825" i="1" s="1"/>
  <c r="O98" i="1"/>
  <c r="P98" i="1" s="1"/>
  <c r="R98" i="1" s="1"/>
  <c r="T98" i="1" s="1"/>
  <c r="O2276" i="1"/>
  <c r="Q2276" i="1" s="1"/>
  <c r="O610" i="1"/>
  <c r="P610" i="1" s="1"/>
  <c r="R610" i="1" s="1"/>
  <c r="T610" i="1" s="1"/>
  <c r="O1549" i="1"/>
  <c r="Q1549" i="1" s="1"/>
  <c r="O2143" i="1"/>
  <c r="P2143" i="1" s="1"/>
  <c r="R2143" i="1" s="1"/>
  <c r="T2143" i="1" s="1"/>
  <c r="Q452" i="1"/>
  <c r="O1875" i="1"/>
  <c r="Q1875" i="1" s="1"/>
  <c r="O136" i="1"/>
  <c r="Q136" i="1" s="1"/>
  <c r="O138" i="1"/>
  <c r="P138" i="1" s="1"/>
  <c r="R138" i="1" s="1"/>
  <c r="T138" i="1" s="1"/>
  <c r="O361" i="1"/>
  <c r="Q361" i="1" s="1"/>
  <c r="O208" i="1"/>
  <c r="Q208" i="1" s="1"/>
  <c r="O2467" i="1"/>
  <c r="Q2467" i="1" s="1"/>
  <c r="O922" i="1"/>
  <c r="O2728" i="1"/>
  <c r="O2210" i="1"/>
  <c r="P2210" i="1" s="1"/>
  <c r="R2210" i="1" s="1"/>
  <c r="T2210" i="1" s="1"/>
  <c r="O1743" i="1"/>
  <c r="Q1743" i="1" s="1"/>
  <c r="O2979" i="1"/>
  <c r="Q2979" i="1" s="1"/>
  <c r="O868" i="1"/>
  <c r="Q868" i="1" s="1"/>
  <c r="O1927" i="1"/>
  <c r="Q1927" i="1" s="1"/>
  <c r="O1644" i="1"/>
  <c r="P1644" i="1" s="1"/>
  <c r="R1644" i="1" s="1"/>
  <c r="T1644" i="1" s="1"/>
  <c r="O1026" i="1"/>
  <c r="P1026" i="1" s="1"/>
  <c r="R1026" i="1" s="1"/>
  <c r="T1026" i="1" s="1"/>
  <c r="O1057" i="1"/>
  <c r="P1057" i="1" s="1"/>
  <c r="R1057" i="1" s="1"/>
  <c r="T1057" i="1" s="1"/>
  <c r="O359" i="1"/>
  <c r="Q359" i="1" s="1"/>
  <c r="O24" i="1"/>
  <c r="P24" i="1" s="1"/>
  <c r="R24" i="1" s="1"/>
  <c r="T24" i="1" s="1"/>
  <c r="O950" i="1"/>
  <c r="P950" i="1" s="1"/>
  <c r="Q405" i="1"/>
  <c r="O1448" i="1"/>
  <c r="P1448" i="1" s="1"/>
  <c r="R1448" i="1" s="1"/>
  <c r="T1448" i="1" s="1"/>
  <c r="O2992" i="1"/>
  <c r="P2992" i="1" s="1"/>
  <c r="R2992" i="1" s="1"/>
  <c r="T2992" i="1" s="1"/>
  <c r="O2821" i="1"/>
  <c r="Q2821" i="1" s="1"/>
  <c r="Q28" i="1"/>
  <c r="P2077" i="1"/>
  <c r="O1145" i="1"/>
  <c r="Q1145" i="1" s="1"/>
  <c r="O2056" i="1"/>
  <c r="Q2056" i="1" s="1"/>
  <c r="O2853" i="1"/>
  <c r="P2853" i="1" s="1"/>
  <c r="R2853" i="1" s="1"/>
  <c r="T2853" i="1" s="1"/>
  <c r="O2128" i="1"/>
  <c r="P2128" i="1" s="1"/>
  <c r="O1239" i="1"/>
  <c r="P1239" i="1" s="1"/>
  <c r="R1239" i="1" s="1"/>
  <c r="T1239" i="1" s="1"/>
  <c r="O1896" i="1"/>
  <c r="P1896" i="1" s="1"/>
  <c r="R1896" i="1" s="1"/>
  <c r="T1896" i="1" s="1"/>
  <c r="O2034" i="1"/>
  <c r="O1793" i="1"/>
  <c r="P1793" i="1" s="1"/>
  <c r="O1967" i="1"/>
  <c r="P1967" i="1" s="1"/>
  <c r="R1967" i="1" s="1"/>
  <c r="T1967" i="1" s="1"/>
  <c r="O1819" i="1"/>
  <c r="Q1819" i="1" s="1"/>
  <c r="Q2114" i="1"/>
  <c r="P1350" i="1"/>
  <c r="R1350" i="1" s="1"/>
  <c r="T1350" i="1" s="1"/>
  <c r="O1702" i="1"/>
  <c r="Q1702" i="1" s="1"/>
  <c r="O2837" i="1"/>
  <c r="Q2837" i="1" s="1"/>
  <c r="O119" i="1"/>
  <c r="P119" i="1" s="1"/>
  <c r="R119" i="1" s="1"/>
  <c r="T119" i="1" s="1"/>
  <c r="O2461" i="1"/>
  <c r="Q2461" i="1" s="1"/>
  <c r="O2920" i="1"/>
  <c r="P2920" i="1" s="1"/>
  <c r="O2468" i="1"/>
  <c r="P2468" i="1" s="1"/>
  <c r="R2468" i="1" s="1"/>
  <c r="T2468" i="1" s="1"/>
  <c r="O485" i="1"/>
  <c r="Q485" i="1" s="1"/>
  <c r="O2903" i="1"/>
  <c r="Q2903" i="1" s="1"/>
  <c r="Q2417" i="1"/>
  <c r="O599" i="1"/>
  <c r="P599" i="1" s="1"/>
  <c r="R599" i="1" s="1"/>
  <c r="T599" i="1" s="1"/>
  <c r="Q2046" i="1"/>
  <c r="O218" i="1"/>
  <c r="Q218" i="1" s="1"/>
  <c r="O1952" i="1"/>
  <c r="Q1952" i="1" s="1"/>
  <c r="P2306" i="1"/>
  <c r="R2306" i="1" s="1"/>
  <c r="T2306" i="1" s="1"/>
  <c r="O1047" i="1"/>
  <c r="Q1047" i="1" s="1"/>
  <c r="X2993" i="1"/>
  <c r="Y2993" i="1" s="1"/>
  <c r="O1230" i="1"/>
  <c r="P1230" i="1" s="1"/>
  <c r="R1230" i="1" s="1"/>
  <c r="T1230" i="1" s="1"/>
  <c r="O310" i="1"/>
  <c r="Q310" i="1" s="1"/>
  <c r="Q2071" i="1"/>
  <c r="O149" i="1"/>
  <c r="Q149" i="1" s="1"/>
  <c r="X28" i="1"/>
  <c r="Y28" i="1" s="1"/>
  <c r="O1023" i="1"/>
  <c r="P1023" i="1" s="1"/>
  <c r="R1023" i="1" s="1"/>
  <c r="T1023" i="1" s="1"/>
  <c r="O2937" i="1"/>
  <c r="P2937" i="1" s="1"/>
  <c r="R2937" i="1" s="1"/>
  <c r="T2937" i="1" s="1"/>
  <c r="O2053" i="1"/>
  <c r="P2053" i="1" s="1"/>
  <c r="R2053" i="1" s="1"/>
  <c r="T2053" i="1" s="1"/>
  <c r="O1438" i="1"/>
  <c r="Q1438" i="1" s="1"/>
  <c r="O1784" i="1"/>
  <c r="Q1784" i="1" s="1"/>
  <c r="O932" i="1"/>
  <c r="Q932" i="1" s="1"/>
  <c r="O2897" i="1"/>
  <c r="P2897" i="1" s="1"/>
  <c r="R2897" i="1" s="1"/>
  <c r="T2897" i="1" s="1"/>
  <c r="O2424" i="1"/>
  <c r="X287" i="1"/>
  <c r="Y287" i="1" s="1"/>
  <c r="O1949" i="1"/>
  <c r="Q1949" i="1" s="1"/>
  <c r="P1846" i="1"/>
  <c r="Q2481" i="1"/>
  <c r="O1901" i="1"/>
  <c r="O739" i="1"/>
  <c r="O2074" i="1"/>
  <c r="Q2074" i="1" s="1"/>
  <c r="O797" i="1"/>
  <c r="Q797" i="1" s="1"/>
  <c r="P1292" i="1"/>
  <c r="R1292" i="1" s="1"/>
  <c r="T1292" i="1" s="1"/>
  <c r="O3" i="1"/>
  <c r="O180" i="1"/>
  <c r="P180" i="1" s="1"/>
  <c r="R180" i="1" s="1"/>
  <c r="T180" i="1" s="1"/>
  <c r="Q2929" i="1"/>
  <c r="P2929" i="1"/>
  <c r="R2929" i="1" s="1"/>
  <c r="T2929" i="1" s="1"/>
  <c r="O1980" i="1"/>
  <c r="Q1292" i="1"/>
  <c r="O2014" i="1"/>
  <c r="O888" i="1"/>
  <c r="O2740" i="1"/>
  <c r="Q2740" i="1" s="1"/>
  <c r="O1202" i="1"/>
  <c r="O618" i="1"/>
  <c r="O2205" i="1"/>
  <c r="Q2205" i="1" s="1"/>
  <c r="O111" i="1"/>
  <c r="P111" i="1" s="1"/>
  <c r="R111" i="1" s="1"/>
  <c r="T111" i="1" s="1"/>
  <c r="O588" i="1"/>
  <c r="Q588" i="1" s="1"/>
  <c r="O1138" i="1"/>
  <c r="P1138" i="1" s="1"/>
  <c r="R1138" i="1" s="1"/>
  <c r="T1138" i="1" s="1"/>
  <c r="O952" i="1"/>
  <c r="Q952" i="1" s="1"/>
  <c r="P2132" i="1"/>
  <c r="R2132" i="1" s="1"/>
  <c r="T2132" i="1" s="1"/>
  <c r="O2100" i="1"/>
  <c r="O2788" i="1"/>
  <c r="Q2788" i="1" s="1"/>
  <c r="O2039" i="1"/>
  <c r="Q2039" i="1" s="1"/>
  <c r="O1998" i="1"/>
  <c r="Q1998" i="1" s="1"/>
  <c r="Q2921" i="1"/>
  <c r="O1121" i="1"/>
  <c r="Q1121" i="1" s="1"/>
  <c r="O278" i="1"/>
  <c r="P278" i="1" s="1"/>
  <c r="R278" i="1" s="1"/>
  <c r="T278" i="1" s="1"/>
  <c r="O533" i="1"/>
  <c r="P533" i="1" s="1"/>
  <c r="R533" i="1" s="1"/>
  <c r="T533" i="1" s="1"/>
  <c r="O264" i="1"/>
  <c r="O2386" i="1"/>
  <c r="O479" i="1"/>
  <c r="O1582" i="1"/>
  <c r="Q1582" i="1" s="1"/>
  <c r="O1986" i="1"/>
  <c r="P894" i="1"/>
  <c r="R894" i="1" s="1"/>
  <c r="T894" i="1" s="1"/>
  <c r="X1695" i="1"/>
  <c r="Y1695" i="1" s="1"/>
  <c r="Q894" i="1"/>
  <c r="O1012" i="1"/>
  <c r="Q1012" i="1" s="1"/>
  <c r="O2075" i="1"/>
  <c r="O1696" i="1"/>
  <c r="Q1696" i="1" s="1"/>
  <c r="O2450" i="1"/>
  <c r="Q2450" i="1" s="1"/>
  <c r="O2455" i="1"/>
  <c r="P2455" i="1" s="1"/>
  <c r="R2455" i="1" s="1"/>
  <c r="T2455" i="1" s="1"/>
  <c r="O881" i="1"/>
  <c r="P881" i="1" s="1"/>
  <c r="R881" i="1" s="1"/>
  <c r="T881" i="1" s="1"/>
  <c r="O23" i="1"/>
  <c r="P23" i="1" s="1"/>
  <c r="R23" i="1" s="1"/>
  <c r="T23" i="1" s="1"/>
  <c r="O2044" i="1"/>
  <c r="P2044" i="1" s="1"/>
  <c r="R2044" i="1" s="1"/>
  <c r="T2044" i="1" s="1"/>
  <c r="O1551" i="1"/>
  <c r="P1551" i="1" s="1"/>
  <c r="R1551" i="1" s="1"/>
  <c r="T1551" i="1" s="1"/>
  <c r="O2366" i="1"/>
  <c r="O2746" i="1"/>
  <c r="O1017" i="1"/>
  <c r="O2983" i="1"/>
  <c r="O712" i="1"/>
  <c r="Q712" i="1" s="1"/>
  <c r="O1969" i="1"/>
  <c r="Q1969" i="1" s="1"/>
  <c r="O247" i="1"/>
  <c r="P247" i="1" s="1"/>
  <c r="R247" i="1" s="1"/>
  <c r="T247" i="1" s="1"/>
  <c r="O2020" i="1"/>
  <c r="P2020" i="1" s="1"/>
  <c r="R2020" i="1" s="1"/>
  <c r="T2020" i="1" s="1"/>
  <c r="O439" i="1"/>
  <c r="O411" i="1"/>
  <c r="O460" i="1"/>
  <c r="P460" i="1" s="1"/>
  <c r="R460" i="1" s="1"/>
  <c r="T460" i="1" s="1"/>
  <c r="X2728" i="1"/>
  <c r="Y2728" i="1" s="1"/>
  <c r="O1737" i="1"/>
  <c r="O1957" i="1"/>
  <c r="Q1957" i="1" s="1"/>
  <c r="O305" i="1"/>
  <c r="O1403" i="1"/>
  <c r="Q714" i="1"/>
  <c r="P714" i="1"/>
  <c r="R714" i="1" s="1"/>
  <c r="T714" i="1" s="1"/>
  <c r="O389" i="1"/>
  <c r="O2378" i="1"/>
  <c r="Q2378" i="1" s="1"/>
  <c r="O2605" i="1"/>
  <c r="P2605" i="1" s="1"/>
  <c r="R2605" i="1" s="1"/>
  <c r="T2605" i="1" s="1"/>
  <c r="Q751" i="1"/>
  <c r="O2729" i="1"/>
  <c r="P2729" i="1" s="1"/>
  <c r="R2729" i="1" s="1"/>
  <c r="T2729" i="1" s="1"/>
  <c r="O658" i="1"/>
  <c r="P658" i="1" s="1"/>
  <c r="R658" i="1" s="1"/>
  <c r="T658" i="1" s="1"/>
  <c r="Q694" i="1"/>
  <c r="P694" i="1"/>
  <c r="R694" i="1" s="1"/>
  <c r="T694" i="1" s="1"/>
  <c r="O1262" i="1"/>
  <c r="P1262" i="1" s="1"/>
  <c r="R1262" i="1" s="1"/>
  <c r="T1262" i="1" s="1"/>
  <c r="O1798" i="1"/>
  <c r="P370" i="1"/>
  <c r="O260" i="1"/>
  <c r="O162" i="1"/>
  <c r="P255" i="1"/>
  <c r="O2509" i="1"/>
  <c r="Q2509" i="1" s="1"/>
  <c r="O2422" i="1"/>
  <c r="Q2610" i="1"/>
  <c r="P2610" i="1"/>
  <c r="R2610" i="1" s="1"/>
  <c r="T2610" i="1" s="1"/>
  <c r="O2650" i="1"/>
  <c r="O2699" i="1"/>
  <c r="Q2699" i="1" s="1"/>
  <c r="Q2491" i="1"/>
  <c r="O2248" i="1"/>
  <c r="O1400" i="1"/>
  <c r="Q1400" i="1" s="1"/>
  <c r="O883" i="1"/>
  <c r="Q1370" i="1"/>
  <c r="O504" i="1"/>
  <c r="P504" i="1" s="1"/>
  <c r="R504" i="1" s="1"/>
  <c r="T504" i="1" s="1"/>
  <c r="O925" i="1"/>
  <c r="Q925" i="1" s="1"/>
  <c r="O1102" i="1"/>
  <c r="O2350" i="1"/>
  <c r="O2365" i="1"/>
  <c r="Q2365" i="1" s="1"/>
  <c r="O2620" i="1"/>
  <c r="O1554" i="1"/>
  <c r="P1554" i="1" s="1"/>
  <c r="R1554" i="1" s="1"/>
  <c r="T1554" i="1" s="1"/>
  <c r="O1686" i="1"/>
  <c r="O1451" i="1"/>
  <c r="P1451" i="1" s="1"/>
  <c r="R1451" i="1" s="1"/>
  <c r="T1451" i="1" s="1"/>
  <c r="O281" i="1"/>
  <c r="P281" i="1" s="1"/>
  <c r="R281" i="1" s="1"/>
  <c r="T281" i="1" s="1"/>
  <c r="O1297" i="1"/>
  <c r="O990" i="1"/>
  <c r="O2658" i="1"/>
  <c r="O1250" i="1"/>
  <c r="P751" i="1"/>
  <c r="R751" i="1" s="1"/>
  <c r="T751" i="1" s="1"/>
  <c r="O185" i="1"/>
  <c r="O1695" i="1"/>
  <c r="O299" i="1"/>
  <c r="Q299" i="1" s="1"/>
  <c r="P309" i="1"/>
  <c r="R309" i="1" s="1"/>
  <c r="T309" i="1" s="1"/>
  <c r="O1189" i="1"/>
  <c r="O1431" i="1"/>
  <c r="Q1431" i="1" s="1"/>
  <c r="O540" i="1"/>
  <c r="P540" i="1" s="1"/>
  <c r="R540" i="1" s="1"/>
  <c r="T540" i="1" s="1"/>
  <c r="O2990" i="1"/>
  <c r="O2390" i="1"/>
  <c r="Q2390" i="1" s="1"/>
  <c r="O2018" i="1"/>
  <c r="O2405" i="1"/>
  <c r="Q2405" i="1" s="1"/>
  <c r="O1761" i="1"/>
  <c r="Q1100" i="1"/>
  <c r="O2219" i="1"/>
  <c r="P2219" i="1" s="1"/>
  <c r="R2219" i="1" s="1"/>
  <c r="T2219" i="1" s="1"/>
  <c r="O173" i="1"/>
  <c r="P173" i="1" s="1"/>
  <c r="R173" i="1" s="1"/>
  <c r="T173" i="1" s="1"/>
  <c r="O1981" i="1"/>
  <c r="O893" i="1"/>
  <c r="P893" i="1" s="1"/>
  <c r="R893" i="1" s="1"/>
  <c r="T893" i="1" s="1"/>
  <c r="O374" i="1"/>
  <c r="P374" i="1" s="1"/>
  <c r="R374" i="1" s="1"/>
  <c r="T374" i="1" s="1"/>
  <c r="O1182" i="1"/>
  <c r="P1182" i="1" s="1"/>
  <c r="R1182" i="1" s="1"/>
  <c r="T1182" i="1" s="1"/>
  <c r="O1813" i="1"/>
  <c r="Q1813" i="1" s="1"/>
  <c r="Q1097" i="1"/>
  <c r="O513" i="1"/>
  <c r="P513" i="1" s="1"/>
  <c r="R513" i="1" s="1"/>
  <c r="T513" i="1" s="1"/>
  <c r="O928" i="1"/>
  <c r="O1567" i="1"/>
  <c r="O2768" i="1"/>
  <c r="Q2768" i="1" s="1"/>
  <c r="O1443" i="1"/>
  <c r="Q1443" i="1" s="1"/>
  <c r="O2643" i="1"/>
  <c r="O388" i="1"/>
  <c r="P388" i="1" s="1"/>
  <c r="R388" i="1" s="1"/>
  <c r="T388" i="1" s="1"/>
  <c r="O2722" i="1"/>
  <c r="O1643" i="1"/>
  <c r="O872" i="1"/>
  <c r="Q872" i="1" s="1"/>
  <c r="P2921" i="1"/>
  <c r="O289" i="1"/>
  <c r="O2842" i="1"/>
  <c r="Q555" i="1"/>
  <c r="Q1773" i="1"/>
  <c r="O2101" i="1"/>
  <c r="O465" i="1"/>
  <c r="Q465" i="1" s="1"/>
  <c r="O1694" i="1"/>
  <c r="X2405" i="1"/>
  <c r="Y2405" i="1" s="1"/>
  <c r="Q2126" i="1"/>
  <c r="O740" i="1"/>
  <c r="P740" i="1" s="1"/>
  <c r="R740" i="1" s="1"/>
  <c r="T740" i="1" s="1"/>
  <c r="P2292" i="1"/>
  <c r="R2292" i="1" s="1"/>
  <c r="T2292" i="1" s="1"/>
  <c r="O413" i="1"/>
  <c r="P413" i="1" s="1"/>
  <c r="R413" i="1" s="1"/>
  <c r="T413" i="1" s="1"/>
  <c r="O381" i="1"/>
  <c r="O1444" i="1"/>
  <c r="Q1444" i="1" s="1"/>
  <c r="O572" i="1"/>
  <c r="Q2292" i="1"/>
  <c r="O608" i="1"/>
  <c r="Q608" i="1" s="1"/>
  <c r="O598" i="1"/>
  <c r="Q598" i="1" s="1"/>
  <c r="O1948" i="1"/>
  <c r="O2599" i="1"/>
  <c r="Q2599" i="1" s="1"/>
  <c r="O2191" i="1"/>
  <c r="Q2191" i="1" s="1"/>
  <c r="O59" i="1"/>
  <c r="Q59" i="1" s="1"/>
  <c r="O1478" i="1"/>
  <c r="P1478" i="1" s="1"/>
  <c r="R1478" i="1" s="1"/>
  <c r="T1478" i="1" s="1"/>
  <c r="O18" i="1"/>
  <c r="O1304" i="1"/>
  <c r="Q1304" i="1" s="1"/>
  <c r="O2839" i="1"/>
  <c r="O2111" i="1"/>
  <c r="O2896" i="1"/>
  <c r="O876" i="1"/>
  <c r="P876" i="1" s="1"/>
  <c r="R876" i="1" s="1"/>
  <c r="T876" i="1" s="1"/>
  <c r="O1377" i="1"/>
  <c r="P1377" i="1" s="1"/>
  <c r="R1377" i="1" s="1"/>
  <c r="T1377" i="1" s="1"/>
  <c r="P2525" i="1"/>
  <c r="O2738" i="1"/>
  <c r="Q2738" i="1" s="1"/>
  <c r="O1866" i="1"/>
  <c r="O58" i="1"/>
  <c r="Q615" i="1"/>
  <c r="P615" i="1"/>
  <c r="O853" i="1"/>
  <c r="P853" i="1" s="1"/>
  <c r="R853" i="1" s="1"/>
  <c r="T853" i="1" s="1"/>
  <c r="Q2825" i="1"/>
  <c r="O1492" i="1"/>
  <c r="Q1492" i="1" s="1"/>
  <c r="Q875" i="1"/>
  <c r="X875" i="1"/>
  <c r="Y875" i="1" s="1"/>
  <c r="X1098" i="1"/>
  <c r="Y1098" i="1" s="1"/>
  <c r="X2627" i="1"/>
  <c r="Y2627" i="1" s="1"/>
  <c r="O1993" i="1"/>
  <c r="Q1993" i="1" s="1"/>
  <c r="O154" i="1"/>
  <c r="Q154" i="1" s="1"/>
  <c r="O1650" i="1"/>
  <c r="O2498" i="1"/>
  <c r="P2498" i="1" s="1"/>
  <c r="R2498" i="1" s="1"/>
  <c r="T2498" i="1" s="1"/>
  <c r="O2902" i="1"/>
  <c r="P2902" i="1" s="1"/>
  <c r="R2902" i="1" s="1"/>
  <c r="T2902" i="1" s="1"/>
  <c r="O2907" i="1"/>
  <c r="Q1853" i="1"/>
  <c r="P1853" i="1"/>
  <c r="R1853" i="1" s="1"/>
  <c r="T1853" i="1" s="1"/>
  <c r="P539" i="1"/>
  <c r="R539" i="1" s="1"/>
  <c r="T539" i="1" s="1"/>
  <c r="O2904" i="1"/>
  <c r="O423" i="1"/>
  <c r="Q423" i="1" s="1"/>
  <c r="O2298" i="1"/>
  <c r="O1146" i="1"/>
  <c r="O1692" i="1"/>
  <c r="O2226" i="1"/>
  <c r="Q2226" i="1" s="1"/>
  <c r="O773" i="1"/>
  <c r="O1147" i="1"/>
  <c r="O2103" i="1"/>
  <c r="O788" i="1"/>
  <c r="P788" i="1" s="1"/>
  <c r="R788" i="1" s="1"/>
  <c r="T788" i="1" s="1"/>
  <c r="O123" i="1"/>
  <c r="O2431" i="1"/>
  <c r="Q2431" i="1" s="1"/>
  <c r="O169" i="1"/>
  <c r="Q169" i="1" s="1"/>
  <c r="O401" i="1"/>
  <c r="Q401" i="1" s="1"/>
  <c r="O1286" i="1"/>
  <c r="P1286" i="1" s="1"/>
  <c r="R1286" i="1" s="1"/>
  <c r="T1286" i="1" s="1"/>
  <c r="O2782" i="1"/>
  <c r="P2782" i="1" s="1"/>
  <c r="R2782" i="1" s="1"/>
  <c r="T2782" i="1" s="1"/>
  <c r="O261" i="1"/>
  <c r="Q261" i="1" s="1"/>
  <c r="O2693" i="1"/>
  <c r="O629" i="1"/>
  <c r="O1706" i="1"/>
  <c r="Q2542" i="1"/>
  <c r="O1511" i="1"/>
  <c r="Q1511" i="1" s="1"/>
  <c r="O88" i="1"/>
  <c r="Q88" i="1" s="1"/>
  <c r="O2198" i="1"/>
  <c r="O48" i="1"/>
  <c r="X1137" i="1"/>
  <c r="Y1137" i="1" s="1"/>
  <c r="P2772" i="1"/>
  <c r="R2772" i="1" s="1"/>
  <c r="T2772" i="1" s="1"/>
  <c r="O326" i="1"/>
  <c r="O1870" i="1"/>
  <c r="Q1870" i="1" s="1"/>
  <c r="O2296" i="1"/>
  <c r="O787" i="1"/>
  <c r="Q787" i="1" s="1"/>
  <c r="O1137" i="1"/>
  <c r="Q1137" i="1" s="1"/>
  <c r="O2440" i="1"/>
  <c r="O294" i="1"/>
  <c r="Q294" i="1" s="1"/>
  <c r="O756" i="1"/>
  <c r="Q756" i="1" s="1"/>
  <c r="O216" i="1"/>
  <c r="O1381" i="1"/>
  <c r="O898" i="1"/>
  <c r="O1322" i="1"/>
  <c r="P2333" i="1"/>
  <c r="R2333" i="1" s="1"/>
  <c r="T2333" i="1" s="1"/>
  <c r="O1802" i="1"/>
  <c r="P1802" i="1" s="1"/>
  <c r="R1802" i="1" s="1"/>
  <c r="T1802" i="1" s="1"/>
  <c r="O2675" i="1"/>
  <c r="P2675" i="1" s="1"/>
  <c r="R2675" i="1" s="1"/>
  <c r="T2675" i="1" s="1"/>
  <c r="Q1270" i="1"/>
  <c r="O51" i="1"/>
  <c r="P51" i="1" s="1"/>
  <c r="R51" i="1" s="1"/>
  <c r="T51" i="1" s="1"/>
  <c r="O1051" i="1"/>
  <c r="P1051" i="1" s="1"/>
  <c r="R1051" i="1" s="1"/>
  <c r="T1051" i="1" s="1"/>
  <c r="O451" i="1"/>
  <c r="P451" i="1" s="1"/>
  <c r="R451" i="1" s="1"/>
  <c r="T451" i="1" s="1"/>
  <c r="P2417" i="1"/>
  <c r="R2417" i="1" s="1"/>
  <c r="T2417" i="1" s="1"/>
  <c r="O2102" i="1"/>
  <c r="P2102" i="1" s="1"/>
  <c r="R2102" i="1" s="1"/>
  <c r="T2102" i="1" s="1"/>
  <c r="O1701" i="1"/>
  <c r="P1701" i="1" s="1"/>
  <c r="R1701" i="1" s="1"/>
  <c r="T1701" i="1" s="1"/>
  <c r="O268" i="1"/>
  <c r="R95" i="1"/>
  <c r="T95" i="1" s="1"/>
  <c r="O1194" i="1"/>
  <c r="Q1194" i="1" s="1"/>
  <c r="O2789" i="1"/>
  <c r="O2577" i="1"/>
  <c r="Q2577" i="1" s="1"/>
  <c r="O1660" i="1"/>
  <c r="O649" i="1"/>
  <c r="O512" i="1"/>
  <c r="Q512" i="1" s="1"/>
  <c r="O1441" i="1"/>
  <c r="O742" i="1"/>
  <c r="P742" i="1" s="1"/>
  <c r="R742" i="1" s="1"/>
  <c r="T742" i="1" s="1"/>
  <c r="O859" i="1"/>
  <c r="P859" i="1" s="1"/>
  <c r="R859" i="1" s="1"/>
  <c r="T859" i="1" s="1"/>
  <c r="Q2772" i="1"/>
  <c r="O2673" i="1"/>
  <c r="X2349" i="1"/>
  <c r="Y2349" i="1" s="1"/>
  <c r="P2349" i="1"/>
  <c r="R2349" i="1" s="1"/>
  <c r="T2349" i="1" s="1"/>
  <c r="O469" i="1"/>
  <c r="Q2077" i="1"/>
  <c r="Q601" i="1"/>
  <c r="O352" i="1"/>
  <c r="X610" i="1"/>
  <c r="Y610" i="1" s="1"/>
  <c r="O2321" i="1"/>
  <c r="O1913" i="1"/>
  <c r="Q1913" i="1" s="1"/>
  <c r="O2846" i="1"/>
  <c r="P2846" i="1" s="1"/>
  <c r="R2846" i="1" s="1"/>
  <c r="T2846" i="1" s="1"/>
  <c r="O918" i="1"/>
  <c r="O1223" i="1"/>
  <c r="P1223" i="1" s="1"/>
  <c r="R1223" i="1" s="1"/>
  <c r="T1223" i="1" s="1"/>
  <c r="O2550" i="1"/>
  <c r="P2550" i="1" s="1"/>
  <c r="R2550" i="1" s="1"/>
  <c r="T2550" i="1" s="1"/>
  <c r="X2979" i="1"/>
  <c r="Y2979" i="1" s="1"/>
  <c r="O2956" i="1"/>
  <c r="P2956" i="1" s="1"/>
  <c r="R2956" i="1" s="1"/>
  <c r="T2956" i="1" s="1"/>
  <c r="O2195" i="1"/>
  <c r="Q2195" i="1" s="1"/>
  <c r="O212" i="1"/>
  <c r="P212" i="1" s="1"/>
  <c r="R212" i="1" s="1"/>
  <c r="T212" i="1" s="1"/>
  <c r="O675" i="1"/>
  <c r="Q675" i="1" s="1"/>
  <c r="O272" i="1"/>
  <c r="Q272" i="1" s="1"/>
  <c r="O2708" i="1"/>
  <c r="Q2708" i="1" s="1"/>
  <c r="O1483" i="1"/>
  <c r="Q1483" i="1" s="1"/>
  <c r="O1259" i="1"/>
  <c r="O31" i="1"/>
  <c r="P31" i="1" s="1"/>
  <c r="R31" i="1" s="1"/>
  <c r="T31" i="1" s="1"/>
  <c r="X2239" i="1"/>
  <c r="Y2239" i="1" s="1"/>
  <c r="O2115" i="1"/>
  <c r="Q2115" i="1" s="1"/>
  <c r="O1307" i="1"/>
  <c r="P1307" i="1" s="1"/>
  <c r="R1307" i="1" s="1"/>
  <c r="T1307" i="1" s="1"/>
  <c r="O2026" i="1"/>
  <c r="Q2026" i="1" s="1"/>
  <c r="O12" i="1"/>
  <c r="Q12" i="1" s="1"/>
  <c r="O1464" i="1"/>
  <c r="Q1464" i="1" s="1"/>
  <c r="O400" i="1"/>
  <c r="O1253" i="1"/>
  <c r="O1529" i="1"/>
  <c r="O1912" i="1"/>
  <c r="O1762" i="1"/>
  <c r="P1762" i="1" s="1"/>
  <c r="R1762" i="1" s="1"/>
  <c r="T1762" i="1" s="1"/>
  <c r="O931" i="1"/>
  <c r="O99" i="1"/>
  <c r="P99" i="1" s="1"/>
  <c r="R99" i="1" s="1"/>
  <c r="T99" i="1" s="1"/>
  <c r="O628" i="1"/>
  <c r="O1332" i="1"/>
  <c r="O52" i="1"/>
  <c r="P52" i="1" s="1"/>
  <c r="R52" i="1" s="1"/>
  <c r="T52" i="1" s="1"/>
  <c r="O1876" i="1"/>
  <c r="O1555" i="1"/>
  <c r="Q1555" i="1" s="1"/>
  <c r="O1258" i="1"/>
  <c r="O2799" i="1"/>
  <c r="P2799" i="1" s="1"/>
  <c r="R2799" i="1" s="1"/>
  <c r="T2799" i="1" s="1"/>
  <c r="O529" i="1"/>
  <c r="P529" i="1" s="1"/>
  <c r="R529" i="1" s="1"/>
  <c r="T529" i="1" s="1"/>
  <c r="O2562" i="1"/>
  <c r="P2562" i="1" s="1"/>
  <c r="R2562" i="1" s="1"/>
  <c r="T2562" i="1" s="1"/>
  <c r="O2274" i="1"/>
  <c r="Q2274" i="1" s="1"/>
  <c r="O67" i="1"/>
  <c r="P67" i="1" s="1"/>
  <c r="R67" i="1" s="1"/>
  <c r="T67" i="1" s="1"/>
  <c r="O311" i="1"/>
  <c r="Q311" i="1" s="1"/>
  <c r="O782" i="1"/>
  <c r="Q782" i="1" s="1"/>
  <c r="O433" i="1"/>
  <c r="O2893" i="1"/>
  <c r="O1190" i="1"/>
  <c r="O980" i="1"/>
  <c r="Q980" i="1" s="1"/>
  <c r="O2324" i="1"/>
  <c r="P2324" i="1" s="1"/>
  <c r="R2324" i="1" s="1"/>
  <c r="T2324" i="1" s="1"/>
  <c r="O1472" i="1"/>
  <c r="P1472" i="1" s="1"/>
  <c r="R1472" i="1" s="1"/>
  <c r="T1472" i="1" s="1"/>
  <c r="O972" i="1"/>
  <c r="Q972" i="1" s="1"/>
  <c r="P2656" i="1"/>
  <c r="O2421" i="1"/>
  <c r="Q2421" i="1" s="1"/>
  <c r="O2397" i="1"/>
  <c r="Q2397" i="1" s="1"/>
  <c r="O1768" i="1"/>
  <c r="P1768" i="1" s="1"/>
  <c r="R1768" i="1" s="1"/>
  <c r="T1768" i="1" s="1"/>
  <c r="O2487" i="1"/>
  <c r="O2944" i="1"/>
  <c r="Q2944" i="1" s="1"/>
  <c r="O691" i="1"/>
  <c r="Q691" i="1" s="1"/>
  <c r="O1091" i="1"/>
  <c r="Q1091" i="1" s="1"/>
  <c r="X1416" i="1"/>
  <c r="Y1416" i="1" s="1"/>
  <c r="O846" i="1"/>
  <c r="Q846" i="1" s="1"/>
  <c r="O2022" i="1"/>
  <c r="Q2022" i="1" s="1"/>
  <c r="X148" i="1"/>
  <c r="Y148" i="1" s="1"/>
  <c r="O1922" i="1"/>
  <c r="O2781" i="1"/>
  <c r="O1767" i="1"/>
  <c r="P728" i="1"/>
  <c r="O1599" i="1"/>
  <c r="Q1599" i="1" s="1"/>
  <c r="O852" i="1"/>
  <c r="Q852" i="1" s="1"/>
  <c r="O2337" i="1"/>
  <c r="Q2337" i="1" s="1"/>
  <c r="O2747" i="1"/>
  <c r="O2282" i="1"/>
  <c r="Q2282" i="1" s="1"/>
  <c r="O1707" i="1"/>
  <c r="Q1707" i="1" s="1"/>
  <c r="O1405" i="1"/>
  <c r="Q1405" i="1" s="1"/>
  <c r="O1533" i="1"/>
  <c r="Q1533" i="1" s="1"/>
  <c r="O2611" i="1"/>
  <c r="O2851" i="1"/>
  <c r="Q166" i="1"/>
  <c r="P166" i="1"/>
  <c r="Q95" i="1"/>
  <c r="U95" i="1" s="1"/>
  <c r="O125" i="1"/>
  <c r="P125" i="1" s="1"/>
  <c r="R125" i="1" s="1"/>
  <c r="T125" i="1" s="1"/>
  <c r="O2343" i="1"/>
  <c r="Q2343" i="1" s="1"/>
  <c r="O2300" i="1"/>
  <c r="Q2300" i="1" s="1"/>
  <c r="O510" i="1"/>
  <c r="O2363" i="1"/>
  <c r="O2469" i="1"/>
  <c r="P875" i="1"/>
  <c r="R875" i="1" s="1"/>
  <c r="T875" i="1" s="1"/>
  <c r="Q546" i="1"/>
  <c r="P546" i="1"/>
  <c r="R546" i="1" s="1"/>
  <c r="T546" i="1" s="1"/>
  <c r="O2294" i="1"/>
  <c r="P2341" i="1"/>
  <c r="R2341" i="1" s="1"/>
  <c r="T2341" i="1" s="1"/>
  <c r="O2035" i="1"/>
  <c r="X1754" i="1"/>
  <c r="Y1754" i="1" s="1"/>
  <c r="Q1754" i="1"/>
  <c r="P1754" i="1"/>
  <c r="R1754" i="1" s="1"/>
  <c r="T1754" i="1" s="1"/>
  <c r="O238" i="1"/>
  <c r="O144" i="1"/>
  <c r="X1535" i="1"/>
  <c r="Y1535" i="1" s="1"/>
  <c r="O2948" i="1"/>
  <c r="P2948" i="1" s="1"/>
  <c r="R2948" i="1" s="1"/>
  <c r="T2948" i="1" s="1"/>
  <c r="O1824" i="1"/>
  <c r="P1824" i="1" s="1"/>
  <c r="R1824" i="1" s="1"/>
  <c r="T1824" i="1" s="1"/>
  <c r="O743" i="1"/>
  <c r="P743" i="1" s="1"/>
  <c r="R743" i="1" s="1"/>
  <c r="T743" i="1" s="1"/>
  <c r="O34" i="1"/>
  <c r="P34" i="1" s="1"/>
  <c r="R34" i="1" s="1"/>
  <c r="T34" i="1" s="1"/>
  <c r="O1140" i="1"/>
  <c r="Q1140" i="1" s="1"/>
  <c r="O679" i="1"/>
  <c r="P679" i="1" s="1"/>
  <c r="R679" i="1" s="1"/>
  <c r="T679" i="1" s="1"/>
  <c r="Q2349" i="1"/>
  <c r="O834" i="1"/>
  <c r="Q834" i="1" s="1"/>
  <c r="O49" i="1"/>
  <c r="P49" i="1" s="1"/>
  <c r="R49" i="1" s="1"/>
  <c r="T49" i="1" s="1"/>
  <c r="O1043" i="1"/>
  <c r="O79" i="1"/>
  <c r="P79" i="1" s="1"/>
  <c r="R79" i="1" s="1"/>
  <c r="T79" i="1" s="1"/>
  <c r="Q1324" i="1"/>
  <c r="P1324" i="1"/>
  <c r="R1324" i="1" s="1"/>
  <c r="T1324" i="1" s="1"/>
  <c r="O2717" i="1"/>
  <c r="O1983" i="1"/>
  <c r="P1983" i="1" s="1"/>
  <c r="R1983" i="1" s="1"/>
  <c r="T1983" i="1" s="1"/>
  <c r="O1263" i="1"/>
  <c r="Q1263" i="1" s="1"/>
  <c r="X2714" i="1"/>
  <c r="Y2714" i="1" s="1"/>
  <c r="Q167" i="1"/>
  <c r="O2672" i="1"/>
  <c r="P2672" i="1" s="1"/>
  <c r="R2672" i="1" s="1"/>
  <c r="T2672" i="1" s="1"/>
  <c r="O2627" i="1"/>
  <c r="O214" i="1"/>
  <c r="O2113" i="1"/>
  <c r="O1072" i="1"/>
  <c r="P1072" i="1" s="1"/>
  <c r="R1072" i="1" s="1"/>
  <c r="T1072" i="1" s="1"/>
  <c r="P2472" i="1"/>
  <c r="O284" i="1"/>
  <c r="P284" i="1" s="1"/>
  <c r="R284" i="1" s="1"/>
  <c r="T284" i="1" s="1"/>
  <c r="O135" i="1"/>
  <c r="O2947" i="1"/>
  <c r="O602" i="1"/>
  <c r="Q602" i="1" s="1"/>
  <c r="P2028" i="1"/>
  <c r="R2028" i="1" s="1"/>
  <c r="T2028" i="1" s="1"/>
  <c r="Q547" i="1"/>
  <c r="Q2681" i="1"/>
  <c r="O1238" i="1"/>
  <c r="O639" i="1"/>
  <c r="Q2028" i="1"/>
  <c r="Q2002" i="1"/>
  <c r="O1509" i="1"/>
  <c r="O2834" i="1"/>
  <c r="O377" i="1"/>
  <c r="O1928" i="1"/>
  <c r="Q1928" i="1" s="1"/>
  <c r="Q2679" i="1"/>
  <c r="P2679" i="1"/>
  <c r="R2679" i="1" s="1"/>
  <c r="T2679" i="1" s="1"/>
  <c r="O1004" i="1"/>
  <c r="Q1004" i="1" s="1"/>
  <c r="O244" i="1"/>
  <c r="Q244" i="1" s="1"/>
  <c r="Q2341" i="1"/>
  <c r="P462" i="1"/>
  <c r="R462" i="1" s="1"/>
  <c r="T462" i="1" s="1"/>
  <c r="O2149" i="1"/>
  <c r="O132" i="1"/>
  <c r="O2117" i="1"/>
  <c r="P2681" i="1"/>
  <c r="R2681" i="1" s="1"/>
  <c r="T2681" i="1" s="1"/>
  <c r="X119" i="1"/>
  <c r="Y119" i="1" s="1"/>
  <c r="O1212" i="1"/>
  <c r="O1647" i="1"/>
  <c r="Q1647" i="1" s="1"/>
  <c r="O2661" i="1"/>
  <c r="O2999" i="1"/>
  <c r="Q2999" i="1" s="1"/>
  <c r="O394" i="1"/>
  <c r="O2723" i="1"/>
  <c r="O520" i="1"/>
  <c r="O1003" i="1"/>
  <c r="Q1003" i="1" s="1"/>
  <c r="O1939" i="1"/>
  <c r="Q1939" i="1" s="1"/>
  <c r="O2761" i="1"/>
  <c r="Q2761" i="1" s="1"/>
  <c r="O1684" i="1"/>
  <c r="P1684" i="1" s="1"/>
  <c r="R1684" i="1" s="1"/>
  <c r="T1684" i="1" s="1"/>
  <c r="P1396" i="1"/>
  <c r="R1396" i="1" s="1"/>
  <c r="T1396" i="1" s="1"/>
  <c r="O2776" i="1"/>
  <c r="Q2776" i="1" s="1"/>
  <c r="P1714" i="1"/>
  <c r="P662" i="1"/>
  <c r="O1826" i="1"/>
  <c r="O2224" i="1"/>
  <c r="P2580" i="1"/>
  <c r="R2580" i="1" s="1"/>
  <c r="T2580" i="1" s="1"/>
  <c r="O903" i="1"/>
  <c r="Q1109" i="1"/>
  <c r="O2245" i="1"/>
  <c r="P2245" i="1" s="1"/>
  <c r="R2245" i="1" s="1"/>
  <c r="T2245" i="1" s="1"/>
  <c r="O778" i="1"/>
  <c r="O2474" i="1"/>
  <c r="O831" i="1"/>
  <c r="O147" i="1"/>
  <c r="O564" i="1"/>
  <c r="X591" i="1"/>
  <c r="Y591" i="1" s="1"/>
  <c r="O1090" i="1"/>
  <c r="O2735" i="1"/>
  <c r="P2735" i="1" s="1"/>
  <c r="R2735" i="1" s="1"/>
  <c r="T2735" i="1" s="1"/>
  <c r="O453" i="1"/>
  <c r="O640" i="1"/>
  <c r="P640" i="1" s="1"/>
  <c r="R640" i="1" s="1"/>
  <c r="T640" i="1" s="1"/>
  <c r="O830" i="1"/>
  <c r="X2732" i="1"/>
  <c r="Y2732" i="1" s="1"/>
  <c r="O1246" i="1"/>
  <c r="Q1246" i="1" s="1"/>
  <c r="O1663" i="1"/>
  <c r="O368" i="1"/>
  <c r="Q368" i="1" s="1"/>
  <c r="O2435" i="1"/>
  <c r="P2435" i="1" s="1"/>
  <c r="R2435" i="1" s="1"/>
  <c r="T2435" i="1" s="1"/>
  <c r="O1852" i="1"/>
  <c r="O591" i="1"/>
  <c r="Q591" i="1" s="1"/>
  <c r="X932" i="1"/>
  <c r="Y932" i="1" s="1"/>
  <c r="O2381" i="1"/>
  <c r="O723" i="1"/>
  <c r="Q723" i="1" s="1"/>
  <c r="O2401" i="1"/>
  <c r="Q2401" i="1" s="1"/>
  <c r="O1855" i="1"/>
  <c r="P1855" i="1" s="1"/>
  <c r="R1855" i="1" s="1"/>
  <c r="T1855" i="1" s="1"/>
  <c r="Q534" i="1"/>
  <c r="O1637" i="1"/>
  <c r="O2239" i="1"/>
  <c r="Q2239" i="1" s="1"/>
  <c r="O1186" i="1"/>
  <c r="P1186" i="1" s="1"/>
  <c r="R1186" i="1" s="1"/>
  <c r="T1186" i="1" s="1"/>
  <c r="O1166" i="1"/>
  <c r="P1166" i="1" s="1"/>
  <c r="R1166" i="1" s="1"/>
  <c r="T1166" i="1" s="1"/>
  <c r="O2355" i="1"/>
  <c r="O689" i="1"/>
  <c r="X1738" i="1"/>
  <c r="Y1738" i="1" s="1"/>
  <c r="O2933" i="1"/>
  <c r="Q2933" i="1" s="1"/>
  <c r="O2669" i="1"/>
  <c r="P2669" i="1" s="1"/>
  <c r="R2669" i="1" s="1"/>
  <c r="T2669" i="1" s="1"/>
  <c r="O391" i="1"/>
  <c r="P391" i="1" s="1"/>
  <c r="R391" i="1" s="1"/>
  <c r="T391" i="1" s="1"/>
  <c r="O567" i="1"/>
  <c r="O2960" i="1"/>
  <c r="P2960" i="1" s="1"/>
  <c r="R2960" i="1" s="1"/>
  <c r="T2960" i="1" s="1"/>
  <c r="P167" i="1"/>
  <c r="R167" i="1" s="1"/>
  <c r="T167" i="1" s="1"/>
  <c r="O1553" i="1"/>
  <c r="Q1553" i="1" s="1"/>
  <c r="P771" i="1"/>
  <c r="R771" i="1" s="1"/>
  <c r="T771" i="1" s="1"/>
  <c r="O2230" i="1"/>
  <c r="P2230" i="1" s="1"/>
  <c r="R2230" i="1" s="1"/>
  <c r="T2230" i="1" s="1"/>
  <c r="O262" i="1"/>
  <c r="Q262" i="1" s="1"/>
  <c r="O2499" i="1"/>
  <c r="Q2580" i="1"/>
  <c r="O350" i="1"/>
  <c r="O2719" i="1"/>
  <c r="Q2719" i="1" s="1"/>
  <c r="O2982" i="1"/>
  <c r="O346" i="1"/>
  <c r="Q346" i="1" s="1"/>
  <c r="O1207" i="1"/>
  <c r="Q1207" i="1" s="1"/>
  <c r="O2412" i="1"/>
  <c r="Q2412" i="1" s="1"/>
  <c r="O2201" i="1"/>
  <c r="Q2201" i="1" s="1"/>
  <c r="O2063" i="1"/>
  <c r="Q2063" i="1" s="1"/>
  <c r="O1895" i="1"/>
  <c r="Q1895" i="1" s="1"/>
  <c r="P2579" i="1"/>
  <c r="R2579" i="1" s="1"/>
  <c r="T2579" i="1" s="1"/>
  <c r="O2919" i="1"/>
  <c r="O704" i="1"/>
  <c r="O1241" i="1"/>
  <c r="Q1241" i="1" s="1"/>
  <c r="O2832" i="1"/>
  <c r="Q2832" i="1" s="1"/>
  <c r="O2387" i="1"/>
  <c r="O379" i="1"/>
  <c r="Q1113" i="1"/>
  <c r="O1016" i="1"/>
  <c r="O998" i="1"/>
  <c r="Q2677" i="1"/>
  <c r="P2677" i="1"/>
  <c r="R2677" i="1" s="1"/>
  <c r="T2677" i="1" s="1"/>
  <c r="O266" i="1"/>
  <c r="P266" i="1" s="1"/>
  <c r="R266" i="1" s="1"/>
  <c r="T266" i="1" s="1"/>
  <c r="O2845" i="1"/>
  <c r="O1242" i="1"/>
  <c r="Q1242" i="1" s="1"/>
  <c r="Q2579" i="1"/>
  <c r="Q2794" i="1"/>
  <c r="O1738" i="1"/>
  <c r="Q1738" i="1" s="1"/>
  <c r="O1309" i="1"/>
  <c r="O1414" i="1"/>
  <c r="P1414" i="1" s="1"/>
  <c r="R1414" i="1" s="1"/>
  <c r="T1414" i="1" s="1"/>
  <c r="O1535" i="1"/>
  <c r="O763" i="1"/>
  <c r="O1562" i="1"/>
  <c r="P1562" i="1" s="1"/>
  <c r="R1562" i="1" s="1"/>
  <c r="T1562" i="1" s="1"/>
  <c r="P405" i="1"/>
  <c r="R405" i="1" s="1"/>
  <c r="T405" i="1" s="1"/>
  <c r="O143" i="1"/>
  <c r="O677" i="1"/>
  <c r="P677" i="1" s="1"/>
  <c r="R677" i="1" s="1"/>
  <c r="T677" i="1" s="1"/>
  <c r="O1821" i="1"/>
  <c r="O1278" i="1"/>
  <c r="Q1278" i="1" s="1"/>
  <c r="O2879" i="1"/>
  <c r="O2297" i="1"/>
  <c r="O1005" i="1"/>
  <c r="Q1005" i="1" s="1"/>
  <c r="O357" i="1"/>
  <c r="P357" i="1" s="1"/>
  <c r="R357" i="1" s="1"/>
  <c r="T357" i="1" s="1"/>
  <c r="O1157" i="1"/>
  <c r="O851" i="1"/>
  <c r="P768" i="1"/>
  <c r="R768" i="1" s="1"/>
  <c r="T768" i="1" s="1"/>
  <c r="O2322" i="1"/>
  <c r="O2899" i="1"/>
  <c r="O2403" i="1"/>
  <c r="Q2403" i="1" s="1"/>
  <c r="O353" i="1"/>
  <c r="O321" i="1"/>
  <c r="Q321" i="1" s="1"/>
  <c r="Q699" i="1"/>
  <c r="P699" i="1"/>
  <c r="R699" i="1" s="1"/>
  <c r="T699" i="1" s="1"/>
  <c r="O1655" i="1"/>
  <c r="Q1655" i="1" s="1"/>
  <c r="O792" i="1"/>
  <c r="P792" i="1" s="1"/>
  <c r="R792" i="1" s="1"/>
  <c r="T792" i="1" s="1"/>
  <c r="Q768" i="1"/>
  <c r="P2320" i="1"/>
  <c r="R2320" i="1" s="1"/>
  <c r="T2320" i="1" s="1"/>
  <c r="O422" i="1"/>
  <c r="O1503" i="1"/>
  <c r="O1865" i="1"/>
  <c r="O2151" i="1"/>
  <c r="Q2151" i="1" s="1"/>
  <c r="Q2320" i="1"/>
  <c r="O2546" i="1"/>
  <c r="O530" i="1"/>
  <c r="P530" i="1" s="1"/>
  <c r="R530" i="1" s="1"/>
  <c r="T530" i="1" s="1"/>
  <c r="O2726" i="1"/>
  <c r="Q2726" i="1" s="1"/>
  <c r="O376" i="1"/>
  <c r="Q376" i="1" s="1"/>
  <c r="Q860" i="1"/>
  <c r="X2894" i="1"/>
  <c r="Y2894" i="1" s="1"/>
  <c r="O498" i="1"/>
  <c r="P498" i="1" s="1"/>
  <c r="R498" i="1" s="1"/>
  <c r="T498" i="1" s="1"/>
  <c r="O1838" i="1"/>
  <c r="O1532" i="1"/>
  <c r="Q1532" i="1" s="1"/>
  <c r="O2820" i="1"/>
  <c r="Q2820" i="1" s="1"/>
  <c r="O1891" i="1"/>
  <c r="O1313" i="1"/>
  <c r="O404" i="1"/>
  <c r="O2518" i="1"/>
  <c r="Q1435" i="1"/>
  <c r="Q2306" i="1"/>
  <c r="Q2470" i="1"/>
  <c r="P2470" i="1"/>
  <c r="O1931" i="1"/>
  <c r="Q1931" i="1" s="1"/>
  <c r="Q1496" i="1"/>
  <c r="P1496" i="1"/>
  <c r="O1369" i="1"/>
  <c r="Q1369" i="1" s="1"/>
  <c r="O313" i="1"/>
  <c r="P313" i="1" s="1"/>
  <c r="R313" i="1" s="1"/>
  <c r="T313" i="1" s="1"/>
  <c r="O2526" i="1"/>
  <c r="P2526" i="1" s="1"/>
  <c r="R2526" i="1" s="1"/>
  <c r="T2526" i="1" s="1"/>
  <c r="O2925" i="1"/>
  <c r="O2503" i="1"/>
  <c r="Q2503" i="1" s="1"/>
  <c r="O1589" i="1"/>
  <c r="P1589" i="1" s="1"/>
  <c r="R1589" i="1" s="1"/>
  <c r="T1589" i="1" s="1"/>
  <c r="O2861" i="1"/>
  <c r="O2856" i="1"/>
  <c r="P2856" i="1" s="1"/>
  <c r="R2856" i="1" s="1"/>
  <c r="T2856" i="1" s="1"/>
  <c r="O968" i="1"/>
  <c r="Q968" i="1" s="1"/>
  <c r="O2001" i="1"/>
  <c r="O552" i="1"/>
  <c r="P552" i="1" s="1"/>
  <c r="R552" i="1" s="1"/>
  <c r="T552" i="1" s="1"/>
  <c r="O635" i="1"/>
  <c r="P635" i="1" s="1"/>
  <c r="R635" i="1" s="1"/>
  <c r="T635" i="1" s="1"/>
  <c r="O1886" i="1"/>
  <c r="Q1886" i="1" s="1"/>
  <c r="O2281" i="1"/>
  <c r="P2095" i="1"/>
  <c r="R2095" i="1" s="1"/>
  <c r="T2095" i="1" s="1"/>
  <c r="O2235" i="1"/>
  <c r="P2235" i="1" s="1"/>
  <c r="R2235" i="1" s="1"/>
  <c r="T2235" i="1" s="1"/>
  <c r="Q1366" i="1"/>
  <c r="O2197" i="1"/>
  <c r="P2843" i="1"/>
  <c r="R2843" i="1" s="1"/>
  <c r="T2843" i="1" s="1"/>
  <c r="Q2043" i="1"/>
  <c r="P2043" i="1"/>
  <c r="R2043" i="1" s="1"/>
  <c r="T2043" i="1" s="1"/>
  <c r="O2433" i="1"/>
  <c r="O2878" i="1"/>
  <c r="Q2466" i="1"/>
  <c r="O2407" i="1"/>
  <c r="Q2843" i="1"/>
  <c r="O2255" i="1"/>
  <c r="P2255" i="1" s="1"/>
  <c r="R2255" i="1" s="1"/>
  <c r="T2255" i="1" s="1"/>
  <c r="P113" i="1"/>
  <c r="R113" i="1" s="1"/>
  <c r="T113" i="1" s="1"/>
  <c r="O562" i="1"/>
  <c r="O1697" i="1"/>
  <c r="Q1697" i="1" s="1"/>
  <c r="O1917" i="1"/>
  <c r="O1900" i="1"/>
  <c r="Q1900" i="1" s="1"/>
  <c r="O172" i="1"/>
  <c r="P172" i="1" s="1"/>
  <c r="R172" i="1" s="1"/>
  <c r="T172" i="1" s="1"/>
  <c r="O232" i="1"/>
  <c r="Q232" i="1" s="1"/>
  <c r="P176" i="1"/>
  <c r="R176" i="1" s="1"/>
  <c r="T176" i="1" s="1"/>
  <c r="O14" i="1"/>
  <c r="P14" i="1" s="1"/>
  <c r="R14" i="1" s="1"/>
  <c r="T14" i="1" s="1"/>
  <c r="O2023" i="1"/>
  <c r="P2023" i="1" s="1"/>
  <c r="R2023" i="1" s="1"/>
  <c r="T2023" i="1" s="1"/>
  <c r="O2857" i="1"/>
  <c r="Q2857" i="1" s="1"/>
  <c r="X338" i="1"/>
  <c r="Y338" i="1" s="1"/>
  <c r="O2819" i="1"/>
  <c r="Q398" i="1"/>
  <c r="O1622" i="1"/>
  <c r="O2165" i="1"/>
  <c r="Q2165" i="1" s="1"/>
  <c r="O906" i="1"/>
  <c r="P906" i="1" s="1"/>
  <c r="R906" i="1" s="1"/>
  <c r="T906" i="1" s="1"/>
  <c r="X2228" i="1"/>
  <c r="Y2228" i="1" s="1"/>
  <c r="Q2083" i="1"/>
  <c r="O2732" i="1"/>
  <c r="Q2732" i="1" s="1"/>
  <c r="O1273" i="1"/>
  <c r="Q1273" i="1" s="1"/>
  <c r="O1228" i="1"/>
  <c r="Q1228" i="1" s="1"/>
  <c r="O4" i="1"/>
  <c r="O1659" i="1"/>
  <c r="P1659" i="1" s="1"/>
  <c r="R1659" i="1" s="1"/>
  <c r="T1659" i="1" s="1"/>
  <c r="X1448" i="1"/>
  <c r="Y1448" i="1" s="1"/>
  <c r="O2189" i="1"/>
  <c r="P1513" i="1"/>
  <c r="O955" i="1"/>
  <c r="O2764" i="1"/>
  <c r="O708" i="1"/>
  <c r="Q708" i="1" s="1"/>
  <c r="Q1670" i="1"/>
  <c r="O2553" i="1"/>
  <c r="P2553" i="1" s="1"/>
  <c r="R2553" i="1" s="1"/>
  <c r="T2553" i="1" s="1"/>
  <c r="O220" i="1"/>
  <c r="P220" i="1" s="1"/>
  <c r="R220" i="1" s="1"/>
  <c r="T220" i="1" s="1"/>
  <c r="O1356" i="1"/>
  <c r="P1356" i="1" s="1"/>
  <c r="R1356" i="1" s="1"/>
  <c r="T1356" i="1" s="1"/>
  <c r="O2243" i="1"/>
  <c r="O729" i="1"/>
  <c r="O713" i="1"/>
  <c r="O1191" i="1"/>
  <c r="P2971" i="1"/>
  <c r="R2971" i="1" s="1"/>
  <c r="T2971" i="1" s="1"/>
  <c r="Q2268" i="1"/>
  <c r="Q2267" i="1"/>
  <c r="P2267" i="1"/>
  <c r="R2267" i="1" s="1"/>
  <c r="T2267" i="1" s="1"/>
  <c r="Q2011" i="1"/>
  <c r="P2011" i="1"/>
  <c r="R2011" i="1" s="1"/>
  <c r="T2011" i="1" s="1"/>
  <c r="O1920" i="1"/>
  <c r="P1920" i="1" s="1"/>
  <c r="R1920" i="1" s="1"/>
  <c r="T1920" i="1" s="1"/>
  <c r="P32" i="1"/>
  <c r="O2963" i="1"/>
  <c r="Q2963" i="1" s="1"/>
  <c r="O988" i="1"/>
  <c r="P988" i="1" s="1"/>
  <c r="R988" i="1" s="1"/>
  <c r="T988" i="1" s="1"/>
  <c r="O2356" i="1"/>
  <c r="P2356" i="1" s="1"/>
  <c r="R2356" i="1" s="1"/>
  <c r="T2356" i="1" s="1"/>
  <c r="O1384" i="1"/>
  <c r="P1384" i="1" s="1"/>
  <c r="R1384" i="1" s="1"/>
  <c r="T1384" i="1" s="1"/>
  <c r="P2268" i="1"/>
  <c r="R2268" i="1" s="1"/>
  <c r="T2268" i="1" s="1"/>
  <c r="P2466" i="1"/>
  <c r="O806" i="1"/>
  <c r="O1710" i="1"/>
  <c r="P1710" i="1" s="1"/>
  <c r="R1710" i="1" s="1"/>
  <c r="T1710" i="1" s="1"/>
  <c r="O2626" i="1"/>
  <c r="P2626" i="1" s="1"/>
  <c r="R2626" i="1" s="1"/>
  <c r="T2626" i="1" s="1"/>
  <c r="O1854" i="1"/>
  <c r="O2945" i="1"/>
  <c r="Q2945" i="1" s="1"/>
  <c r="Q2618" i="1"/>
  <c r="O36" i="1"/>
  <c r="Q36" i="1" s="1"/>
  <c r="X63" i="1"/>
  <c r="Y63" i="1" s="1"/>
  <c r="O1248" i="1"/>
  <c r="O300" i="1"/>
  <c r="Q300" i="1" s="1"/>
  <c r="O1573" i="1"/>
  <c r="O1355" i="1"/>
  <c r="O2812" i="1"/>
  <c r="O1103" i="1"/>
  <c r="O2555" i="1"/>
  <c r="P2555" i="1" s="1"/>
  <c r="R2555" i="1" s="1"/>
  <c r="T2555" i="1" s="1"/>
  <c r="O644" i="1"/>
  <c r="X2861" i="1"/>
  <c r="Y2861" i="1" s="1"/>
  <c r="Q2095" i="1"/>
  <c r="O1197" i="1"/>
  <c r="Q1197" i="1" s="1"/>
  <c r="O1461" i="1"/>
  <c r="P2399" i="1"/>
  <c r="P2941" i="1"/>
  <c r="O700" i="1"/>
  <c r="Q700" i="1" s="1"/>
  <c r="Q113" i="1"/>
  <c r="O880" i="1"/>
  <c r="P880" i="1" s="1"/>
  <c r="R880" i="1" s="1"/>
  <c r="T880" i="1" s="1"/>
  <c r="O2975" i="1"/>
  <c r="O2253" i="1"/>
  <c r="O2954" i="1"/>
  <c r="O761" i="1"/>
  <c r="P761" i="1" s="1"/>
  <c r="R761" i="1" s="1"/>
  <c r="T761" i="1" s="1"/>
  <c r="O1703" i="1"/>
  <c r="Q2399" i="1"/>
  <c r="O2880" i="1"/>
  <c r="Q671" i="1"/>
  <c r="P671" i="1"/>
  <c r="R671" i="1" s="1"/>
  <c r="T671" i="1" s="1"/>
  <c r="O2167" i="1"/>
  <c r="P2167" i="1" s="1"/>
  <c r="R2167" i="1" s="1"/>
  <c r="T2167" i="1" s="1"/>
  <c r="O921" i="1"/>
  <c r="Q921" i="1" s="1"/>
  <c r="O2172" i="1"/>
  <c r="O1229" i="1"/>
  <c r="P1229" i="1" s="1"/>
  <c r="R1229" i="1" s="1"/>
  <c r="T1229" i="1" s="1"/>
  <c r="O2228" i="1"/>
  <c r="P2228" i="1" s="1"/>
  <c r="R2228" i="1" s="1"/>
  <c r="T2228" i="1" s="1"/>
  <c r="O1135" i="1"/>
  <c r="P1135" i="1" s="1"/>
  <c r="R1135" i="1" s="1"/>
  <c r="T1135" i="1" s="1"/>
  <c r="O89" i="1"/>
  <c r="Q89" i="1" s="1"/>
  <c r="O2894" i="1"/>
  <c r="Q2894" i="1" s="1"/>
  <c r="O2307" i="1"/>
  <c r="P2307" i="1" s="1"/>
  <c r="R2307" i="1" s="1"/>
  <c r="T2307" i="1" s="1"/>
  <c r="P452" i="1"/>
  <c r="S452" i="1" s="1"/>
  <c r="O2471" i="1"/>
  <c r="P2471" i="1" s="1"/>
  <c r="R2471" i="1" s="1"/>
  <c r="T2471" i="1" s="1"/>
  <c r="O2374" i="1"/>
  <c r="O515" i="1"/>
  <c r="Q2971" i="1"/>
  <c r="O2184" i="1"/>
  <c r="Q2184" i="1" s="1"/>
  <c r="P362" i="1"/>
  <c r="R362" i="1" s="1"/>
  <c r="T362" i="1" s="1"/>
  <c r="X113" i="1"/>
  <c r="Y113" i="1" s="1"/>
  <c r="O171" i="1"/>
  <c r="P1425" i="1"/>
  <c r="R1425" i="1" s="1"/>
  <c r="T1425" i="1" s="1"/>
  <c r="Q362" i="1"/>
  <c r="O706" i="1"/>
  <c r="Q706" i="1" s="1"/>
  <c r="P568" i="1"/>
  <c r="Q1526" i="1"/>
  <c r="P1526" i="1"/>
  <c r="O2915" i="1"/>
  <c r="Q2915" i="1" s="1"/>
  <c r="O1267" i="1"/>
  <c r="O579" i="1"/>
  <c r="P579" i="1" s="1"/>
  <c r="R579" i="1" s="1"/>
  <c r="T579" i="1" s="1"/>
  <c r="O2249" i="1"/>
  <c r="O1196" i="1"/>
  <c r="X1806" i="1"/>
  <c r="Y1806" i="1" s="1"/>
  <c r="O2862" i="1"/>
  <c r="O1611" i="1"/>
  <c r="Q1611" i="1" s="1"/>
  <c r="O2532" i="1"/>
  <c r="Q2532" i="1" s="1"/>
  <c r="O2225" i="1"/>
  <c r="P2225" i="1" s="1"/>
  <c r="R2225" i="1" s="1"/>
  <c r="T2225" i="1" s="1"/>
  <c r="Q2651" i="1"/>
  <c r="O1293" i="1"/>
  <c r="Q1293" i="1" s="1"/>
  <c r="O1971" i="1"/>
  <c r="O2848" i="1"/>
  <c r="O2131" i="1"/>
  <c r="O347" i="1"/>
  <c r="Q347" i="1" s="1"/>
  <c r="Q2388" i="1"/>
  <c r="O505" i="1"/>
  <c r="O2124" i="1"/>
  <c r="Q1520" i="1"/>
  <c r="O984" i="1"/>
  <c r="P984" i="1" s="1"/>
  <c r="R984" i="1" s="1"/>
  <c r="T984" i="1" s="1"/>
  <c r="O63" i="1"/>
  <c r="O1447" i="1"/>
  <c r="O1025" i="1"/>
  <c r="Q1025" i="1" s="1"/>
  <c r="O322" i="1"/>
  <c r="Q322" i="1" s="1"/>
  <c r="O1397" i="1"/>
  <c r="P1397" i="1" s="1"/>
  <c r="R1397" i="1" s="1"/>
  <c r="T1397" i="1" s="1"/>
  <c r="O560" i="1"/>
  <c r="Q560" i="1" s="1"/>
  <c r="Q345" i="1"/>
  <c r="O2078" i="1"/>
  <c r="Q2078" i="1" s="1"/>
  <c r="P345" i="1"/>
  <c r="R345" i="1" s="1"/>
  <c r="T345" i="1" s="1"/>
  <c r="P2437" i="1"/>
  <c r="R2437" i="1" s="1"/>
  <c r="T2437" i="1" s="1"/>
  <c r="O1227" i="1"/>
  <c r="Q1227" i="1" s="1"/>
  <c r="O524" i="1"/>
  <c r="Q524" i="1" s="1"/>
  <c r="O669" i="1"/>
  <c r="P669" i="1" s="1"/>
  <c r="R669" i="1" s="1"/>
  <c r="T669" i="1" s="1"/>
  <c r="O1871" i="1"/>
  <c r="Q1871" i="1" s="1"/>
  <c r="P1032" i="1"/>
  <c r="U1032" i="1" s="1"/>
  <c r="O1421" i="1"/>
  <c r="P1421" i="1" s="1"/>
  <c r="R1421" i="1" s="1"/>
  <c r="T1421" i="1" s="1"/>
  <c r="O899" i="1"/>
  <c r="Q899" i="1" s="1"/>
  <c r="O1426" i="1"/>
  <c r="Q2941" i="1"/>
  <c r="O2486" i="1"/>
  <c r="O1372" i="1"/>
  <c r="P1372" i="1" s="1"/>
  <c r="R1372" i="1" s="1"/>
  <c r="T1372" i="1" s="1"/>
  <c r="O290" i="1"/>
  <c r="Q290" i="1" s="1"/>
  <c r="O2041" i="1"/>
  <c r="O1988" i="1"/>
  <c r="P1988" i="1" s="1"/>
  <c r="R1988" i="1" s="1"/>
  <c r="T1988" i="1" s="1"/>
  <c r="O705" i="1"/>
  <c r="Q705" i="1" s="1"/>
  <c r="O2055" i="1"/>
  <c r="Q2055" i="1" s="1"/>
  <c r="O1217" i="1"/>
  <c r="Q1217" i="1" s="1"/>
  <c r="O1364" i="1"/>
  <c r="Q1364" i="1" s="1"/>
  <c r="O2828" i="1"/>
  <c r="O801" i="1"/>
  <c r="P801" i="1" s="1"/>
  <c r="R801" i="1" s="1"/>
  <c r="T801" i="1" s="1"/>
  <c r="O1084" i="1"/>
  <c r="O901" i="1"/>
  <c r="P901" i="1" s="1"/>
  <c r="R901" i="1" s="1"/>
  <c r="T901" i="1" s="1"/>
  <c r="O636" i="1"/>
  <c r="O392" i="1"/>
  <c r="P287" i="1"/>
  <c r="R287" i="1" s="1"/>
  <c r="T287" i="1" s="1"/>
  <c r="P28" i="1"/>
  <c r="R28" i="1" s="1"/>
  <c r="T28" i="1" s="1"/>
  <c r="P286" i="1"/>
  <c r="P2114" i="1"/>
  <c r="O828" i="1"/>
  <c r="Q828" i="1" s="1"/>
  <c r="P375" i="1"/>
  <c r="O1211" i="1"/>
  <c r="Q1211" i="1" s="1"/>
  <c r="O692" i="1"/>
  <c r="O2186" i="1"/>
  <c r="P2186" i="1" s="1"/>
  <c r="R2186" i="1" s="1"/>
  <c r="T2186" i="1" s="1"/>
  <c r="O273" i="1"/>
  <c r="P273" i="1" s="1"/>
  <c r="R273" i="1" s="1"/>
  <c r="T273" i="1" s="1"/>
  <c r="O2544" i="1"/>
  <c r="O1034" i="1"/>
  <c r="O2572" i="1"/>
  <c r="O1290" i="1"/>
  <c r="P1290" i="1" s="1"/>
  <c r="R1290" i="1" s="1"/>
  <c r="T1290" i="1" s="1"/>
  <c r="O224" i="1"/>
  <c r="P224" i="1" s="1"/>
  <c r="R224" i="1" s="1"/>
  <c r="T224" i="1" s="1"/>
  <c r="Q1351" i="1"/>
  <c r="P1351" i="1"/>
  <c r="R1351" i="1" s="1"/>
  <c r="T1351" i="1" s="1"/>
  <c r="O1601" i="1"/>
  <c r="P1092" i="1"/>
  <c r="R1092" i="1" s="1"/>
  <c r="T1092" i="1" s="1"/>
  <c r="P2636" i="1"/>
  <c r="R2636" i="1" s="1"/>
  <c r="T2636" i="1" s="1"/>
  <c r="Q2636" i="1"/>
  <c r="Q1215" i="1"/>
  <c r="O1203" i="1"/>
  <c r="Q1203" i="1" s="1"/>
  <c r="S1237" i="1"/>
  <c r="P2135" i="1"/>
  <c r="R2135" i="1" s="1"/>
  <c r="T2135" i="1" s="1"/>
  <c r="P1215" i="1"/>
  <c r="R1215" i="1" s="1"/>
  <c r="T1215" i="1" s="1"/>
  <c r="P1108" i="1"/>
  <c r="R1108" i="1" s="1"/>
  <c r="T1108" i="1" s="1"/>
  <c r="O709" i="1"/>
  <c r="P709" i="1" s="1"/>
  <c r="R709" i="1" s="1"/>
  <c r="T709" i="1" s="1"/>
  <c r="P2190" i="1"/>
  <c r="R2190" i="1" s="1"/>
  <c r="T2190" i="1" s="1"/>
  <c r="O994" i="1"/>
  <c r="O638" i="1"/>
  <c r="P638" i="1" s="1"/>
  <c r="R638" i="1" s="1"/>
  <c r="T638" i="1" s="1"/>
  <c r="P73" i="1"/>
  <c r="R73" i="1" s="1"/>
  <c r="T73" i="1" s="1"/>
  <c r="O1664" i="1"/>
  <c r="P774" i="1"/>
  <c r="R774" i="1" s="1"/>
  <c r="T774" i="1" s="1"/>
  <c r="O488" i="1"/>
  <c r="O2175" i="1"/>
  <c r="Q2175" i="1" s="1"/>
  <c r="Q2190" i="1"/>
  <c r="O1178" i="1"/>
  <c r="Q2262" i="1"/>
  <c r="Q774" i="1"/>
  <c r="Q1237" i="1"/>
  <c r="U1237" i="1" s="1"/>
  <c r="Q2052" i="1"/>
  <c r="O85" i="1"/>
  <c r="P85" i="1" s="1"/>
  <c r="R85" i="1" s="1"/>
  <c r="T85" i="1" s="1"/>
  <c r="O1763" i="1"/>
  <c r="P1763" i="1" s="1"/>
  <c r="R1763" i="1" s="1"/>
  <c r="T1763" i="1" s="1"/>
  <c r="O1690" i="1"/>
  <c r="Q1690" i="1" s="1"/>
  <c r="P1002" i="1"/>
  <c r="R1002" i="1" s="1"/>
  <c r="T1002" i="1" s="1"/>
  <c r="O1285" i="1"/>
  <c r="O807" i="1"/>
  <c r="O57" i="1"/>
  <c r="Q57" i="1" s="1"/>
  <c r="P576" i="1"/>
  <c r="R576" i="1" s="1"/>
  <c r="T576" i="1" s="1"/>
  <c r="O2311" i="1"/>
  <c r="P1863" i="1"/>
  <c r="R1863" i="1" s="1"/>
  <c r="T1863" i="1" s="1"/>
  <c r="O456" i="1"/>
  <c r="Q456" i="1" s="1"/>
  <c r="O2156" i="1"/>
  <c r="O1884" i="1"/>
  <c r="P1884" i="1" s="1"/>
  <c r="R1884" i="1" s="1"/>
  <c r="T1884" i="1" s="1"/>
  <c r="Q2615" i="1"/>
  <c r="P2615" i="1"/>
  <c r="R2615" i="1" s="1"/>
  <c r="T2615" i="1" s="1"/>
  <c r="Q1863" i="1"/>
  <c r="O196" i="1"/>
  <c r="Q196" i="1" s="1"/>
  <c r="P521" i="1"/>
  <c r="R521" i="1" s="1"/>
  <c r="T521" i="1" s="1"/>
  <c r="P2262" i="1"/>
  <c r="R2262" i="1" s="1"/>
  <c r="T2262" i="1" s="1"/>
  <c r="O1654" i="1"/>
  <c r="O409" i="1"/>
  <c r="P2052" i="1"/>
  <c r="O1029" i="1"/>
  <c r="O190" i="1"/>
  <c r="Q190" i="1" s="1"/>
  <c r="P1294" i="1"/>
  <c r="R1294" i="1" s="1"/>
  <c r="T1294" i="1" s="1"/>
  <c r="P2478" i="1"/>
  <c r="R2478" i="1" s="1"/>
  <c r="T2478" i="1" s="1"/>
  <c r="Q2478" i="1"/>
  <c r="O569" i="1"/>
  <c r="P569" i="1" s="1"/>
  <c r="R569" i="1" s="1"/>
  <c r="T569" i="1" s="1"/>
  <c r="Q425" i="1"/>
  <c r="P2104" i="1"/>
  <c r="R2104" i="1" s="1"/>
  <c r="T2104" i="1" s="1"/>
  <c r="O1008" i="1"/>
  <c r="Q1008" i="1" s="1"/>
  <c r="O2660" i="1"/>
  <c r="Q2660" i="1" s="1"/>
  <c r="Q2340" i="1"/>
  <c r="P2340" i="1"/>
  <c r="Q2439" i="1"/>
  <c r="O2447" i="1"/>
  <c r="P2447" i="1" s="1"/>
  <c r="R2447" i="1" s="1"/>
  <c r="T2447" i="1" s="1"/>
  <c r="O1750" i="1"/>
  <c r="P1750" i="1" s="1"/>
  <c r="R1750" i="1" s="1"/>
  <c r="T1750" i="1" s="1"/>
  <c r="O2008" i="1"/>
  <c r="P2008" i="1" s="1"/>
  <c r="R2008" i="1" s="1"/>
  <c r="T2008" i="1" s="1"/>
  <c r="X2247" i="1"/>
  <c r="Y2247" i="1" s="1"/>
  <c r="Q2247" i="1"/>
  <c r="O2806" i="1"/>
  <c r="O1779" i="1"/>
  <c r="P1779" i="1" s="1"/>
  <c r="R1779" i="1" s="1"/>
  <c r="T1779" i="1" s="1"/>
  <c r="O2624" i="1"/>
  <c r="Q2624" i="1" s="1"/>
  <c r="O1936" i="1"/>
  <c r="O2783" i="1"/>
  <c r="O1475" i="1"/>
  <c r="Q1475" i="1" s="1"/>
  <c r="O1669" i="1"/>
  <c r="P1669" i="1" s="1"/>
  <c r="R1669" i="1" s="1"/>
  <c r="T1669" i="1" s="1"/>
  <c r="P1376" i="1"/>
  <c r="R1376" i="1" s="1"/>
  <c r="T1376" i="1" s="1"/>
  <c r="O2600" i="1"/>
  <c r="P2600" i="1" s="1"/>
  <c r="R2600" i="1" s="1"/>
  <c r="T2600" i="1" s="1"/>
  <c r="O680" i="1"/>
  <c r="P680" i="1" s="1"/>
  <c r="R680" i="1" s="1"/>
  <c r="T680" i="1" s="1"/>
  <c r="O2704" i="1"/>
  <c r="P2704" i="1" s="1"/>
  <c r="R2704" i="1" s="1"/>
  <c r="T2704" i="1" s="1"/>
  <c r="O1859" i="1"/>
  <c r="Q1859" i="1" s="1"/>
  <c r="P2810" i="1"/>
  <c r="R2810" i="1" s="1"/>
  <c r="T2810" i="1" s="1"/>
  <c r="P1742" i="1"/>
  <c r="R1742" i="1" s="1"/>
  <c r="T1742" i="1" s="1"/>
  <c r="P378" i="1"/>
  <c r="R378" i="1" s="1"/>
  <c r="T378" i="1" s="1"/>
  <c r="O1321" i="1"/>
  <c r="O131" i="1"/>
  <c r="O780" i="1"/>
  <c r="P780" i="1" s="1"/>
  <c r="R780" i="1" s="1"/>
  <c r="T780" i="1" s="1"/>
  <c r="Q1742" i="1"/>
  <c r="O2091" i="1"/>
  <c r="O1906" i="1"/>
  <c r="Q2032" i="1"/>
  <c r="O2060" i="1"/>
  <c r="Q2060" i="1" s="1"/>
  <c r="P1753" i="1"/>
  <c r="O1919" i="1"/>
  <c r="P1919" i="1" s="1"/>
  <c r="R1919" i="1" s="1"/>
  <c r="T1919" i="1" s="1"/>
  <c r="O808" i="1"/>
  <c r="P808" i="1" s="1"/>
  <c r="R808" i="1" s="1"/>
  <c r="T808" i="1" s="1"/>
  <c r="Q1753" i="1"/>
  <c r="O1382" i="1"/>
  <c r="P1382" i="1" s="1"/>
  <c r="R1382" i="1" s="1"/>
  <c r="T1382" i="1" s="1"/>
  <c r="Q1606" i="1"/>
  <c r="Q1598" i="1"/>
  <c r="P1598" i="1"/>
  <c r="R1598" i="1" s="1"/>
  <c r="T1598" i="1" s="1"/>
  <c r="O1247" i="1"/>
  <c r="O2000" i="1"/>
  <c r="O1300" i="1"/>
  <c r="Q1300" i="1" s="1"/>
  <c r="O622" i="1"/>
  <c r="Q622" i="1" s="1"/>
  <c r="O1811" i="1"/>
  <c r="O2116" i="1"/>
  <c r="Q2116" i="1" s="1"/>
  <c r="S410" i="1"/>
  <c r="O2392" i="1"/>
  <c r="P2392" i="1" s="1"/>
  <c r="R2392" i="1" s="1"/>
  <c r="T2392" i="1" s="1"/>
  <c r="O2775" i="1"/>
  <c r="P2775" i="1" s="1"/>
  <c r="R2775" i="1" s="1"/>
  <c r="T2775" i="1" s="1"/>
  <c r="O115" i="1"/>
  <c r="Q115" i="1" s="1"/>
  <c r="O1328" i="1"/>
  <c r="Q1328" i="1" s="1"/>
  <c r="O2685" i="1"/>
  <c r="P1495" i="1"/>
  <c r="R1495" i="1" s="1"/>
  <c r="T1495" i="1" s="1"/>
  <c r="O1454" i="1"/>
  <c r="O750" i="1"/>
  <c r="O2554" i="1"/>
  <c r="O1052" i="1"/>
  <c r="O424" i="1"/>
  <c r="P424" i="1" s="1"/>
  <c r="R424" i="1" s="1"/>
  <c r="T424" i="1" s="1"/>
  <c r="Q2603" i="1"/>
  <c r="Q73" i="1"/>
  <c r="O1288" i="1"/>
  <c r="O2024" i="1"/>
  <c r="Q2024" i="1" s="1"/>
  <c r="O186" i="1"/>
  <c r="P592" i="1"/>
  <c r="R592" i="1" s="1"/>
  <c r="T592" i="1" s="1"/>
  <c r="O502" i="1"/>
  <c r="Q2416" i="1"/>
  <c r="O637" i="1"/>
  <c r="O1602" i="1"/>
  <c r="P1602" i="1" s="1"/>
  <c r="R1602" i="1" s="1"/>
  <c r="T1602" i="1" s="1"/>
  <c r="O2006" i="1"/>
  <c r="Q2006" i="1" s="1"/>
  <c r="P2815" i="1"/>
  <c r="R2815" i="1" s="1"/>
  <c r="T2815" i="1" s="1"/>
  <c r="O824" i="1"/>
  <c r="O2805" i="1"/>
  <c r="P2805" i="1" s="1"/>
  <c r="R2805" i="1" s="1"/>
  <c r="T2805" i="1" s="1"/>
  <c r="O2773" i="1"/>
  <c r="P2773" i="1" s="1"/>
  <c r="R2773" i="1" s="1"/>
  <c r="T2773" i="1" s="1"/>
  <c r="O1331" i="1"/>
  <c r="Q1331" i="1" s="1"/>
  <c r="O199" i="1"/>
  <c r="Q199" i="1" s="1"/>
  <c r="O2934" i="1"/>
  <c r="P2934" i="1" s="1"/>
  <c r="R2934" i="1" s="1"/>
  <c r="T2934" i="1" s="1"/>
  <c r="O2633" i="1"/>
  <c r="O2858" i="1"/>
  <c r="O1440" i="1"/>
  <c r="P104" i="1"/>
  <c r="O1195" i="1"/>
  <c r="Q1308" i="1"/>
  <c r="P1308" i="1"/>
  <c r="R1308" i="1" s="1"/>
  <c r="T1308" i="1" s="1"/>
  <c r="O2727" i="1"/>
  <c r="P2727" i="1" s="1"/>
  <c r="R2727" i="1" s="1"/>
  <c r="T2727" i="1" s="1"/>
  <c r="P2457" i="1"/>
  <c r="R2457" i="1" s="1"/>
  <c r="T2457" i="1" s="1"/>
  <c r="O1044" i="1"/>
  <c r="O2362" i="1"/>
  <c r="Q2362" i="1" s="1"/>
  <c r="P2439" i="1"/>
  <c r="R2439" i="1" s="1"/>
  <c r="T2439" i="1" s="1"/>
  <c r="O2327" i="1"/>
  <c r="O366" i="1"/>
  <c r="P366" i="1" s="1"/>
  <c r="R366" i="1" s="1"/>
  <c r="T366" i="1" s="1"/>
  <c r="O1624" i="1"/>
  <c r="Q1624" i="1" s="1"/>
  <c r="O900" i="1"/>
  <c r="P900" i="1" s="1"/>
  <c r="R900" i="1" s="1"/>
  <c r="T900" i="1" s="1"/>
  <c r="O1418" i="1"/>
  <c r="Q1418" i="1" s="1"/>
  <c r="O2372" i="1"/>
  <c r="P2372" i="1" s="1"/>
  <c r="R2372" i="1" s="1"/>
  <c r="T2372" i="1" s="1"/>
  <c r="Q1504" i="1"/>
  <c r="P1504" i="1"/>
  <c r="R1504" i="1" s="1"/>
  <c r="T1504" i="1" s="1"/>
  <c r="O1439" i="1"/>
  <c r="Q1439" i="1" s="1"/>
  <c r="P2032" i="1"/>
  <c r="O1804" i="1"/>
  <c r="O1420" i="1"/>
  <c r="Q1420" i="1" s="1"/>
  <c r="O2645" i="1"/>
  <c r="Q2645" i="1" s="1"/>
  <c r="O1001" i="1"/>
  <c r="P1001" i="1" s="1"/>
  <c r="R1001" i="1" s="1"/>
  <c r="T1001" i="1" s="1"/>
  <c r="O2598" i="1"/>
  <c r="Q2598" i="1" s="1"/>
  <c r="O2293" i="1"/>
  <c r="Q2293" i="1" s="1"/>
  <c r="O783" i="1"/>
  <c r="Q783" i="1" s="1"/>
  <c r="O2007" i="1"/>
  <c r="P2007" i="1" s="1"/>
  <c r="R2007" i="1" s="1"/>
  <c r="T2007" i="1" s="1"/>
  <c r="O1608" i="1"/>
  <c r="P1608" i="1" s="1"/>
  <c r="R1608" i="1" s="1"/>
  <c r="T1608" i="1" s="1"/>
  <c r="O339" i="1"/>
  <c r="Q339" i="1" s="1"/>
  <c r="O2943" i="1"/>
  <c r="O2021" i="1"/>
  <c r="Q2021" i="1" s="1"/>
  <c r="O1076" i="1"/>
  <c r="Q1076" i="1" s="1"/>
  <c r="O1968" i="1"/>
  <c r="P1968" i="1" s="1"/>
  <c r="R1968" i="1" s="1"/>
  <c r="T1968" i="1" s="1"/>
  <c r="O1662" i="1"/>
  <c r="P1662" i="1" s="1"/>
  <c r="R1662" i="1" s="1"/>
  <c r="T1662" i="1" s="1"/>
  <c r="O681" i="1"/>
  <c r="P681" i="1" s="1"/>
  <c r="R681" i="1" s="1"/>
  <c r="T681" i="1" s="1"/>
  <c r="Q1376" i="1"/>
  <c r="O133" i="1"/>
  <c r="O2261" i="1"/>
  <c r="O687" i="1"/>
  <c r="O1498" i="1"/>
  <c r="O418" i="1"/>
  <c r="O2829" i="1"/>
  <c r="O2529" i="1"/>
  <c r="O1791" i="1"/>
  <c r="Q1791" i="1" s="1"/>
  <c r="O1839" i="1"/>
  <c r="P1839" i="1" s="1"/>
  <c r="R1839" i="1" s="1"/>
  <c r="T1839" i="1" s="1"/>
  <c r="O1124" i="1"/>
  <c r="Q1124" i="1" s="1"/>
  <c r="O1945" i="1"/>
  <c r="P1945" i="1" s="1"/>
  <c r="R1945" i="1" s="1"/>
  <c r="T1945" i="1" s="1"/>
  <c r="O126" i="1"/>
  <c r="Q126" i="1" s="1"/>
  <c r="P1338" i="1"/>
  <c r="R1338" i="1" s="1"/>
  <c r="T1338" i="1" s="1"/>
  <c r="O2864" i="1"/>
  <c r="O1656" i="1"/>
  <c r="Q1656" i="1" s="1"/>
  <c r="O775" i="1"/>
  <c r="Q775" i="1" s="1"/>
  <c r="O2678" i="1"/>
  <c r="Q2678" i="1" s="1"/>
  <c r="O1266" i="1"/>
  <c r="P1266" i="1" s="1"/>
  <c r="R1266" i="1" s="1"/>
  <c r="T1266" i="1" s="1"/>
  <c r="O556" i="1"/>
  <c r="O719" i="1"/>
  <c r="P719" i="1" s="1"/>
  <c r="R719" i="1" s="1"/>
  <c r="T719" i="1" s="1"/>
  <c r="O1867" i="1"/>
  <c r="P1867" i="1" s="1"/>
  <c r="R1867" i="1" s="1"/>
  <c r="T1867" i="1" s="1"/>
  <c r="O2538" i="1"/>
  <c r="P960" i="1"/>
  <c r="R960" i="1" s="1"/>
  <c r="T960" i="1" s="1"/>
  <c r="O542" i="1"/>
  <c r="Q542" i="1" s="1"/>
  <c r="O2791" i="1"/>
  <c r="O1885" i="1"/>
  <c r="Q1885" i="1" s="1"/>
  <c r="Q2227" i="1"/>
  <c r="P586" i="1"/>
  <c r="R586" i="1" s="1"/>
  <c r="T586" i="1" s="1"/>
  <c r="O2757" i="1"/>
  <c r="P2757" i="1" s="1"/>
  <c r="R2757" i="1" s="1"/>
  <c r="T2757" i="1" s="1"/>
  <c r="O2352" i="1"/>
  <c r="O1679" i="1"/>
  <c r="Q1679" i="1" s="1"/>
  <c r="O1795" i="1"/>
  <c r="P237" i="1"/>
  <c r="R237" i="1" s="1"/>
  <c r="T237" i="1" s="1"/>
  <c r="O2635" i="1"/>
  <c r="P2635" i="1" s="1"/>
  <c r="R2635" i="1" s="1"/>
  <c r="T2635" i="1" s="1"/>
  <c r="O1566" i="1"/>
  <c r="P1566" i="1" s="1"/>
  <c r="R1566" i="1" s="1"/>
  <c r="T1566" i="1" s="1"/>
  <c r="O2462" i="1"/>
  <c r="Q2462" i="1" s="1"/>
  <c r="Q586" i="1"/>
  <c r="P295" i="1"/>
  <c r="R295" i="1" s="1"/>
  <c r="T295" i="1" s="1"/>
  <c r="O314" i="1"/>
  <c r="Q314" i="1" s="1"/>
  <c r="O1861" i="1"/>
  <c r="Q1861" i="1" s="1"/>
  <c r="O634" i="1"/>
  <c r="Q2585" i="1"/>
  <c r="P2585" i="1"/>
  <c r="R2585" i="1" s="1"/>
  <c r="T2585" i="1" s="1"/>
  <c r="Q2409" i="1"/>
  <c r="O2885" i="1"/>
  <c r="P271" i="1"/>
  <c r="O2351" i="1"/>
  <c r="Q595" i="1"/>
  <c r="P595" i="1"/>
  <c r="Q447" i="1"/>
  <c r="O102" i="1"/>
  <c r="Q1495" i="1"/>
  <c r="Q842" i="1"/>
  <c r="O2141" i="1"/>
  <c r="P2141" i="1" s="1"/>
  <c r="R2141" i="1" s="1"/>
  <c r="T2141" i="1" s="1"/>
  <c r="O2663" i="1"/>
  <c r="Q2663" i="1" s="1"/>
  <c r="Q1164" i="1"/>
  <c r="P1484" i="1"/>
  <c r="R1484" i="1" s="1"/>
  <c r="T1484" i="1" s="1"/>
  <c r="P2358" i="1"/>
  <c r="R2358" i="1" s="1"/>
  <c r="T2358" i="1" s="1"/>
  <c r="P2409" i="1"/>
  <c r="R2409" i="1" s="1"/>
  <c r="T2409" i="1" s="1"/>
  <c r="P2571" i="1"/>
  <c r="R2571" i="1" s="1"/>
  <c r="T2571" i="1" s="1"/>
  <c r="Q271" i="1"/>
  <c r="O1058" i="1"/>
  <c r="O790" i="1"/>
  <c r="Q790" i="1" s="1"/>
  <c r="P2174" i="1"/>
  <c r="O2831" i="1"/>
  <c r="P2831" i="1" s="1"/>
  <c r="R2831" i="1" s="1"/>
  <c r="T2831" i="1" s="1"/>
  <c r="O603" i="1"/>
  <c r="Q1484" i="1"/>
  <c r="Q2358" i="1"/>
  <c r="Q382" i="1"/>
  <c r="O627" i="1"/>
  <c r="O1705" i="1"/>
  <c r="O604" i="1"/>
  <c r="Q410" i="1"/>
  <c r="U410" i="1" s="1"/>
  <c r="P2382" i="1"/>
  <c r="R2382" i="1" s="1"/>
  <c r="T2382" i="1" s="1"/>
  <c r="O1081" i="1"/>
  <c r="P1081" i="1" s="1"/>
  <c r="R1081" i="1" s="1"/>
  <c r="T1081" i="1" s="1"/>
  <c r="O408" i="1"/>
  <c r="Q762" i="1"/>
  <c r="O1519" i="1"/>
  <c r="Q1519" i="1" s="1"/>
  <c r="P1342" i="1"/>
  <c r="R1342" i="1" s="1"/>
  <c r="T1342" i="1" s="1"/>
  <c r="O1579" i="1"/>
  <c r="P1579" i="1" s="1"/>
  <c r="R1579" i="1" s="1"/>
  <c r="T1579" i="1" s="1"/>
  <c r="Q2480" i="1"/>
  <c r="P2480" i="1"/>
  <c r="R2480" i="1" s="1"/>
  <c r="T2480" i="1" s="1"/>
  <c r="O2064" i="1"/>
  <c r="O2290" i="1"/>
  <c r="Q2290" i="1" s="1"/>
  <c r="O2869" i="1"/>
  <c r="Q2869" i="1" s="1"/>
  <c r="X2382" i="1"/>
  <c r="Y2382" i="1" s="1"/>
  <c r="Q2382" i="1"/>
  <c r="O1171" i="1"/>
  <c r="Q1171" i="1" s="1"/>
  <c r="O60" i="1"/>
  <c r="Q60" i="1" s="1"/>
  <c r="X315" i="1"/>
  <c r="Y315" i="1" s="1"/>
  <c r="O477" i="1"/>
  <c r="Q477" i="1" s="1"/>
  <c r="O1233" i="1"/>
  <c r="O519" i="1"/>
  <c r="Q1748" i="1"/>
  <c r="P1748" i="1"/>
  <c r="R1748" i="1" s="1"/>
  <c r="T1748" i="1" s="1"/>
  <c r="O1828" i="1"/>
  <c r="Q1828" i="1" s="1"/>
  <c r="O1210" i="1"/>
  <c r="O1222" i="1"/>
  <c r="P1222" i="1" s="1"/>
  <c r="R1222" i="1" s="1"/>
  <c r="T1222" i="1" s="1"/>
  <c r="O233" i="1"/>
  <c r="Q233" i="1" s="1"/>
  <c r="O653" i="1"/>
  <c r="Q653" i="1" s="1"/>
  <c r="O335" i="1"/>
  <c r="Q335" i="1" s="1"/>
  <c r="O245" i="1"/>
  <c r="Q245" i="1" s="1"/>
  <c r="O936" i="1"/>
  <c r="Q936" i="1" s="1"/>
  <c r="O915" i="1"/>
  <c r="P915" i="1" s="1"/>
  <c r="R915" i="1" s="1"/>
  <c r="T915" i="1" s="1"/>
  <c r="O2418" i="1"/>
  <c r="Q2418" i="1" s="1"/>
  <c r="O1386" i="1"/>
  <c r="Q1386" i="1" s="1"/>
  <c r="O1893" i="1"/>
  <c r="P1893" i="1" s="1"/>
  <c r="R1893" i="1" s="1"/>
  <c r="T1893" i="1" s="1"/>
  <c r="Q779" i="1"/>
  <c r="P779" i="1"/>
  <c r="R779" i="1" s="1"/>
  <c r="T779" i="1" s="1"/>
  <c r="O1380" i="1"/>
  <c r="P1380" i="1" s="1"/>
  <c r="R1380" i="1" s="1"/>
  <c r="T1380" i="1" s="1"/>
  <c r="O682" i="1"/>
  <c r="P791" i="1"/>
  <c r="R791" i="1" s="1"/>
  <c r="T791" i="1" s="1"/>
  <c r="O1820" i="1"/>
  <c r="O2895" i="1"/>
  <c r="P2895" i="1" s="1"/>
  <c r="R2895" i="1" s="1"/>
  <c r="T2895" i="1" s="1"/>
  <c r="O1234" i="1"/>
  <c r="P1234" i="1" s="1"/>
  <c r="R1234" i="1" s="1"/>
  <c r="T1234" i="1" s="1"/>
  <c r="O2125" i="1"/>
  <c r="O1680" i="1"/>
  <c r="P1680" i="1" s="1"/>
  <c r="R1680" i="1" s="1"/>
  <c r="T1680" i="1" s="1"/>
  <c r="O250" i="1"/>
  <c r="Q250" i="1" s="1"/>
  <c r="O2122" i="1"/>
  <c r="O2951" i="1"/>
  <c r="P2951" i="1" s="1"/>
  <c r="R2951" i="1" s="1"/>
  <c r="T2951" i="1" s="1"/>
  <c r="O1188" i="1"/>
  <c r="P1188" i="1" s="1"/>
  <c r="R1188" i="1" s="1"/>
  <c r="T1188" i="1" s="1"/>
  <c r="P710" i="1"/>
  <c r="R710" i="1" s="1"/>
  <c r="T710" i="1" s="1"/>
  <c r="Q2978" i="1"/>
  <c r="O1538" i="1"/>
  <c r="O2265" i="1"/>
  <c r="Q2265" i="1" s="1"/>
  <c r="Q710" i="1"/>
  <c r="O509" i="1"/>
  <c r="Q1352" i="1"/>
  <c r="P1352" i="1"/>
  <c r="R1352" i="1" s="1"/>
  <c r="T1352" i="1" s="1"/>
  <c r="P1087" i="1"/>
  <c r="O2797" i="1"/>
  <c r="P1635" i="1"/>
  <c r="O1050" i="1"/>
  <c r="Q1050" i="1" s="1"/>
  <c r="Q1916" i="1"/>
  <c r="Q107" i="1"/>
  <c r="P107" i="1"/>
  <c r="R107" i="1" s="1"/>
  <c r="T107" i="1" s="1"/>
  <c r="O81" i="1"/>
  <c r="Q81" i="1" s="1"/>
  <c r="X189" i="1"/>
  <c r="Y189" i="1" s="1"/>
  <c r="P2513" i="1"/>
  <c r="O2048" i="1"/>
  <c r="P2978" i="1"/>
  <c r="R2978" i="1" s="1"/>
  <c r="T2978" i="1" s="1"/>
  <c r="O2830" i="1"/>
  <c r="O2408" i="1"/>
  <c r="P2408" i="1" s="1"/>
  <c r="R2408" i="1" s="1"/>
  <c r="T2408" i="1" s="1"/>
  <c r="P762" i="1"/>
  <c r="R762" i="1" s="1"/>
  <c r="T762" i="1" s="1"/>
  <c r="O1940" i="1"/>
  <c r="Q1940" i="1" s="1"/>
  <c r="O2996" i="1"/>
  <c r="P2996" i="1" s="1"/>
  <c r="R2996" i="1" s="1"/>
  <c r="T2996" i="1" s="1"/>
  <c r="O1683" i="1"/>
  <c r="P1683" i="1" s="1"/>
  <c r="R1683" i="1" s="1"/>
  <c r="T1683" i="1" s="1"/>
  <c r="Q1868" i="1"/>
  <c r="O1066" i="1"/>
  <c r="O748" i="1"/>
  <c r="Q748" i="1" s="1"/>
  <c r="O1623" i="1"/>
  <c r="P2166" i="1"/>
  <c r="O82" i="1"/>
  <c r="Q82" i="1" s="1"/>
  <c r="P363" i="1"/>
  <c r="R363" i="1" s="1"/>
  <c r="T363" i="1" s="1"/>
  <c r="O1122" i="1"/>
  <c r="O297" i="1"/>
  <c r="O1807" i="1"/>
  <c r="P1346" i="1"/>
  <c r="R1346" i="1" s="1"/>
  <c r="T1346" i="1" s="1"/>
  <c r="O68" i="1"/>
  <c r="Q68" i="1" s="1"/>
  <c r="O2206" i="1"/>
  <c r="Q2206" i="1" s="1"/>
  <c r="O991" i="1"/>
  <c r="O1546" i="1"/>
  <c r="P1546" i="1" s="1"/>
  <c r="R1546" i="1" s="1"/>
  <c r="T1546" i="1" s="1"/>
  <c r="O2452" i="1"/>
  <c r="P2452" i="1" s="1"/>
  <c r="R2452" i="1" s="1"/>
  <c r="T2452" i="1" s="1"/>
  <c r="O2140" i="1"/>
  <c r="P2140" i="1" s="1"/>
  <c r="R2140" i="1" s="1"/>
  <c r="T2140" i="1" s="1"/>
  <c r="P1373" i="1"/>
  <c r="R1373" i="1" s="1"/>
  <c r="T1373" i="1" s="1"/>
  <c r="O194" i="1"/>
  <c r="O2737" i="1"/>
  <c r="O2997" i="1"/>
  <c r="O2563" i="1"/>
  <c r="Q2563" i="1" s="1"/>
  <c r="O1424" i="1"/>
  <c r="P1424" i="1" s="1"/>
  <c r="R1424" i="1" s="1"/>
  <c r="T1424" i="1" s="1"/>
  <c r="O1711" i="1"/>
  <c r="Q1711" i="1" s="1"/>
  <c r="O2371" i="1"/>
  <c r="O2170" i="1"/>
  <c r="O1512" i="1"/>
  <c r="P1512" i="1" s="1"/>
  <c r="R1512" i="1" s="1"/>
  <c r="T1512" i="1" s="1"/>
  <c r="O2705" i="1"/>
  <c r="P2705" i="1" s="1"/>
  <c r="R2705" i="1" s="1"/>
  <c r="T2705" i="1" s="1"/>
  <c r="O2928" i="1"/>
  <c r="O1174" i="1"/>
  <c r="P1174" i="1" s="1"/>
  <c r="R1174" i="1" s="1"/>
  <c r="T1174" i="1" s="1"/>
  <c r="O70" i="1"/>
  <c r="P70" i="1" s="1"/>
  <c r="R70" i="1" s="1"/>
  <c r="T70" i="1" s="1"/>
  <c r="O1274" i="1"/>
  <c r="P2284" i="1"/>
  <c r="R2284" i="1" s="1"/>
  <c r="T2284" i="1" s="1"/>
  <c r="O2591" i="1"/>
  <c r="Q2591" i="1" s="1"/>
  <c r="O1974" i="1"/>
  <c r="Q1974" i="1" s="1"/>
  <c r="P953" i="1"/>
  <c r="O800" i="1"/>
  <c r="O1432" i="1"/>
  <c r="O2346" i="1"/>
  <c r="O2784" i="1"/>
  <c r="Q2784" i="1" s="1"/>
  <c r="Q1269" i="1"/>
  <c r="X37" i="1"/>
  <c r="Y37" i="1" s="1"/>
  <c r="P2608" i="1"/>
  <c r="R2608" i="1" s="1"/>
  <c r="T2608" i="1" s="1"/>
  <c r="O37" i="1"/>
  <c r="O2900" i="1"/>
  <c r="P2900" i="1" s="1"/>
  <c r="R2900" i="1" s="1"/>
  <c r="T2900" i="1" s="1"/>
  <c r="O2273" i="1"/>
  <c r="O702" i="1"/>
  <c r="Q702" i="1" s="1"/>
  <c r="P1883" i="1"/>
  <c r="R1883" i="1" s="1"/>
  <c r="T1883" i="1" s="1"/>
  <c r="Q76" i="1"/>
  <c r="P76" i="1"/>
  <c r="R76" i="1" s="1"/>
  <c r="T76" i="1" s="1"/>
  <c r="O758" i="1"/>
  <c r="P758" i="1" s="1"/>
  <c r="R758" i="1" s="1"/>
  <c r="T758" i="1" s="1"/>
  <c r="O1363" i="1"/>
  <c r="X987" i="1"/>
  <c r="Y987" i="1" s="1"/>
  <c r="Q987" i="1"/>
  <c r="X1422" i="1"/>
  <c r="Y1422" i="1" s="1"/>
  <c r="O444" i="1"/>
  <c r="P444" i="1" s="1"/>
  <c r="R444" i="1" s="1"/>
  <c r="T444" i="1" s="1"/>
  <c r="X1036" i="1"/>
  <c r="Y1036" i="1" s="1"/>
  <c r="O2169" i="1"/>
  <c r="Q2169" i="1" s="1"/>
  <c r="O1422" i="1"/>
  <c r="Q1422" i="1" s="1"/>
  <c r="O2072" i="1"/>
  <c r="P2072" i="1" s="1"/>
  <c r="R2072" i="1" s="1"/>
  <c r="T2072" i="1" s="1"/>
  <c r="O1036" i="1"/>
  <c r="Q1036" i="1" s="1"/>
  <c r="O296" i="1"/>
  <c r="Q296" i="1" s="1"/>
  <c r="O545" i="1"/>
  <c r="Q545" i="1" s="1"/>
  <c r="Q2208" i="1"/>
  <c r="P2208" i="1"/>
  <c r="R2208" i="1" s="1"/>
  <c r="T2208" i="1" s="1"/>
  <c r="O2238" i="1"/>
  <c r="O157" i="1"/>
  <c r="O1908" i="1"/>
  <c r="O1645" i="1"/>
  <c r="O716" i="1"/>
  <c r="P328" i="1"/>
  <c r="R328" i="1" s="1"/>
  <c r="T328" i="1" s="1"/>
  <c r="P480" i="1"/>
  <c r="R480" i="1" s="1"/>
  <c r="T480" i="1" s="1"/>
  <c r="O2814" i="1"/>
  <c r="X720" i="1"/>
  <c r="Y720" i="1" s="1"/>
  <c r="O1626" i="1"/>
  <c r="Q1626" i="1" s="1"/>
  <c r="Q480" i="1"/>
  <c r="O1059" i="1"/>
  <c r="O1187" i="1"/>
  <c r="Q1187" i="1" s="1"/>
  <c r="O1442" i="1"/>
  <c r="O1984" i="1"/>
  <c r="Q1984" i="1" s="1"/>
  <c r="O397" i="1"/>
  <c r="P2695" i="1"/>
  <c r="S2695" i="1" s="1"/>
  <c r="O964" i="1"/>
  <c r="P2694" i="1"/>
  <c r="R2694" i="1" s="1"/>
  <c r="T2694" i="1" s="1"/>
  <c r="P525" i="1"/>
  <c r="R525" i="1" s="1"/>
  <c r="T525" i="1" s="1"/>
  <c r="O2338" i="1"/>
  <c r="P2338" i="1" s="1"/>
  <c r="R2338" i="1" s="1"/>
  <c r="T2338" i="1" s="1"/>
  <c r="Q1390" i="1"/>
  <c r="P2863" i="1"/>
  <c r="Q2694" i="1"/>
  <c r="O630" i="1"/>
  <c r="Q630" i="1" s="1"/>
  <c r="O2844" i="1"/>
  <c r="P2844" i="1" s="1"/>
  <c r="R2844" i="1" s="1"/>
  <c r="T2844" i="1" s="1"/>
  <c r="O1759" i="1"/>
  <c r="Q1759" i="1" s="1"/>
  <c r="Q122" i="1"/>
  <c r="O1588" i="1"/>
  <c r="O2803" i="1"/>
  <c r="Q2803" i="1" s="1"/>
  <c r="O434" i="1"/>
  <c r="Q2054" i="1"/>
  <c r="P2054" i="1"/>
  <c r="R2054" i="1" s="1"/>
  <c r="T2054" i="1" s="1"/>
  <c r="O1816" i="1"/>
  <c r="O2668" i="1"/>
  <c r="Q2668" i="1" s="1"/>
  <c r="O854" i="1"/>
  <c r="Q854" i="1" s="1"/>
  <c r="O1547" i="1"/>
  <c r="Q1547" i="1" s="1"/>
  <c r="P122" i="1"/>
  <c r="P1269" i="1"/>
  <c r="O1958" i="1"/>
  <c r="X2667" i="1"/>
  <c r="Y2667" i="1" s="1"/>
  <c r="Q2178" i="1"/>
  <c r="O1117" i="1"/>
  <c r="P13" i="1"/>
  <c r="R13" i="1" s="1"/>
  <c r="T13" i="1" s="1"/>
  <c r="P819" i="1"/>
  <c r="R819" i="1" s="1"/>
  <c r="T819" i="1" s="1"/>
  <c r="O811" i="1"/>
  <c r="P811" i="1" s="1"/>
  <c r="R811" i="1" s="1"/>
  <c r="T811" i="1" s="1"/>
  <c r="P2448" i="1"/>
  <c r="P1437" i="1"/>
  <c r="R1437" i="1" s="1"/>
  <c r="T1437" i="1" s="1"/>
  <c r="O156" i="1"/>
  <c r="P156" i="1" s="1"/>
  <c r="R156" i="1" s="1"/>
  <c r="T156" i="1" s="1"/>
  <c r="Q1437" i="1"/>
  <c r="O2193" i="1"/>
  <c r="P2193" i="1" s="1"/>
  <c r="R2193" i="1" s="1"/>
  <c r="T2193" i="1" s="1"/>
  <c r="O2342" i="1"/>
  <c r="Q2702" i="1"/>
  <c r="P2702" i="1"/>
  <c r="R2702" i="1" s="1"/>
  <c r="T2702" i="1" s="1"/>
  <c r="P659" i="1"/>
  <c r="O223" i="1"/>
  <c r="P223" i="1" s="1"/>
  <c r="R223" i="1" s="1"/>
  <c r="T223" i="1" s="1"/>
  <c r="O1340" i="1"/>
  <c r="Q1961" i="1"/>
  <c r="O1429" i="1"/>
  <c r="O1132" i="1"/>
  <c r="O84" i="1"/>
  <c r="Q84" i="1" s="1"/>
  <c r="O372" i="1"/>
  <c r="O1408" i="1"/>
  <c r="O1415" i="1"/>
  <c r="Q1415" i="1" s="1"/>
  <c r="O343" i="1"/>
  <c r="O390" i="1"/>
  <c r="P390" i="1" s="1"/>
  <c r="R390" i="1" s="1"/>
  <c r="T390" i="1" s="1"/>
  <c r="O941" i="1"/>
  <c r="O2855" i="1"/>
  <c r="O1499" i="1"/>
  <c r="Q1499" i="1" s="1"/>
  <c r="O1942" i="1"/>
  <c r="Q1942" i="1" s="1"/>
  <c r="O2451" i="1"/>
  <c r="Q2451" i="1" s="1"/>
  <c r="P987" i="1"/>
  <c r="R987" i="1" s="1"/>
  <c r="T987" i="1" s="1"/>
  <c r="O1860" i="1"/>
  <c r="P1860" i="1" s="1"/>
  <c r="R1860" i="1" s="1"/>
  <c r="T1860" i="1" s="1"/>
  <c r="Q969" i="1"/>
  <c r="O1760" i="1"/>
  <c r="O134" i="1"/>
  <c r="Q134" i="1" s="1"/>
  <c r="P1024" i="1"/>
  <c r="R1024" i="1" s="1"/>
  <c r="T1024" i="1" s="1"/>
  <c r="O2667" i="1"/>
  <c r="Q2667" i="1" s="1"/>
  <c r="P718" i="1"/>
  <c r="R718" i="1" s="1"/>
  <c r="T718" i="1" s="1"/>
  <c r="O1584" i="1"/>
  <c r="O2510" i="1"/>
  <c r="P2510" i="1" s="1"/>
  <c r="R2510" i="1" s="1"/>
  <c r="T2510" i="1" s="1"/>
  <c r="Q2665" i="1"/>
  <c r="P2665" i="1"/>
  <c r="O2836" i="1"/>
  <c r="O1585" i="1"/>
  <c r="Q1585" i="1" s="1"/>
  <c r="O189" i="1"/>
  <c r="O315" i="1"/>
  <c r="P315" i="1" s="1"/>
  <c r="R315" i="1" s="1"/>
  <c r="T315" i="1" s="1"/>
  <c r="O1320" i="1"/>
  <c r="O747" i="1"/>
  <c r="O140" i="1"/>
  <c r="O2058" i="1"/>
  <c r="P2058" i="1" s="1"/>
  <c r="R2058" i="1" s="1"/>
  <c r="T2058" i="1" s="1"/>
  <c r="O2671" i="1"/>
  <c r="O1244" i="1"/>
  <c r="O1844" i="1"/>
  <c r="Q1844" i="1" s="1"/>
  <c r="P665" i="1"/>
  <c r="R665" i="1" s="1"/>
  <c r="T665" i="1" s="1"/>
  <c r="P1305" i="1"/>
  <c r="P1462" i="1"/>
  <c r="R1462" i="1" s="1"/>
  <c r="T1462" i="1" s="1"/>
  <c r="P2130" i="1"/>
  <c r="R2130" i="1" s="1"/>
  <c r="T2130" i="1" s="1"/>
  <c r="O815" i="1"/>
  <c r="O1388" i="1"/>
  <c r="P1388" i="1" s="1"/>
  <c r="R1388" i="1" s="1"/>
  <c r="T1388" i="1" s="1"/>
  <c r="Q2233" i="1"/>
  <c r="O2367" i="1"/>
  <c r="P2367" i="1" s="1"/>
  <c r="R2367" i="1" s="1"/>
  <c r="T2367" i="1" s="1"/>
  <c r="O2528" i="1"/>
  <c r="Q2528" i="1" s="1"/>
  <c r="O450" i="1"/>
  <c r="O1507" i="1"/>
  <c r="S2959" i="1"/>
  <c r="O2972" i="1"/>
  <c r="Q2953" i="1"/>
  <c r="O1843" i="1"/>
  <c r="O2414" i="1"/>
  <c r="O1125" i="1"/>
  <c r="O1953" i="1"/>
  <c r="P1953" i="1" s="1"/>
  <c r="R1953" i="1" s="1"/>
  <c r="T1953" i="1" s="1"/>
  <c r="O386" i="1"/>
  <c r="O2886" i="1"/>
  <c r="O2688" i="1"/>
  <c r="P2688" i="1" s="1"/>
  <c r="R2688" i="1" s="1"/>
  <c r="T2688" i="1" s="1"/>
  <c r="O1065" i="1"/>
  <c r="P1065" i="1" s="1"/>
  <c r="R1065" i="1" s="1"/>
  <c r="T1065" i="1" s="1"/>
  <c r="O550" i="1"/>
  <c r="P550" i="1" s="1"/>
  <c r="R550" i="1" s="1"/>
  <c r="T550" i="1" s="1"/>
  <c r="O2644" i="1"/>
  <c r="P2644" i="1" s="1"/>
  <c r="R2644" i="1" s="1"/>
  <c r="T2644" i="1" s="1"/>
  <c r="P857" i="1"/>
  <c r="R857" i="1" s="1"/>
  <c r="T857" i="1" s="1"/>
  <c r="O198" i="1"/>
  <c r="Q198" i="1" s="1"/>
  <c r="O2612" i="1"/>
  <c r="P2612" i="1" s="1"/>
  <c r="R2612" i="1" s="1"/>
  <c r="T2612" i="1" s="1"/>
  <c r="O646" i="1"/>
  <c r="X1775" i="1"/>
  <c r="Y1775" i="1" s="1"/>
  <c r="Q1829" i="1"/>
  <c r="O2019" i="1"/>
  <c r="Q2019" i="1" s="1"/>
  <c r="Q857" i="1"/>
  <c r="P2164" i="1"/>
  <c r="R2164" i="1" s="1"/>
  <c r="T2164" i="1" s="1"/>
  <c r="O1769" i="1"/>
  <c r="Q1769" i="1" s="1"/>
  <c r="O946" i="1"/>
  <c r="O1746" i="1"/>
  <c r="Q1746" i="1" s="1"/>
  <c r="O1235" i="1"/>
  <c r="Q1235" i="1" s="1"/>
  <c r="Q304" i="1"/>
  <c r="O1295" i="1"/>
  <c r="P1295" i="1" s="1"/>
  <c r="R1295" i="1" s="1"/>
  <c r="T1295" i="1" s="1"/>
  <c r="Q2164" i="1"/>
  <c r="X827" i="1"/>
  <c r="Y827" i="1" s="1"/>
  <c r="O2196" i="1"/>
  <c r="P2196" i="1" s="1"/>
  <c r="R2196" i="1" s="1"/>
  <c r="T2196" i="1" s="1"/>
  <c r="P1740" i="1"/>
  <c r="R1740" i="1" s="1"/>
  <c r="T1740" i="1" s="1"/>
  <c r="O2676" i="1"/>
  <c r="Q2676" i="1" s="1"/>
  <c r="O2432" i="1"/>
  <c r="P2432" i="1" s="1"/>
  <c r="R2432" i="1" s="1"/>
  <c r="T2432" i="1" s="1"/>
  <c r="O532" i="1"/>
  <c r="O642" i="1"/>
  <c r="Q642" i="1" s="1"/>
  <c r="O1976" i="1"/>
  <c r="P1976" i="1" s="1"/>
  <c r="R1976" i="1" s="1"/>
  <c r="T1976" i="1" s="1"/>
  <c r="O2634" i="1"/>
  <c r="Q2634" i="1" s="1"/>
  <c r="Q2860" i="1"/>
  <c r="P2860" i="1"/>
  <c r="R2860" i="1" s="1"/>
  <c r="T2860" i="1" s="1"/>
  <c r="Q1417" i="1"/>
  <c r="X2467" i="1"/>
  <c r="Y2467" i="1" s="1"/>
  <c r="O757" i="1"/>
  <c r="R2479" i="1"/>
  <c r="T2479" i="1" s="1"/>
  <c r="Q2177" i="1"/>
  <c r="P2177" i="1"/>
  <c r="R2177" i="1" s="1"/>
  <c r="T2177" i="1" s="1"/>
  <c r="O749" i="1"/>
  <c r="P1785" i="1"/>
  <c r="R1785" i="1" s="1"/>
  <c r="T1785" i="1" s="1"/>
  <c r="O1970" i="1"/>
  <c r="O380" i="1"/>
  <c r="P380" i="1" s="1"/>
  <c r="R380" i="1" s="1"/>
  <c r="T380" i="1" s="1"/>
  <c r="O1665" i="1"/>
  <c r="O1272" i="1"/>
  <c r="Q1272" i="1" s="1"/>
  <c r="P1417" i="1"/>
  <c r="R1417" i="1" s="1"/>
  <c r="T1417" i="1" s="1"/>
  <c r="O1111" i="1"/>
  <c r="P1111" i="1" s="1"/>
  <c r="R1111" i="1" s="1"/>
  <c r="T1111" i="1" s="1"/>
  <c r="P2112" i="1"/>
  <c r="R2112" i="1" s="1"/>
  <c r="T2112" i="1" s="1"/>
  <c r="O211" i="1"/>
  <c r="Q211" i="1" s="1"/>
  <c r="O2090" i="1"/>
  <c r="Q2090" i="1" s="1"/>
  <c r="O2602" i="1"/>
  <c r="S2479" i="1"/>
  <c r="O1033" i="1"/>
  <c r="P1033" i="1" s="1"/>
  <c r="R1033" i="1" s="1"/>
  <c r="T1033" i="1" s="1"/>
  <c r="Q1151" i="1"/>
  <c r="P1151" i="1"/>
  <c r="O2755" i="1"/>
  <c r="P2755" i="1" s="1"/>
  <c r="R2755" i="1" s="1"/>
  <c r="T2755" i="1" s="1"/>
  <c r="X1731" i="1"/>
  <c r="Y1731" i="1" s="1"/>
  <c r="Q1557" i="1"/>
  <c r="P1557" i="1"/>
  <c r="O910" i="1"/>
  <c r="O298" i="1"/>
  <c r="Q298" i="1" s="1"/>
  <c r="O2790" i="1"/>
  <c r="Q2790" i="1" s="1"/>
  <c r="O753" i="1"/>
  <c r="O1621" i="1"/>
  <c r="O717" i="1"/>
  <c r="O535" i="1"/>
  <c r="Q274" i="1"/>
  <c r="P274" i="1"/>
  <c r="R274" i="1" s="1"/>
  <c r="T274" i="1" s="1"/>
  <c r="Q624" i="1"/>
  <c r="P624" i="1"/>
  <c r="R624" i="1" s="1"/>
  <c r="T624" i="1" s="1"/>
  <c r="O1722" i="1"/>
  <c r="Q177" i="1"/>
  <c r="O2089" i="1"/>
  <c r="Q2089" i="1" s="1"/>
  <c r="Q794" i="1"/>
  <c r="Q939" i="1"/>
  <c r="P939" i="1"/>
  <c r="R939" i="1" s="1"/>
  <c r="T939" i="1" s="1"/>
  <c r="P696" i="1"/>
  <c r="R696" i="1" s="1"/>
  <c r="T696" i="1" s="1"/>
  <c r="Q696" i="1"/>
  <c r="O2980" i="1"/>
  <c r="O1468" i="1"/>
  <c r="P1468" i="1" s="1"/>
  <c r="R1468" i="1" s="1"/>
  <c r="T1468" i="1" s="1"/>
  <c r="O581" i="1"/>
  <c r="O463" i="1"/>
  <c r="O100" i="1"/>
  <c r="Q100" i="1" s="1"/>
  <c r="P1781" i="1"/>
  <c r="X2875" i="1"/>
  <c r="Y2875" i="1" s="1"/>
  <c r="P438" i="1"/>
  <c r="S1449" i="1"/>
  <c r="R1449" i="1"/>
  <c r="T1449" i="1" s="1"/>
  <c r="O1009" i="1"/>
  <c r="P1009" i="1" s="1"/>
  <c r="R1009" i="1" s="1"/>
  <c r="T1009" i="1" s="1"/>
  <c r="O2332" i="1"/>
  <c r="O2892" i="1"/>
  <c r="Q2892" i="1" s="1"/>
  <c r="O2213" i="1"/>
  <c r="P2213" i="1" s="1"/>
  <c r="R2213" i="1" s="1"/>
  <c r="T2213" i="1" s="1"/>
  <c r="O590" i="1"/>
  <c r="P590" i="1" s="1"/>
  <c r="R590" i="1" s="1"/>
  <c r="T590" i="1" s="1"/>
  <c r="Q943" i="1"/>
  <c r="O612" i="1"/>
  <c r="Q612" i="1" s="1"/>
  <c r="Q1192" i="1"/>
  <c r="X1700" i="1"/>
  <c r="Y1700" i="1" s="1"/>
  <c r="Q2720" i="1"/>
  <c r="Q163" i="1"/>
  <c r="Q112" i="1"/>
  <c r="P112" i="1"/>
  <c r="R112" i="1" s="1"/>
  <c r="T112" i="1" s="1"/>
  <c r="Q490" i="1"/>
  <c r="P490" i="1"/>
  <c r="R490" i="1" s="1"/>
  <c r="T490" i="1" s="1"/>
  <c r="P1933" i="1"/>
  <c r="Q2400" i="1"/>
  <c r="O103" i="1"/>
  <c r="Q103" i="1" s="1"/>
  <c r="O1375" i="1"/>
  <c r="P1375" i="1" s="1"/>
  <c r="R1375" i="1" s="1"/>
  <c r="T1375" i="1" s="1"/>
  <c r="O914" i="1"/>
  <c r="Q914" i="1" s="1"/>
  <c r="Q438" i="1"/>
  <c r="O2593" i="1"/>
  <c r="O1282" i="1"/>
  <c r="Q1282" i="1" s="1"/>
  <c r="O2548" i="1"/>
  <c r="Q2548" i="1" s="1"/>
  <c r="O2984" i="1"/>
  <c r="P2984" i="1" s="1"/>
  <c r="R2984" i="1" s="1"/>
  <c r="T2984" i="1" s="1"/>
  <c r="O745" i="1"/>
  <c r="P2496" i="1"/>
  <c r="S2496" i="1" s="1"/>
  <c r="O1162" i="1"/>
  <c r="Q1162" i="1" s="1"/>
  <c r="X1214" i="1"/>
  <c r="Y1214" i="1" s="1"/>
  <c r="O2242" i="1"/>
  <c r="P2242" i="1" s="1"/>
  <c r="R2242" i="1" s="1"/>
  <c r="T2242" i="1" s="1"/>
  <c r="Q945" i="1"/>
  <c r="P2400" i="1"/>
  <c r="R2400" i="1" s="1"/>
  <c r="T2400" i="1" s="1"/>
  <c r="O916" i="1"/>
  <c r="Q916" i="1" s="1"/>
  <c r="O989" i="1"/>
  <c r="P989" i="1" s="1"/>
  <c r="R989" i="1" s="1"/>
  <c r="T989" i="1" s="1"/>
  <c r="O201" i="1"/>
  <c r="Q1268" i="1"/>
  <c r="P1268" i="1"/>
  <c r="R1268" i="1" s="1"/>
  <c r="T1268" i="1" s="1"/>
  <c r="P943" i="1"/>
  <c r="R943" i="1" s="1"/>
  <c r="T943" i="1" s="1"/>
  <c r="O187" i="1"/>
  <c r="Q17" i="1"/>
  <c r="O1987" i="1"/>
  <c r="P1987" i="1" s="1"/>
  <c r="R1987" i="1" s="1"/>
  <c r="T1987" i="1" s="1"/>
  <c r="X1298" i="1"/>
  <c r="Y1298" i="1" s="1"/>
  <c r="Q217" i="1"/>
  <c r="P217" i="1"/>
  <c r="X1618" i="1"/>
  <c r="Y1618" i="1" s="1"/>
  <c r="O1316" i="1"/>
  <c r="O2393" i="1"/>
  <c r="Q2393" i="1" s="1"/>
  <c r="O1731" i="1"/>
  <c r="O1395" i="1"/>
  <c r="P1395" i="1" s="1"/>
  <c r="R1395" i="1" s="1"/>
  <c r="T1395" i="1" s="1"/>
  <c r="Q283" i="1"/>
  <c r="P283" i="1"/>
  <c r="O2415" i="1"/>
  <c r="Q2415" i="1" s="1"/>
  <c r="Q1485" i="1"/>
  <c r="O886" i="1"/>
  <c r="Q886" i="1" s="1"/>
  <c r="P1485" i="1"/>
  <c r="O1765" i="1"/>
  <c r="P1765" i="1" s="1"/>
  <c r="R1765" i="1" s="1"/>
  <c r="T1765" i="1" s="1"/>
  <c r="O1960" i="1"/>
  <c r="P1960" i="1" s="1"/>
  <c r="R1960" i="1" s="1"/>
  <c r="T1960" i="1" s="1"/>
  <c r="O1801" i="1"/>
  <c r="Q1801" i="1" s="1"/>
  <c r="O544" i="1"/>
  <c r="O1353" i="1"/>
  <c r="P1353" i="1" s="1"/>
  <c r="R1353" i="1" s="1"/>
  <c r="T1353" i="1" s="1"/>
  <c r="O2246" i="1"/>
  <c r="P2246" i="1" s="1"/>
  <c r="R2246" i="1" s="1"/>
  <c r="T2246" i="1" s="1"/>
  <c r="O1214" i="1"/>
  <c r="Q1214" i="1" s="1"/>
  <c r="P1578" i="1"/>
  <c r="R1578" i="1" s="1"/>
  <c r="T1578" i="1" s="1"/>
  <c r="P609" i="1"/>
  <c r="Q609" i="1"/>
  <c r="O1677" i="1"/>
  <c r="Q1677" i="1" s="1"/>
  <c r="P969" i="1"/>
  <c r="R969" i="1" s="1"/>
  <c r="T969" i="1" s="1"/>
  <c r="O2883" i="1"/>
  <c r="Q2883" i="1" s="1"/>
  <c r="O1445" i="1"/>
  <c r="P1445" i="1" s="1"/>
  <c r="R1445" i="1" s="1"/>
  <c r="T1445" i="1" s="1"/>
  <c r="Q1578" i="1"/>
  <c r="X693" i="1"/>
  <c r="Y693" i="1" s="1"/>
  <c r="O1096" i="1"/>
  <c r="P1096" i="1" s="1"/>
  <c r="R1096" i="1" s="1"/>
  <c r="T1096" i="1" s="1"/>
  <c r="O96" i="1"/>
  <c r="Q170" i="1"/>
  <c r="U170" i="1" s="1"/>
  <c r="O308" i="1"/>
  <c r="Q1524" i="1"/>
  <c r="P54" i="1"/>
  <c r="P1452" i="1"/>
  <c r="R1452" i="1" s="1"/>
  <c r="T1452" i="1" s="1"/>
  <c r="O1411" i="1"/>
  <c r="Q1411" i="1" s="1"/>
  <c r="X2710" i="1"/>
  <c r="Y2710" i="1" s="1"/>
  <c r="P383" i="1"/>
  <c r="R383" i="1" s="1"/>
  <c r="T383" i="1" s="1"/>
  <c r="O1619" i="1"/>
  <c r="P904" i="1"/>
  <c r="R904" i="1" s="1"/>
  <c r="T904" i="1" s="1"/>
  <c r="O1926" i="1"/>
  <c r="Q1926" i="1" s="1"/>
  <c r="Q2683" i="1"/>
  <c r="O2621" i="1"/>
  <c r="Q2621" i="1" s="1"/>
  <c r="O207" i="1"/>
  <c r="Q207" i="1" s="1"/>
  <c r="O1093" i="1"/>
  <c r="Q1093" i="1" s="1"/>
  <c r="O165" i="1"/>
  <c r="O139" i="1"/>
  <c r="Q139" i="1" s="1"/>
  <c r="O2712" i="1"/>
  <c r="Q2712" i="1" s="1"/>
  <c r="O312" i="1"/>
  <c r="Q312" i="1" s="1"/>
  <c r="O983" i="1"/>
  <c r="P983" i="1" s="1"/>
  <c r="R983" i="1" s="1"/>
  <c r="T983" i="1" s="1"/>
  <c r="O979" i="1"/>
  <c r="P979" i="1" s="1"/>
  <c r="R979" i="1" s="1"/>
  <c r="T979" i="1" s="1"/>
  <c r="P2950" i="1"/>
  <c r="R2950" i="1" s="1"/>
  <c r="T2950" i="1" s="1"/>
  <c r="X2203" i="1"/>
  <c r="Y2203" i="1" s="1"/>
  <c r="Q2144" i="1"/>
  <c r="O654" i="1"/>
  <c r="O827" i="1"/>
  <c r="P827" i="1" s="1"/>
  <c r="R827" i="1" s="1"/>
  <c r="T827" i="1" s="1"/>
  <c r="O182" i="1"/>
  <c r="P182" i="1" s="1"/>
  <c r="R182" i="1" s="1"/>
  <c r="T182" i="1" s="1"/>
  <c r="O1474" i="1"/>
  <c r="Q1474" i="1" s="1"/>
  <c r="Q2145" i="1"/>
  <c r="P2145" i="1"/>
  <c r="O605" i="1"/>
  <c r="Q605" i="1" s="1"/>
  <c r="O2157" i="1"/>
  <c r="Q1452" i="1"/>
  <c r="O495" i="1"/>
  <c r="Q495" i="1" s="1"/>
  <c r="O856" i="1"/>
  <c r="O2288" i="1"/>
  <c r="Q2288" i="1" s="1"/>
  <c r="O905" i="1"/>
  <c r="O913" i="1"/>
  <c r="Q913" i="1" s="1"/>
  <c r="P2354" i="1"/>
  <c r="R2354" i="1" s="1"/>
  <c r="T2354" i="1" s="1"/>
  <c r="P2376" i="1"/>
  <c r="R2376" i="1" s="1"/>
  <c r="T2376" i="1" s="1"/>
  <c r="P69" i="1"/>
  <c r="R69" i="1" s="1"/>
  <c r="T69" i="1" s="1"/>
  <c r="O2436" i="1"/>
  <c r="P2436" i="1" s="1"/>
  <c r="R2436" i="1" s="1"/>
  <c r="T2436" i="1" s="1"/>
  <c r="O551" i="1"/>
  <c r="P551" i="1" s="1"/>
  <c r="R551" i="1" s="1"/>
  <c r="T551" i="1" s="1"/>
  <c r="Q2376" i="1"/>
  <c r="P920" i="1"/>
  <c r="R920" i="1" s="1"/>
  <c r="T920" i="1" s="1"/>
  <c r="Q920" i="1"/>
  <c r="O645" i="1"/>
  <c r="Q645" i="1" s="1"/>
  <c r="O2209" i="1"/>
  <c r="Q2209" i="1" s="1"/>
  <c r="Q1330" i="1"/>
  <c r="O195" i="1"/>
  <c r="P195" i="1" s="1"/>
  <c r="R195" i="1" s="1"/>
  <c r="T195" i="1" s="1"/>
  <c r="P1330" i="1"/>
  <c r="R1330" i="1" s="1"/>
  <c r="T1330" i="1" s="1"/>
  <c r="O650" i="1"/>
  <c r="O282" i="1"/>
  <c r="P282" i="1" s="1"/>
  <c r="R282" i="1" s="1"/>
  <c r="T282" i="1" s="1"/>
  <c r="P2244" i="1"/>
  <c r="R2244" i="1" s="1"/>
  <c r="T2244" i="1" s="1"/>
  <c r="O2759" i="1"/>
  <c r="Q2759" i="1" s="1"/>
  <c r="X2065" i="1"/>
  <c r="Y2065" i="1" s="1"/>
  <c r="O2664" i="1"/>
  <c r="Q2664" i="1" s="1"/>
  <c r="Q2256" i="1"/>
  <c r="O1822" i="1"/>
  <c r="P1822" i="1" s="1"/>
  <c r="R1822" i="1" s="1"/>
  <c r="T1822" i="1" s="1"/>
  <c r="Q882" i="1"/>
  <c r="O1736" i="1"/>
  <c r="Q2595" i="1"/>
  <c r="O2995" i="1"/>
  <c r="Q2995" i="1" s="1"/>
  <c r="O776" i="1"/>
  <c r="P776" i="1" s="1"/>
  <c r="R776" i="1" s="1"/>
  <c r="T776" i="1" s="1"/>
  <c r="X1639" i="1"/>
  <c r="Y1639" i="1" s="1"/>
  <c r="P2144" i="1"/>
  <c r="Q2989" i="1"/>
  <c r="O2079" i="1"/>
  <c r="O179" i="1"/>
  <c r="Q179" i="1" s="1"/>
  <c r="O1123" i="1"/>
  <c r="Q1123" i="1" s="1"/>
  <c r="O2465" i="1"/>
  <c r="O1471" i="1"/>
  <c r="P1471" i="1" s="1"/>
  <c r="R1471" i="1" s="1"/>
  <c r="T1471" i="1" s="1"/>
  <c r="O151" i="1"/>
  <c r="P151" i="1" s="1"/>
  <c r="R151" i="1" s="1"/>
  <c r="T151" i="1" s="1"/>
  <c r="X348" i="1"/>
  <c r="Y348" i="1" s="1"/>
  <c r="X2148" i="1"/>
  <c r="Y2148" i="1" s="1"/>
  <c r="O975" i="1"/>
  <c r="Q1302" i="1"/>
  <c r="O2323" i="1"/>
  <c r="O2302" i="1"/>
  <c r="O2877" i="1"/>
  <c r="P2877" i="1" s="1"/>
  <c r="R2877" i="1" s="1"/>
  <c r="T2877" i="1" s="1"/>
  <c r="O38" i="1"/>
  <c r="O229" i="1"/>
  <c r="O1299" i="1"/>
  <c r="Q2312" i="1"/>
  <c r="P2312" i="1"/>
  <c r="O2330" i="1"/>
  <c r="O2272" i="1"/>
  <c r="O648" i="1"/>
  <c r="Q648" i="1" s="1"/>
  <c r="Q2120" i="1"/>
  <c r="O1018" i="1"/>
  <c r="Q1018" i="1" s="1"/>
  <c r="O127" i="1"/>
  <c r="Q127" i="1" s="1"/>
  <c r="Q1642" i="1"/>
  <c r="O2289" i="1"/>
  <c r="P2289" i="1" s="1"/>
  <c r="R2289" i="1" s="1"/>
  <c r="T2289" i="1" s="1"/>
  <c r="O558" i="1"/>
  <c r="O1616" i="1"/>
  <c r="P1616" i="1" s="1"/>
  <c r="R1616" i="1" s="1"/>
  <c r="T1616" i="1" s="1"/>
  <c r="O1615" i="1"/>
  <c r="O2188" i="1"/>
  <c r="Q2188" i="1" s="1"/>
  <c r="O2278" i="1"/>
  <c r="X655" i="1"/>
  <c r="Y655" i="1" s="1"/>
  <c r="O118" i="1"/>
  <c r="O2875" i="1"/>
  <c r="O2070" i="1"/>
  <c r="P2070" i="1" s="1"/>
  <c r="R2070" i="1" s="1"/>
  <c r="T2070" i="1" s="1"/>
  <c r="S992" i="1"/>
  <c r="Q2244" i="1"/>
  <c r="O1758" i="1"/>
  <c r="P1678" i="1"/>
  <c r="R1678" i="1" s="1"/>
  <c r="T1678" i="1" s="1"/>
  <c r="Q1678" i="1"/>
  <c r="O109" i="1"/>
  <c r="P109" i="1" s="1"/>
  <c r="R109" i="1" s="1"/>
  <c r="T109" i="1" s="1"/>
  <c r="Q1977" i="1"/>
  <c r="P1977" i="1"/>
  <c r="O142" i="1"/>
  <c r="O523" i="1"/>
  <c r="O2347" i="1"/>
  <c r="Q2347" i="1" s="1"/>
  <c r="O2988" i="1"/>
  <c r="Q2988" i="1" s="1"/>
  <c r="O580" i="1"/>
  <c r="X1099" i="1"/>
  <c r="Y1099" i="1" s="1"/>
  <c r="Q2801" i="1"/>
  <c r="O249" i="1"/>
  <c r="O1956" i="1"/>
  <c r="P1956" i="1" s="1"/>
  <c r="R1956" i="1" s="1"/>
  <c r="T1956" i="1" s="1"/>
  <c r="O1336" i="1"/>
  <c r="Q1336" i="1" s="1"/>
  <c r="Q2354" i="1"/>
  <c r="X448" i="1"/>
  <c r="Y448" i="1" s="1"/>
  <c r="O493" i="1"/>
  <c r="P493" i="1" s="1"/>
  <c r="R493" i="1" s="1"/>
  <c r="T493" i="1" s="1"/>
  <c r="Q904" i="1"/>
  <c r="O2709" i="1"/>
  <c r="O2042" i="1"/>
  <c r="Q2628" i="1"/>
  <c r="P2628" i="1"/>
  <c r="R2628" i="1" s="1"/>
  <c r="T2628" i="1" s="1"/>
  <c r="Q8" i="1"/>
  <c r="P8" i="1"/>
  <c r="R8" i="1" s="1"/>
  <c r="T8" i="1" s="1"/>
  <c r="O2361" i="1"/>
  <c r="Q2361" i="1" s="1"/>
  <c r="O1099" i="1"/>
  <c r="O2596" i="1"/>
  <c r="Q2596" i="1" s="1"/>
  <c r="O1206" i="1"/>
  <c r="O818" i="1"/>
  <c r="P818" i="1" s="1"/>
  <c r="R818" i="1" s="1"/>
  <c r="T818" i="1" s="1"/>
  <c r="O47" i="1"/>
  <c r="Q47" i="1" s="1"/>
  <c r="X727" i="1"/>
  <c r="Y727" i="1" s="1"/>
  <c r="Q1972" i="1"/>
  <c r="P1972" i="1"/>
  <c r="R1972" i="1" s="1"/>
  <c r="T1972" i="1" s="1"/>
  <c r="O2909" i="1"/>
  <c r="O668" i="1"/>
  <c r="Q668" i="1" s="1"/>
  <c r="Q1094" i="1"/>
  <c r="P1094" i="1"/>
  <c r="O926" i="1"/>
  <c r="Q43" i="1"/>
  <c r="U43" i="1" s="1"/>
  <c r="O967" i="1"/>
  <c r="O1327" i="1"/>
  <c r="X2970" i="1"/>
  <c r="Y2970" i="1" s="1"/>
  <c r="O2279" i="1"/>
  <c r="P2279" i="1" s="1"/>
  <c r="R2279" i="1" s="1"/>
  <c r="T2279" i="1" s="1"/>
  <c r="Q1708" i="1"/>
  <c r="O1639" i="1"/>
  <c r="Q1639" i="1" s="1"/>
  <c r="O621" i="1"/>
  <c r="Q621" i="1" s="1"/>
  <c r="P845" i="1"/>
  <c r="R845" i="1" s="1"/>
  <c r="T845" i="1" s="1"/>
  <c r="Q978" i="1"/>
  <c r="P978" i="1"/>
  <c r="O2965" i="1"/>
  <c r="Q2965" i="1" s="1"/>
  <c r="O2938" i="1"/>
  <c r="P2938" i="1" s="1"/>
  <c r="R2938" i="1" s="1"/>
  <c r="T2938" i="1" s="1"/>
  <c r="O1648" i="1"/>
  <c r="Q159" i="1"/>
  <c r="P159" i="1"/>
  <c r="R159" i="1" s="1"/>
  <c r="T159" i="1" s="1"/>
  <c r="O1699" i="1"/>
  <c r="O1858" i="1"/>
  <c r="Q1858" i="1" s="1"/>
  <c r="O2551" i="1"/>
  <c r="O1717" i="1"/>
  <c r="Q1717" i="1" s="1"/>
  <c r="O2303" i="1"/>
  <c r="Q2303" i="1" s="1"/>
  <c r="O887" i="1"/>
  <c r="Q887" i="1" s="1"/>
  <c r="O1031" i="1"/>
  <c r="Q1031" i="1" s="1"/>
  <c r="O435" i="1"/>
  <c r="Q2808" i="1"/>
  <c r="O2203" i="1"/>
  <c r="O1200" i="1"/>
  <c r="Q1200" i="1" s="1"/>
  <c r="O448" i="1"/>
  <c r="Q448" i="1" s="1"/>
  <c r="O2441" i="1"/>
  <c r="Q2441" i="1" s="1"/>
  <c r="O2787" i="1"/>
  <c r="P2787" i="1" s="1"/>
  <c r="R2787" i="1" s="1"/>
  <c r="T2787" i="1" s="1"/>
  <c r="O1477" i="1"/>
  <c r="P1477" i="1" s="1"/>
  <c r="R1477" i="1" s="1"/>
  <c r="T1477" i="1" s="1"/>
  <c r="P1213" i="1"/>
  <c r="R1213" i="1" s="1"/>
  <c r="T1213" i="1" s="1"/>
  <c r="O574" i="1"/>
  <c r="O2607" i="1"/>
  <c r="Q2607" i="1" s="1"/>
  <c r="O814" i="1"/>
  <c r="O1691" i="1"/>
  <c r="Q1691" i="1" s="1"/>
  <c r="S575" i="1"/>
  <c r="O2369" i="1"/>
  <c r="P341" i="1"/>
  <c r="R341" i="1" s="1"/>
  <c r="T341" i="1" s="1"/>
  <c r="Q341" i="1"/>
  <c r="O1810" i="1"/>
  <c r="P1833" i="1"/>
  <c r="R1833" i="1" s="1"/>
  <c r="T1833" i="1" s="1"/>
  <c r="P826" i="1"/>
  <c r="R826" i="1" s="1"/>
  <c r="T826" i="1" s="1"/>
  <c r="O1651" i="1"/>
  <c r="P1651" i="1" s="1"/>
  <c r="R1651" i="1" s="1"/>
  <c r="T1651" i="1" s="1"/>
  <c r="O2506" i="1"/>
  <c r="P2506" i="1" s="1"/>
  <c r="R2506" i="1" s="1"/>
  <c r="T2506" i="1" s="1"/>
  <c r="O292" i="1"/>
  <c r="Q292" i="1" s="1"/>
  <c r="O2168" i="1"/>
  <c r="Q531" i="1"/>
  <c r="P531" i="1"/>
  <c r="R531" i="1" s="1"/>
  <c r="T531" i="1" s="1"/>
  <c r="O1310" i="1"/>
  <c r="Q1310" i="1" s="1"/>
  <c r="O1341" i="1"/>
  <c r="P1709" i="1"/>
  <c r="R1709" i="1" s="1"/>
  <c r="T1709" i="1" s="1"/>
  <c r="O1254" i="1"/>
  <c r="Q1198" i="1"/>
  <c r="P1198" i="1"/>
  <c r="R1198" i="1" s="1"/>
  <c r="T1198" i="1" s="1"/>
  <c r="O1348" i="1"/>
  <c r="P1486" i="1"/>
  <c r="R1486" i="1" s="1"/>
  <c r="T1486" i="1" s="1"/>
  <c r="O1528" i="1"/>
  <c r="Q1528" i="1" s="1"/>
  <c r="O316" i="1"/>
  <c r="Q316" i="1" s="1"/>
  <c r="P838" i="1"/>
  <c r="R838" i="1" s="1"/>
  <c r="T838" i="1" s="1"/>
  <c r="X2038" i="1"/>
  <c r="Y2038" i="1" s="1"/>
  <c r="Q200" i="1"/>
  <c r="P200" i="1"/>
  <c r="R200" i="1" s="1"/>
  <c r="T200" i="1" s="1"/>
  <c r="P1073" i="1"/>
  <c r="R1073" i="1" s="1"/>
  <c r="T1073" i="1" s="1"/>
  <c r="O1672" i="1"/>
  <c r="Q514" i="1"/>
  <c r="Q1073" i="1"/>
  <c r="X2822" i="1"/>
  <c r="Y2822" i="1" s="1"/>
  <c r="O2841" i="1"/>
  <c r="O1719" i="1"/>
  <c r="X1545" i="1"/>
  <c r="Y1545" i="1" s="1"/>
  <c r="Q1709" i="1"/>
  <c r="P1181" i="1"/>
  <c r="U1181" i="1" s="1"/>
  <c r="P1329" i="1"/>
  <c r="R1329" i="1" s="1"/>
  <c r="T1329" i="1" s="1"/>
  <c r="Q2385" i="1"/>
  <c r="Q1614" i="1"/>
  <c r="X1982" i="1"/>
  <c r="Y1982" i="1" s="1"/>
  <c r="O697" i="1"/>
  <c r="P2009" i="1"/>
  <c r="R2009" i="1" s="1"/>
  <c r="T2009" i="1" s="1"/>
  <c r="Q1329" i="1"/>
  <c r="Q2916" i="1"/>
  <c r="P2916" i="1"/>
  <c r="R2916" i="1" s="1"/>
  <c r="T2916" i="1" s="1"/>
  <c r="O2199" i="1"/>
  <c r="P2199" i="1" s="1"/>
  <c r="R2199" i="1" s="1"/>
  <c r="T2199" i="1" s="1"/>
  <c r="P1508" i="1"/>
  <c r="R1508" i="1" s="1"/>
  <c r="T1508" i="1" s="1"/>
  <c r="O1335" i="1"/>
  <c r="O2736" i="1"/>
  <c r="P2736" i="1" s="1"/>
  <c r="R2736" i="1" s="1"/>
  <c r="T2736" i="1" s="1"/>
  <c r="P2385" i="1"/>
  <c r="R2385" i="1" s="1"/>
  <c r="T2385" i="1" s="1"/>
  <c r="P1614" i="1"/>
  <c r="R1614" i="1" s="1"/>
  <c r="T1614" i="1" s="1"/>
  <c r="P1965" i="1"/>
  <c r="R1965" i="1" s="1"/>
  <c r="T1965" i="1" s="1"/>
  <c r="X2917" i="1"/>
  <c r="Y2917" i="1" s="1"/>
  <c r="Q2917" i="1"/>
  <c r="S1592" i="1"/>
  <c r="Q1965" i="1"/>
  <c r="Q2778" i="1"/>
  <c r="P2778" i="1"/>
  <c r="R2778" i="1" s="1"/>
  <c r="T2778" i="1" s="1"/>
  <c r="P2744" i="1"/>
  <c r="R2744" i="1" s="1"/>
  <c r="T2744" i="1" s="1"/>
  <c r="O2648" i="1"/>
  <c r="P2917" i="1"/>
  <c r="R2917" i="1" s="1"/>
  <c r="T2917" i="1" s="1"/>
  <c r="P2299" i="1"/>
  <c r="R2299" i="1" s="1"/>
  <c r="T2299" i="1" s="1"/>
  <c r="Q2475" i="1"/>
  <c r="P2475" i="1"/>
  <c r="R2475" i="1" s="1"/>
  <c r="T2475" i="1" s="1"/>
  <c r="O2507" i="1"/>
  <c r="O2033" i="1"/>
  <c r="O934" i="1"/>
  <c r="O1721" i="1"/>
  <c r="P666" i="1"/>
  <c r="R666" i="1" s="1"/>
  <c r="T666" i="1" s="1"/>
  <c r="O1809" i="1"/>
  <c r="P2670" i="1"/>
  <c r="R2670" i="1" s="1"/>
  <c r="T2670" i="1" s="1"/>
  <c r="P90" i="1"/>
  <c r="R90" i="1" s="1"/>
  <c r="T90" i="1" s="1"/>
  <c r="O2969" i="1"/>
  <c r="Q2969" i="1" s="1"/>
  <c r="Q666" i="1"/>
  <c r="Q78" i="1"/>
  <c r="O124" i="1"/>
  <c r="P124" i="1" s="1"/>
  <c r="R124" i="1" s="1"/>
  <c r="T124" i="1" s="1"/>
  <c r="Q2647" i="1"/>
  <c r="P2647" i="1"/>
  <c r="R2647" i="1" s="1"/>
  <c r="T2647" i="1" s="1"/>
  <c r="P1978" i="1"/>
  <c r="R1978" i="1" s="1"/>
  <c r="T1978" i="1" s="1"/>
  <c r="Q2299" i="1"/>
  <c r="Q267" i="1"/>
  <c r="Q1954" i="1"/>
  <c r="P1954" i="1"/>
  <c r="R1954" i="1" s="1"/>
  <c r="T1954" i="1" s="1"/>
  <c r="O2391" i="1"/>
  <c r="Q565" i="1"/>
  <c r="P1063" i="1"/>
  <c r="R1063" i="1" s="1"/>
  <c r="T1063" i="1" s="1"/>
  <c r="P812" i="1"/>
  <c r="R812" i="1" s="1"/>
  <c r="T812" i="1" s="1"/>
  <c r="Q1978" i="1"/>
  <c r="Q2283" i="1"/>
  <c r="O2106" i="1"/>
  <c r="Q2106" i="1" s="1"/>
  <c r="O302" i="1"/>
  <c r="Q302" i="1" s="1"/>
  <c r="Q812" i="1"/>
  <c r="Q759" i="1"/>
  <c r="P759" i="1"/>
  <c r="R759" i="1" s="1"/>
  <c r="T759" i="1" s="1"/>
  <c r="O2370" i="1"/>
  <c r="P2370" i="1" s="1"/>
  <c r="R2370" i="1" s="1"/>
  <c r="T2370" i="1" s="1"/>
  <c r="O1587" i="1"/>
  <c r="O468" i="1"/>
  <c r="Q468" i="1" s="1"/>
  <c r="X1902" i="1"/>
  <c r="Y1902" i="1" s="1"/>
  <c r="O2345" i="1"/>
  <c r="Q2345" i="1" s="1"/>
  <c r="Q2459" i="1"/>
  <c r="O861" i="1"/>
  <c r="O1354" i="1"/>
  <c r="O600" i="1"/>
  <c r="O2476" i="1"/>
  <c r="Q2476" i="1" s="1"/>
  <c r="O796" i="1"/>
  <c r="P796" i="1" s="1"/>
  <c r="R796" i="1" s="1"/>
  <c r="T796" i="1" s="1"/>
  <c r="P2497" i="1"/>
  <c r="R2497" i="1" s="1"/>
  <c r="T2497" i="1" s="1"/>
  <c r="P1501" i="1"/>
  <c r="R1501" i="1" s="1"/>
  <c r="T1501" i="1" s="1"/>
  <c r="Q1652" i="1"/>
  <c r="P1652" i="1"/>
  <c r="R1652" i="1" s="1"/>
  <c r="T1652" i="1" s="1"/>
  <c r="O2129" i="1"/>
  <c r="O1510" i="1"/>
  <c r="Q2497" i="1"/>
  <c r="O2085" i="1"/>
  <c r="Q2085" i="1" s="1"/>
  <c r="O2560" i="1"/>
  <c r="P2560" i="1" s="1"/>
  <c r="R2560" i="1" s="1"/>
  <c r="T2560" i="1" s="1"/>
  <c r="O2706" i="1"/>
  <c r="P2706" i="1" s="1"/>
  <c r="R2706" i="1" s="1"/>
  <c r="T2706" i="1" s="1"/>
  <c r="O1404" i="1"/>
  <c r="O1799" i="1"/>
  <c r="P1799" i="1" s="1"/>
  <c r="R1799" i="1" s="1"/>
  <c r="T1799" i="1" s="1"/>
  <c r="O1383" i="1"/>
  <c r="O685" i="1"/>
  <c r="O66" i="1"/>
  <c r="O2589" i="1"/>
  <c r="Q2589" i="1" s="1"/>
  <c r="O660" i="1"/>
  <c r="P660" i="1" s="1"/>
  <c r="R660" i="1" s="1"/>
  <c r="T660" i="1" s="1"/>
  <c r="P2752" i="1"/>
  <c r="R2752" i="1" s="1"/>
  <c r="T2752" i="1" s="1"/>
  <c r="P565" i="1"/>
  <c r="R565" i="1" s="1"/>
  <c r="T565" i="1" s="1"/>
  <c r="O947" i="1"/>
  <c r="Q947" i="1" s="1"/>
  <c r="O128" i="1"/>
  <c r="O1344" i="1"/>
  <c r="Q1344" i="1" s="1"/>
  <c r="O1962" i="1"/>
  <c r="Q1962" i="1" s="1"/>
  <c r="O1349" i="1"/>
  <c r="O849" i="1"/>
  <c r="O1410" i="1"/>
  <c r="O1831" i="1"/>
  <c r="O1899" i="1"/>
  <c r="P1899" i="1" s="1"/>
  <c r="R1899" i="1" s="1"/>
  <c r="T1899" i="1" s="1"/>
  <c r="X2464" i="1"/>
  <c r="Y2464" i="1" s="1"/>
  <c r="Q2464" i="1"/>
  <c r="O2512" i="1"/>
  <c r="Q2512" i="1" s="1"/>
  <c r="O455" i="1"/>
  <c r="P1808" i="1"/>
  <c r="R1808" i="1" s="1"/>
  <c r="T1808" i="1" s="1"/>
  <c r="O1627" i="1"/>
  <c r="O631" i="1"/>
  <c r="O1923" i="1"/>
  <c r="Q2216" i="1"/>
  <c r="P2216" i="1"/>
  <c r="R2216" i="1" s="1"/>
  <c r="T2216" i="1" s="1"/>
  <c r="P1907" i="1"/>
  <c r="P344" i="1"/>
  <c r="R344" i="1" s="1"/>
  <c r="T344" i="1" s="1"/>
  <c r="P2977" i="1"/>
  <c r="R2977" i="1" s="1"/>
  <c r="T2977" i="1" s="1"/>
  <c r="O356" i="1"/>
  <c r="P356" i="1" s="1"/>
  <c r="R356" i="1" s="1"/>
  <c r="T356" i="1" s="1"/>
  <c r="R1317" i="1"/>
  <c r="T1317" i="1" s="1"/>
  <c r="P2501" i="1"/>
  <c r="R2501" i="1" s="1"/>
  <c r="T2501" i="1" s="1"/>
  <c r="O2998" i="1"/>
  <c r="Q2998" i="1" s="1"/>
  <c r="P2283" i="1"/>
  <c r="R2283" i="1" s="1"/>
  <c r="T2283" i="1" s="1"/>
  <c r="P1805" i="1"/>
  <c r="R1805" i="1" s="1"/>
  <c r="T1805" i="1" s="1"/>
  <c r="P2459" i="1"/>
  <c r="R2459" i="1" s="1"/>
  <c r="T2459" i="1" s="1"/>
  <c r="P2171" i="1"/>
  <c r="R2171" i="1" s="1"/>
  <c r="T2171" i="1" s="1"/>
  <c r="P1682" i="1"/>
  <c r="R1682" i="1" s="1"/>
  <c r="T1682" i="1" s="1"/>
  <c r="Q1506" i="1"/>
  <c r="P1506" i="1"/>
  <c r="R1506" i="1" s="1"/>
  <c r="T1506" i="1" s="1"/>
  <c r="O1982" i="1"/>
  <c r="Q1982" i="1" s="1"/>
  <c r="O1583" i="1"/>
  <c r="Q1583" i="1" s="1"/>
  <c r="O2287" i="1"/>
  <c r="Q2287" i="1" s="1"/>
  <c r="O993" i="1"/>
  <c r="Q993" i="1" s="1"/>
  <c r="P2464" i="1"/>
  <c r="R2464" i="1" s="1"/>
  <c r="T2464" i="1" s="1"/>
  <c r="O2666" i="1"/>
  <c r="P2666" i="1" s="1"/>
  <c r="R2666" i="1" s="1"/>
  <c r="T2666" i="1" s="1"/>
  <c r="O121" i="1"/>
  <c r="O1226" i="1"/>
  <c r="O673" i="1"/>
  <c r="O1357" i="1"/>
  <c r="P1751" i="1"/>
  <c r="R1751" i="1" s="1"/>
  <c r="T1751" i="1" s="1"/>
  <c r="O1505" i="1"/>
  <c r="Q1505" i="1" s="1"/>
  <c r="O1455" i="1"/>
  <c r="Q1455" i="1" s="1"/>
  <c r="O527" i="1"/>
  <c r="P2222" i="1"/>
  <c r="O77" i="1"/>
  <c r="Q77" i="1" s="1"/>
  <c r="O688" i="1"/>
  <c r="P688" i="1" s="1"/>
  <c r="R688" i="1" s="1"/>
  <c r="T688" i="1" s="1"/>
  <c r="O1575" i="1"/>
  <c r="P1575" i="1" s="1"/>
  <c r="R1575" i="1" s="1"/>
  <c r="T1575" i="1" s="1"/>
  <c r="Q416" i="1"/>
  <c r="P416" i="1"/>
  <c r="R416" i="1" s="1"/>
  <c r="T416" i="1" s="1"/>
  <c r="Q2138" i="1"/>
  <c r="Q2578" i="1"/>
  <c r="P2578" i="1"/>
  <c r="R2578" i="1" s="1"/>
  <c r="T2578" i="1" s="1"/>
  <c r="O2569" i="1"/>
  <c r="P2444" i="1"/>
  <c r="R2444" i="1" s="1"/>
  <c r="T2444" i="1" s="1"/>
  <c r="Q503" i="1"/>
  <c r="Q1508" i="1"/>
  <c r="O1964" i="1"/>
  <c r="P1964" i="1" s="1"/>
  <c r="R1964" i="1" s="1"/>
  <c r="T1964" i="1" s="1"/>
  <c r="O2946" i="1"/>
  <c r="P2946" i="1" s="1"/>
  <c r="R2946" i="1" s="1"/>
  <c r="T2946" i="1" s="1"/>
  <c r="P1039" i="1"/>
  <c r="R1039" i="1" s="1"/>
  <c r="T1039" i="1" s="1"/>
  <c r="O652" i="1"/>
  <c r="P2348" i="1"/>
  <c r="R2348" i="1" s="1"/>
  <c r="T2348" i="1" s="1"/>
  <c r="O30" i="1"/>
  <c r="Q30" i="1" s="1"/>
  <c r="X1990" i="1"/>
  <c r="Y1990" i="1" s="1"/>
  <c r="Q1990" i="1"/>
  <c r="P1371" i="1"/>
  <c r="R1371" i="1" s="1"/>
  <c r="T1371" i="1" s="1"/>
  <c r="O1177" i="1"/>
  <c r="O1797" i="1"/>
  <c r="O840" i="1"/>
  <c r="P840" i="1" s="1"/>
  <c r="R840" i="1" s="1"/>
  <c r="T840" i="1" s="1"/>
  <c r="P114" i="1"/>
  <c r="R114" i="1" s="1"/>
  <c r="T114" i="1" s="1"/>
  <c r="O656" i="1"/>
  <c r="P889" i="1"/>
  <c r="R889" i="1" s="1"/>
  <c r="T889" i="1" s="1"/>
  <c r="Q889" i="1"/>
  <c r="O1609" i="1"/>
  <c r="Q1609" i="1" s="1"/>
  <c r="Q1409" i="1"/>
  <c r="P1409" i="1"/>
  <c r="R1409" i="1" s="1"/>
  <c r="T1409" i="1" s="1"/>
  <c r="O1531" i="1"/>
  <c r="P1531" i="1" s="1"/>
  <c r="R1531" i="1" s="1"/>
  <c r="T1531" i="1" s="1"/>
  <c r="O1882" i="1"/>
  <c r="Q1882" i="1" s="1"/>
  <c r="O46" i="1"/>
  <c r="Q46" i="1" s="1"/>
  <c r="O1745" i="1"/>
  <c r="P1745" i="1" s="1"/>
  <c r="R1745" i="1" s="1"/>
  <c r="T1745" i="1" s="1"/>
  <c r="P2707" i="1"/>
  <c r="R2707" i="1" s="1"/>
  <c r="T2707" i="1" s="1"/>
  <c r="O1323" i="1"/>
  <c r="Q1323" i="1" s="1"/>
  <c r="O1314" i="1"/>
  <c r="Q1561" i="1"/>
  <c r="P1561" i="1"/>
  <c r="R1561" i="1" s="1"/>
  <c r="T1561" i="1" s="1"/>
  <c r="O2817" i="1"/>
  <c r="P2817" i="1" s="1"/>
  <c r="R2817" i="1" s="1"/>
  <c r="T2817" i="1" s="1"/>
  <c r="O2404" i="1"/>
  <c r="P2404" i="1" s="1"/>
  <c r="R2404" i="1" s="1"/>
  <c r="T2404" i="1" s="1"/>
  <c r="O2158" i="1"/>
  <c r="O454" i="1"/>
  <c r="P454" i="1" s="1"/>
  <c r="R454" i="1" s="1"/>
  <c r="T454" i="1" s="1"/>
  <c r="O3000" i="1"/>
  <c r="P3000" i="1" s="1"/>
  <c r="R3000" i="1" s="1"/>
  <c r="T3000" i="1" s="1"/>
  <c r="O221" i="1"/>
  <c r="P2753" i="1"/>
  <c r="R2753" i="1" s="1"/>
  <c r="T2753" i="1" s="1"/>
  <c r="Q1054" i="1"/>
  <c r="P1054" i="1"/>
  <c r="R1054" i="1" s="1"/>
  <c r="T1054" i="1" s="1"/>
  <c r="Q395" i="1"/>
  <c r="P395" i="1"/>
  <c r="R395" i="1" s="1"/>
  <c r="T395" i="1" s="1"/>
  <c r="O1685" i="1"/>
  <c r="P1685" i="1" s="1"/>
  <c r="R1685" i="1" s="1"/>
  <c r="T1685" i="1" s="1"/>
  <c r="O616" i="1"/>
  <c r="P616" i="1" s="1"/>
  <c r="R616" i="1" s="1"/>
  <c r="T616" i="1" s="1"/>
  <c r="O1126" i="1"/>
  <c r="Q1814" i="1"/>
  <c r="P1894" i="1"/>
  <c r="Q2816" i="1"/>
  <c r="P1693" i="1"/>
  <c r="O141" i="1"/>
  <c r="O1788" i="1"/>
  <c r="P1788" i="1" s="1"/>
  <c r="R1788" i="1" s="1"/>
  <c r="T1788" i="1" s="1"/>
  <c r="O766" i="1"/>
  <c r="P766" i="1" s="1"/>
  <c r="R766" i="1" s="1"/>
  <c r="T766" i="1" s="1"/>
  <c r="Q1419" i="1"/>
  <c r="O466" i="1"/>
  <c r="O2918" i="1"/>
  <c r="O643" i="1"/>
  <c r="P643" i="1" s="1"/>
  <c r="R643" i="1" s="1"/>
  <c r="T643" i="1" s="1"/>
  <c r="O508" i="1"/>
  <c r="O2711" i="1"/>
  <c r="P2565" i="1"/>
  <c r="O1778" i="1"/>
  <c r="P2384" i="1"/>
  <c r="R2384" i="1" s="1"/>
  <c r="T2384" i="1" s="1"/>
  <c r="Q74" i="1"/>
  <c r="P74" i="1"/>
  <c r="R74" i="1" s="1"/>
  <c r="T74" i="1" s="1"/>
  <c r="O2541" i="1"/>
  <c r="O1275" i="1"/>
  <c r="O2549" i="1"/>
  <c r="P2549" i="1" s="1"/>
  <c r="R2549" i="1" s="1"/>
  <c r="T2549" i="1" s="1"/>
  <c r="P1565" i="1"/>
  <c r="R1565" i="1" s="1"/>
  <c r="T1565" i="1" s="1"/>
  <c r="O2121" i="1"/>
  <c r="P2121" i="1" s="1"/>
  <c r="R2121" i="1" s="1"/>
  <c r="T2121" i="1" s="1"/>
  <c r="O1832" i="1"/>
  <c r="P1832" i="1" s="1"/>
  <c r="R1832" i="1" s="1"/>
  <c r="T1832" i="1" s="1"/>
  <c r="P2523" i="1"/>
  <c r="R2523" i="1" s="1"/>
  <c r="T2523" i="1" s="1"/>
  <c r="Q1723" i="1"/>
  <c r="P1723" i="1"/>
  <c r="R1723" i="1" s="1"/>
  <c r="T1723" i="1" s="1"/>
  <c r="O2214" i="1"/>
  <c r="O1104" i="1"/>
  <c r="O923" i="1"/>
  <c r="Q923" i="1" s="1"/>
  <c r="O225" i="1"/>
  <c r="Q1457" i="1"/>
  <c r="P1457" i="1"/>
  <c r="R1457" i="1" s="1"/>
  <c r="T1457" i="1" s="1"/>
  <c r="O2923" i="1"/>
  <c r="Q2923" i="1" s="1"/>
  <c r="O2260" i="1"/>
  <c r="Q2260" i="1" s="1"/>
  <c r="P2873" i="1"/>
  <c r="R2873" i="1" s="1"/>
  <c r="T2873" i="1" s="1"/>
  <c r="P1220" i="1"/>
  <c r="R1220" i="1" s="1"/>
  <c r="T1220" i="1" s="1"/>
  <c r="P369" i="1"/>
  <c r="R369" i="1" s="1"/>
  <c r="T369" i="1" s="1"/>
  <c r="Q2873" i="1"/>
  <c r="P866" i="1"/>
  <c r="R866" i="1" s="1"/>
  <c r="T866" i="1" s="1"/>
  <c r="O1423" i="1"/>
  <c r="Q1423" i="1" s="1"/>
  <c r="P1749" i="1"/>
  <c r="P2062" i="1"/>
  <c r="Q866" i="1"/>
  <c r="O1399" i="1"/>
  <c r="P1399" i="1" s="1"/>
  <c r="R1399" i="1" s="1"/>
  <c r="T1399" i="1" s="1"/>
  <c r="O1950" i="1"/>
  <c r="Q1950" i="1" s="1"/>
  <c r="O1045" i="1"/>
  <c r="Q1045" i="1" s="1"/>
  <c r="O2252" i="1"/>
  <c r="Q2252" i="1" s="1"/>
  <c r="O538" i="1"/>
  <c r="P538" i="1" s="1"/>
  <c r="R538" i="1" s="1"/>
  <c r="T538" i="1" s="1"/>
  <c r="Q1593" i="1"/>
  <c r="Q1152" i="1"/>
  <c r="Q2884" i="1"/>
  <c r="P2884" i="1"/>
  <c r="R2884" i="1" s="1"/>
  <c r="T2884" i="1" s="1"/>
  <c r="P419" i="1"/>
  <c r="R419" i="1" s="1"/>
  <c r="T419" i="1" s="1"/>
  <c r="O862" i="1"/>
  <c r="Q862" i="1" s="1"/>
  <c r="O1924" i="1"/>
  <c r="O2402" i="1"/>
  <c r="P2402" i="1" s="1"/>
  <c r="R2402" i="1" s="1"/>
  <c r="T2402" i="1" s="1"/>
  <c r="O2339" i="1"/>
  <c r="P2339" i="1" s="1"/>
  <c r="R2339" i="1" s="1"/>
  <c r="T2339" i="1" s="1"/>
  <c r="Q663" i="1"/>
  <c r="O537" i="1"/>
  <c r="P537" i="1" s="1"/>
  <c r="R537" i="1" s="1"/>
  <c r="T537" i="1" s="1"/>
  <c r="Q1877" i="1"/>
  <c r="O1289" i="1"/>
  <c r="Q1289" i="1" s="1"/>
  <c r="O1629" i="1"/>
  <c r="Q1629" i="1" s="1"/>
  <c r="O153" i="1"/>
  <c r="P153" i="1" s="1"/>
  <c r="R153" i="1" s="1"/>
  <c r="T153" i="1" s="1"/>
  <c r="P909" i="1"/>
  <c r="R909" i="1" s="1"/>
  <c r="T909" i="1" s="1"/>
  <c r="O2013" i="1"/>
  <c r="O613" i="1"/>
  <c r="Q613" i="1" s="1"/>
  <c r="O481" i="1"/>
  <c r="Q481" i="1" s="1"/>
  <c r="Q1800" i="1"/>
  <c r="O1243" i="1"/>
  <c r="O1903" i="1"/>
  <c r="P1903" i="1" s="1"/>
  <c r="R1903" i="1" s="1"/>
  <c r="T1903" i="1" s="1"/>
  <c r="O1935" i="1"/>
  <c r="P1935" i="1" s="1"/>
  <c r="R1935" i="1" s="1"/>
  <c r="T1935" i="1" s="1"/>
  <c r="P1128" i="1"/>
  <c r="R1128" i="1" s="1"/>
  <c r="T1128" i="1" s="1"/>
  <c r="O2029" i="1"/>
  <c r="Q2029" i="1" s="1"/>
  <c r="P896" i="1"/>
  <c r="R896" i="1" s="1"/>
  <c r="T896" i="1" s="1"/>
  <c r="O626" i="1"/>
  <c r="P626" i="1" s="1"/>
  <c r="R626" i="1" s="1"/>
  <c r="T626" i="1" s="1"/>
  <c r="O2871" i="1"/>
  <c r="Q2871" i="1" s="1"/>
  <c r="Q1220" i="1"/>
  <c r="O2913" i="1"/>
  <c r="Q2913" i="1" s="1"/>
  <c r="O259" i="1"/>
  <c r="Q896" i="1"/>
  <c r="O2642" i="1"/>
  <c r="Q2642" i="1" s="1"/>
  <c r="Q241" i="1"/>
  <c r="O1676" i="1"/>
  <c r="Q1676" i="1" s="1"/>
  <c r="P1152" i="1"/>
  <c r="R1152" i="1" s="1"/>
  <c r="T1152" i="1" s="1"/>
  <c r="O607" i="1"/>
  <c r="Q607" i="1" s="1"/>
  <c r="P1800" i="1"/>
  <c r="R1800" i="1" s="1"/>
  <c r="T1800" i="1" s="1"/>
  <c r="P1877" i="1"/>
  <c r="R1877" i="1" s="1"/>
  <c r="T1877" i="1" s="1"/>
  <c r="Q589" i="1"/>
  <c r="Q1565" i="1"/>
  <c r="O2375" i="1"/>
  <c r="P2375" i="1" s="1"/>
  <c r="R2375" i="1" s="1"/>
  <c r="T2375" i="1" s="1"/>
  <c r="O2623" i="1"/>
  <c r="X1630" i="1"/>
  <c r="Y1630" i="1" s="1"/>
  <c r="O1560" i="1"/>
  <c r="O1318" i="1"/>
  <c r="O2822" i="1"/>
  <c r="Q2822" i="1" s="1"/>
  <c r="O1522" i="1"/>
  <c r="Q1522" i="1" s="1"/>
  <c r="O996" i="1"/>
  <c r="Q996" i="1" s="1"/>
  <c r="O1469" i="1"/>
  <c r="Q1469" i="1" s="1"/>
  <c r="O1175" i="1"/>
  <c r="Q1175" i="1" s="1"/>
  <c r="O2220" i="1"/>
  <c r="P2220" i="1" s="1"/>
  <c r="R2220" i="1" s="1"/>
  <c r="T2220" i="1" s="1"/>
  <c r="O1141" i="1"/>
  <c r="P1141" i="1" s="1"/>
  <c r="R1141" i="1" s="1"/>
  <c r="T1141" i="1" s="1"/>
  <c r="P1398" i="1"/>
  <c r="R1398" i="1" s="1"/>
  <c r="T1398" i="1" s="1"/>
  <c r="O2597" i="1"/>
  <c r="P2231" i="1"/>
  <c r="R2231" i="1" s="1"/>
  <c r="T2231" i="1" s="1"/>
  <c r="Q1897" i="1"/>
  <c r="P1897" i="1"/>
  <c r="R1897" i="1" s="1"/>
  <c r="T1897" i="1" s="1"/>
  <c r="O2733" i="1"/>
  <c r="P2733" i="1" s="1"/>
  <c r="R2733" i="1" s="1"/>
  <c r="T2733" i="1" s="1"/>
  <c r="X2067" i="1"/>
  <c r="Y2067" i="1" s="1"/>
  <c r="O1975" i="1"/>
  <c r="Q1975" i="1" s="1"/>
  <c r="O1402" i="1"/>
  <c r="Q1402" i="1" s="1"/>
  <c r="O701" i="1"/>
  <c r="P701" i="1" s="1"/>
  <c r="R701" i="1" s="1"/>
  <c r="T701" i="1" s="1"/>
  <c r="O2760" i="1"/>
  <c r="P2760" i="1" s="1"/>
  <c r="R2760" i="1" s="1"/>
  <c r="T2760" i="1" s="1"/>
  <c r="O406" i="1"/>
  <c r="Q406" i="1" s="1"/>
  <c r="O1630" i="1"/>
  <c r="O2777" i="1"/>
  <c r="P475" i="1"/>
  <c r="R475" i="1" s="1"/>
  <c r="T475" i="1" s="1"/>
  <c r="O427" i="1"/>
  <c r="Q2231" i="1"/>
  <c r="O2438" i="1"/>
  <c r="O2377" i="1"/>
  <c r="Q2377" i="1" s="1"/>
  <c r="O1944" i="1"/>
  <c r="Q1944" i="1" s="1"/>
  <c r="Q2211" i="1"/>
  <c r="O1412" i="1"/>
  <c r="O2653" i="1"/>
  <c r="Q2653" i="1" s="1"/>
  <c r="Q2524" i="1"/>
  <c r="P2524" i="1"/>
  <c r="R2524" i="1" s="1"/>
  <c r="T2524" i="1" s="1"/>
  <c r="Q1398" i="1"/>
  <c r="Q459" i="1"/>
  <c r="P459" i="1"/>
  <c r="R459" i="1" s="1"/>
  <c r="T459" i="1" s="1"/>
  <c r="O1910" i="1"/>
  <c r="Q1910" i="1" s="1"/>
  <c r="O511" i="1"/>
  <c r="Q554" i="1"/>
  <c r="P554" i="1"/>
  <c r="R554" i="1" s="1"/>
  <c r="T554" i="1" s="1"/>
  <c r="O2004" i="1"/>
  <c r="P2004" i="1" s="1"/>
  <c r="R2004" i="1" s="1"/>
  <c r="T2004" i="1" s="1"/>
  <c r="O2930" i="1"/>
  <c r="P2930" i="1" s="1"/>
  <c r="R2930" i="1" s="1"/>
  <c r="T2930" i="1" s="1"/>
  <c r="O587" i="1"/>
  <c r="P587" i="1" s="1"/>
  <c r="R587" i="1" s="1"/>
  <c r="T587" i="1" s="1"/>
  <c r="Q2444" i="1"/>
  <c r="O1539" i="1"/>
  <c r="P1539" i="1" s="1"/>
  <c r="R1539" i="1" s="1"/>
  <c r="T1539" i="1" s="1"/>
  <c r="P1280" i="1"/>
  <c r="R1280" i="1" s="1"/>
  <c r="T1280" i="1" s="1"/>
  <c r="P958" i="1"/>
  <c r="R958" i="1" s="1"/>
  <c r="T958" i="1" s="1"/>
  <c r="P733" i="1"/>
  <c r="Q2753" i="1"/>
  <c r="Q1682" i="1"/>
  <c r="P2888" i="1"/>
  <c r="R2888" i="1" s="1"/>
  <c r="T2888" i="1" s="1"/>
  <c r="O2040" i="1"/>
  <c r="Q2515" i="1"/>
  <c r="S2890" i="1"/>
  <c r="P2025" i="1"/>
  <c r="R2025" i="1" s="1"/>
  <c r="T2025" i="1" s="1"/>
  <c r="O2295" i="1"/>
  <c r="P2295" i="1" s="1"/>
  <c r="R2295" i="1" s="1"/>
  <c r="T2295" i="1" s="1"/>
  <c r="Q1280" i="1"/>
  <c r="Q958" i="1"/>
  <c r="Q2888" i="1"/>
  <c r="O101" i="1"/>
  <c r="P101" i="1" s="1"/>
  <c r="R101" i="1" s="1"/>
  <c r="T101" i="1" s="1"/>
  <c r="O1450" i="1"/>
  <c r="P1450" i="1" s="1"/>
  <c r="R1450" i="1" s="1"/>
  <c r="T1450" i="1" s="1"/>
  <c r="O2489" i="1"/>
  <c r="Q2489" i="1" s="1"/>
  <c r="O2484" i="1"/>
  <c r="Q2484" i="1" s="1"/>
  <c r="Q83" i="1"/>
  <c r="O2493" i="1"/>
  <c r="Q2493" i="1" s="1"/>
  <c r="O482" i="1"/>
  <c r="Q482" i="1" s="1"/>
  <c r="O2434" i="1"/>
  <c r="P2434" i="1" s="1"/>
  <c r="R2434" i="1" s="1"/>
  <c r="T2434" i="1" s="1"/>
  <c r="O1482" i="1"/>
  <c r="O2162" i="1"/>
  <c r="Q2162" i="1" s="1"/>
  <c r="P33" i="1"/>
  <c r="R33" i="1" s="1"/>
  <c r="T33" i="1" s="1"/>
  <c r="O1277" i="1"/>
  <c r="Q1277" i="1" s="1"/>
  <c r="O2207" i="1"/>
  <c r="O1068" i="1"/>
  <c r="O2974" i="1"/>
  <c r="P536" i="1"/>
  <c r="R536" i="1" s="1"/>
  <c r="T536" i="1" s="1"/>
  <c r="P963" i="1"/>
  <c r="R963" i="1" s="1"/>
  <c r="T963" i="1" s="1"/>
  <c r="P695" i="1"/>
  <c r="R695" i="1" s="1"/>
  <c r="T695" i="1" s="1"/>
  <c r="Q1925" i="1"/>
  <c r="O246" i="1"/>
  <c r="Q246" i="1" s="1"/>
  <c r="Q441" i="1"/>
  <c r="O1491" i="1"/>
  <c r="O1030" i="1"/>
  <c r="O1473" i="1"/>
  <c r="P518" i="1"/>
  <c r="R518" i="1" s="1"/>
  <c r="T518" i="1" s="1"/>
  <c r="O1048" i="1"/>
  <c r="O1287" i="1"/>
  <c r="Q1287" i="1" s="1"/>
  <c r="O2310" i="1"/>
  <c r="P2310" i="1" s="1"/>
  <c r="R2310" i="1" s="1"/>
  <c r="T2310" i="1" s="1"/>
  <c r="O1766" i="1"/>
  <c r="Q1766" i="1" s="1"/>
  <c r="O2096" i="1"/>
  <c r="Q2096" i="1" s="1"/>
  <c r="O2646" i="1"/>
  <c r="P2646" i="1" s="1"/>
  <c r="R2646" i="1" s="1"/>
  <c r="T2646" i="1" s="1"/>
  <c r="P738" i="1"/>
  <c r="R738" i="1" s="1"/>
  <c r="T738" i="1" s="1"/>
  <c r="O1082" i="1"/>
  <c r="Q1082" i="1" s="1"/>
  <c r="O2583" i="1"/>
  <c r="Q351" i="1"/>
  <c r="O1225" i="1"/>
  <c r="Q1225" i="1" s="1"/>
  <c r="O2257" i="1"/>
  <c r="O1168" i="1"/>
  <c r="Q892" i="1"/>
  <c r="P892" i="1"/>
  <c r="R892" i="1" s="1"/>
  <c r="T892" i="1" s="1"/>
  <c r="X927" i="1"/>
  <c r="Y927" i="1" s="1"/>
  <c r="P78" i="1"/>
  <c r="R78" i="1" s="1"/>
  <c r="T78" i="1" s="1"/>
  <c r="O1075" i="1"/>
  <c r="Q518" i="1"/>
  <c r="O2368" i="1"/>
  <c r="Q2368" i="1" s="1"/>
  <c r="Q1501" i="1"/>
  <c r="O10" i="1"/>
  <c r="X589" i="1"/>
  <c r="Y589" i="1" s="1"/>
  <c r="O1160" i="1"/>
  <c r="Q1160" i="1" s="1"/>
  <c r="O825" i="1"/>
  <c r="P825" i="1" s="1"/>
  <c r="R825" i="1" s="1"/>
  <c r="T825" i="1" s="1"/>
  <c r="O1028" i="1"/>
  <c r="P1028" i="1" s="1"/>
  <c r="R1028" i="1" s="1"/>
  <c r="T1028" i="1" s="1"/>
  <c r="O781" i="1"/>
  <c r="Q781" i="1" s="1"/>
  <c r="O1757" i="1"/>
  <c r="P1757" i="1" s="1"/>
  <c r="R1757" i="1" s="1"/>
  <c r="T1757" i="1" s="1"/>
  <c r="X995" i="1"/>
  <c r="Y995" i="1" s="1"/>
  <c r="O19" i="1"/>
  <c r="O1782" i="1"/>
  <c r="O2423" i="1"/>
  <c r="O2654" i="1"/>
  <c r="Q2654" i="1" s="1"/>
  <c r="O1465" i="1"/>
  <c r="P1465" i="1" s="1"/>
  <c r="R1465" i="1" s="1"/>
  <c r="T1465" i="1" s="1"/>
  <c r="Q2701" i="1"/>
  <c r="P2701" i="1"/>
  <c r="R2701" i="1" s="1"/>
  <c r="T2701" i="1" s="1"/>
  <c r="O1770" i="1"/>
  <c r="Q2259" i="1"/>
  <c r="P2259" i="1"/>
  <c r="R2259" i="1" s="1"/>
  <c r="T2259" i="1" s="1"/>
  <c r="P97" i="1"/>
  <c r="R97" i="1" s="1"/>
  <c r="T97" i="1" s="1"/>
  <c r="P1827" i="1"/>
  <c r="R1827" i="1" s="1"/>
  <c r="T1827" i="1" s="1"/>
  <c r="X226" i="1"/>
  <c r="Y226" i="1" s="1"/>
  <c r="O2966" i="1"/>
  <c r="Q2966" i="1" s="1"/>
  <c r="P430" i="1"/>
  <c r="U430" i="1" s="1"/>
  <c r="O2180" i="1"/>
  <c r="P2180" i="1" s="1"/>
  <c r="R2180" i="1" s="1"/>
  <c r="T2180" i="1" s="1"/>
  <c r="Q1251" i="1"/>
  <c r="O1771" i="1"/>
  <c r="Q1771" i="1" s="1"/>
  <c r="Q369" i="1"/>
  <c r="Q1827" i="1"/>
  <c r="O1780" i="1"/>
  <c r="P1780" i="1" s="1"/>
  <c r="R1780" i="1" s="1"/>
  <c r="T1780" i="1" s="1"/>
  <c r="O995" i="1"/>
  <c r="Q995" i="1" s="1"/>
  <c r="Q1904" i="1"/>
  <c r="O440" i="1"/>
  <c r="Q440" i="1" s="1"/>
  <c r="O2280" i="1"/>
  <c r="Q2280" i="1" s="1"/>
  <c r="O2798" i="1"/>
  <c r="P2798" i="1" s="1"/>
  <c r="R2798" i="1" s="1"/>
  <c r="T2798" i="1" s="1"/>
  <c r="O1086" i="1"/>
  <c r="Q1808" i="1"/>
  <c r="Q155" i="1"/>
  <c r="P155" i="1"/>
  <c r="R155" i="1" s="1"/>
  <c r="T155" i="1" s="1"/>
  <c r="O2234" i="1"/>
  <c r="Q2234" i="1" s="1"/>
  <c r="O641" i="1"/>
  <c r="S1374" i="1"/>
  <c r="P1904" i="1"/>
  <c r="R1904" i="1" s="1"/>
  <c r="T1904" i="1" s="1"/>
  <c r="P726" i="1"/>
  <c r="R726" i="1" s="1"/>
  <c r="T726" i="1" s="1"/>
  <c r="O402" i="1"/>
  <c r="Q402" i="1" s="1"/>
  <c r="X2547" i="1"/>
  <c r="Y2547" i="1" s="1"/>
  <c r="O2905" i="1"/>
  <c r="O1668" i="1"/>
  <c r="O1673" i="1"/>
  <c r="P1127" i="1"/>
  <c r="R1127" i="1" s="1"/>
  <c r="T1127" i="1" s="1"/>
  <c r="O2640" i="1"/>
  <c r="O584" i="1"/>
  <c r="O2136" i="1"/>
  <c r="P2136" i="1" s="1"/>
  <c r="R2136" i="1" s="1"/>
  <c r="T2136" i="1" s="1"/>
  <c r="Q1119" i="1"/>
  <c r="O2218" i="1"/>
  <c r="Q2218" i="1" s="1"/>
  <c r="O2742" i="1"/>
  <c r="Q2742" i="1" s="1"/>
  <c r="O437" i="1"/>
  <c r="Q437" i="1" s="1"/>
  <c r="O1997" i="1"/>
  <c r="O632" i="1"/>
  <c r="P632" i="1" s="1"/>
  <c r="R632" i="1" s="1"/>
  <c r="T632" i="1" s="1"/>
  <c r="O965" i="1"/>
  <c r="P965" i="1" s="1"/>
  <c r="R965" i="1" s="1"/>
  <c r="T965" i="1" s="1"/>
  <c r="O2194" i="1"/>
  <c r="O1487" i="1"/>
  <c r="Q1487" i="1" s="1"/>
  <c r="O226" i="1"/>
  <c r="Q226" i="1" s="1"/>
  <c r="O962" i="1"/>
  <c r="Q962" i="1" s="1"/>
  <c r="Q1837" i="1"/>
  <c r="O2012" i="1"/>
  <c r="Q371" i="1"/>
  <c r="P371" i="1"/>
  <c r="R371" i="1" s="1"/>
  <c r="T371" i="1" s="1"/>
  <c r="O563" i="1"/>
  <c r="P563" i="1" s="1"/>
  <c r="R563" i="1" s="1"/>
  <c r="T563" i="1" s="1"/>
  <c r="O1603" i="1"/>
  <c r="O2785" i="1"/>
  <c r="O1291" i="1"/>
  <c r="Q803" i="1"/>
  <c r="P803" i="1"/>
  <c r="R803" i="1" s="1"/>
  <c r="T803" i="1" s="1"/>
  <c r="Q2426" i="1"/>
  <c r="O1724" i="1"/>
  <c r="X878" i="1"/>
  <c r="Y878" i="1" s="1"/>
  <c r="O470" i="1"/>
  <c r="Q470" i="1" s="1"/>
  <c r="O65" i="1"/>
  <c r="P619" i="1"/>
  <c r="O1783" i="1"/>
  <c r="P1783" i="1" s="1"/>
  <c r="R1783" i="1" s="1"/>
  <c r="T1783" i="1" s="1"/>
  <c r="Q2910" i="1"/>
  <c r="P2910" i="1"/>
  <c r="Q2715" i="1"/>
  <c r="P2715" i="1"/>
  <c r="R2715" i="1" s="1"/>
  <c r="T2715" i="1" s="1"/>
  <c r="O1572" i="1"/>
  <c r="P1572" i="1" s="1"/>
  <c r="R1572" i="1" s="1"/>
  <c r="T1572" i="1" s="1"/>
  <c r="O72" i="1"/>
  <c r="O2446" i="1"/>
  <c r="P2446" i="1" s="1"/>
  <c r="R2446" i="1" s="1"/>
  <c r="T2446" i="1" s="1"/>
  <c r="Q938" i="1"/>
  <c r="O256" i="1"/>
  <c r="Q256" i="1" s="1"/>
  <c r="O3001" i="1"/>
  <c r="Q3001" i="1" s="1"/>
  <c r="O150" i="1"/>
  <c r="Q619" i="1"/>
  <c r="P1597" i="1"/>
  <c r="R1597" i="1" s="1"/>
  <c r="T1597" i="1" s="1"/>
  <c r="P2305" i="1"/>
  <c r="R2305" i="1" s="1"/>
  <c r="T2305" i="1" s="1"/>
  <c r="P2824" i="1"/>
  <c r="R2824" i="1" s="1"/>
  <c r="T2824" i="1" s="1"/>
  <c r="Q2890" i="1"/>
  <c r="U2890" i="1" s="1"/>
  <c r="P1941" i="1"/>
  <c r="Q817" i="1"/>
  <c r="O39" i="1"/>
  <c r="Q39" i="1" s="1"/>
  <c r="Q55" i="1"/>
  <c r="P55" i="1"/>
  <c r="O2105" i="1"/>
  <c r="S843" i="1"/>
  <c r="O2502" i="1"/>
  <c r="Q2502" i="1" s="1"/>
  <c r="Q1333" i="1"/>
  <c r="P1333" i="1"/>
  <c r="R1333" i="1" s="1"/>
  <c r="T1333" i="1" s="1"/>
  <c r="O2069" i="1"/>
  <c r="X1888" i="1"/>
  <c r="Y1888" i="1" s="1"/>
  <c r="O917" i="1"/>
  <c r="O1078" i="1"/>
  <c r="P1078" i="1" s="1"/>
  <c r="R1078" i="1" s="1"/>
  <c r="T1078" i="1" s="1"/>
  <c r="O181" i="1"/>
  <c r="Q181" i="1" s="1"/>
  <c r="O1776" i="1"/>
  <c r="Q2629" i="1"/>
  <c r="X2285" i="1"/>
  <c r="Y2285" i="1" s="1"/>
  <c r="O471" i="1"/>
  <c r="S178" i="1"/>
  <c r="P342" i="1"/>
  <c r="R342" i="1" s="1"/>
  <c r="T342" i="1" s="1"/>
  <c r="O507" i="1"/>
  <c r="Q507" i="1" s="1"/>
  <c r="Q711" i="1"/>
  <c r="O1378" i="1"/>
  <c r="Q1378" i="1" s="1"/>
  <c r="O275" i="1"/>
  <c r="Q855" i="1"/>
  <c r="U855" i="1" s="1"/>
  <c r="O222" i="1"/>
  <c r="Q293" i="1"/>
  <c r="P735" i="1"/>
  <c r="O2304" i="1"/>
  <c r="S421" i="1"/>
  <c r="P1774" i="1"/>
  <c r="R1774" i="1" s="1"/>
  <c r="T1774" i="1" s="1"/>
  <c r="O1148" i="1"/>
  <c r="P1148" i="1" s="1"/>
  <c r="R1148" i="1" s="1"/>
  <c r="T1148" i="1" s="1"/>
  <c r="O1271" i="1"/>
  <c r="Q1271" i="1" s="1"/>
  <c r="O2731" i="1"/>
  <c r="O2485" i="1"/>
  <c r="P2749" i="1"/>
  <c r="R2749" i="1" s="1"/>
  <c r="T2749" i="1" s="1"/>
  <c r="P2335" i="1"/>
  <c r="R2335" i="1" s="1"/>
  <c r="T2335" i="1" s="1"/>
  <c r="O2505" i="1"/>
  <c r="P2505" i="1" s="1"/>
  <c r="R2505" i="1" s="1"/>
  <c r="T2505" i="1" s="1"/>
  <c r="P799" i="1"/>
  <c r="R799" i="1" s="1"/>
  <c r="T799" i="1" s="1"/>
  <c r="O1143" i="1"/>
  <c r="Q1143" i="1" s="1"/>
  <c r="Q1792" i="1"/>
  <c r="P1792" i="1"/>
  <c r="R1792" i="1" s="1"/>
  <c r="T1792" i="1" s="1"/>
  <c r="O1185" i="1"/>
  <c r="Q1185" i="1" s="1"/>
  <c r="P1576" i="1"/>
  <c r="O1056" i="1"/>
  <c r="Q799" i="1"/>
  <c r="O2891" i="1"/>
  <c r="O1165" i="1"/>
  <c r="O821" i="1"/>
  <c r="Q821" i="1" s="1"/>
  <c r="O1325" i="1"/>
  <c r="P1325" i="1" s="1"/>
  <c r="R1325" i="1" s="1"/>
  <c r="T1325" i="1" s="1"/>
  <c r="O577" i="1"/>
  <c r="Q577" i="1" s="1"/>
  <c r="O2316" i="1"/>
  <c r="P2316" i="1" s="1"/>
  <c r="R2316" i="1" s="1"/>
  <c r="T2316" i="1" s="1"/>
  <c r="O1514" i="1"/>
  <c r="Q1514" i="1" s="1"/>
  <c r="O2955" i="1"/>
  <c r="O2076" i="1"/>
  <c r="O848" i="1"/>
  <c r="Q2335" i="1"/>
  <c r="O744" i="1"/>
  <c r="O1379" i="1"/>
  <c r="P1379" i="1" s="1"/>
  <c r="R1379" i="1" s="1"/>
  <c r="T1379" i="1" s="1"/>
  <c r="O1101" i="1"/>
  <c r="Q1101" i="1" s="1"/>
  <c r="O1574" i="1"/>
  <c r="Q2922" i="1"/>
  <c r="P2922" i="1"/>
  <c r="R2922" i="1" s="1"/>
  <c r="T2922" i="1" s="1"/>
  <c r="O1620" i="1"/>
  <c r="O2952" i="1"/>
  <c r="O878" i="1"/>
  <c r="Q2305" i="1"/>
  <c r="O1534" i="1"/>
  <c r="P1534" i="1" s="1"/>
  <c r="R1534" i="1" s="1"/>
  <c r="T1534" i="1" s="1"/>
  <c r="O1930" i="1"/>
  <c r="O690" i="1"/>
  <c r="P690" i="1" s="1"/>
  <c r="R690" i="1" s="1"/>
  <c r="T690" i="1" s="1"/>
  <c r="O340" i="1"/>
  <c r="Q1812" i="1"/>
  <c r="Q1261" i="1"/>
  <c r="P1261" i="1"/>
  <c r="R1261" i="1" s="1"/>
  <c r="T1261" i="1" s="1"/>
  <c r="O596" i="1"/>
  <c r="O175" i="1"/>
  <c r="P175" i="1" s="1"/>
  <c r="R175" i="1" s="1"/>
  <c r="T175" i="1" s="1"/>
  <c r="Q2686" i="1"/>
  <c r="P2686" i="1"/>
  <c r="R2686" i="1" s="1"/>
  <c r="T2686" i="1" s="1"/>
  <c r="O1490" i="1"/>
  <c r="O2394" i="1"/>
  <c r="Q2394" i="1" s="1"/>
  <c r="O472" i="1"/>
  <c r="Q1581" i="1"/>
  <c r="P1581" i="1"/>
  <c r="R1581" i="1" s="1"/>
  <c r="T1581" i="1" s="1"/>
  <c r="S2700" i="1"/>
  <c r="O2270" i="1"/>
  <c r="Q1136" i="1"/>
  <c r="U1136" i="1" s="1"/>
  <c r="P999" i="1"/>
  <c r="R999" i="1" s="1"/>
  <c r="T999" i="1" s="1"/>
  <c r="P420" i="1"/>
  <c r="R420" i="1" s="1"/>
  <c r="T420" i="1" s="1"/>
  <c r="O769" i="1"/>
  <c r="Q769" i="1" s="1"/>
  <c r="O1208" i="1"/>
  <c r="Q1208" i="1" s="1"/>
  <c r="Q999" i="1"/>
  <c r="O2631" i="1"/>
  <c r="Q2631" i="1" s="1"/>
  <c r="Q420" i="1"/>
  <c r="O1434" i="1"/>
  <c r="O2867" i="1"/>
  <c r="O1932" i="1"/>
  <c r="Q1932" i="1" s="1"/>
  <c r="O2088" i="1"/>
  <c r="Q2088" i="1" s="1"/>
  <c r="O559" i="1"/>
  <c r="O2317" i="1"/>
  <c r="Q2317" i="1" s="1"/>
  <c r="O2005" i="1"/>
  <c r="Q2005" i="1" s="1"/>
  <c r="O2030" i="1"/>
  <c r="Q2030" i="1" s="1"/>
  <c r="O2099" i="1"/>
  <c r="O1428" i="1"/>
  <c r="O2734" i="1"/>
  <c r="P2734" i="1" s="1"/>
  <c r="R2734" i="1" s="1"/>
  <c r="T2734" i="1" s="1"/>
  <c r="S949" i="1"/>
  <c r="Q957" i="1"/>
  <c r="P957" i="1"/>
  <c r="R957" i="1" s="1"/>
  <c r="T957" i="1" s="1"/>
  <c r="O594" i="1"/>
  <c r="Q594" i="1" s="1"/>
  <c r="O1725" i="1"/>
  <c r="Q1725" i="1" s="1"/>
  <c r="O2212" i="1"/>
  <c r="Q2212" i="1" s="1"/>
  <c r="O2500" i="1"/>
  <c r="P2500" i="1" s="1"/>
  <c r="R2500" i="1" s="1"/>
  <c r="T2500" i="1" s="1"/>
  <c r="P1688" i="1"/>
  <c r="Q606" i="1"/>
  <c r="O2826" i="1"/>
  <c r="P2826" i="1" s="1"/>
  <c r="R2826" i="1" s="1"/>
  <c r="T2826" i="1" s="1"/>
  <c r="Q1597" i="1"/>
  <c r="P924" i="1"/>
  <c r="R924" i="1" s="1"/>
  <c r="T924" i="1" s="1"/>
  <c r="Q1334" i="1"/>
  <c r="P1334" i="1"/>
  <c r="R1334" i="1" s="1"/>
  <c r="T1334" i="1" s="1"/>
  <c r="O248" i="1"/>
  <c r="O813" i="1"/>
  <c r="Q813" i="1" s="1"/>
  <c r="Q178" i="1"/>
  <c r="U178" i="1" s="1"/>
  <c r="P500" i="1"/>
  <c r="R500" i="1" s="1"/>
  <c r="T500" i="1" s="1"/>
  <c r="O721" i="1"/>
  <c r="O2067" i="1"/>
  <c r="O42" i="1"/>
  <c r="O2957" i="1"/>
  <c r="Q2957" i="1" s="1"/>
  <c r="O1787" i="1"/>
  <c r="Q1787" i="1" s="1"/>
  <c r="Q1796" i="1"/>
  <c r="O1296" i="1"/>
  <c r="P1296" i="1" s="1"/>
  <c r="R1296" i="1" s="1"/>
  <c r="T1296" i="1" s="1"/>
  <c r="O1142" i="1"/>
  <c r="Q1142" i="1" s="1"/>
  <c r="O1466" i="1"/>
  <c r="P1489" i="1"/>
  <c r="U1489" i="1" s="1"/>
  <c r="O329" i="1"/>
  <c r="Q329" i="1" s="1"/>
  <c r="O2967" i="1"/>
  <c r="Q949" i="1"/>
  <c r="U949" i="1" s="1"/>
  <c r="S1661" i="1"/>
  <c r="X1488" i="1"/>
  <c r="Y1488" i="1" s="1"/>
  <c r="Q1488" i="1"/>
  <c r="Q890" i="1"/>
  <c r="Q92" i="1"/>
  <c r="P92" i="1"/>
  <c r="R92" i="1" s="1"/>
  <c r="T92" i="1" s="1"/>
  <c r="O86" i="1"/>
  <c r="Q86" i="1" s="1"/>
  <c r="O2263" i="1"/>
  <c r="P2263" i="1" s="1"/>
  <c r="R2263" i="1" s="1"/>
  <c r="T2263" i="1" s="1"/>
  <c r="P1488" i="1"/>
  <c r="R1488" i="1" s="1"/>
  <c r="T1488" i="1" s="1"/>
  <c r="O1864" i="1"/>
  <c r="Q1864" i="1" s="1"/>
  <c r="O593" i="1"/>
  <c r="O929" i="1"/>
  <c r="Q929" i="1" s="1"/>
  <c r="O231" i="1"/>
  <c r="Q231" i="1" s="1"/>
  <c r="O522" i="1"/>
  <c r="P522" i="1" s="1"/>
  <c r="R522" i="1" s="1"/>
  <c r="T522" i="1" s="1"/>
  <c r="O1946" i="1"/>
  <c r="P1946" i="1" s="1"/>
  <c r="R1946" i="1" s="1"/>
  <c r="T1946" i="1" s="1"/>
  <c r="O809" i="1"/>
  <c r="O571" i="1"/>
  <c r="O1951" i="1"/>
  <c r="Q1951" i="1" s="1"/>
  <c r="O1301" i="1"/>
  <c r="P1301" i="1" s="1"/>
  <c r="R1301" i="1" s="1"/>
  <c r="T1301" i="1" s="1"/>
  <c r="O1878" i="1"/>
  <c r="Q1878" i="1" s="1"/>
  <c r="O1000" i="1"/>
  <c r="P1000" i="1" s="1"/>
  <c r="R1000" i="1" s="1"/>
  <c r="T1000" i="1" s="1"/>
  <c r="O2314" i="1"/>
  <c r="Q2314" i="1" s="1"/>
  <c r="P1176" i="1"/>
  <c r="R1176" i="1" s="1"/>
  <c r="T1176" i="1" s="1"/>
  <c r="Q726" i="1"/>
  <c r="P877" i="1"/>
  <c r="R877" i="1" s="1"/>
  <c r="T877" i="1" s="1"/>
  <c r="O1667" i="1"/>
  <c r="O664" i="1"/>
  <c r="P664" i="1" s="1"/>
  <c r="R664" i="1" s="1"/>
  <c r="T664" i="1" s="1"/>
  <c r="O2573" i="1"/>
  <c r="P1130" i="1"/>
  <c r="O2050" i="1"/>
  <c r="Q548" i="1"/>
  <c r="P548" i="1"/>
  <c r="R548" i="1" s="1"/>
  <c r="T548" i="1" s="1"/>
  <c r="O1921" i="1"/>
  <c r="P1921" i="1" s="1"/>
  <c r="R1921" i="1" s="1"/>
  <c r="T1921" i="1" s="1"/>
  <c r="Q1176" i="1"/>
  <c r="Q746" i="1"/>
  <c r="P746" i="1"/>
  <c r="Q91" i="1"/>
  <c r="P91" i="1"/>
  <c r="R91" i="1" s="1"/>
  <c r="T91" i="1" s="1"/>
  <c r="Q924" i="1"/>
  <c r="P2564" i="1"/>
  <c r="Q1240" i="1"/>
  <c r="P2769" i="1"/>
  <c r="R2769" i="1" s="1"/>
  <c r="T2769" i="1" s="1"/>
  <c r="X2749" i="1"/>
  <c r="Y2749" i="1" s="1"/>
  <c r="Q2749" i="1"/>
  <c r="P285" i="1"/>
  <c r="R285" i="1" s="1"/>
  <c r="T285" i="1" s="1"/>
  <c r="Q937" i="1"/>
  <c r="O367" i="1"/>
  <c r="P203" i="1"/>
  <c r="R203" i="1" s="1"/>
  <c r="T203" i="1" s="1"/>
  <c r="S1433" i="1"/>
  <c r="Q331" i="1"/>
  <c r="P331" i="1"/>
  <c r="R331" i="1" s="1"/>
  <c r="T331" i="1" s="1"/>
  <c r="P553" i="1"/>
  <c r="R553" i="1" s="1"/>
  <c r="T553" i="1" s="1"/>
  <c r="P606" i="1"/>
  <c r="R606" i="1" s="1"/>
  <c r="T606" i="1" s="1"/>
  <c r="Q1732" i="1"/>
  <c r="P1732" i="1"/>
  <c r="O2887" i="1"/>
  <c r="P1240" i="1"/>
  <c r="R1240" i="1" s="1"/>
  <c r="T1240" i="1" s="1"/>
  <c r="O467" i="1"/>
  <c r="Q467" i="1" s="1"/>
  <c r="O1963" i="1"/>
  <c r="P1963" i="1" s="1"/>
  <c r="R1963" i="1" s="1"/>
  <c r="T1963" i="1" s="1"/>
  <c r="Q285" i="1"/>
  <c r="Q29" i="1"/>
  <c r="P29" i="1"/>
  <c r="R29" i="1" s="1"/>
  <c r="T29" i="1" s="1"/>
  <c r="P2119" i="1"/>
  <c r="O1631" i="1"/>
  <c r="Q1631" i="1" s="1"/>
  <c r="O1605" i="1"/>
  <c r="O2859" i="1"/>
  <c r="Q2859" i="1" s="1"/>
  <c r="Q492" i="1"/>
  <c r="Q2081" i="1"/>
  <c r="Q573" i="1"/>
  <c r="X158" i="1"/>
  <c r="Y158" i="1" s="1"/>
  <c r="Q158" i="1"/>
  <c r="Q2419" i="1"/>
  <c r="O1245" i="1"/>
  <c r="P1245" i="1" s="1"/>
  <c r="R1245" i="1" s="1"/>
  <c r="T1245" i="1" s="1"/>
  <c r="O2763" i="1"/>
  <c r="X288" i="1"/>
  <c r="Y288" i="1" s="1"/>
  <c r="O2911" i="1"/>
  <c r="O288" i="1"/>
  <c r="Q288" i="1" s="1"/>
  <c r="O2840" i="1"/>
  <c r="P2840" i="1" s="1"/>
  <c r="R2840" i="1" s="1"/>
  <c r="T2840" i="1" s="1"/>
  <c r="P202" i="1"/>
  <c r="R202" i="1" s="1"/>
  <c r="T202" i="1" s="1"/>
  <c r="Q1658" i="1"/>
  <c r="O986" i="1"/>
  <c r="Q986" i="1" s="1"/>
  <c r="O1653" i="1"/>
  <c r="P1653" i="1" s="1"/>
  <c r="R1653" i="1" s="1"/>
  <c r="T1653" i="1" s="1"/>
  <c r="O1823" i="1"/>
  <c r="Q2741" i="1"/>
  <c r="O1790" i="1"/>
  <c r="O270" i="1"/>
  <c r="P890" i="1"/>
  <c r="R890" i="1" s="1"/>
  <c r="T890" i="1" s="1"/>
  <c r="X2850" i="1"/>
  <c r="Y2850" i="1" s="1"/>
  <c r="Q2850" i="1"/>
  <c r="P158" i="1"/>
  <c r="R158" i="1" s="1"/>
  <c r="T158" i="1" s="1"/>
  <c r="O2976" i="1"/>
  <c r="Q2976" i="1" s="1"/>
  <c r="O2383" i="1"/>
  <c r="Q2383" i="1" s="1"/>
  <c r="O1888" i="1"/>
  <c r="Q1888" i="1" s="1"/>
  <c r="O1911" i="1"/>
  <c r="P1911" i="1" s="1"/>
  <c r="R1911" i="1" s="1"/>
  <c r="T1911" i="1" s="1"/>
  <c r="O1500" i="1"/>
  <c r="P1500" i="1" s="1"/>
  <c r="R1500" i="1" s="1"/>
  <c r="T1500" i="1" s="1"/>
  <c r="P1038" i="1"/>
  <c r="Q2725" i="1"/>
  <c r="P2725" i="1"/>
  <c r="R2725" i="1" s="1"/>
  <c r="T2725" i="1" s="1"/>
  <c r="Q2745" i="1"/>
  <c r="O183" i="1"/>
  <c r="Q183" i="1" s="1"/>
  <c r="Q1772" i="1"/>
  <c r="P1772" i="1"/>
  <c r="R1772" i="1" s="1"/>
  <c r="T1772" i="1" s="1"/>
  <c r="Q1115" i="1"/>
  <c r="P1115" i="1"/>
  <c r="R1115" i="1" s="1"/>
  <c r="T1115" i="1" s="1"/>
  <c r="O1284" i="1"/>
  <c r="P1284" i="1" s="1"/>
  <c r="R1284" i="1" s="1"/>
  <c r="T1284" i="1" s="1"/>
  <c r="O667" i="1"/>
  <c r="O2968" i="1"/>
  <c r="Q2968" i="1" s="1"/>
  <c r="O2530" i="1"/>
  <c r="Q2769" i="1"/>
  <c r="P2908" i="1"/>
  <c r="R2908" i="1" s="1"/>
  <c r="T2908" i="1" s="1"/>
  <c r="O168" i="1"/>
  <c r="P2850" i="1"/>
  <c r="R2850" i="1" s="1"/>
  <c r="T2850" i="1" s="1"/>
  <c r="O227" i="1"/>
  <c r="Q227" i="1" s="1"/>
  <c r="Q2908" i="1"/>
  <c r="O1744" i="1"/>
  <c r="O911" i="1"/>
  <c r="P911" i="1" s="1"/>
  <c r="R911" i="1" s="1"/>
  <c r="T911" i="1" s="1"/>
  <c r="O869" i="1"/>
  <c r="P869" i="1" s="1"/>
  <c r="R869" i="1" s="1"/>
  <c r="T869" i="1" s="1"/>
  <c r="O1869" i="1"/>
  <c r="O1154" i="1"/>
  <c r="Q1154" i="1" s="1"/>
  <c r="P1062" i="1"/>
  <c r="O164" i="1"/>
  <c r="Q164" i="1" s="1"/>
  <c r="P1890" i="1"/>
  <c r="R1890" i="1" s="1"/>
  <c r="T1890" i="1" s="1"/>
  <c r="P1079" i="1"/>
  <c r="R1079" i="1" s="1"/>
  <c r="T1079" i="1" s="1"/>
  <c r="S1739" i="1"/>
  <c r="O891" i="1"/>
  <c r="O1687" i="1"/>
  <c r="Q1687" i="1" s="1"/>
  <c r="O2940" i="1"/>
  <c r="O494" i="1"/>
  <c r="P2949" i="1"/>
  <c r="S2949" i="1" s="1"/>
  <c r="O1179" i="1"/>
  <c r="P1179" i="1" s="1"/>
  <c r="R1179" i="1" s="1"/>
  <c r="T1179" i="1" s="1"/>
  <c r="O1612" i="1"/>
  <c r="P1612" i="1" s="1"/>
  <c r="R1612" i="1" s="1"/>
  <c r="T1612" i="1" s="1"/>
  <c r="O930" i="1"/>
  <c r="P930" i="1" s="1"/>
  <c r="R930" i="1" s="1"/>
  <c r="T930" i="1" s="1"/>
  <c r="P1577" i="1"/>
  <c r="R1577" i="1" s="1"/>
  <c r="T1577" i="1" s="1"/>
  <c r="Q829" i="1"/>
  <c r="X829" i="1"/>
  <c r="Y829" i="1" s="1"/>
  <c r="O1134" i="1"/>
  <c r="O1892" i="1"/>
  <c r="O2183" i="1"/>
  <c r="P2183" i="1" s="1"/>
  <c r="R2183" i="1" s="1"/>
  <c r="T2183" i="1" s="1"/>
  <c r="O2793" i="1"/>
  <c r="P2793" i="1" s="1"/>
  <c r="R2793" i="1" s="1"/>
  <c r="T2793" i="1" s="1"/>
  <c r="O2236" i="1"/>
  <c r="P2236" i="1" s="1"/>
  <c r="R2236" i="1" s="1"/>
  <c r="T2236" i="1" s="1"/>
  <c r="Q1497" i="1"/>
  <c r="Q1577" i="1"/>
  <c r="O2574" i="1"/>
  <c r="P2574" i="1" s="1"/>
  <c r="R2574" i="1" s="1"/>
  <c r="T2574" i="1" s="1"/>
  <c r="O193" i="1"/>
  <c r="Q193" i="1" s="1"/>
  <c r="O2547" i="1"/>
  <c r="Q2547" i="1" s="1"/>
  <c r="O384" i="1"/>
  <c r="Q384" i="1" s="1"/>
  <c r="O1456" i="1"/>
  <c r="Q1456" i="1" s="1"/>
  <c r="O1937" i="1"/>
  <c r="P1937" i="1" s="1"/>
  <c r="R1937" i="1" s="1"/>
  <c r="T1937" i="1" s="1"/>
  <c r="O2051" i="1"/>
  <c r="P323" i="1"/>
  <c r="R323" i="1" s="1"/>
  <c r="T323" i="1" s="1"/>
  <c r="O942" i="1"/>
  <c r="Q942" i="1" s="1"/>
  <c r="P2540" i="1"/>
  <c r="R2540" i="1" s="1"/>
  <c r="T2540" i="1" s="1"/>
  <c r="O765" i="1"/>
  <c r="Q765" i="1" s="1"/>
  <c r="O129" i="1"/>
  <c r="Q129" i="1" s="1"/>
  <c r="O2232" i="1"/>
  <c r="O611" i="1"/>
  <c r="P611" i="1" s="1"/>
  <c r="R611" i="1" s="1"/>
  <c r="T611" i="1" s="1"/>
  <c r="P829" i="1"/>
  <c r="O1563" i="1"/>
  <c r="P1563" i="1" s="1"/>
  <c r="R1563" i="1" s="1"/>
  <c r="T1563" i="1" s="1"/>
  <c r="P2269" i="1"/>
  <c r="R2269" i="1" s="1"/>
  <c r="T2269" i="1" s="1"/>
  <c r="Q44" i="1"/>
  <c r="O1848" i="1"/>
  <c r="O951" i="1"/>
  <c r="Q951" i="1" s="1"/>
  <c r="P1518" i="1"/>
  <c r="R1518" i="1" s="1"/>
  <c r="T1518" i="1" s="1"/>
  <c r="O1385" i="1"/>
  <c r="Q1385" i="1" s="1"/>
  <c r="O1088" i="1"/>
  <c r="P1088" i="1" s="1"/>
  <c r="R1088" i="1" s="1"/>
  <c r="T1088" i="1" s="1"/>
  <c r="O2271" i="1"/>
  <c r="O497" i="1"/>
  <c r="Q497" i="1" s="1"/>
  <c r="P2082" i="1"/>
  <c r="R2082" i="1" s="1"/>
  <c r="T2082" i="1" s="1"/>
  <c r="O2604" i="1"/>
  <c r="O1979" i="1"/>
  <c r="P1979" i="1" s="1"/>
  <c r="R1979" i="1" s="1"/>
  <c r="T1979" i="1" s="1"/>
  <c r="O2277" i="1"/>
  <c r="Q2277" i="1" s="1"/>
  <c r="O1862" i="1"/>
  <c r="Q1862" i="1" s="1"/>
  <c r="Q2606" i="1"/>
  <c r="Q2269" i="1"/>
  <c r="Q2097" i="1"/>
  <c r="P44" i="1"/>
  <c r="R44" i="1" s="1"/>
  <c r="T44" i="1" s="1"/>
  <c r="O2684" i="1"/>
  <c r="P2684" i="1" s="1"/>
  <c r="R2684" i="1" s="1"/>
  <c r="T2684" i="1" s="1"/>
  <c r="O2813" i="1"/>
  <c r="Q2813" i="1" s="1"/>
  <c r="O870" i="1"/>
  <c r="O755" i="1"/>
  <c r="O1842" i="1"/>
  <c r="Q1842" i="1" s="1"/>
  <c r="O303" i="1"/>
  <c r="Q303" i="1" s="1"/>
  <c r="O2163" i="1"/>
  <c r="Q1358" i="1"/>
  <c r="P1358" i="1"/>
  <c r="R1358" i="1" s="1"/>
  <c r="T1358" i="1" s="1"/>
  <c r="O1161" i="1"/>
  <c r="Q1646" i="1"/>
  <c r="Q585" i="1"/>
  <c r="O1989" i="1"/>
  <c r="Q1989" i="1" s="1"/>
  <c r="X1518" i="1"/>
  <c r="Y1518" i="1" s="1"/>
  <c r="O1199" i="1"/>
  <c r="O1764" i="1"/>
  <c r="Q1764" i="1" s="1"/>
  <c r="Q1079" i="1"/>
  <c r="Q2865" i="1"/>
  <c r="O835" i="1"/>
  <c r="P835" i="1" s="1"/>
  <c r="R835" i="1" s="1"/>
  <c r="T835" i="1" s="1"/>
  <c r="O1163" i="1"/>
  <c r="Q1163" i="1" s="1"/>
  <c r="O2326" i="1"/>
  <c r="P2326" i="1" s="1"/>
  <c r="R2326" i="1" s="1"/>
  <c r="T2326" i="1" s="1"/>
  <c r="P823" i="1"/>
  <c r="R823" i="1" s="1"/>
  <c r="T823" i="1" s="1"/>
  <c r="P1497" i="1"/>
  <c r="R1497" i="1" s="1"/>
  <c r="T1497" i="1" s="1"/>
  <c r="P770" i="1"/>
  <c r="R770" i="1" s="1"/>
  <c r="T770" i="1" s="1"/>
  <c r="P1658" i="1"/>
  <c r="R1658" i="1" s="1"/>
  <c r="T1658" i="1" s="1"/>
  <c r="P585" i="1"/>
  <c r="R585" i="1" s="1"/>
  <c r="T585" i="1" s="1"/>
  <c r="O213" i="1"/>
  <c r="P213" i="1" s="1"/>
  <c r="R213" i="1" s="1"/>
  <c r="T213" i="1" s="1"/>
  <c r="O981" i="1"/>
  <c r="Q981" i="1" s="1"/>
  <c r="O2036" i="1"/>
  <c r="P2036" i="1" s="1"/>
  <c r="R2036" i="1" s="1"/>
  <c r="T2036" i="1" s="1"/>
  <c r="O1849" i="1"/>
  <c r="Q1849" i="1" s="1"/>
  <c r="Q2449" i="1"/>
  <c r="P2449" i="1"/>
  <c r="R2449" i="1" s="1"/>
  <c r="T2449" i="1" s="1"/>
  <c r="O724" i="1"/>
  <c r="Q724" i="1" s="1"/>
  <c r="O1180" i="1"/>
  <c r="Q1180" i="1" s="1"/>
  <c r="O22" i="1"/>
  <c r="P22" i="1" s="1"/>
  <c r="R22" i="1" s="1"/>
  <c r="T22" i="1" s="1"/>
  <c r="O954" i="1"/>
  <c r="R1607" i="1"/>
  <c r="T1607" i="1" s="1"/>
  <c r="S1607" i="1"/>
  <c r="O2962" i="1"/>
  <c r="Q2962" i="1" s="1"/>
  <c r="O2771" i="1"/>
  <c r="Q2771" i="1" s="1"/>
  <c r="P2590" i="1"/>
  <c r="R2590" i="1" s="1"/>
  <c r="T2590" i="1" s="1"/>
  <c r="Q2652" i="1"/>
  <c r="O489" i="1"/>
  <c r="Q489" i="1" s="1"/>
  <c r="O1752" i="1"/>
  <c r="P1752" i="1" s="1"/>
  <c r="R1752" i="1" s="1"/>
  <c r="T1752" i="1" s="1"/>
  <c r="O2" i="1"/>
  <c r="Q2" i="1" s="1"/>
  <c r="O1874" i="1"/>
  <c r="Q1874" i="1" s="1"/>
  <c r="Q2045" i="1"/>
  <c r="P2630" i="1"/>
  <c r="R2630" i="1" s="1"/>
  <c r="T2630" i="1" s="1"/>
  <c r="P2419" i="1"/>
  <c r="R2419" i="1" s="1"/>
  <c r="T2419" i="1" s="1"/>
  <c r="Q2068" i="1"/>
  <c r="O822" i="1"/>
  <c r="Q822" i="1" s="1"/>
  <c r="P105" i="1"/>
  <c r="R105" i="1" s="1"/>
  <c r="T105" i="1" s="1"/>
  <c r="P2745" i="1"/>
  <c r="R2745" i="1" s="1"/>
  <c r="T2745" i="1" s="1"/>
  <c r="O354" i="1"/>
  <c r="P354" i="1" s="1"/>
  <c r="R354" i="1" s="1"/>
  <c r="T354" i="1" s="1"/>
  <c r="Q2027" i="1"/>
  <c r="P2027" i="1"/>
  <c r="P661" i="1"/>
  <c r="R661" i="1" s="1"/>
  <c r="T661" i="1" s="1"/>
  <c r="O2492" i="1"/>
  <c r="O234" i="1"/>
  <c r="O1794" i="1"/>
  <c r="O2662" i="1"/>
  <c r="P2662" i="1" s="1"/>
  <c r="R2662" i="1" s="1"/>
  <c r="T2662" i="1" s="1"/>
  <c r="Q1739" i="1"/>
  <c r="U1739" i="1" s="1"/>
  <c r="O1055" i="1"/>
  <c r="Q1055" i="1" s="1"/>
  <c r="Q863" i="1"/>
  <c r="Q1879" i="1"/>
  <c r="P1879" i="1"/>
  <c r="R1879" i="1" s="1"/>
  <c r="T1879" i="1" s="1"/>
  <c r="P1646" i="1"/>
  <c r="R1646" i="1" s="1"/>
  <c r="T1646" i="1" s="1"/>
  <c r="O674" i="1"/>
  <c r="Q674" i="1" s="1"/>
  <c r="O2689" i="1"/>
  <c r="Q2689" i="1" s="1"/>
  <c r="O56" i="1"/>
  <c r="P56" i="1" s="1"/>
  <c r="R56" i="1" s="1"/>
  <c r="T56" i="1" s="1"/>
  <c r="O940" i="1"/>
  <c r="Q940" i="1" s="1"/>
  <c r="O2309" i="1"/>
  <c r="O1046" i="1"/>
  <c r="P1046" i="1" s="1"/>
  <c r="R1046" i="1" s="1"/>
  <c r="T1046" i="1" s="1"/>
  <c r="P1847" i="1"/>
  <c r="R1847" i="1" s="1"/>
  <c r="T1847" i="1" s="1"/>
  <c r="P1594" i="1"/>
  <c r="R1594" i="1" s="1"/>
  <c r="T1594" i="1" s="1"/>
  <c r="P2045" i="1"/>
  <c r="R2045" i="1" s="1"/>
  <c r="T2045" i="1" s="1"/>
  <c r="P291" i="1"/>
  <c r="O1105" i="1"/>
  <c r="P1105" i="1" s="1"/>
  <c r="R1105" i="1" s="1"/>
  <c r="T1105" i="1" s="1"/>
  <c r="P2059" i="1"/>
  <c r="R2059" i="1" s="1"/>
  <c r="T2059" i="1" s="1"/>
  <c r="Q2003" i="1"/>
  <c r="O2429" i="1"/>
  <c r="Q2429" i="1" s="1"/>
  <c r="O385" i="1"/>
  <c r="P385" i="1" s="1"/>
  <c r="R385" i="1" s="1"/>
  <c r="T385" i="1" s="1"/>
  <c r="O1007" i="1"/>
  <c r="Q1007" i="1" s="1"/>
  <c r="P206" i="1"/>
  <c r="R206" i="1" s="1"/>
  <c r="T206" i="1" s="1"/>
  <c r="P2003" i="1"/>
  <c r="R2003" i="1" s="1"/>
  <c r="T2003" i="1" s="1"/>
  <c r="Q206" i="1"/>
  <c r="X1985" i="1"/>
  <c r="Y1985" i="1" s="1"/>
  <c r="P785" i="1"/>
  <c r="R785" i="1" s="1"/>
  <c r="T785" i="1" s="1"/>
  <c r="P2398" i="1"/>
  <c r="R2398" i="1" s="1"/>
  <c r="T2398" i="1" s="1"/>
  <c r="X2109" i="1"/>
  <c r="Y2109" i="1" s="1"/>
  <c r="Q1847" i="1"/>
  <c r="O137" i="1"/>
  <c r="Q137" i="1" s="1"/>
  <c r="O1632" i="1"/>
  <c r="P1632" i="1" s="1"/>
  <c r="R1632" i="1" s="1"/>
  <c r="T1632" i="1" s="1"/>
  <c r="O1061" i="1"/>
  <c r="Q1061" i="1" s="1"/>
  <c r="O20" i="1"/>
  <c r="O707" i="1"/>
  <c r="O1727" i="1"/>
  <c r="P1727" i="1" s="1"/>
  <c r="R1727" i="1" s="1"/>
  <c r="T1727" i="1" s="1"/>
  <c r="O1460" i="1"/>
  <c r="Q1460" i="1" s="1"/>
  <c r="O837" i="1"/>
  <c r="P837" i="1" s="1"/>
  <c r="R837" i="1" s="1"/>
  <c r="T837" i="1" s="1"/>
  <c r="O1367" i="1"/>
  <c r="O1613" i="1"/>
  <c r="Q1613" i="1" s="1"/>
  <c r="Q760" i="1"/>
  <c r="P760" i="1"/>
  <c r="R760" i="1" s="1"/>
  <c r="T760" i="1" s="1"/>
  <c r="Q1934" i="1"/>
  <c r="P1934" i="1"/>
  <c r="R1934" i="1" s="1"/>
  <c r="T1934" i="1" s="1"/>
  <c r="O80" i="1"/>
  <c r="P2463" i="1"/>
  <c r="R2463" i="1" s="1"/>
  <c r="T2463" i="1" s="1"/>
  <c r="P2652" i="1"/>
  <c r="R2652" i="1" s="1"/>
  <c r="T2652" i="1" s="1"/>
  <c r="O1015" i="1"/>
  <c r="P1015" i="1" s="1"/>
  <c r="R1015" i="1" s="1"/>
  <c r="T1015" i="1" s="1"/>
  <c r="P1649" i="1"/>
  <c r="R1649" i="1" s="1"/>
  <c r="T1649" i="1" s="1"/>
  <c r="O319" i="1"/>
  <c r="P319" i="1" s="1"/>
  <c r="R319" i="1" s="1"/>
  <c r="T319" i="1" s="1"/>
  <c r="O2134" i="1"/>
  <c r="P2134" i="1" s="1"/>
  <c r="R2134" i="1" s="1"/>
  <c r="T2134" i="1" s="1"/>
  <c r="O1610" i="1"/>
  <c r="O1257" i="1"/>
  <c r="Q1257" i="1" s="1"/>
  <c r="Q1649" i="1"/>
  <c r="O2473" i="1"/>
  <c r="Q2473" i="1" s="1"/>
  <c r="P1080" i="1"/>
  <c r="R1080" i="1" s="1"/>
  <c r="T1080" i="1" s="1"/>
  <c r="O2906" i="1"/>
  <c r="Q2906" i="1" s="1"/>
  <c r="Q449" i="1"/>
  <c r="U449" i="1" s="1"/>
  <c r="Q686" i="1"/>
  <c r="S449" i="1"/>
  <c r="Q486" i="1"/>
  <c r="O597" i="1"/>
  <c r="P2703" i="1"/>
  <c r="R2703" i="1" s="1"/>
  <c r="T2703" i="1" s="1"/>
  <c r="O2780" i="1"/>
  <c r="P2780" i="1" s="1"/>
  <c r="R2780" i="1" s="1"/>
  <c r="T2780" i="1" s="1"/>
  <c r="Q145" i="1"/>
  <c r="U145" i="1" s="1"/>
  <c r="Q1156" i="1"/>
  <c r="Q26" i="1"/>
  <c r="O2152" i="1"/>
  <c r="Q2152" i="1" s="1"/>
  <c r="O1527" i="1"/>
  <c r="Q1527" i="1" s="1"/>
  <c r="Q373" i="1"/>
  <c r="P373" i="1"/>
  <c r="R373" i="1" s="1"/>
  <c r="T373" i="1" s="1"/>
  <c r="O1232" i="1"/>
  <c r="Q1232" i="1" s="1"/>
  <c r="Q1365" i="1"/>
  <c r="P1704" i="1"/>
  <c r="R1704" i="1" s="1"/>
  <c r="T1704" i="1" s="1"/>
  <c r="X306" i="1"/>
  <c r="Y306" i="1" s="1"/>
  <c r="Q306" i="1"/>
  <c r="S1604" i="1"/>
  <c r="S145" i="1"/>
  <c r="P1156" i="1"/>
  <c r="R1156" i="1" s="1"/>
  <c r="T1156" i="1" s="1"/>
  <c r="Q2059" i="1"/>
  <c r="Q793" i="1"/>
  <c r="Q2926" i="1"/>
  <c r="P492" i="1"/>
  <c r="R492" i="1" s="1"/>
  <c r="T492" i="1" s="1"/>
  <c r="Q192" i="1"/>
  <c r="Q785" i="1"/>
  <c r="O2109" i="1"/>
  <c r="O897" i="1"/>
  <c r="O27" i="1"/>
  <c r="Q27" i="1" s="1"/>
  <c r="Q2991" i="1"/>
  <c r="Q1851" i="1"/>
  <c r="O1153" i="1"/>
  <c r="Q1153" i="1" s="1"/>
  <c r="O1830" i="1"/>
  <c r="Q1830" i="1" s="1"/>
  <c r="O651" i="1"/>
  <c r="Q651" i="1" s="1"/>
  <c r="O1596" i="1"/>
  <c r="Q1596" i="1" s="1"/>
  <c r="P2453" i="1"/>
  <c r="R2453" i="1" s="1"/>
  <c r="T2453" i="1" s="1"/>
  <c r="O254" i="1"/>
  <c r="P254" i="1" s="1"/>
  <c r="R254" i="1" s="1"/>
  <c r="T254" i="1" s="1"/>
  <c r="Q1594" i="1"/>
  <c r="O1427" i="1"/>
  <c r="Q1427" i="1" s="1"/>
  <c r="Q2082" i="1"/>
  <c r="O1022" i="1"/>
  <c r="P1022" i="1" s="1"/>
  <c r="R1022" i="1" s="1"/>
  <c r="T1022" i="1" s="1"/>
  <c r="O499" i="1"/>
  <c r="Q2396" i="1"/>
  <c r="O120" i="1"/>
  <c r="O2410" i="1"/>
  <c r="P2410" i="1" s="1"/>
  <c r="R2410" i="1" s="1"/>
  <c r="T2410" i="1" s="1"/>
  <c r="O458" i="1"/>
  <c r="Q458" i="1" s="1"/>
  <c r="O2576" i="1"/>
  <c r="O1209" i="1"/>
  <c r="P1209" i="1" s="1"/>
  <c r="R1209" i="1" s="1"/>
  <c r="T1209" i="1" s="1"/>
  <c r="X1596" i="1"/>
  <c r="Y1596" i="1" s="1"/>
  <c r="O841" i="1"/>
  <c r="P841" i="1" s="1"/>
  <c r="R841" i="1" s="1"/>
  <c r="T841" i="1" s="1"/>
  <c r="O2568" i="1"/>
  <c r="Q2568" i="1" s="1"/>
  <c r="O230" i="1"/>
  <c r="P230" i="1" s="1"/>
  <c r="R230" i="1" s="1"/>
  <c r="T230" i="1" s="1"/>
  <c r="O307" i="1"/>
  <c r="Q307" i="1" s="1"/>
  <c r="O850" i="1"/>
  <c r="P2926" i="1"/>
  <c r="R2926" i="1" s="1"/>
  <c r="T2926" i="1" s="1"/>
  <c r="P686" i="1"/>
  <c r="R686" i="1" s="1"/>
  <c r="T686" i="1" s="1"/>
  <c r="O802" i="1"/>
  <c r="P802" i="1" s="1"/>
  <c r="R802" i="1" s="1"/>
  <c r="T802" i="1" s="1"/>
  <c r="P1966" i="1"/>
  <c r="R1966" i="1" s="1"/>
  <c r="T1966" i="1" s="1"/>
  <c r="P26" i="1"/>
  <c r="R26" i="1" s="1"/>
  <c r="T26" i="1" s="1"/>
  <c r="P2991" i="1"/>
  <c r="R2991" i="1" s="1"/>
  <c r="T2991" i="1" s="1"/>
  <c r="P2758" i="1"/>
  <c r="R2758" i="1" s="1"/>
  <c r="T2758" i="1" s="1"/>
  <c r="P784" i="1"/>
  <c r="R784" i="1" s="1"/>
  <c r="T784" i="1" s="1"/>
  <c r="P2396" i="1"/>
  <c r="R2396" i="1" s="1"/>
  <c r="T2396" i="1" s="1"/>
  <c r="O752" i="1"/>
  <c r="O1559" i="1"/>
  <c r="Q1559" i="1" s="1"/>
  <c r="O2561" i="1"/>
  <c r="Q2561" i="1" s="1"/>
  <c r="O732" i="1"/>
  <c r="Q732" i="1" s="1"/>
  <c r="O1994" i="1"/>
  <c r="Q1994" i="1" s="1"/>
  <c r="P1851" i="1"/>
  <c r="R1851" i="1" s="1"/>
  <c r="T1851" i="1" s="1"/>
  <c r="O1064" i="1"/>
  <c r="P1064" i="1" s="1"/>
  <c r="R1064" i="1" s="1"/>
  <c r="T1064" i="1" s="1"/>
  <c r="O1133" i="1"/>
  <c r="P1133" i="1" s="1"/>
  <c r="R1133" i="1" s="1"/>
  <c r="T1133" i="1" s="1"/>
  <c r="R2825" i="1" l="1"/>
  <c r="T2825" i="1" s="1"/>
  <c r="S2825" i="1"/>
  <c r="U2825" i="1"/>
  <c r="Q2536" i="1"/>
  <c r="Q1530" i="1"/>
  <c r="P2107" i="1"/>
  <c r="R2107" i="1" s="1"/>
  <c r="T2107" i="1" s="1"/>
  <c r="P1463" i="1"/>
  <c r="R1463" i="1" s="1"/>
  <c r="T1463" i="1" s="1"/>
  <c r="P258" i="1"/>
  <c r="R258" i="1" s="1"/>
  <c r="T258" i="1" s="1"/>
  <c r="P1713" i="1"/>
  <c r="Q1183" i="1"/>
  <c r="P2986" i="1"/>
  <c r="R2986" i="1" s="1"/>
  <c r="T2986" i="1" s="1"/>
  <c r="Q1236" i="1"/>
  <c r="R11" i="1"/>
  <c r="T11" i="1" s="1"/>
  <c r="P15" i="1"/>
  <c r="R15" i="1" s="1"/>
  <c r="T15" i="1" s="1"/>
  <c r="S425" i="1"/>
  <c r="Q625" i="1"/>
  <c r="Q2601" i="1"/>
  <c r="Q2718" i="1"/>
  <c r="S1995" i="1"/>
  <c r="P908" i="1"/>
  <c r="R908" i="1" s="1"/>
  <c r="T908" i="1" s="1"/>
  <c r="Q1887" i="1"/>
  <c r="U1887" i="1" s="1"/>
  <c r="P2065" i="1"/>
  <c r="R2065" i="1" s="1"/>
  <c r="T2065" i="1" s="1"/>
  <c r="P2495" i="1"/>
  <c r="R2495" i="1" s="1"/>
  <c r="T2495" i="1" s="1"/>
  <c r="Q1536" i="1"/>
  <c r="P871" i="1"/>
  <c r="Q1568" i="1"/>
  <c r="S2329" i="1"/>
  <c r="P1053" i="1"/>
  <c r="U1635" i="1"/>
  <c r="P399" i="1"/>
  <c r="R399" i="1" s="1"/>
  <c r="T399" i="1" s="1"/>
  <c r="Q1918" i="1"/>
  <c r="Q2586" i="1"/>
  <c r="Q2425" i="1"/>
  <c r="P1362" i="1"/>
  <c r="R1362" i="1" s="1"/>
  <c r="T1362" i="1" s="1"/>
  <c r="P2477" i="1"/>
  <c r="P948" i="1"/>
  <c r="R948" i="1" s="1"/>
  <c r="T948" i="1" s="1"/>
  <c r="P1339" i="1"/>
  <c r="R1339" i="1" s="1"/>
  <c r="T1339" i="1" s="1"/>
  <c r="P2430" i="1"/>
  <c r="R2430" i="1" s="1"/>
  <c r="T2430" i="1" s="1"/>
  <c r="P1857" i="1"/>
  <c r="R1857" i="1" s="1"/>
  <c r="T1857" i="1" s="1"/>
  <c r="Q2094" i="1"/>
  <c r="U2094" i="1" s="1"/>
  <c r="Q683" i="1"/>
  <c r="P1221" i="1"/>
  <c r="R1221" i="1" s="1"/>
  <c r="T1221" i="1" s="1"/>
  <c r="P844" i="1"/>
  <c r="P741" i="1"/>
  <c r="R741" i="1" s="1"/>
  <c r="T741" i="1" s="1"/>
  <c r="P2285" i="1"/>
  <c r="Q50" i="1"/>
  <c r="U50" i="1" s="1"/>
  <c r="V50" i="1" s="1"/>
  <c r="W50" i="1" s="1"/>
  <c r="Q2889" i="1"/>
  <c r="P2617" i="1"/>
  <c r="R2617" i="1" s="1"/>
  <c r="T2617" i="1" s="1"/>
  <c r="P2047" i="1"/>
  <c r="R2047" i="1" s="1"/>
  <c r="T2047" i="1" s="1"/>
  <c r="P970" i="1"/>
  <c r="R970" i="1" s="1"/>
  <c r="T970" i="1" s="1"/>
  <c r="Q885" i="1"/>
  <c r="U885" i="1" s="1"/>
  <c r="P517" i="1"/>
  <c r="R517" i="1" s="1"/>
  <c r="T517" i="1" s="1"/>
  <c r="P1657" i="1"/>
  <c r="R1657" i="1" s="1"/>
  <c r="T1657" i="1" s="1"/>
  <c r="U1995" i="1"/>
  <c r="Q235" i="1"/>
  <c r="U235" i="1" s="1"/>
  <c r="P1943" i="1"/>
  <c r="R1943" i="1" s="1"/>
  <c r="T1943" i="1" s="1"/>
  <c r="P1850" i="1"/>
  <c r="R1850" i="1" s="1"/>
  <c r="T1850" i="1" s="1"/>
  <c r="P1020" i="1"/>
  <c r="S885" i="1"/>
  <c r="P1150" i="1"/>
  <c r="P2504" i="1"/>
  <c r="R2504" i="1" s="1"/>
  <c r="T2504" i="1" s="1"/>
  <c r="P982" i="1"/>
  <c r="Q445" i="1"/>
  <c r="R2353" i="1"/>
  <c r="T2353" i="1" s="1"/>
  <c r="S2353" i="1"/>
  <c r="Q1470" i="1"/>
  <c r="Q2483" i="1"/>
  <c r="P2691" i="1"/>
  <c r="R2691" i="1" s="1"/>
  <c r="T2691" i="1" s="1"/>
  <c r="Q2057" i="1"/>
  <c r="P1014" i="1"/>
  <c r="R1014" i="1" s="1"/>
  <c r="T1014" i="1" s="1"/>
  <c r="P1387" i="1"/>
  <c r="R1387" i="1" s="1"/>
  <c r="T1387" i="1" s="1"/>
  <c r="Q1172" i="1"/>
  <c r="P2881" i="1"/>
  <c r="P1905" i="1"/>
  <c r="R1905" i="1" s="1"/>
  <c r="T1905" i="1" s="1"/>
  <c r="Q2964" i="1"/>
  <c r="P387" i="1"/>
  <c r="R387" i="1" s="1"/>
  <c r="T387" i="1" s="1"/>
  <c r="P333" i="1"/>
  <c r="R333" i="1" s="1"/>
  <c r="T333" i="1" s="1"/>
  <c r="Q2092" i="1"/>
  <c r="Q575" i="1"/>
  <c r="U575" i="1" s="1"/>
  <c r="P93" i="1"/>
  <c r="R93" i="1" s="1"/>
  <c r="T93" i="1" s="1"/>
  <c r="Q2811" i="1"/>
  <c r="Q2137" i="1"/>
  <c r="U2137" i="1" s="1"/>
  <c r="P257" i="1"/>
  <c r="R257" i="1" s="1"/>
  <c r="T257" i="1" s="1"/>
  <c r="P2961" i="1"/>
  <c r="R2961" i="1" s="1"/>
  <c r="T2961" i="1" s="1"/>
  <c r="Q670" i="1"/>
  <c r="Q1586" i="1"/>
  <c r="Q2258" i="1"/>
  <c r="U2258" i="1" s="1"/>
  <c r="Q833" i="1"/>
  <c r="U833" i="1" s="1"/>
  <c r="P2570" i="1"/>
  <c r="Q1010" i="1"/>
  <c r="P1224" i="1"/>
  <c r="P432" i="1"/>
  <c r="R432" i="1" s="1"/>
  <c r="T432" i="1" s="1"/>
  <c r="P2779" i="1"/>
  <c r="R2779" i="1" s="1"/>
  <c r="T2779" i="1" s="1"/>
  <c r="P1570" i="1"/>
  <c r="R1570" i="1" s="1"/>
  <c r="T1570" i="1" s="1"/>
  <c r="P2395" i="1"/>
  <c r="R2395" i="1" s="1"/>
  <c r="T2395" i="1" s="1"/>
  <c r="P2932" i="1"/>
  <c r="R2932" i="1" s="1"/>
  <c r="T2932" i="1" s="1"/>
  <c r="P146" i="1"/>
  <c r="R146" i="1" s="1"/>
  <c r="T146" i="1" s="1"/>
  <c r="P1542" i="1"/>
  <c r="Q2080" i="1"/>
  <c r="P927" i="1"/>
  <c r="R927" i="1" s="1"/>
  <c r="T927" i="1" s="1"/>
  <c r="Q865" i="1"/>
  <c r="P9" i="1"/>
  <c r="U9" i="1" s="1"/>
  <c r="P2223" i="1"/>
  <c r="R2223" i="1" s="1"/>
  <c r="T2223" i="1" s="1"/>
  <c r="P327" i="1"/>
  <c r="R327" i="1" s="1"/>
  <c r="T327" i="1" s="1"/>
  <c r="P2266" i="1"/>
  <c r="S2266" i="1" s="1"/>
  <c r="P973" i="1"/>
  <c r="R973" i="1" s="1"/>
  <c r="T973" i="1" s="1"/>
  <c r="Q1011" i="1"/>
  <c r="U1011" i="1" s="1"/>
  <c r="Q1728" i="1"/>
  <c r="Q1628" i="1"/>
  <c r="R1593" i="1"/>
  <c r="T1593" i="1" s="1"/>
  <c r="S1593" i="1"/>
  <c r="P1265" i="1"/>
  <c r="R1265" i="1" s="1"/>
  <c r="T1265" i="1" s="1"/>
  <c r="P117" i="1"/>
  <c r="R117" i="1" s="1"/>
  <c r="T117" i="1" s="1"/>
  <c r="Q647" i="1"/>
  <c r="S360" i="1"/>
  <c r="Q1446" i="1"/>
  <c r="P2454" i="1"/>
  <c r="R2454" i="1" s="1"/>
  <c r="T2454" i="1" s="1"/>
  <c r="Q2087" i="1"/>
  <c r="P396" i="1"/>
  <c r="R396" i="1" s="1"/>
  <c r="T396" i="1" s="1"/>
  <c r="Q35" i="1"/>
  <c r="Q2442" i="1"/>
  <c r="Q1545" i="1"/>
  <c r="R2556" i="1"/>
  <c r="T2556" i="1" s="1"/>
  <c r="P473" i="1"/>
  <c r="R473" i="1" s="1"/>
  <c r="T473" i="1" s="1"/>
  <c r="P1083" i="1"/>
  <c r="P1159" i="1"/>
  <c r="R1159" i="1" s="1"/>
  <c r="T1159" i="1" s="1"/>
  <c r="R1144" i="1"/>
  <c r="T1144" i="1" s="1"/>
  <c r="Q2413" i="1"/>
  <c r="Q1617" i="1"/>
  <c r="Q1167" i="1"/>
  <c r="U1167" i="1" s="1"/>
  <c r="Q2556" i="1"/>
  <c r="U2556" i="1" s="1"/>
  <c r="Q2680" i="1"/>
  <c r="Q1636" i="1"/>
  <c r="U1636" i="1" s="1"/>
  <c r="Q2241" i="1"/>
  <c r="Q2420" i="1"/>
  <c r="U2420" i="1" s="1"/>
  <c r="Q1368" i="1"/>
  <c r="U1368" i="1" s="1"/>
  <c r="P1169" i="1"/>
  <c r="P2981" i="1"/>
  <c r="R2981" i="1" s="1"/>
  <c r="T2981" i="1" s="1"/>
  <c r="Q2912" i="1"/>
  <c r="Q772" i="1"/>
  <c r="R2936" i="1"/>
  <c r="T2936" i="1" s="1"/>
  <c r="Q332" i="1"/>
  <c r="P1726" i="1"/>
  <c r="R1726" i="1" s="1"/>
  <c r="T1726" i="1" s="1"/>
  <c r="S1149" i="1"/>
  <c r="Q364" i="1"/>
  <c r="Q1391" i="1"/>
  <c r="U1391" i="1" s="1"/>
  <c r="S242" i="1"/>
  <c r="Q2823" i="1"/>
  <c r="Q2920" i="1"/>
  <c r="U2920" i="1" s="1"/>
  <c r="U1556" i="1"/>
  <c r="Q2539" i="1"/>
  <c r="U2539" i="1" s="1"/>
  <c r="P1219" i="1"/>
  <c r="R1219" i="1" s="1"/>
  <c r="T1219" i="1" s="1"/>
  <c r="P2852" i="1"/>
  <c r="P1729" i="1"/>
  <c r="R1729" i="1" s="1"/>
  <c r="T1729" i="1" s="1"/>
  <c r="Q2868" i="1"/>
  <c r="P2093" i="1"/>
  <c r="R2093" i="1" s="1"/>
  <c r="T2093" i="1" s="1"/>
  <c r="S1391" i="1"/>
  <c r="P1840" i="1"/>
  <c r="U1840" i="1" s="1"/>
  <c r="R711" i="1"/>
  <c r="T711" i="1" s="1"/>
  <c r="S711" i="1"/>
  <c r="Q2336" i="1"/>
  <c r="P805" i="1"/>
  <c r="R805" i="1" s="1"/>
  <c r="T805" i="1" s="1"/>
  <c r="P2792" i="1"/>
  <c r="R2792" i="1" s="1"/>
  <c r="T2792" i="1" s="1"/>
  <c r="Q2147" i="1"/>
  <c r="P228" i="1"/>
  <c r="R228" i="1" s="1"/>
  <c r="T228" i="1" s="1"/>
  <c r="Q1604" i="1"/>
  <c r="U1604" i="1" s="1"/>
  <c r="S1887" i="1"/>
  <c r="V1887" i="1" s="1"/>
  <c r="W1887" i="1" s="1"/>
  <c r="Q415" i="1"/>
  <c r="Q693" i="1"/>
  <c r="P2901" i="1"/>
  <c r="R2901" i="1" s="1"/>
  <c r="T2901" i="1" s="1"/>
  <c r="Q2428" i="1"/>
  <c r="U2517" i="1"/>
  <c r="Q1118" i="1"/>
  <c r="U2936" i="1"/>
  <c r="S1556" i="1"/>
  <c r="P2319" i="1"/>
  <c r="R2319" i="1" s="1"/>
  <c r="T2319" i="1" s="1"/>
  <c r="S2937" i="1"/>
  <c r="U1642" i="1"/>
  <c r="P2373" i="1"/>
  <c r="R2373" i="1" s="1"/>
  <c r="T2373" i="1" s="1"/>
  <c r="Q1517" i="1"/>
  <c r="U1517" i="1" s="1"/>
  <c r="P2313" i="1"/>
  <c r="R2313" i="1" s="1"/>
  <c r="T2313" i="1" s="1"/>
  <c r="Q417" i="1"/>
  <c r="U711" i="1"/>
  <c r="P2148" i="1"/>
  <c r="R2148" i="1" s="1"/>
  <c r="T2148" i="1" s="1"/>
  <c r="S235" i="1"/>
  <c r="Q2519" i="1"/>
  <c r="P1914" i="1"/>
  <c r="R1914" i="1" s="1"/>
  <c r="T1914" i="1" s="1"/>
  <c r="P2687" i="1"/>
  <c r="R2687" i="1" s="1"/>
  <c r="T2687" i="1" s="1"/>
  <c r="P1406" i="1"/>
  <c r="R1406" i="1" s="1"/>
  <c r="T1406" i="1" s="1"/>
  <c r="Q318" i="1"/>
  <c r="P1712" i="1"/>
  <c r="R1119" i="1"/>
  <c r="T1119" i="1" s="1"/>
  <c r="S1119" i="1"/>
  <c r="U457" i="1"/>
  <c r="Q1734" i="1"/>
  <c r="P205" i="1"/>
  <c r="R205" i="1" s="1"/>
  <c r="T205" i="1" s="1"/>
  <c r="Q1184" i="1"/>
  <c r="P236" i="1"/>
  <c r="R236" i="1" s="1"/>
  <c r="T236" i="1" s="1"/>
  <c r="U1119" i="1"/>
  <c r="P2767" i="1"/>
  <c r="U2767" i="1" s="1"/>
  <c r="P2914" i="1"/>
  <c r="R2914" i="1" s="1"/>
  <c r="T2914" i="1" s="1"/>
  <c r="Q2344" i="1"/>
  <c r="P1544" i="1"/>
  <c r="R1544" i="1" s="1"/>
  <c r="T1544" i="1" s="1"/>
  <c r="S1480" i="1"/>
  <c r="P2958" i="1"/>
  <c r="R2958" i="1" s="1"/>
  <c r="T2958" i="1" s="1"/>
  <c r="Q1625" i="1"/>
  <c r="U1625" i="1" s="1"/>
  <c r="P2155" i="1"/>
  <c r="R2155" i="1" s="1"/>
  <c r="T2155" i="1" s="1"/>
  <c r="P2847" i="1"/>
  <c r="R2847" i="1" s="1"/>
  <c r="T2847" i="1" s="1"/>
  <c r="Q75" i="1"/>
  <c r="Q1985" i="1"/>
  <c r="Q727" i="1"/>
  <c r="Q655" i="1"/>
  <c r="Q1681" i="1"/>
  <c r="U1593" i="1"/>
  <c r="P152" i="1"/>
  <c r="R152" i="1" s="1"/>
  <c r="T152" i="1" s="1"/>
  <c r="P720" i="1"/>
  <c r="R720" i="1" s="1"/>
  <c r="T720" i="1" s="1"/>
  <c r="P2150" i="1"/>
  <c r="R2150" i="1" s="1"/>
  <c r="T2150" i="1" s="1"/>
  <c r="P1027" i="1"/>
  <c r="R1027" i="1" s="1"/>
  <c r="T1027" i="1" s="1"/>
  <c r="R1136" i="1"/>
  <c r="T1136" i="1" s="1"/>
  <c r="Q1218" i="1"/>
  <c r="P1256" i="1"/>
  <c r="U1256" i="1" s="1"/>
  <c r="P320" i="1"/>
  <c r="U320" i="1" s="1"/>
  <c r="P2649" i="1"/>
  <c r="R2649" i="1" s="1"/>
  <c r="T2649" i="1" s="1"/>
  <c r="Q1480" i="1"/>
  <c r="U1480" i="1" s="1"/>
  <c r="Q2616" i="1"/>
  <c r="P1231" i="1"/>
  <c r="P2098" i="1"/>
  <c r="R2098" i="1" s="1"/>
  <c r="T2098" i="1" s="1"/>
  <c r="Q40" i="1"/>
  <c r="U40" i="1" s="1"/>
  <c r="P725" i="1"/>
  <c r="R725" i="1" s="1"/>
  <c r="T725" i="1" s="1"/>
  <c r="Q2655" i="1"/>
  <c r="U2655" i="1" s="1"/>
  <c r="P2240" i="1"/>
  <c r="R2240" i="1" s="1"/>
  <c r="T2240" i="1" s="1"/>
  <c r="P53" i="1"/>
  <c r="R53" i="1" s="1"/>
  <c r="T53" i="1" s="1"/>
  <c r="S457" i="1"/>
  <c r="P2516" i="1"/>
  <c r="P1959" i="1"/>
  <c r="R1959" i="1" s="1"/>
  <c r="T1959" i="1" s="1"/>
  <c r="Q1205" i="1"/>
  <c r="U1205" i="1" s="1"/>
  <c r="R670" i="1"/>
  <c r="T670" i="1" s="1"/>
  <c r="S670" i="1"/>
  <c r="R1515" i="1"/>
  <c r="T1515" i="1" s="1"/>
  <c r="U1515" i="1"/>
  <c r="S1515" i="1"/>
  <c r="R2233" i="1"/>
  <c r="T2233" i="1" s="1"/>
  <c r="S2233" i="1"/>
  <c r="R882" i="1"/>
  <c r="T882" i="1" s="1"/>
  <c r="S882" i="1"/>
  <c r="P2818" i="1"/>
  <c r="R2818" i="1" s="1"/>
  <c r="T2818" i="1" s="1"/>
  <c r="P25" i="1"/>
  <c r="R25" i="1" s="1"/>
  <c r="T25" i="1" s="1"/>
  <c r="S138" i="1"/>
  <c r="P734" i="1"/>
  <c r="R734" i="1" s="1"/>
  <c r="T734" i="1" s="1"/>
  <c r="P2010" i="1"/>
  <c r="R2010" i="1" s="1"/>
  <c r="T2010" i="1" s="1"/>
  <c r="Q2724" i="1"/>
  <c r="Q2994" i="1"/>
  <c r="U2994" i="1" s="1"/>
  <c r="Q1755" i="1"/>
  <c r="U1755" i="1" s="1"/>
  <c r="P1077" i="1"/>
  <c r="R1077" i="1" s="1"/>
  <c r="T1077" i="1" s="1"/>
  <c r="P2066" i="1"/>
  <c r="R2066" i="1" s="1"/>
  <c r="T2066" i="1" s="1"/>
  <c r="S1192" i="1"/>
  <c r="P895" i="1"/>
  <c r="R895" i="1" s="1"/>
  <c r="T895" i="1" s="1"/>
  <c r="Q2898" i="1"/>
  <c r="P1875" i="1"/>
  <c r="P336" i="1"/>
  <c r="R336" i="1" s="1"/>
  <c r="T336" i="1" s="1"/>
  <c r="P334" i="1"/>
  <c r="R334" i="1" s="1"/>
  <c r="T334" i="1" s="1"/>
  <c r="S1525" i="1"/>
  <c r="P431" i="1"/>
  <c r="R431" i="1" s="1"/>
  <c r="T431" i="1" s="1"/>
  <c r="P94" i="1"/>
  <c r="Q1700" i="1"/>
  <c r="P1413" i="1"/>
  <c r="U1413" i="1" s="1"/>
  <c r="P1835" i="1"/>
  <c r="Q2807" i="1"/>
  <c r="P110" i="1"/>
  <c r="S110" i="1" s="1"/>
  <c r="Q578" i="1"/>
  <c r="P2567" i="1"/>
  <c r="R2567" i="1" s="1"/>
  <c r="T2567" i="1" s="1"/>
  <c r="Q2123" i="1"/>
  <c r="P2545" i="1"/>
  <c r="R2545" i="1" s="1"/>
  <c r="T2545" i="1" s="1"/>
  <c r="P2176" i="1"/>
  <c r="P2730" i="1"/>
  <c r="R2730" i="1" s="1"/>
  <c r="T2730" i="1" s="1"/>
  <c r="P2318" i="1"/>
  <c r="R2318" i="1" s="1"/>
  <c r="T2318" i="1" s="1"/>
  <c r="P1173" i="1"/>
  <c r="S1173" i="1" s="1"/>
  <c r="U882" i="1"/>
  <c r="Q971" i="1"/>
  <c r="U971" i="1" s="1"/>
  <c r="S737" i="1"/>
  <c r="Q2482" i="1"/>
  <c r="S2517" i="1"/>
  <c r="Q1023" i="1"/>
  <c r="P933" i="1"/>
  <c r="R933" i="1" s="1"/>
  <c r="T933" i="1" s="1"/>
  <c r="Q461" i="1"/>
  <c r="Q1283" i="1"/>
  <c r="P1880" i="1"/>
  <c r="U1880" i="1" s="1"/>
  <c r="P526" i="1"/>
  <c r="R526" i="1" s="1"/>
  <c r="T526" i="1" s="1"/>
  <c r="U177" i="1"/>
  <c r="P1279" i="1"/>
  <c r="R170" i="1"/>
  <c r="T170" i="1" s="1"/>
  <c r="Q393" i="1"/>
  <c r="P485" i="1"/>
  <c r="R485" i="1" s="1"/>
  <c r="T485" i="1" s="1"/>
  <c r="Q1607" i="1"/>
  <c r="U1607" i="1" s="1"/>
  <c r="P108" i="1"/>
  <c r="P789" i="1"/>
  <c r="R789" i="1" s="1"/>
  <c r="T789" i="1" s="1"/>
  <c r="P703" i="1"/>
  <c r="P1264" i="1"/>
  <c r="R1264" i="1" s="1"/>
  <c r="T1264" i="1" s="1"/>
  <c r="P2161" i="1"/>
  <c r="R2161" i="1" s="1"/>
  <c r="T2161" i="1" s="1"/>
  <c r="R17" i="1"/>
  <c r="T17" i="1" s="1"/>
  <c r="S17" i="1"/>
  <c r="R2539" i="1"/>
  <c r="T2539" i="1" s="1"/>
  <c r="S2539" i="1"/>
  <c r="Q2835" i="1"/>
  <c r="U2835" i="1" s="1"/>
  <c r="P786" i="1"/>
  <c r="R786" i="1" s="1"/>
  <c r="T786" i="1" s="1"/>
  <c r="U476" i="1"/>
  <c r="P2559" i="1"/>
  <c r="R2559" i="1" s="1"/>
  <c r="T2559" i="1" s="1"/>
  <c r="P1516" i="1"/>
  <c r="R1516" i="1" s="1"/>
  <c r="T1516" i="1" s="1"/>
  <c r="P2674" i="1"/>
  <c r="R2674" i="1" s="1"/>
  <c r="T2674" i="1" s="1"/>
  <c r="Q2286" i="1"/>
  <c r="Q148" i="1"/>
  <c r="Q2427" i="1"/>
  <c r="Q2970" i="1"/>
  <c r="S40" i="1"/>
  <c r="U1192" i="1"/>
  <c r="P2200" i="1"/>
  <c r="R2200" i="1" s="1"/>
  <c r="T2200" i="1" s="1"/>
  <c r="Q1618" i="1"/>
  <c r="U794" i="1"/>
  <c r="S1625" i="1"/>
  <c r="S474" i="1"/>
  <c r="S2187" i="1"/>
  <c r="P2445" i="1"/>
  <c r="R2445" i="1" s="1"/>
  <c r="T2445" i="1" s="1"/>
  <c r="P2939" i="1"/>
  <c r="R2939" i="1" s="1"/>
  <c r="T2939" i="1" s="1"/>
  <c r="Q2357" i="1"/>
  <c r="P208" i="1"/>
  <c r="R208" i="1" s="1"/>
  <c r="T208" i="1" s="1"/>
  <c r="P2710" i="1"/>
  <c r="S794" i="1"/>
  <c r="V794" i="1" s="1"/>
  <c r="W794" i="1" s="1"/>
  <c r="P874" i="1"/>
  <c r="R874" i="1" s="1"/>
  <c r="T874" i="1" s="1"/>
  <c r="Q1756" i="1"/>
  <c r="S867" i="1"/>
  <c r="Q2511" i="1"/>
  <c r="P2766" i="1"/>
  <c r="R2766" i="1" s="1"/>
  <c r="T2766" i="1" s="1"/>
  <c r="U1961" i="1"/>
  <c r="U1302" i="1"/>
  <c r="U17" i="1"/>
  <c r="Q219" i="1"/>
  <c r="Q2756" i="1"/>
  <c r="P1641" i="1"/>
  <c r="R1641" i="1" s="1"/>
  <c r="T1641" i="1" s="1"/>
  <c r="Q2849" i="1"/>
  <c r="P276" i="1"/>
  <c r="R276" i="1" s="1"/>
  <c r="T276" i="1" s="1"/>
  <c r="P2185" i="1"/>
  <c r="R2185" i="1" s="1"/>
  <c r="T2185" i="1" s="1"/>
  <c r="Q1035" i="1"/>
  <c r="P1845" i="1"/>
  <c r="R1845" i="1" s="1"/>
  <c r="T1845" i="1" s="1"/>
  <c r="Q1281" i="1"/>
  <c r="Q1872" i="1"/>
  <c r="U1872" i="1" s="1"/>
  <c r="S1537" i="1"/>
  <c r="R1521" i="1"/>
  <c r="T1521" i="1" s="1"/>
  <c r="P2985" i="1"/>
  <c r="R2985" i="1" s="1"/>
  <c r="T2985" i="1" s="1"/>
  <c r="S2655" i="1"/>
  <c r="V2655" i="1" s="1"/>
  <c r="W2655" i="1" s="1"/>
  <c r="P2250" i="1"/>
  <c r="R2250" i="1" s="1"/>
  <c r="T2250" i="1" s="1"/>
  <c r="P1326" i="1"/>
  <c r="U1326" i="1" s="1"/>
  <c r="R1365" i="1"/>
  <c r="T1365" i="1" s="1"/>
  <c r="S1365" i="1"/>
  <c r="Q1590" i="1"/>
  <c r="P561" i="1"/>
  <c r="R561" i="1" s="1"/>
  <c r="T561" i="1" s="1"/>
  <c r="Q106" i="1"/>
  <c r="U106" i="1" s="1"/>
  <c r="P16" i="1"/>
  <c r="P1071" i="1"/>
  <c r="R1071" i="1" s="1"/>
  <c r="T1071" i="1" s="1"/>
  <c r="P2037" i="1"/>
  <c r="P1158" i="1"/>
  <c r="R1158" i="1" s="1"/>
  <c r="T1158" i="1" s="1"/>
  <c r="P1674" i="1"/>
  <c r="P1552" i="1"/>
  <c r="R1552" i="1" s="1"/>
  <c r="T1552" i="1" s="1"/>
  <c r="P1345" i="1"/>
  <c r="R1345" i="1" s="1"/>
  <c r="T1345" i="1" s="1"/>
  <c r="P2275" i="1"/>
  <c r="R2275" i="1" s="1"/>
  <c r="T2275" i="1" s="1"/>
  <c r="P2181" i="1"/>
  <c r="P2543" i="1"/>
  <c r="U2543" i="1" s="1"/>
  <c r="Q1595" i="1"/>
  <c r="Q436" i="1"/>
  <c r="U436" i="1" s="1"/>
  <c r="P2588" i="1"/>
  <c r="R2588" i="1" s="1"/>
  <c r="T2588" i="1" s="1"/>
  <c r="Q1360" i="1"/>
  <c r="U1360" i="1" s="1"/>
  <c r="P1069" i="1"/>
  <c r="U1069" i="1" s="1"/>
  <c r="Q516" i="1"/>
  <c r="P2594" i="1"/>
  <c r="R2594" i="1" s="1"/>
  <c r="T2594" i="1" s="1"/>
  <c r="P2657" i="1"/>
  <c r="R2657" i="1" s="1"/>
  <c r="T2657" i="1" s="1"/>
  <c r="S2073" i="1"/>
  <c r="P2038" i="1"/>
  <c r="R2038" i="1" s="1"/>
  <c r="T2038" i="1" s="1"/>
  <c r="Q2328" i="1"/>
  <c r="U2328" i="1" s="1"/>
  <c r="P698" i="1"/>
  <c r="R698" i="1" s="1"/>
  <c r="T698" i="1" s="1"/>
  <c r="P2713" i="1"/>
  <c r="R2713" i="1" s="1"/>
  <c r="T2713" i="1" s="1"/>
  <c r="P355" i="1"/>
  <c r="R355" i="1" s="1"/>
  <c r="T355" i="1" s="1"/>
  <c r="Q839" i="1"/>
  <c r="U839" i="1" s="1"/>
  <c r="P1389" i="1"/>
  <c r="R1389" i="1" s="1"/>
  <c r="T1389" i="1" s="1"/>
  <c r="P919" i="1"/>
  <c r="U919" i="1" s="1"/>
  <c r="P1049" i="1"/>
  <c r="R1049" i="1" s="1"/>
  <c r="T1049" i="1" s="1"/>
  <c r="Q2714" i="1"/>
  <c r="U2714" i="1" s="1"/>
  <c r="Q428" i="1"/>
  <c r="U428" i="1" s="1"/>
  <c r="Q1580" i="1"/>
  <c r="U1580" i="1" s="1"/>
  <c r="S1961" i="1"/>
  <c r="Q2329" i="1"/>
  <c r="U2329" i="1" s="1"/>
  <c r="P2638" i="1"/>
  <c r="U425" i="1"/>
  <c r="P1311" i="1"/>
  <c r="R1311" i="1" s="1"/>
  <c r="T1311" i="1" s="1"/>
  <c r="Q2584" i="1"/>
  <c r="U1365" i="1"/>
  <c r="P754" i="1"/>
  <c r="R754" i="1" s="1"/>
  <c r="T754" i="1" s="1"/>
  <c r="P324" i="1"/>
  <c r="Q2490" i="1"/>
  <c r="U2490" i="1" s="1"/>
  <c r="Q1803" i="1"/>
  <c r="U1803" i="1" s="1"/>
  <c r="Q2508" i="1"/>
  <c r="U2508" i="1" s="1"/>
  <c r="Q506" i="1"/>
  <c r="U506" i="1" s="1"/>
  <c r="Q2084" i="1"/>
  <c r="U2084" i="1" s="1"/>
  <c r="U2741" i="1"/>
  <c r="Q678" i="1"/>
  <c r="P359" i="1"/>
  <c r="R359" i="1" s="1"/>
  <c r="T359" i="1" s="1"/>
  <c r="P2379" i="1"/>
  <c r="R2379" i="1" s="1"/>
  <c r="T2379" i="1" s="1"/>
  <c r="P2127" i="1"/>
  <c r="R2127" i="1" s="1"/>
  <c r="T2127" i="1" s="1"/>
  <c r="Q119" i="1"/>
  <c r="Q816" i="1"/>
  <c r="P2575" i="1"/>
  <c r="S2575" i="1" s="1"/>
  <c r="Q2468" i="1"/>
  <c r="P1361" i="1"/>
  <c r="Q243" i="1"/>
  <c r="P952" i="1"/>
  <c r="R952" i="1" s="1"/>
  <c r="T952" i="1" s="1"/>
  <c r="R50" i="1"/>
  <c r="T50" i="1" s="1"/>
  <c r="S50" i="1"/>
  <c r="R1856" i="1"/>
  <c r="T1856" i="1" s="1"/>
  <c r="S1856" i="1"/>
  <c r="P2973" i="1"/>
  <c r="R2973" i="1" s="1"/>
  <c r="T2973" i="1" s="1"/>
  <c r="P358" i="1"/>
  <c r="P657" i="1"/>
  <c r="U657" i="1" s="1"/>
  <c r="Q832" i="1"/>
  <c r="U832" i="1" s="1"/>
  <c r="S2592" i="1"/>
  <c r="Q2108" i="1"/>
  <c r="U2108" i="1" s="1"/>
  <c r="P1106" i="1"/>
  <c r="R1106" i="1" s="1"/>
  <c r="T1106" i="1" s="1"/>
  <c r="P1095" i="1"/>
  <c r="R1095" i="1" s="1"/>
  <c r="T1095" i="1" s="1"/>
  <c r="P2334" i="1"/>
  <c r="R2334" i="1" s="1"/>
  <c r="T2334" i="1" s="1"/>
  <c r="Q1902" i="1"/>
  <c r="U1902" i="1" s="1"/>
  <c r="Q804" i="1"/>
  <c r="P2558" i="1"/>
  <c r="R2558" i="1" s="1"/>
  <c r="T2558" i="1" s="1"/>
  <c r="Q2179" i="1"/>
  <c r="P160" i="1"/>
  <c r="R160" i="1" s="1"/>
  <c r="T160" i="1" s="1"/>
  <c r="Q2049" i="1"/>
  <c r="P478" i="1"/>
  <c r="R478" i="1" s="1"/>
  <c r="T478" i="1" s="1"/>
  <c r="P902" i="1"/>
  <c r="R902" i="1" s="1"/>
  <c r="T902" i="1" s="1"/>
  <c r="P2015" i="1"/>
  <c r="R2015" i="1" s="1"/>
  <c r="T2015" i="1" s="1"/>
  <c r="P2927" i="1"/>
  <c r="Q2215" i="1"/>
  <c r="U2215" i="1" s="1"/>
  <c r="Q2581" i="1"/>
  <c r="P2173" i="1"/>
  <c r="R2173" i="1" s="1"/>
  <c r="T2173" i="1" s="1"/>
  <c r="P2854" i="1"/>
  <c r="R2854" i="1" s="1"/>
  <c r="T2854" i="1" s="1"/>
  <c r="P1359" i="1"/>
  <c r="R1359" i="1" s="1"/>
  <c r="T1359" i="1" s="1"/>
  <c r="P2179" i="1"/>
  <c r="R2179" i="1" s="1"/>
  <c r="T2179" i="1" s="1"/>
  <c r="P21" i="1"/>
  <c r="R21" i="1" s="1"/>
  <c r="T21" i="1" s="1"/>
  <c r="Q2809" i="1"/>
  <c r="U2809" i="1" s="1"/>
  <c r="Q191" i="1"/>
  <c r="U191" i="1" s="1"/>
  <c r="P1571" i="1"/>
  <c r="R1571" i="1" s="1"/>
  <c r="T1571" i="1" s="1"/>
  <c r="Q87" i="1"/>
  <c r="U87" i="1" s="1"/>
  <c r="P1817" i="1"/>
  <c r="R1817" i="1" s="1"/>
  <c r="T1817" i="1" s="1"/>
  <c r="Q2696" i="1"/>
  <c r="R428" i="1"/>
  <c r="T428" i="1" s="1"/>
  <c r="P2552" i="1"/>
  <c r="S2552" i="1" s="1"/>
  <c r="P1392" i="1"/>
  <c r="R1392" i="1" s="1"/>
  <c r="T1392" i="1" s="1"/>
  <c r="P209" i="1"/>
  <c r="R209" i="1" s="1"/>
  <c r="T209" i="1" s="1"/>
  <c r="Q722" i="1"/>
  <c r="U722" i="1" s="1"/>
  <c r="P2786" i="1"/>
  <c r="R2786" i="1" s="1"/>
  <c r="T2786" i="1" s="1"/>
  <c r="Q1938" i="1"/>
  <c r="P1718" i="1"/>
  <c r="P2456" i="1"/>
  <c r="Q1057" i="1"/>
  <c r="U1057" i="1" s="1"/>
  <c r="P858" i="1"/>
  <c r="Q1448" i="1"/>
  <c r="P2882" i="1"/>
  <c r="R2882" i="1" s="1"/>
  <c r="T2882" i="1" s="1"/>
  <c r="P2821" i="1"/>
  <c r="S2821" i="1" s="1"/>
  <c r="Q1255" i="1"/>
  <c r="U1255" i="1" s="1"/>
  <c r="P116" i="1"/>
  <c r="S116" i="1" s="1"/>
  <c r="Q2073" i="1"/>
  <c r="U2073" i="1" s="1"/>
  <c r="P1675" i="1"/>
  <c r="Q2406" i="1"/>
  <c r="U2406" i="1" s="1"/>
  <c r="R2215" i="1"/>
  <c r="T2215" i="1" s="1"/>
  <c r="S2215" i="1"/>
  <c r="P348" i="1"/>
  <c r="U348" i="1" s="1"/>
  <c r="S985" i="1"/>
  <c r="Q1666" i="1"/>
  <c r="U1666" i="1" s="1"/>
  <c r="U2306" i="1"/>
  <c r="U1100" i="1"/>
  <c r="Q1689" i="1"/>
  <c r="U1689" i="1" s="1"/>
  <c r="Q2992" i="1"/>
  <c r="U2992" i="1" s="1"/>
  <c r="Q1633" i="1"/>
  <c r="U1633" i="1" s="1"/>
  <c r="U2233" i="1"/>
  <c r="R1829" i="1"/>
  <c r="T1829" i="1" s="1"/>
  <c r="S1829" i="1"/>
  <c r="R486" i="1"/>
  <c r="T486" i="1" s="1"/>
  <c r="S486" i="1"/>
  <c r="R1366" i="1"/>
  <c r="T1366" i="1" s="1"/>
  <c r="S1366" i="1"/>
  <c r="R277" i="1"/>
  <c r="T277" i="1" s="1"/>
  <c r="S277" i="1"/>
  <c r="S1283" i="1"/>
  <c r="R1283" i="1"/>
  <c r="T1283" i="1" s="1"/>
  <c r="R2178" i="1"/>
  <c r="T2178" i="1" s="1"/>
  <c r="S2178" i="1"/>
  <c r="P2467" i="1"/>
  <c r="R2467" i="1" s="1"/>
  <c r="T2467" i="1" s="1"/>
  <c r="P443" i="1"/>
  <c r="S443" i="1" s="1"/>
  <c r="U277" i="1"/>
  <c r="U1366" i="1"/>
  <c r="U2388" i="1"/>
  <c r="Q2770" i="1"/>
  <c r="P617" i="1"/>
  <c r="R617" i="1" s="1"/>
  <c r="T617" i="1" s="1"/>
  <c r="U13" i="1"/>
  <c r="U2586" i="1"/>
  <c r="P2748" i="1"/>
  <c r="P2359" i="1"/>
  <c r="R2359" i="1" s="1"/>
  <c r="T2359" i="1" s="1"/>
  <c r="Q614" i="1"/>
  <c r="Q1634" i="1"/>
  <c r="U486" i="1"/>
  <c r="S2632" i="1"/>
  <c r="U2683" i="1"/>
  <c r="P2535" i="1"/>
  <c r="Q2187" i="1"/>
  <c r="U2187" i="1" s="1"/>
  <c r="P1898" i="1"/>
  <c r="R1898" i="1" s="1"/>
  <c r="T1898" i="1" s="1"/>
  <c r="P2837" i="1"/>
  <c r="R2837" i="1" s="1"/>
  <c r="T2837" i="1" s="1"/>
  <c r="Q1021" i="1"/>
  <c r="U1021" i="1" s="1"/>
  <c r="P1170" i="1"/>
  <c r="U1170" i="1" s="1"/>
  <c r="U1829" i="1"/>
  <c r="S106" i="1"/>
  <c r="P1999" i="1"/>
  <c r="R1999" i="1" s="1"/>
  <c r="T1999" i="1" s="1"/>
  <c r="P1849" i="1"/>
  <c r="R1849" i="1" s="1"/>
  <c r="T1849" i="1" s="1"/>
  <c r="U2178" i="1"/>
  <c r="Q610" i="1"/>
  <c r="U610" i="1" s="1"/>
  <c r="Q992" i="1"/>
  <c r="U992" i="1" s="1"/>
  <c r="V992" i="1" s="1"/>
  <c r="W992" i="1" s="1"/>
  <c r="P2460" i="1"/>
  <c r="P2742" i="1"/>
  <c r="R2742" i="1" s="1"/>
  <c r="T2742" i="1" s="1"/>
  <c r="P1720" i="1"/>
  <c r="R1720" i="1" s="1"/>
  <c r="T1720" i="1" s="1"/>
  <c r="P1312" i="1"/>
  <c r="R1312" i="1" s="1"/>
  <c r="T1312" i="1" s="1"/>
  <c r="P483" i="1"/>
  <c r="R483" i="1" s="1"/>
  <c r="T483" i="1" s="1"/>
  <c r="R810" i="1"/>
  <c r="T810" i="1" s="1"/>
  <c r="Q2133" i="1"/>
  <c r="U2133" i="1" s="1"/>
  <c r="R2808" i="1"/>
  <c r="T2808" i="1" s="1"/>
  <c r="S2808" i="1"/>
  <c r="R2794" i="1"/>
  <c r="T2794" i="1" s="1"/>
  <c r="S2794" i="1"/>
  <c r="R1167" i="1"/>
  <c r="T1167" i="1" s="1"/>
  <c r="S1167" i="1"/>
  <c r="U2794" i="1"/>
  <c r="P1041" i="1"/>
  <c r="R1041" i="1" s="1"/>
  <c r="T1041" i="1" s="1"/>
  <c r="P1145" i="1"/>
  <c r="R1145" i="1" s="1"/>
  <c r="T1145" i="1" s="1"/>
  <c r="U2808" i="1"/>
  <c r="U661" i="1"/>
  <c r="S2388" i="1"/>
  <c r="Q1239" i="1"/>
  <c r="U1239" i="1" s="1"/>
  <c r="Q14" i="1"/>
  <c r="U14" i="1" s="1"/>
  <c r="S2046" i="1"/>
  <c r="U534" i="1"/>
  <c r="P1671" i="1"/>
  <c r="R1671" i="1" s="1"/>
  <c r="T1671" i="1" s="1"/>
  <c r="P218" i="1"/>
  <c r="R1640" i="1"/>
  <c r="T1640" i="1" s="1"/>
  <c r="S1640" i="1"/>
  <c r="U1640" i="1"/>
  <c r="Q130" i="1"/>
  <c r="Q2698" i="1"/>
  <c r="U2698" i="1" s="1"/>
  <c r="P2639" i="1"/>
  <c r="P1889" i="1"/>
  <c r="R1889" i="1" s="1"/>
  <c r="T1889" i="1" s="1"/>
  <c r="S1545" i="1"/>
  <c r="P2308" i="1"/>
  <c r="R2308" i="1" s="1"/>
  <c r="T2308" i="1" s="1"/>
  <c r="P2659" i="1"/>
  <c r="R2659" i="1" s="1"/>
  <c r="T2659" i="1" s="1"/>
  <c r="P847" i="1"/>
  <c r="R847" i="1" s="1"/>
  <c r="T847" i="1" s="1"/>
  <c r="Q2044" i="1"/>
  <c r="S2698" i="1"/>
  <c r="P1019" i="1"/>
  <c r="R1019" i="1" s="1"/>
  <c r="T1019" i="1" s="1"/>
  <c r="U420" i="1"/>
  <c r="P1992" i="1"/>
  <c r="R1992" i="1" s="1"/>
  <c r="T1992" i="1" s="1"/>
  <c r="U2222" i="1"/>
  <c r="P886" i="1"/>
  <c r="R886" i="1" s="1"/>
  <c r="T886" i="1" s="1"/>
  <c r="U2065" i="1"/>
  <c r="Q1915" i="1"/>
  <c r="U1915" i="1" s="1"/>
  <c r="Q2688" i="1"/>
  <c r="Q1644" i="1"/>
  <c r="U1644" i="1" s="1"/>
  <c r="U1530" i="1"/>
  <c r="P1252" i="1"/>
  <c r="P2582" i="1"/>
  <c r="R2582" i="1" s="1"/>
  <c r="T2582" i="1" s="1"/>
  <c r="P2520" i="1"/>
  <c r="P2204" i="1"/>
  <c r="R2204" i="1" s="1"/>
  <c r="T2204" i="1" s="1"/>
  <c r="P932" i="1"/>
  <c r="R932" i="1" s="1"/>
  <c r="T932" i="1" s="1"/>
  <c r="P1873" i="1"/>
  <c r="R1873" i="1" s="1"/>
  <c r="T1873" i="1" s="1"/>
  <c r="Q2479" i="1"/>
  <c r="U2479" i="1" s="1"/>
  <c r="Q501" i="1"/>
  <c r="P279" i="1"/>
  <c r="R279" i="1" s="1"/>
  <c r="T279" i="1" s="1"/>
  <c r="Q1500" i="1"/>
  <c r="U1500" i="1" s="1"/>
  <c r="P736" i="1"/>
  <c r="R736" i="1" s="1"/>
  <c r="T736" i="1" s="1"/>
  <c r="S429" i="1"/>
  <c r="V429" i="1" s="1"/>
  <c r="W429" i="1" s="1"/>
  <c r="R2481" i="1"/>
  <c r="T2481" i="1" s="1"/>
  <c r="S2481" i="1"/>
  <c r="R1803" i="1"/>
  <c r="T1803" i="1" s="1"/>
  <c r="S1803" i="1"/>
  <c r="S2071" i="1"/>
  <c r="R2071" i="1"/>
  <c r="T2071" i="1" s="1"/>
  <c r="R2406" i="1"/>
  <c r="T2406" i="1" s="1"/>
  <c r="S2406" i="1"/>
  <c r="U2353" i="1"/>
  <c r="V2353" i="1" s="1"/>
  <c r="W2353" i="1" s="1"/>
  <c r="S2107" i="1"/>
  <c r="P2060" i="1"/>
  <c r="R2060" i="1" s="1"/>
  <c r="T2060" i="1" s="1"/>
  <c r="P2721" i="1"/>
  <c r="R2721" i="1" s="1"/>
  <c r="T2721" i="1" s="1"/>
  <c r="Q2389" i="1"/>
  <c r="U2389" i="1" s="1"/>
  <c r="P2876" i="1"/>
  <c r="R2876" i="1" s="1"/>
  <c r="T2876" i="1" s="1"/>
  <c r="P1155" i="1"/>
  <c r="R1155" i="1" s="1"/>
  <c r="T1155" i="1" s="1"/>
  <c r="Q2447" i="1"/>
  <c r="U1740" i="1"/>
  <c r="P484" i="1"/>
  <c r="R484" i="1" s="1"/>
  <c r="T484" i="1" s="1"/>
  <c r="U2481" i="1"/>
  <c r="P458" i="1"/>
  <c r="R458" i="1" s="1"/>
  <c r="T458" i="1" s="1"/>
  <c r="U2211" i="1"/>
  <c r="U2071" i="1"/>
  <c r="U1508" i="1"/>
  <c r="P1789" i="1"/>
  <c r="R1789" i="1" s="1"/>
  <c r="T1789" i="1" s="1"/>
  <c r="S1617" i="1"/>
  <c r="P1819" i="1"/>
  <c r="R1819" i="1" s="1"/>
  <c r="T1819" i="1" s="1"/>
  <c r="Q950" i="1"/>
  <c r="P174" i="1"/>
  <c r="R174" i="1" s="1"/>
  <c r="T174" i="1" s="1"/>
  <c r="P1949" i="1"/>
  <c r="R1949" i="1" s="1"/>
  <c r="T1949" i="1" s="1"/>
  <c r="P2146" i="1"/>
  <c r="R2146" i="1" s="1"/>
  <c r="T2146" i="1" s="1"/>
  <c r="R2964" i="1"/>
  <c r="T2964" i="1" s="1"/>
  <c r="S2964" i="1"/>
  <c r="R1251" i="1"/>
  <c r="T1251" i="1" s="1"/>
  <c r="S1251" i="1"/>
  <c r="R1916" i="1"/>
  <c r="T1916" i="1" s="1"/>
  <c r="S1916" i="1"/>
  <c r="R2442" i="1"/>
  <c r="T2442" i="1" s="1"/>
  <c r="S2442" i="1"/>
  <c r="Q2154" i="1"/>
  <c r="U2154" i="1" s="1"/>
  <c r="Q1284" i="1"/>
  <c r="U1284" i="1" s="1"/>
  <c r="Q2557" i="1"/>
  <c r="U2557" i="1" s="1"/>
  <c r="Q611" i="1"/>
  <c r="U611" i="1" s="1"/>
  <c r="U2442" i="1"/>
  <c r="P2006" i="1"/>
  <c r="R2006" i="1" s="1"/>
  <c r="T2006" i="1" s="1"/>
  <c r="P864" i="1"/>
  <c r="R864" i="1" s="1"/>
  <c r="T864" i="1" s="1"/>
  <c r="P1735" i="1"/>
  <c r="U1735" i="1" s="1"/>
  <c r="P1815" i="1"/>
  <c r="P2142" i="1"/>
  <c r="R2142" i="1" s="1"/>
  <c r="T2142" i="1" s="1"/>
  <c r="P2153" i="1"/>
  <c r="U2153" i="1" s="1"/>
  <c r="P1955" i="1"/>
  <c r="R1955" i="1" s="1"/>
  <c r="T1955" i="1" s="1"/>
  <c r="P1306" i="1"/>
  <c r="R1306" i="1" s="1"/>
  <c r="T1306" i="1" s="1"/>
  <c r="P1142" i="1"/>
  <c r="R1142" i="1" s="1"/>
  <c r="T1142" i="1" s="1"/>
  <c r="Q2183" i="1"/>
  <c r="U341" i="1"/>
  <c r="P2139" i="1"/>
  <c r="R2139" i="1" s="1"/>
  <c r="T2139" i="1" s="1"/>
  <c r="S1394" i="1"/>
  <c r="P169" i="1"/>
  <c r="R169" i="1" s="1"/>
  <c r="T169" i="1" s="1"/>
  <c r="P1952" i="1"/>
  <c r="R1952" i="1" s="1"/>
  <c r="T1952" i="1" s="1"/>
  <c r="Q2614" i="1"/>
  <c r="U2614" i="1" s="1"/>
  <c r="P884" i="1"/>
  <c r="P64" i="1"/>
  <c r="R64" i="1" s="1"/>
  <c r="T64" i="1" s="1"/>
  <c r="P1476" i="1"/>
  <c r="R1476" i="1" s="1"/>
  <c r="T1476" i="1" s="1"/>
  <c r="S528" i="1"/>
  <c r="P879" i="1"/>
  <c r="R879" i="1" s="1"/>
  <c r="T879" i="1" s="1"/>
  <c r="U1370" i="1"/>
  <c r="Q2500" i="1"/>
  <c r="P2804" i="1"/>
  <c r="R2804" i="1" s="1"/>
  <c r="T2804" i="1" s="1"/>
  <c r="S338" i="1"/>
  <c r="Q1684" i="1"/>
  <c r="U1684" i="1" s="1"/>
  <c r="P1702" i="1"/>
  <c r="R1702" i="1" s="1"/>
  <c r="T1702" i="1" s="1"/>
  <c r="R2874" i="1"/>
  <c r="T2874" i="1" s="1"/>
  <c r="P2682" i="1"/>
  <c r="Q1315" i="1"/>
  <c r="U1315" i="1" s="1"/>
  <c r="Q1201" i="1"/>
  <c r="P2086" i="1"/>
  <c r="R2086" i="1" s="1"/>
  <c r="T2086" i="1" s="1"/>
  <c r="Q1006" i="1"/>
  <c r="U1006" i="1" s="1"/>
  <c r="Q2874" i="1"/>
  <c r="U2874" i="1" s="1"/>
  <c r="U1916" i="1"/>
  <c r="P633" i="1"/>
  <c r="R633" i="1" s="1"/>
  <c r="T633" i="1" s="1"/>
  <c r="Q798" i="1"/>
  <c r="U1576" i="1"/>
  <c r="U2580" i="1"/>
  <c r="P976" i="1"/>
  <c r="U976" i="1" s="1"/>
  <c r="U2802" i="1"/>
  <c r="P1801" i="1"/>
  <c r="R1801" i="1" s="1"/>
  <c r="T1801" i="1" s="1"/>
  <c r="Q2210" i="1"/>
  <c r="U2210" i="1" s="1"/>
  <c r="U2964" i="1"/>
  <c r="U2336" i="1"/>
  <c r="P2217" i="1"/>
  <c r="R2217" i="1" s="1"/>
  <c r="T2217" i="1" s="1"/>
  <c r="P2226" i="1"/>
  <c r="R2226" i="1" s="1"/>
  <c r="T2226" i="1" s="1"/>
  <c r="P777" i="1"/>
  <c r="U777" i="1" s="1"/>
  <c r="U1251" i="1"/>
  <c r="P2364" i="1"/>
  <c r="R2364" i="1" s="1"/>
  <c r="T2364" i="1" s="1"/>
  <c r="P1074" i="1"/>
  <c r="R1074" i="1" s="1"/>
  <c r="T1074" i="1" s="1"/>
  <c r="Q338" i="1"/>
  <c r="U338" i="1" s="1"/>
  <c r="U1270" i="1"/>
  <c r="P2096" i="1"/>
  <c r="R2096" i="1" s="1"/>
  <c r="T2096" i="1" s="1"/>
  <c r="Q2805" i="1"/>
  <c r="Q2897" i="1"/>
  <c r="U1617" i="1"/>
  <c r="P251" i="1"/>
  <c r="S251" i="1" s="1"/>
  <c r="Q1841" i="1"/>
  <c r="Q1541" i="1"/>
  <c r="U1541" i="1" s="1"/>
  <c r="R351" i="1"/>
  <c r="T351" i="1" s="1"/>
  <c r="S351" i="1"/>
  <c r="R2138" i="1"/>
  <c r="T2138" i="1" s="1"/>
  <c r="S2138" i="1"/>
  <c r="R398" i="1"/>
  <c r="T398" i="1" s="1"/>
  <c r="S398" i="1"/>
  <c r="S578" i="1"/>
  <c r="U578" i="1"/>
  <c r="R578" i="1"/>
  <c r="T578" i="1" s="1"/>
  <c r="S1812" i="1"/>
  <c r="R1812" i="1"/>
  <c r="T1812" i="1" s="1"/>
  <c r="Q1653" i="1"/>
  <c r="U1653" i="1" s="1"/>
  <c r="Q2622" i="1"/>
  <c r="U2622" i="1" s="1"/>
  <c r="Q764" i="1"/>
  <c r="U764" i="1" s="1"/>
  <c r="P2866" i="1"/>
  <c r="U2866" i="1" s="1"/>
  <c r="Q1459" i="1"/>
  <c r="Q1638" i="1"/>
  <c r="P2202" i="1"/>
  <c r="R2202" i="1" s="1"/>
  <c r="T2202" i="1" s="1"/>
  <c r="U351" i="1"/>
  <c r="Q1591" i="1"/>
  <c r="U1591" i="1" s="1"/>
  <c r="Q2255" i="1"/>
  <c r="U589" i="1"/>
  <c r="P1242" i="1"/>
  <c r="R1242" i="1" s="1"/>
  <c r="T1242" i="1" s="1"/>
  <c r="S1360" i="1"/>
  <c r="P2987" i="1"/>
  <c r="R2987" i="1" s="1"/>
  <c r="T2987" i="1" s="1"/>
  <c r="P1114" i="1"/>
  <c r="R1114" i="1" s="1"/>
  <c r="T1114" i="1" s="1"/>
  <c r="P7" i="1"/>
  <c r="R7" i="1" s="1"/>
  <c r="T7" i="1" s="1"/>
  <c r="P233" i="1"/>
  <c r="R233" i="1" s="1"/>
  <c r="T233" i="1" s="1"/>
  <c r="P2461" i="1"/>
  <c r="R2461" i="1" s="1"/>
  <c r="T2461" i="1" s="1"/>
  <c r="P2566" i="1"/>
  <c r="R2566" i="1" s="1"/>
  <c r="T2566" i="1" s="1"/>
  <c r="Q2458" i="1"/>
  <c r="U2811" i="1"/>
  <c r="S2811" i="1"/>
  <c r="P2229" i="1"/>
  <c r="U2229" i="1" s="1"/>
  <c r="U2519" i="1"/>
  <c r="P630" i="1"/>
  <c r="R630" i="1" s="1"/>
  <c r="T630" i="1" s="1"/>
  <c r="V95" i="1"/>
  <c r="W95" i="1" s="1"/>
  <c r="Q2750" i="1"/>
  <c r="U2750" i="1" s="1"/>
  <c r="Q1129" i="1"/>
  <c r="U1129" i="1" s="1"/>
  <c r="P1733" i="1"/>
  <c r="R1733" i="1" s="1"/>
  <c r="T1733" i="1" s="1"/>
  <c r="P314" i="1"/>
  <c r="R314" i="1" s="1"/>
  <c r="T314" i="1" s="1"/>
  <c r="P1548" i="1"/>
  <c r="R1548" i="1" s="1"/>
  <c r="T1548" i="1" s="1"/>
  <c r="Q2016" i="1"/>
  <c r="Q204" i="1"/>
  <c r="P986" i="1"/>
  <c r="R986" i="1" s="1"/>
  <c r="T986" i="1" s="1"/>
  <c r="U1812" i="1"/>
  <c r="Q2762" i="1"/>
  <c r="Q1963" i="1"/>
  <c r="U1963" i="1" s="1"/>
  <c r="P1101" i="1"/>
  <c r="R1101" i="1" s="1"/>
  <c r="T1101" i="1" s="1"/>
  <c r="Q1698" i="1"/>
  <c r="U1698" i="1" s="1"/>
  <c r="P1139" i="1"/>
  <c r="R1139" i="1" s="1"/>
  <c r="T1139" i="1" s="1"/>
  <c r="P1298" i="1"/>
  <c r="P330" i="1"/>
  <c r="R330" i="1" s="1"/>
  <c r="T330" i="1" s="1"/>
  <c r="P1493" i="1"/>
  <c r="R1493" i="1" s="1"/>
  <c r="T1493" i="1" s="1"/>
  <c r="Q172" i="1"/>
  <c r="U172" i="1" s="1"/>
  <c r="P1909" i="1"/>
  <c r="R1909" i="1" s="1"/>
  <c r="T1909" i="1" s="1"/>
  <c r="Q1747" i="1"/>
  <c r="Q2514" i="1"/>
  <c r="U2514" i="1" s="1"/>
  <c r="Q690" i="1"/>
  <c r="U690" i="1" s="1"/>
  <c r="U1501" i="1"/>
  <c r="U2753" i="1"/>
  <c r="P1481" i="1"/>
  <c r="R1481" i="1" s="1"/>
  <c r="T1481" i="1" s="1"/>
  <c r="Q2338" i="1"/>
  <c r="Q1060" i="1"/>
  <c r="P836" i="1"/>
  <c r="R836" i="1" s="1"/>
  <c r="T836" i="1" s="1"/>
  <c r="P2924" i="1"/>
  <c r="R2924" i="1" s="1"/>
  <c r="T2924" i="1" s="1"/>
  <c r="Q1286" i="1"/>
  <c r="U1286" i="1" s="1"/>
  <c r="P337" i="1"/>
  <c r="R337" i="1" s="1"/>
  <c r="T337" i="1" s="1"/>
  <c r="Q1564" i="1"/>
  <c r="U1564" i="1" s="1"/>
  <c r="U2138" i="1"/>
  <c r="U2062" i="1"/>
  <c r="P253" i="1"/>
  <c r="R253" i="1" s="1"/>
  <c r="T253" i="1" s="1"/>
  <c r="S420" i="1"/>
  <c r="Q2609" i="1"/>
  <c r="U2609" i="1" s="1"/>
  <c r="P1927" i="1"/>
  <c r="R1927" i="1" s="1"/>
  <c r="T1927" i="1" s="1"/>
  <c r="Q1793" i="1"/>
  <c r="U1793" i="1" s="1"/>
  <c r="Q1085" i="1"/>
  <c r="Q1303" i="1"/>
  <c r="U1303" i="1" s="1"/>
  <c r="P2796" i="1"/>
  <c r="R2796" i="1" s="1"/>
  <c r="T2796" i="1" s="1"/>
  <c r="V855" i="1"/>
  <c r="W855" i="1" s="1"/>
  <c r="P997" i="1"/>
  <c r="R997" i="1" s="1"/>
  <c r="T997" i="1" s="1"/>
  <c r="P456" i="1"/>
  <c r="R456" i="1" s="1"/>
  <c r="T456" i="1" s="1"/>
  <c r="P566" i="1"/>
  <c r="R566" i="1" s="1"/>
  <c r="T566" i="1" s="1"/>
  <c r="Q959" i="1"/>
  <c r="U959" i="1" s="1"/>
  <c r="P2411" i="1"/>
  <c r="R2411" i="1" s="1"/>
  <c r="T2411" i="1" s="1"/>
  <c r="P446" i="1"/>
  <c r="R446" i="1" s="1"/>
  <c r="T446" i="1" s="1"/>
  <c r="P61" i="1"/>
  <c r="R61" i="1" s="1"/>
  <c r="T61" i="1" s="1"/>
  <c r="Q1964" i="1"/>
  <c r="P2227" i="1"/>
  <c r="R2227" i="1" s="1"/>
  <c r="T2227" i="1" s="1"/>
  <c r="U271" i="1"/>
  <c r="Q1397" i="1"/>
  <c r="P1216" i="1"/>
  <c r="P1540" i="1"/>
  <c r="R1540" i="1" s="1"/>
  <c r="T1540" i="1" s="1"/>
  <c r="Q1026" i="1"/>
  <c r="U1026" i="1" s="1"/>
  <c r="P1407" i="1"/>
  <c r="P5" i="1"/>
  <c r="R5" i="1" s="1"/>
  <c r="T5" i="1" s="1"/>
  <c r="P239" i="1"/>
  <c r="R239" i="1" s="1"/>
  <c r="T239" i="1" s="1"/>
  <c r="S1026" i="1"/>
  <c r="Q2435" i="1"/>
  <c r="U2435" i="1" s="1"/>
  <c r="P2026" i="1"/>
  <c r="R2026" i="1" s="1"/>
  <c r="T2026" i="1" s="1"/>
  <c r="Q1144" i="1"/>
  <c r="U1144" i="1" s="1"/>
  <c r="V1144" i="1" s="1"/>
  <c r="W1144" i="1" s="1"/>
  <c r="Q2295" i="1"/>
  <c r="U2295" i="1" s="1"/>
  <c r="P1120" i="1"/>
  <c r="R1120" i="1" s="1"/>
  <c r="T1120" i="1" s="1"/>
  <c r="P1070" i="1"/>
  <c r="Q2264" i="1"/>
  <c r="U2264" i="1" s="1"/>
  <c r="U113" i="1"/>
  <c r="Q540" i="1"/>
  <c r="P1436" i="1"/>
  <c r="R1436" i="1" s="1"/>
  <c r="T1436" i="1" s="1"/>
  <c r="Q2053" i="1"/>
  <c r="U2053" i="1" s="1"/>
  <c r="Q421" i="1"/>
  <c r="U421" i="1" s="1"/>
  <c r="V421" i="1" s="1"/>
  <c r="W421" i="1" s="1"/>
  <c r="P1998" i="1"/>
  <c r="R1998" i="1" s="1"/>
  <c r="T1998" i="1" s="1"/>
  <c r="Q1450" i="1"/>
  <c r="P403" i="1"/>
  <c r="R403" i="1" s="1"/>
  <c r="T403" i="1" s="1"/>
  <c r="S589" i="1"/>
  <c r="V589" i="1" s="1"/>
  <c r="W589" i="1" s="1"/>
  <c r="P2607" i="1"/>
  <c r="R2607" i="1" s="1"/>
  <c r="T2607" i="1" s="1"/>
  <c r="S274" i="1"/>
  <c r="P252" i="1"/>
  <c r="R252" i="1" s="1"/>
  <c r="T252" i="1" s="1"/>
  <c r="P1067" i="1"/>
  <c r="R1067" i="1" s="1"/>
  <c r="T1067" i="1" s="1"/>
  <c r="P149" i="1"/>
  <c r="S1644" i="1"/>
  <c r="P1140" i="1"/>
  <c r="R1140" i="1" s="1"/>
  <c r="T1140" i="1" s="1"/>
  <c r="Q2993" i="1"/>
  <c r="P1337" i="1"/>
  <c r="Q2446" i="1"/>
  <c r="U2446" i="1" s="1"/>
  <c r="U8" i="1"/>
  <c r="U1850" i="1"/>
  <c r="U2888" i="1"/>
  <c r="Q2560" i="1"/>
  <c r="S2519" i="1"/>
  <c r="Q24" i="1"/>
  <c r="P1741" i="1"/>
  <c r="R1741" i="1" s="1"/>
  <c r="T1741" i="1" s="1"/>
  <c r="P1784" i="1"/>
  <c r="S1784" i="1" s="1"/>
  <c r="R1006" i="1"/>
  <c r="T1006" i="1" s="1"/>
  <c r="P2754" i="1"/>
  <c r="R2754" i="1" s="1"/>
  <c r="T2754" i="1" s="1"/>
  <c r="P1996" i="1"/>
  <c r="U1996" i="1" s="1"/>
  <c r="R1109" i="1"/>
  <c r="T1109" i="1" s="1"/>
  <c r="S1109" i="1"/>
  <c r="R1568" i="1"/>
  <c r="T1568" i="1" s="1"/>
  <c r="S1568" i="1"/>
  <c r="R1419" i="1"/>
  <c r="T1419" i="1" s="1"/>
  <c r="S1419" i="1"/>
  <c r="R2426" i="1"/>
  <c r="T2426" i="1" s="1"/>
  <c r="S2426" i="1"/>
  <c r="R1606" i="1"/>
  <c r="T1606" i="1" s="1"/>
  <c r="S1606" i="1"/>
  <c r="R1700" i="1"/>
  <c r="T1700" i="1" s="1"/>
  <c r="S1700" i="1"/>
  <c r="R793" i="1"/>
  <c r="T793" i="1" s="1"/>
  <c r="S793" i="1"/>
  <c r="R1586" i="1"/>
  <c r="T1586" i="1" s="1"/>
  <c r="S1586" i="1"/>
  <c r="R2809" i="1"/>
  <c r="T2809" i="1" s="1"/>
  <c r="S2809" i="1"/>
  <c r="R83" i="1"/>
  <c r="T83" i="1" s="1"/>
  <c r="S83" i="1"/>
  <c r="Q1921" i="1"/>
  <c r="U1921" i="1" s="1"/>
  <c r="Q2488" i="1"/>
  <c r="U1568" i="1"/>
  <c r="P1931" i="1"/>
  <c r="R1931" i="1" s="1"/>
  <c r="T1931" i="1" s="1"/>
  <c r="U1406" i="1"/>
  <c r="P2252" i="1"/>
  <c r="R2252" i="1" s="1"/>
  <c r="T2252" i="1" s="1"/>
  <c r="U1700" i="1"/>
  <c r="S363" i="1"/>
  <c r="Q413" i="1"/>
  <c r="U1419" i="1"/>
  <c r="Q1111" i="1"/>
  <c r="U1324" i="1"/>
  <c r="U1020" i="1"/>
  <c r="S2989" i="1"/>
  <c r="S2950" i="1"/>
  <c r="U2720" i="1"/>
  <c r="P296" i="1"/>
  <c r="R296" i="1" s="1"/>
  <c r="T296" i="1" s="1"/>
  <c r="Q900" i="1"/>
  <c r="U900" i="1" s="1"/>
  <c r="S1330" i="1"/>
  <c r="U345" i="1"/>
  <c r="Q1659" i="1"/>
  <c r="U1659" i="1" s="1"/>
  <c r="Q2143" i="1"/>
  <c r="U2143" i="1" s="1"/>
  <c r="U573" i="1"/>
  <c r="Q2574" i="1"/>
  <c r="Q1899" i="1"/>
  <c r="S1966" i="1"/>
  <c r="U1578" i="1"/>
  <c r="S2286" i="1"/>
  <c r="Q956" i="1"/>
  <c r="P1004" i="1"/>
  <c r="R1004" i="1" s="1"/>
  <c r="T1004" i="1" s="1"/>
  <c r="S2613" i="1"/>
  <c r="P1393" i="1"/>
  <c r="U1393" i="1" s="1"/>
  <c r="S1292" i="1"/>
  <c r="Q242" i="1"/>
  <c r="U242" i="1" s="1"/>
  <c r="V242" i="1" s="1"/>
  <c r="W242" i="1" s="1"/>
  <c r="U1586" i="1"/>
  <c r="U1463" i="1"/>
  <c r="U2674" i="1"/>
  <c r="P2056" i="1"/>
  <c r="R2056" i="1" s="1"/>
  <c r="T2056" i="1" s="1"/>
  <c r="P1549" i="1"/>
  <c r="R1549" i="1" s="1"/>
  <c r="T1549" i="1" s="1"/>
  <c r="P215" i="1"/>
  <c r="U215" i="1" s="1"/>
  <c r="U1159" i="1"/>
  <c r="Q1325" i="1"/>
  <c r="S2490" i="1"/>
  <c r="S2860" i="1"/>
  <c r="U857" i="1"/>
  <c r="Q1945" i="1"/>
  <c r="U375" i="1"/>
  <c r="P414" i="1"/>
  <c r="R414" i="1" s="1"/>
  <c r="T414" i="1" s="1"/>
  <c r="P549" i="1"/>
  <c r="Q1494" i="1"/>
  <c r="U1494" i="1" s="1"/>
  <c r="P2192" i="1"/>
  <c r="U2192" i="1" s="1"/>
  <c r="P2637" i="1"/>
  <c r="R2637" i="1" s="1"/>
  <c r="T2637" i="1" s="1"/>
  <c r="U2426" i="1"/>
  <c r="S2241" i="1"/>
  <c r="P245" i="1"/>
  <c r="R245" i="1" s="1"/>
  <c r="T245" i="1" s="1"/>
  <c r="S1350" i="1"/>
  <c r="S2586" i="1"/>
  <c r="S476" i="1"/>
  <c r="Q835" i="1"/>
  <c r="U835" i="1" s="1"/>
  <c r="U2082" i="1"/>
  <c r="S44" i="1"/>
  <c r="S625" i="1"/>
  <c r="U2941" i="1"/>
  <c r="U1109" i="1"/>
  <c r="P310" i="1"/>
  <c r="Q2251" i="1"/>
  <c r="U2251" i="1" s="1"/>
  <c r="U935" i="1"/>
  <c r="U953" i="1"/>
  <c r="U83" i="1"/>
  <c r="P1969" i="1"/>
  <c r="R1969" i="1" s="1"/>
  <c r="T1969" i="1" s="1"/>
  <c r="U2127" i="1"/>
  <c r="U370" i="1"/>
  <c r="S2683" i="1"/>
  <c r="U2585" i="1"/>
  <c r="P2337" i="1"/>
  <c r="R2337" i="1" s="1"/>
  <c r="T2337" i="1" s="1"/>
  <c r="U565" i="1"/>
  <c r="U2112" i="1"/>
  <c r="U710" i="1"/>
  <c r="U119" i="1"/>
  <c r="P2300" i="1"/>
  <c r="R2300" i="1" s="1"/>
  <c r="T2300" i="1" s="1"/>
  <c r="Q2840" i="1"/>
  <c r="P246" i="1"/>
  <c r="R246" i="1" s="1"/>
  <c r="T246" i="1" s="1"/>
  <c r="P1045" i="1"/>
  <c r="R1045" i="1" s="1"/>
  <c r="T1045" i="1" s="1"/>
  <c r="U609" i="1"/>
  <c r="P1519" i="1"/>
  <c r="R1519" i="1" s="1"/>
  <c r="T1519" i="1" s="1"/>
  <c r="P2903" i="1"/>
  <c r="R2903" i="1" s="1"/>
  <c r="T2903" i="1" s="1"/>
  <c r="Q1449" i="1"/>
  <c r="U1449" i="1" s="1"/>
  <c r="Q41" i="1"/>
  <c r="U41" i="1" s="1"/>
  <c r="U1606" i="1"/>
  <c r="U2935" i="1"/>
  <c r="S935" i="1"/>
  <c r="U793" i="1"/>
  <c r="S1362" i="1"/>
  <c r="S2914" i="1"/>
  <c r="Q1234" i="1"/>
  <c r="U1234" i="1" s="1"/>
  <c r="S2011" i="1"/>
  <c r="Q2613" i="1"/>
  <c r="U2613" i="1" s="1"/>
  <c r="S1100" i="1"/>
  <c r="S1256" i="1"/>
  <c r="P1766" i="1"/>
  <c r="R1766" i="1" s="1"/>
  <c r="T1766" i="1" s="1"/>
  <c r="U958" i="1"/>
  <c r="U1800" i="1"/>
  <c r="U945" i="1"/>
  <c r="U445" i="1"/>
  <c r="S1850" i="1"/>
  <c r="P2761" i="1"/>
  <c r="R2761" i="1" s="1"/>
  <c r="T2761" i="1" s="1"/>
  <c r="Q1834" i="1"/>
  <c r="U1834" i="1" s="1"/>
  <c r="P797" i="1"/>
  <c r="R797" i="1" s="1"/>
  <c r="T797" i="1" s="1"/>
  <c r="S1530" i="1"/>
  <c r="S1205" i="1"/>
  <c r="R1205" i="1"/>
  <c r="T1205" i="1" s="1"/>
  <c r="R663" i="1"/>
  <c r="T663" i="1" s="1"/>
  <c r="S663" i="1"/>
  <c r="R2344" i="1"/>
  <c r="T2344" i="1" s="1"/>
  <c r="S2344" i="1"/>
  <c r="R555" i="1"/>
  <c r="T555" i="1" s="1"/>
  <c r="S555" i="1"/>
  <c r="R944" i="1"/>
  <c r="T944" i="1" s="1"/>
  <c r="S944" i="1"/>
  <c r="S441" i="1"/>
  <c r="R441" i="1"/>
  <c r="T441" i="1" s="1"/>
  <c r="R2084" i="1"/>
  <c r="T2084" i="1" s="1"/>
  <c r="S1303" i="1"/>
  <c r="R1303" i="1"/>
  <c r="T1303" i="1" s="1"/>
  <c r="R1541" i="1"/>
  <c r="T1541" i="1" s="1"/>
  <c r="S1541" i="1"/>
  <c r="R1021" i="1"/>
  <c r="T1021" i="1" s="1"/>
  <c r="S1021" i="1"/>
  <c r="S678" i="1"/>
  <c r="R678" i="1"/>
  <c r="T678" i="1" s="1"/>
  <c r="U678" i="1"/>
  <c r="R306" i="1"/>
  <c r="T306" i="1" s="1"/>
  <c r="S306" i="1"/>
  <c r="R860" i="1"/>
  <c r="T860" i="1" s="1"/>
  <c r="S860" i="1"/>
  <c r="R547" i="1"/>
  <c r="T547" i="1" s="1"/>
  <c r="S547" i="1"/>
  <c r="R1564" i="1"/>
  <c r="T1564" i="1" s="1"/>
  <c r="S1564" i="1"/>
  <c r="Q1935" i="1"/>
  <c r="U1935" i="1" s="1"/>
  <c r="U741" i="1"/>
  <c r="P1862" i="1"/>
  <c r="R1862" i="1" s="1"/>
  <c r="T1862" i="1" s="1"/>
  <c r="Q101" i="1"/>
  <c r="U101" i="1" s="1"/>
  <c r="Q1301" i="1"/>
  <c r="Q1572" i="1"/>
  <c r="P2642" i="1"/>
  <c r="R2642" i="1" s="1"/>
  <c r="T2642" i="1" s="1"/>
  <c r="S2459" i="1"/>
  <c r="P541" i="1"/>
  <c r="R541" i="1" s="1"/>
  <c r="T541" i="1" s="1"/>
  <c r="Q731" i="1"/>
  <c r="U731" i="1" s="1"/>
  <c r="U2472" i="1"/>
  <c r="Q1896" i="1"/>
  <c r="P2619" i="1"/>
  <c r="R2619" i="1" s="1"/>
  <c r="T2619" i="1" s="1"/>
  <c r="P2315" i="1"/>
  <c r="U2315" i="1" s="1"/>
  <c r="U826" i="1"/>
  <c r="P2221" i="1"/>
  <c r="P2533" i="1"/>
  <c r="R2533" i="1" s="1"/>
  <c r="T2533" i="1" s="1"/>
  <c r="U283" i="1"/>
  <c r="U2618" i="1"/>
  <c r="U2268" i="1"/>
  <c r="U2744" i="1"/>
  <c r="S2480" i="1"/>
  <c r="P2857" i="1"/>
  <c r="R2857" i="1" s="1"/>
  <c r="T2857" i="1" s="1"/>
  <c r="U547" i="1"/>
  <c r="Q743" i="1"/>
  <c r="U743" i="1" s="1"/>
  <c r="P2195" i="1"/>
  <c r="R2195" i="1" s="1"/>
  <c r="T2195" i="1" s="1"/>
  <c r="Q493" i="1"/>
  <c r="U493" i="1" s="1"/>
  <c r="P621" i="1"/>
  <c r="R621" i="1" s="1"/>
  <c r="T621" i="1" s="1"/>
  <c r="Q2289" i="1"/>
  <c r="U1151" i="1"/>
  <c r="P1369" i="1"/>
  <c r="R1369" i="1" s="1"/>
  <c r="T1369" i="1" s="1"/>
  <c r="Q2331" i="1"/>
  <c r="U2331" i="1" s="1"/>
  <c r="P2738" i="1"/>
  <c r="R2738" i="1" s="1"/>
  <c r="T2738" i="1" s="1"/>
  <c r="R1256" i="1"/>
  <c r="T1256" i="1" s="1"/>
  <c r="V1256" i="1" s="1"/>
  <c r="W1256" i="1" s="1"/>
  <c r="Q360" i="1"/>
  <c r="U360" i="1" s="1"/>
  <c r="V360" i="1" s="1"/>
  <c r="W360" i="1" s="1"/>
  <c r="P1276" i="1"/>
  <c r="Q313" i="1"/>
  <c r="U313" i="1" s="1"/>
  <c r="Q2182" i="1"/>
  <c r="U2182" i="1" s="1"/>
  <c r="Q1416" i="1"/>
  <c r="P2979" i="1"/>
  <c r="R2979" i="1" s="1"/>
  <c r="T2979" i="1" s="1"/>
  <c r="P2450" i="1"/>
  <c r="R2450" i="1" s="1"/>
  <c r="T2450" i="1" s="1"/>
  <c r="U2815" i="1"/>
  <c r="Q1353" i="1"/>
  <c r="U1353" i="1" s="1"/>
  <c r="Q563" i="1"/>
  <c r="U563" i="1" s="1"/>
  <c r="P1082" i="1"/>
  <c r="R1082" i="1" s="1"/>
  <c r="T1082" i="1" s="1"/>
  <c r="U2177" i="1"/>
  <c r="P828" i="1"/>
  <c r="R828" i="1" s="1"/>
  <c r="T828" i="1" s="1"/>
  <c r="U206" i="1"/>
  <c r="U726" i="1"/>
  <c r="P813" i="1"/>
  <c r="R813" i="1" s="1"/>
  <c r="T813" i="1" s="1"/>
  <c r="Q2434" i="1"/>
  <c r="U2434" i="1" s="1"/>
  <c r="U441" i="1"/>
  <c r="Q2375" i="1"/>
  <c r="P2303" i="1"/>
  <c r="R2303" i="1" s="1"/>
  <c r="T2303" i="1" s="1"/>
  <c r="P2827" i="1"/>
  <c r="U2827" i="1" s="1"/>
  <c r="Q1822" i="1"/>
  <c r="U1822" i="1" s="1"/>
  <c r="P2664" i="1"/>
  <c r="R2664" i="1" s="1"/>
  <c r="T2664" i="1" s="1"/>
  <c r="P2089" i="1"/>
  <c r="R2089" i="1" s="1"/>
  <c r="T2089" i="1" s="1"/>
  <c r="P211" i="1"/>
  <c r="R211" i="1" s="1"/>
  <c r="T211" i="1" s="1"/>
  <c r="P134" i="1"/>
  <c r="R134" i="1" s="1"/>
  <c r="T134" i="1" s="1"/>
  <c r="U1108" i="1"/>
  <c r="P2678" i="1"/>
  <c r="R2678" i="1" s="1"/>
  <c r="T2678" i="1" s="1"/>
  <c r="P2078" i="1"/>
  <c r="R2078" i="1" s="1"/>
  <c r="T2078" i="1" s="1"/>
  <c r="P1806" i="1"/>
  <c r="R1806" i="1" s="1"/>
  <c r="T1806" i="1" s="1"/>
  <c r="Q71" i="1"/>
  <c r="S2110" i="1"/>
  <c r="Q2838" i="1"/>
  <c r="U2838" i="1" s="1"/>
  <c r="P820" i="1"/>
  <c r="U820" i="1" s="1"/>
  <c r="P1514" i="1"/>
  <c r="R1514" i="1" s="1"/>
  <c r="T1514" i="1" s="1"/>
  <c r="U2630" i="1"/>
  <c r="Q2339" i="1"/>
  <c r="U2339" i="1" s="1"/>
  <c r="Q2506" i="1"/>
  <c r="U2506" i="1" s="1"/>
  <c r="U871" i="1"/>
  <c r="V1515" i="1"/>
  <c r="W1515" i="1" s="1"/>
  <c r="S1060" i="1"/>
  <c r="S764" i="1"/>
  <c r="P1227" i="1"/>
  <c r="R1227" i="1" s="1"/>
  <c r="T1227" i="1" s="1"/>
  <c r="P1293" i="1"/>
  <c r="R1293" i="1" s="1"/>
  <c r="T1293" i="1" s="1"/>
  <c r="S219" i="1"/>
  <c r="S534" i="1"/>
  <c r="S2802" i="1"/>
  <c r="R1716" i="1"/>
  <c r="T1716" i="1" s="1"/>
  <c r="Q98" i="1"/>
  <c r="P491" i="1"/>
  <c r="R491" i="1" s="1"/>
  <c r="T491" i="1" s="1"/>
  <c r="P1696" i="1"/>
  <c r="R1696" i="1" s="1"/>
  <c r="T1696" i="1" s="1"/>
  <c r="U417" i="1"/>
  <c r="P2085" i="1"/>
  <c r="R2085" i="1" s="1"/>
  <c r="T2085" i="1" s="1"/>
  <c r="U2400" i="1"/>
  <c r="U733" i="1"/>
  <c r="U2283" i="1"/>
  <c r="U16" i="1"/>
  <c r="U948" i="1"/>
  <c r="S1628" i="1"/>
  <c r="S399" i="1"/>
  <c r="Q2675" i="1"/>
  <c r="P1467" i="1"/>
  <c r="R1467" i="1" s="1"/>
  <c r="T1467" i="1" s="1"/>
  <c r="P269" i="1"/>
  <c r="U269" i="1" s="1"/>
  <c r="U2536" i="1"/>
  <c r="Q2254" i="1"/>
  <c r="U2254" i="1" s="1"/>
  <c r="P426" i="1"/>
  <c r="U426" i="1" s="1"/>
  <c r="P442" i="1"/>
  <c r="U2453" i="1"/>
  <c r="P2090" i="1"/>
  <c r="R2090" i="1" s="1"/>
  <c r="T2090" i="1" s="1"/>
  <c r="S1704" i="1"/>
  <c r="U1240" i="1"/>
  <c r="U306" i="1"/>
  <c r="V306" i="1" s="1"/>
  <c r="W306" i="1" s="1"/>
  <c r="U1879" i="1"/>
  <c r="U1488" i="1"/>
  <c r="U799" i="1"/>
  <c r="U2444" i="1"/>
  <c r="S958" i="1"/>
  <c r="Q1295" i="1"/>
  <c r="P2883" i="1"/>
  <c r="R2883" i="1" s="1"/>
  <c r="T2883" i="1" s="1"/>
  <c r="U15" i="1"/>
  <c r="P2325" i="1"/>
  <c r="Q85" i="1"/>
  <c r="U85" i="1" s="1"/>
  <c r="U576" i="1"/>
  <c r="P868" i="1"/>
  <c r="U868" i="1" s="1"/>
  <c r="U1350" i="1"/>
  <c r="P1730" i="1"/>
  <c r="R1730" i="1" s="1"/>
  <c r="T1730" i="1" s="1"/>
  <c r="P2697" i="1"/>
  <c r="U2697" i="1" s="1"/>
  <c r="U1938" i="1"/>
  <c r="U1815" i="1"/>
  <c r="Q2951" i="1"/>
  <c r="U2951" i="1" s="1"/>
  <c r="U842" i="1"/>
  <c r="Q767" i="1"/>
  <c r="U767" i="1" s="1"/>
  <c r="U2139" i="1"/>
  <c r="Q1013" i="1"/>
  <c r="U1013" i="1" s="1"/>
  <c r="Q2632" i="1"/>
  <c r="U2632" i="1" s="1"/>
  <c r="U1542" i="1"/>
  <c r="S2585" i="1"/>
  <c r="P1885" i="1"/>
  <c r="R1885" i="1" s="1"/>
  <c r="T1885" i="1" s="1"/>
  <c r="Q2773" i="1"/>
  <c r="U2773" i="1" s="1"/>
  <c r="P1900" i="1"/>
  <c r="R1900" i="1" s="1"/>
  <c r="T1900" i="1" s="1"/>
  <c r="Q111" i="1"/>
  <c r="U111" i="1" s="1"/>
  <c r="S2843" i="1"/>
  <c r="Q79" i="1"/>
  <c r="U79" i="1" s="1"/>
  <c r="P1818" i="1"/>
  <c r="R1818" i="1" s="1"/>
  <c r="T1818" i="1" s="1"/>
  <c r="P1600" i="1"/>
  <c r="R1600" i="1" s="1"/>
  <c r="T1600" i="1" s="1"/>
  <c r="U1966" i="1"/>
  <c r="Q2110" i="1"/>
  <c r="U2110" i="1" s="1"/>
  <c r="S2674" i="1"/>
  <c r="U2344" i="1"/>
  <c r="U1220" i="1"/>
  <c r="Q1832" i="1"/>
  <c r="U1832" i="1" s="1"/>
  <c r="Q2199" i="1"/>
  <c r="U304" i="1"/>
  <c r="P250" i="1"/>
  <c r="R250" i="1" s="1"/>
  <c r="T250" i="1" s="1"/>
  <c r="P2645" i="1"/>
  <c r="R2645" i="1" s="1"/>
  <c r="T2645" i="1" s="1"/>
  <c r="P300" i="1"/>
  <c r="R300" i="1" s="1"/>
  <c r="T300" i="1" s="1"/>
  <c r="U501" i="1"/>
  <c r="Q2960" i="1"/>
  <c r="Q2692" i="1"/>
  <c r="U2692" i="1" s="1"/>
  <c r="P2205" i="1"/>
  <c r="R2205" i="1" s="1"/>
  <c r="T2205" i="1" s="1"/>
  <c r="Q1479" i="1"/>
  <c r="U1479" i="1" s="1"/>
  <c r="P2531" i="1"/>
  <c r="R2531" i="1" s="1"/>
  <c r="T2531" i="1" s="1"/>
  <c r="P2378" i="1"/>
  <c r="R2378" i="1" s="1"/>
  <c r="T2378" i="1" s="1"/>
  <c r="P1249" i="1"/>
  <c r="U1249" i="1" s="1"/>
  <c r="S1324" i="1"/>
  <c r="P1131" i="1"/>
  <c r="U1131" i="1" s="1"/>
  <c r="U663" i="1"/>
  <c r="U2779" i="1"/>
  <c r="U2710" i="1"/>
  <c r="U1495" i="1"/>
  <c r="S2104" i="1"/>
  <c r="S1159" i="1"/>
  <c r="U2523" i="1"/>
  <c r="P1175" i="1"/>
  <c r="R1175" i="1" s="1"/>
  <c r="T1175" i="1" s="1"/>
  <c r="Q2367" i="1"/>
  <c r="U1053" i="1"/>
  <c r="U1835" i="1"/>
  <c r="U432" i="1"/>
  <c r="P1991" i="1"/>
  <c r="R1991" i="1" s="1"/>
  <c r="T1991" i="1" s="1"/>
  <c r="P543" i="1"/>
  <c r="R543" i="1" s="1"/>
  <c r="T543" i="1" s="1"/>
  <c r="Q867" i="1"/>
  <c r="U867" i="1" s="1"/>
  <c r="P1569" i="1"/>
  <c r="Q810" i="1"/>
  <c r="U810" i="1" s="1"/>
  <c r="Q944" i="1"/>
  <c r="U944" i="1" s="1"/>
  <c r="Q1651" i="1"/>
  <c r="U1651" i="1" s="1"/>
  <c r="U2241" i="1"/>
  <c r="P406" i="1"/>
  <c r="R406" i="1" s="1"/>
  <c r="T406" i="1" s="1"/>
  <c r="U963" i="1"/>
  <c r="Q2937" i="1"/>
  <c r="U2937" i="1" s="1"/>
  <c r="V2937" i="1" s="1"/>
  <c r="W2937" i="1" s="1"/>
  <c r="P1984" i="1"/>
  <c r="R1984" i="1" s="1"/>
  <c r="T1984" i="1" s="1"/>
  <c r="P1558" i="1"/>
  <c r="R1558" i="1" s="1"/>
  <c r="T1558" i="1" s="1"/>
  <c r="U1092" i="1"/>
  <c r="U2603" i="1"/>
  <c r="S2603" i="1"/>
  <c r="Q715" i="1"/>
  <c r="U715" i="1" s="1"/>
  <c r="S715" i="1"/>
  <c r="U768" i="1"/>
  <c r="S768" i="1"/>
  <c r="Q2853" i="1"/>
  <c r="Q1716" i="1"/>
  <c r="U1716" i="1" s="1"/>
  <c r="P2397" i="1"/>
  <c r="R2397" i="1" s="1"/>
  <c r="T2397" i="1" s="1"/>
  <c r="U555" i="1"/>
  <c r="R1666" i="1"/>
  <c r="T1666" i="1" s="1"/>
  <c r="U1925" i="1"/>
  <c r="U2216" i="1"/>
  <c r="U1785" i="1"/>
  <c r="U999" i="1"/>
  <c r="Q1468" i="1"/>
  <c r="P1420" i="1"/>
  <c r="R1420" i="1" s="1"/>
  <c r="T1420" i="1" s="1"/>
  <c r="U1577" i="1"/>
  <c r="U2701" i="1"/>
  <c r="U1398" i="1"/>
  <c r="P996" i="1"/>
  <c r="R996" i="1" s="1"/>
  <c r="T996" i="1" s="1"/>
  <c r="U514" i="1"/>
  <c r="Q590" i="1"/>
  <c r="U590" i="1" s="1"/>
  <c r="P1715" i="1"/>
  <c r="U1715" i="1" s="1"/>
  <c r="U586" i="1"/>
  <c r="P339" i="1"/>
  <c r="R339" i="1" s="1"/>
  <c r="T339" i="1" s="1"/>
  <c r="S2992" i="1"/>
  <c r="U398" i="1"/>
  <c r="P684" i="1"/>
  <c r="R684" i="1" s="1"/>
  <c r="T684" i="1" s="1"/>
  <c r="P1042" i="1"/>
  <c r="S1042" i="1" s="1"/>
  <c r="P1777" i="1"/>
  <c r="R1777" i="1" s="1"/>
  <c r="T1777" i="1" s="1"/>
  <c r="Q1550" i="1"/>
  <c r="U1550" i="1" s="1"/>
  <c r="U1292" i="1"/>
  <c r="U1856" i="1"/>
  <c r="P412" i="1"/>
  <c r="U412" i="1" s="1"/>
  <c r="R447" i="1"/>
  <c r="T447" i="1" s="1"/>
  <c r="S447" i="1"/>
  <c r="R35" i="1"/>
  <c r="T35" i="1" s="1"/>
  <c r="S35" i="1"/>
  <c r="R722" i="1"/>
  <c r="T722" i="1" s="1"/>
  <c r="S722" i="1"/>
  <c r="R393" i="1"/>
  <c r="T393" i="1" s="1"/>
  <c r="S393" i="1"/>
  <c r="R1636" i="1"/>
  <c r="T1636" i="1" s="1"/>
  <c r="S1636" i="1"/>
  <c r="R1814" i="1"/>
  <c r="T1814" i="1" s="1"/>
  <c r="S1814" i="1"/>
  <c r="S1494" i="1"/>
  <c r="R1494" i="1"/>
  <c r="T1494" i="1" s="1"/>
  <c r="R2756" i="1"/>
  <c r="T2756" i="1" s="1"/>
  <c r="S2756" i="1"/>
  <c r="R2511" i="1"/>
  <c r="T2511" i="1" s="1"/>
  <c r="U2511" i="1"/>
  <c r="S2511" i="1"/>
  <c r="R2606" i="1"/>
  <c r="T2606" i="1" s="1"/>
  <c r="S2606" i="1"/>
  <c r="R382" i="1"/>
  <c r="T382" i="1" s="1"/>
  <c r="S382" i="1"/>
  <c r="R41" i="1"/>
  <c r="T41" i="1" s="1"/>
  <c r="S41" i="1"/>
  <c r="R1479" i="1"/>
  <c r="T1479" i="1" s="1"/>
  <c r="S1479" i="1"/>
  <c r="R2264" i="1"/>
  <c r="T2264" i="1" s="1"/>
  <c r="R2256" i="1"/>
  <c r="T2256" i="1" s="1"/>
  <c r="S2256" i="1"/>
  <c r="R1517" i="1"/>
  <c r="T1517" i="1" s="1"/>
  <c r="S1517" i="1"/>
  <c r="R2416" i="1"/>
  <c r="T2416" i="1" s="1"/>
  <c r="S2416" i="1"/>
  <c r="R614" i="1"/>
  <c r="T614" i="1" s="1"/>
  <c r="S614" i="1"/>
  <c r="R1929" i="1"/>
  <c r="T1929" i="1" s="1"/>
  <c r="S1929" i="1"/>
  <c r="S2617" i="1"/>
  <c r="Q2004" i="1"/>
  <c r="V1607" i="1"/>
  <c r="W1607" i="1" s="1"/>
  <c r="S1115" i="1"/>
  <c r="U877" i="1"/>
  <c r="S2766" i="1"/>
  <c r="Q965" i="1"/>
  <c r="U965" i="1" s="1"/>
  <c r="U369" i="1"/>
  <c r="U163" i="1"/>
  <c r="Q1867" i="1"/>
  <c r="U1867" i="1" s="1"/>
  <c r="U2730" i="1"/>
  <c r="Q677" i="1"/>
  <c r="U677" i="1" s="1"/>
  <c r="U2579" i="1"/>
  <c r="P2063" i="1"/>
  <c r="R2063" i="1" s="1"/>
  <c r="T2063" i="1" s="1"/>
  <c r="Q1967" i="1"/>
  <c r="U1967" i="1" s="1"/>
  <c r="S87" i="1"/>
  <c r="Q1319" i="1"/>
  <c r="S1406" i="1"/>
  <c r="S1634" i="1"/>
  <c r="Q2959" i="1"/>
  <c r="U2959" i="1" s="1"/>
  <c r="V2959" i="1" s="1"/>
  <c r="W2959" i="1" s="1"/>
  <c r="U1231" i="1"/>
  <c r="V1604" i="1"/>
  <c r="W1604" i="1" s="1"/>
  <c r="S1544" i="1"/>
  <c r="P2871" i="1"/>
  <c r="R2871" i="1" s="1"/>
  <c r="T2871" i="1" s="1"/>
  <c r="U2703" i="1"/>
  <c r="U2396" i="1"/>
  <c r="U2027" i="1"/>
  <c r="V949" i="1"/>
  <c r="W949" i="1" s="1"/>
  <c r="U1476" i="1"/>
  <c r="Q1683" i="1"/>
  <c r="U1683" i="1" s="1"/>
  <c r="S2373" i="1"/>
  <c r="P232" i="1"/>
  <c r="R232" i="1" s="1"/>
  <c r="T232" i="1" s="1"/>
  <c r="P2201" i="1"/>
  <c r="R2201" i="1" s="1"/>
  <c r="T2201" i="1" s="1"/>
  <c r="Q1701" i="1"/>
  <c r="U1701" i="1" s="1"/>
  <c r="P1431" i="1"/>
  <c r="R1431" i="1" s="1"/>
  <c r="T1431" i="1" s="1"/>
  <c r="Q1521" i="1"/>
  <c r="U1521" i="1" s="1"/>
  <c r="P557" i="1"/>
  <c r="U557" i="1" s="1"/>
  <c r="Q2526" i="1"/>
  <c r="P1091" i="1"/>
  <c r="R1091" i="1" s="1"/>
  <c r="T1091" i="1" s="1"/>
  <c r="P301" i="1"/>
  <c r="U301" i="1" s="1"/>
  <c r="Q2121" i="1"/>
  <c r="U2121" i="1" s="1"/>
  <c r="S1740" i="1"/>
  <c r="V1740" i="1" s="1"/>
  <c r="W1740" i="1" s="1"/>
  <c r="S1024" i="1"/>
  <c r="U2416" i="1"/>
  <c r="P1228" i="1"/>
  <c r="R1228" i="1" s="1"/>
  <c r="T1228" i="1" s="1"/>
  <c r="P723" i="1"/>
  <c r="R723" i="1" s="1"/>
  <c r="T723" i="1" s="1"/>
  <c r="Q34" i="1"/>
  <c r="Q1138" i="1"/>
  <c r="U1138" i="1" s="1"/>
  <c r="S842" i="1"/>
  <c r="Q985" i="1"/>
  <c r="U985" i="1" s="1"/>
  <c r="V985" i="1" s="1"/>
  <c r="W985" i="1" s="1"/>
  <c r="P1272" i="1"/>
  <c r="R1272" i="1" s="1"/>
  <c r="T1272" i="1" s="1"/>
  <c r="U447" i="1"/>
  <c r="S295" i="1"/>
  <c r="P2503" i="1"/>
  <c r="R2503" i="1" s="1"/>
  <c r="T2503" i="1" s="1"/>
  <c r="S1943" i="1"/>
  <c r="P691" i="1"/>
  <c r="R691" i="1" s="1"/>
  <c r="T691" i="1" s="1"/>
  <c r="P1707" i="1"/>
  <c r="R1707" i="1" s="1"/>
  <c r="T1707" i="1" s="1"/>
  <c r="S2537" i="1"/>
  <c r="S2916" i="1"/>
  <c r="U2801" i="1"/>
  <c r="P2712" i="1"/>
  <c r="R2712" i="1" s="1"/>
  <c r="T2712" i="1" s="1"/>
  <c r="U2478" i="1"/>
  <c r="U2615" i="1"/>
  <c r="U362" i="1"/>
  <c r="P756" i="1"/>
  <c r="R756" i="1" s="1"/>
  <c r="T756" i="1" s="1"/>
  <c r="U614" i="1"/>
  <c r="Q138" i="1"/>
  <c r="U138" i="1" s="1"/>
  <c r="V138" i="1" s="1"/>
  <c r="W138" i="1" s="1"/>
  <c r="S686" i="1"/>
  <c r="U382" i="1"/>
  <c r="Q2455" i="1"/>
  <c r="U2455" i="1" s="1"/>
  <c r="U1502" i="1"/>
  <c r="U1814" i="1"/>
  <c r="P2965" i="1"/>
  <c r="R2965" i="1" s="1"/>
  <c r="T2965" i="1" s="1"/>
  <c r="U1452" i="1"/>
  <c r="P139" i="1"/>
  <c r="R139" i="1" s="1"/>
  <c r="T139" i="1" s="1"/>
  <c r="P1050" i="1"/>
  <c r="R1050" i="1" s="1"/>
  <c r="T1050" i="1" s="1"/>
  <c r="U1183" i="1"/>
  <c r="U774" i="1"/>
  <c r="U1943" i="1"/>
  <c r="P602" i="1"/>
  <c r="R602" i="1" s="1"/>
  <c r="T602" i="1" s="1"/>
  <c r="U2491" i="1"/>
  <c r="P1743" i="1"/>
  <c r="R1743" i="1" s="1"/>
  <c r="T1743" i="1" s="1"/>
  <c r="S1098" i="1"/>
  <c r="S2211" i="1"/>
  <c r="P951" i="1"/>
  <c r="R951" i="1" s="1"/>
  <c r="T951" i="1" s="1"/>
  <c r="Q2316" i="1"/>
  <c r="U2316" i="1" s="1"/>
  <c r="U1594" i="1"/>
  <c r="S1329" i="1"/>
  <c r="U1094" i="1"/>
  <c r="U2989" i="1"/>
  <c r="U2256" i="1"/>
  <c r="P312" i="1"/>
  <c r="R312" i="1" s="1"/>
  <c r="T312" i="1" s="1"/>
  <c r="U1268" i="1"/>
  <c r="P1386" i="1"/>
  <c r="R1386" i="1" s="1"/>
  <c r="T1386" i="1" s="1"/>
  <c r="Q2392" i="1"/>
  <c r="U2392" i="1" s="1"/>
  <c r="U205" i="1"/>
  <c r="P1611" i="1"/>
  <c r="R1611" i="1" s="1"/>
  <c r="T1611" i="1" s="1"/>
  <c r="S2527" i="1"/>
  <c r="Q1149" i="1"/>
  <c r="U1149" i="1" s="1"/>
  <c r="Q1433" i="1"/>
  <c r="U1433" i="1" s="1"/>
  <c r="V1433" i="1" s="1"/>
  <c r="W1433" i="1" s="1"/>
  <c r="S1671" i="1"/>
  <c r="S1925" i="1"/>
  <c r="S877" i="1"/>
  <c r="Q2408" i="1"/>
  <c r="V1237" i="1"/>
  <c r="W1237" i="1" s="1"/>
  <c r="P2532" i="1"/>
  <c r="R2532" i="1" s="1"/>
  <c r="T2532" i="1" s="1"/>
  <c r="Q859" i="1"/>
  <c r="U859" i="1" s="1"/>
  <c r="S2133" i="1"/>
  <c r="Q1929" i="1"/>
  <c r="U1929" i="1" s="1"/>
  <c r="U2758" i="1"/>
  <c r="U2524" i="1"/>
  <c r="S1774" i="1"/>
  <c r="Q1531" i="1"/>
  <c r="U1531" i="1" s="1"/>
  <c r="S2336" i="1"/>
  <c r="P1975" i="1"/>
  <c r="R1975" i="1" s="1"/>
  <c r="T1975" i="1" s="1"/>
  <c r="S8" i="1"/>
  <c r="U276" i="1"/>
  <c r="S804" i="1"/>
  <c r="U1115" i="1"/>
  <c r="P2212" i="1"/>
  <c r="R2212" i="1" s="1"/>
  <c r="T2212" i="1" s="1"/>
  <c r="P2489" i="1"/>
  <c r="R2489" i="1" s="1"/>
  <c r="T2489" i="1" s="1"/>
  <c r="S2816" i="1"/>
  <c r="U2459" i="1"/>
  <c r="U1545" i="1"/>
  <c r="V1545" i="1" s="1"/>
  <c r="W1545" i="1" s="1"/>
  <c r="S2762" i="1"/>
  <c r="P2441" i="1"/>
  <c r="R2441" i="1" s="1"/>
  <c r="T2441" i="1" s="1"/>
  <c r="U904" i="1"/>
  <c r="S485" i="1"/>
  <c r="P2209" i="1"/>
  <c r="R2209" i="1" s="1"/>
  <c r="T2209" i="1" s="1"/>
  <c r="P82" i="1"/>
  <c r="R82" i="1" s="1"/>
  <c r="T82" i="1" s="1"/>
  <c r="U1484" i="1"/>
  <c r="P2663" i="1"/>
  <c r="R2663" i="1" s="1"/>
  <c r="T2663" i="1" s="1"/>
  <c r="Q1266" i="1"/>
  <c r="U1266" i="1" s="1"/>
  <c r="P2625" i="1"/>
  <c r="U2625" i="1" s="1"/>
  <c r="S237" i="1"/>
  <c r="P899" i="1"/>
  <c r="R899" i="1" s="1"/>
  <c r="T899" i="1" s="1"/>
  <c r="P1047" i="1"/>
  <c r="R1047" i="1" s="1"/>
  <c r="T1047" i="1" s="1"/>
  <c r="U176" i="1"/>
  <c r="P1005" i="1"/>
  <c r="R1005" i="1" s="1"/>
  <c r="T1005" i="1" s="1"/>
  <c r="U1071" i="1"/>
  <c r="S2182" i="1"/>
  <c r="P464" i="1"/>
  <c r="R464" i="1" s="1"/>
  <c r="T464" i="1" s="1"/>
  <c r="P974" i="1"/>
  <c r="U974" i="1" s="1"/>
  <c r="P1438" i="1"/>
  <c r="R1438" i="1" s="1"/>
  <c r="T1438" i="1" s="1"/>
  <c r="S2754" i="1"/>
  <c r="S1270" i="1"/>
  <c r="U1283" i="1"/>
  <c r="Q528" i="1"/>
  <c r="U528" i="1" s="1"/>
  <c r="U2756" i="1"/>
  <c r="U1176" i="1"/>
  <c r="U2081" i="1"/>
  <c r="S2081" i="1"/>
  <c r="U1581" i="1"/>
  <c r="P482" i="1"/>
  <c r="R482" i="1" s="1"/>
  <c r="T482" i="1" s="1"/>
  <c r="Q796" i="1"/>
  <c r="U1709" i="1"/>
  <c r="S2453" i="1"/>
  <c r="U2045" i="1"/>
  <c r="U2606" i="1"/>
  <c r="P329" i="1"/>
  <c r="R329" i="1" s="1"/>
  <c r="T329" i="1" s="1"/>
  <c r="Q2733" i="1"/>
  <c r="U2733" i="1" s="1"/>
  <c r="U267" i="1"/>
  <c r="U1362" i="1"/>
  <c r="Q444" i="1"/>
  <c r="U444" i="1" s="1"/>
  <c r="Q915" i="1"/>
  <c r="U915" i="1" s="1"/>
  <c r="S1387" i="1"/>
  <c r="S973" i="1"/>
  <c r="Q52" i="1"/>
  <c r="U52" i="1" s="1"/>
  <c r="S714" i="1"/>
  <c r="Q180" i="1"/>
  <c r="U180" i="1" s="1"/>
  <c r="S2237" i="1"/>
  <c r="Q2942" i="1"/>
  <c r="U2942" i="1" s="1"/>
  <c r="Q869" i="1"/>
  <c r="U869" i="1" s="1"/>
  <c r="P781" i="1"/>
  <c r="R781" i="1" s="1"/>
  <c r="T781" i="1" s="1"/>
  <c r="U1682" i="1"/>
  <c r="S2865" i="1"/>
  <c r="U1649" i="1"/>
  <c r="U2305" i="1"/>
  <c r="U2590" i="1"/>
  <c r="U865" i="1"/>
  <c r="S2092" i="1"/>
  <c r="Q901" i="1"/>
  <c r="U901" i="1" s="1"/>
  <c r="S2268" i="1"/>
  <c r="P59" i="1"/>
  <c r="R59" i="1" s="1"/>
  <c r="T59" i="1" s="1"/>
  <c r="P1107" i="1"/>
  <c r="Q11" i="1"/>
  <c r="U11" i="1" s="1"/>
  <c r="V11" i="1" s="1"/>
  <c r="W11" i="1" s="1"/>
  <c r="R43" i="1"/>
  <c r="T43" i="1" s="1"/>
  <c r="S43" i="1"/>
  <c r="S789" i="1"/>
  <c r="U333" i="1"/>
  <c r="U2889" i="1"/>
  <c r="S105" i="1"/>
  <c r="S203" i="1"/>
  <c r="S373" i="1"/>
  <c r="Q1015" i="1"/>
  <c r="U1015" i="1" s="1"/>
  <c r="U1221" i="1"/>
  <c r="Q1105" i="1"/>
  <c r="P181" i="1"/>
  <c r="R181" i="1" s="1"/>
  <c r="T181" i="1" s="1"/>
  <c r="P1423" i="1"/>
  <c r="R1423" i="1" s="1"/>
  <c r="T1423" i="1" s="1"/>
  <c r="Q660" i="1"/>
  <c r="U660" i="1" s="1"/>
  <c r="S1734" i="1"/>
  <c r="P645" i="1"/>
  <c r="R645" i="1" s="1"/>
  <c r="T645" i="1" s="1"/>
  <c r="U2953" i="1"/>
  <c r="V2517" i="1"/>
  <c r="W2517" i="1" s="1"/>
  <c r="U2060" i="1"/>
  <c r="Q2128" i="1"/>
  <c r="U2128" i="1" s="1"/>
  <c r="Q1973" i="1"/>
  <c r="U1973" i="1" s="1"/>
  <c r="U1459" i="1"/>
  <c r="S417" i="1"/>
  <c r="U816" i="1"/>
  <c r="P1864" i="1"/>
  <c r="R1864" i="1" s="1"/>
  <c r="T1864" i="1" s="1"/>
  <c r="Q537" i="1"/>
  <c r="U2497" i="1"/>
  <c r="P2759" i="1"/>
  <c r="R2759" i="1" s="1"/>
  <c r="T2759" i="1" s="1"/>
  <c r="P2869" i="1"/>
  <c r="R2869" i="1" s="1"/>
  <c r="T2869" i="1" s="1"/>
  <c r="P2024" i="1"/>
  <c r="R2024" i="1" s="1"/>
  <c r="T2024" i="1" s="1"/>
  <c r="S610" i="1"/>
  <c r="S1071" i="1"/>
  <c r="U2126" i="1"/>
  <c r="U2610" i="1"/>
  <c r="P2017" i="1"/>
  <c r="P1458" i="1"/>
  <c r="U1458" i="1" s="1"/>
  <c r="S1183" i="1"/>
  <c r="S93" i="1"/>
  <c r="P2494" i="1"/>
  <c r="U2494" i="1" s="1"/>
  <c r="S2126" i="1"/>
  <c r="U2231" i="1"/>
  <c r="U1329" i="1"/>
  <c r="V1329" i="1" s="1"/>
  <c r="W1329" i="1" s="1"/>
  <c r="U2688" i="1"/>
  <c r="U2054" i="1"/>
  <c r="S774" i="1"/>
  <c r="U671" i="1"/>
  <c r="Q2553" i="1"/>
  <c r="U2553" i="1" s="1"/>
  <c r="P368" i="1"/>
  <c r="R368" i="1" s="1"/>
  <c r="T368" i="1" s="1"/>
  <c r="U1754" i="1"/>
  <c r="P1913" i="1"/>
  <c r="R1913" i="1" s="1"/>
  <c r="T1913" i="1" s="1"/>
  <c r="S1155" i="1"/>
  <c r="P2074" i="1"/>
  <c r="R2074" i="1" s="1"/>
  <c r="T2074" i="1" s="1"/>
  <c r="U1952" i="1"/>
  <c r="U2876" i="1"/>
  <c r="Q1632" i="1"/>
  <c r="U2558" i="1"/>
  <c r="P2118" i="1"/>
  <c r="P1328" i="1"/>
  <c r="R1328" i="1" s="1"/>
  <c r="T1328" i="1" s="1"/>
  <c r="S176" i="1"/>
  <c r="P2944" i="1"/>
  <c r="R2944" i="1" s="1"/>
  <c r="T2944" i="1" s="1"/>
  <c r="S1302" i="1"/>
  <c r="S939" i="1"/>
  <c r="P2803" i="1"/>
  <c r="R2803" i="1" s="1"/>
  <c r="T2803" i="1" s="1"/>
  <c r="P2591" i="1"/>
  <c r="R2591" i="1" s="1"/>
  <c r="T2591" i="1" s="1"/>
  <c r="S2495" i="1"/>
  <c r="P2022" i="1"/>
  <c r="R2022" i="1" s="1"/>
  <c r="T2022" i="1" s="1"/>
  <c r="P2115" i="1"/>
  <c r="R2115" i="1" s="1"/>
  <c r="T2115" i="1" s="1"/>
  <c r="Q529" i="1"/>
  <c r="U483" i="1"/>
  <c r="U2080" i="1"/>
  <c r="P1300" i="1"/>
  <c r="R1300" i="1" s="1"/>
  <c r="T1300" i="1" s="1"/>
  <c r="P89" i="1"/>
  <c r="R89" i="1" s="1"/>
  <c r="T89" i="1" s="1"/>
  <c r="U2681" i="1"/>
  <c r="S483" i="1"/>
  <c r="U188" i="1"/>
  <c r="Q2592" i="1"/>
  <c r="U2592" i="1" s="1"/>
  <c r="V2592" i="1" s="1"/>
  <c r="W2592" i="1" s="1"/>
  <c r="U1947" i="1"/>
  <c r="P1882" i="1"/>
  <c r="R1882" i="1" s="1"/>
  <c r="T1882" i="1" s="1"/>
  <c r="Q1379" i="1"/>
  <c r="U1379" i="1" s="1"/>
  <c r="S1570" i="1"/>
  <c r="U503" i="1"/>
  <c r="P137" i="1"/>
  <c r="R137" i="1" s="1"/>
  <c r="T137" i="1" s="1"/>
  <c r="S1649" i="1"/>
  <c r="S1594" i="1"/>
  <c r="P1932" i="1"/>
  <c r="R1932" i="1" s="1"/>
  <c r="T1932" i="1" s="1"/>
  <c r="S817" i="1"/>
  <c r="U1280" i="1"/>
  <c r="S826" i="1"/>
  <c r="U2308" i="1"/>
  <c r="Q550" i="1"/>
  <c r="P2528" i="1"/>
  <c r="R2528" i="1" s="1"/>
  <c r="T2528" i="1" s="1"/>
  <c r="S2112" i="1"/>
  <c r="V2112" i="1" s="1"/>
  <c r="W2112" i="1" s="1"/>
  <c r="P2169" i="1"/>
  <c r="R2169" i="1" s="1"/>
  <c r="T2169" i="1" s="1"/>
  <c r="Q2775" i="1"/>
  <c r="P2624" i="1"/>
  <c r="R2624" i="1" s="1"/>
  <c r="T2624" i="1" s="1"/>
  <c r="U287" i="1"/>
  <c r="Q1135" i="1"/>
  <c r="U1135" i="1" s="1"/>
  <c r="P1278" i="1"/>
  <c r="R1278" i="1" s="1"/>
  <c r="T1278" i="1" s="1"/>
  <c r="Q391" i="1"/>
  <c r="U391" i="1" s="1"/>
  <c r="S2714" i="1"/>
  <c r="V2714" i="1" s="1"/>
  <c r="W2714" i="1" s="1"/>
  <c r="Q599" i="1"/>
  <c r="U599" i="1" s="1"/>
  <c r="P2931" i="1"/>
  <c r="R2931" i="1" s="1"/>
  <c r="T2931" i="1" s="1"/>
  <c r="P966" i="1"/>
  <c r="R966" i="1" s="1"/>
  <c r="T966" i="1" s="1"/>
  <c r="U35" i="1"/>
  <c r="P672" i="1"/>
  <c r="Q1592" i="1"/>
  <c r="U1592" i="1" s="1"/>
  <c r="V1592" i="1" s="1"/>
  <c r="W1592" i="1" s="1"/>
  <c r="S1457" i="1"/>
  <c r="P1830" i="1"/>
  <c r="R1830" i="1" s="1"/>
  <c r="T1830" i="1" s="1"/>
  <c r="U1965" i="1"/>
  <c r="U1279" i="1"/>
  <c r="U1080" i="1"/>
  <c r="Q1078" i="1"/>
  <c r="U1078" i="1" s="1"/>
  <c r="S1833" i="1"/>
  <c r="P1759" i="1"/>
  <c r="R1759" i="1" s="1"/>
  <c r="T1759" i="1" s="1"/>
  <c r="U393" i="1"/>
  <c r="U1868" i="1"/>
  <c r="S847" i="1"/>
  <c r="U1387" i="1"/>
  <c r="Q1579" i="1"/>
  <c r="U1470" i="1"/>
  <c r="U1448" i="1"/>
  <c r="Q1394" i="1"/>
  <c r="U1394" i="1" s="1"/>
  <c r="Q1230" i="1"/>
  <c r="U1230" i="1" s="1"/>
  <c r="S1230" i="1"/>
  <c r="Q2527" i="1"/>
  <c r="U2527" i="1" s="1"/>
  <c r="Q907" i="1"/>
  <c r="U907" i="1" s="1"/>
  <c r="S334" i="1"/>
  <c r="P62" i="1"/>
  <c r="R2595" i="1"/>
  <c r="T2595" i="1" s="1"/>
  <c r="S2595" i="1"/>
  <c r="Q2864" i="1"/>
  <c r="U2864" i="1" s="1"/>
  <c r="P2864" i="1"/>
  <c r="R2864" i="1" s="1"/>
  <c r="T2864" i="1" s="1"/>
  <c r="Q1668" i="1"/>
  <c r="P1668" i="1"/>
  <c r="R1668" i="1" s="1"/>
  <c r="T1668" i="1" s="1"/>
  <c r="Q1482" i="1"/>
  <c r="P1482" i="1"/>
  <c r="R1482" i="1" s="1"/>
  <c r="T1482" i="1" s="1"/>
  <c r="R1907" i="1"/>
  <c r="T1907" i="1" s="1"/>
  <c r="S1907" i="1"/>
  <c r="Q248" i="1"/>
  <c r="P248" i="1"/>
  <c r="R248" i="1" s="1"/>
  <c r="T248" i="1" s="1"/>
  <c r="R2838" i="1"/>
  <c r="T2838" i="1" s="1"/>
  <c r="S2838" i="1"/>
  <c r="R1875" i="1"/>
  <c r="T1875" i="1" s="1"/>
  <c r="S1875" i="1"/>
  <c r="R55" i="1"/>
  <c r="T55" i="1" s="1"/>
  <c r="S55" i="1"/>
  <c r="R1201" i="1"/>
  <c r="T1201" i="1" s="1"/>
  <c r="S1201" i="1"/>
  <c r="Q1403" i="1"/>
  <c r="P1403" i="1"/>
  <c r="R1403" i="1" s="1"/>
  <c r="T1403" i="1" s="1"/>
  <c r="P2243" i="1"/>
  <c r="R2243" i="1" s="1"/>
  <c r="T2243" i="1" s="1"/>
  <c r="Q2243" i="1"/>
  <c r="Q2911" i="1"/>
  <c r="P2911" i="1"/>
  <c r="R2911" i="1" s="1"/>
  <c r="T2911" i="1" s="1"/>
  <c r="R2174" i="1"/>
  <c r="T2174" i="1" s="1"/>
  <c r="S2174" i="1"/>
  <c r="P1997" i="1"/>
  <c r="R1997" i="1" s="1"/>
  <c r="T1997" i="1" s="1"/>
  <c r="Q1997" i="1"/>
  <c r="P1232" i="1"/>
  <c r="R1232" i="1" s="1"/>
  <c r="T1232" i="1" s="1"/>
  <c r="Q1891" i="1"/>
  <c r="P1891" i="1"/>
  <c r="R1891" i="1" s="1"/>
  <c r="T1891" i="1" s="1"/>
  <c r="Q469" i="1"/>
  <c r="P469" i="1"/>
  <c r="R469" i="1" s="1"/>
  <c r="T469" i="1" s="1"/>
  <c r="Q2109" i="1"/>
  <c r="P2109" i="1"/>
  <c r="R2109" i="1" s="1"/>
  <c r="T2109" i="1" s="1"/>
  <c r="P1104" i="1"/>
  <c r="R1104" i="1" s="1"/>
  <c r="T1104" i="1" s="1"/>
  <c r="Q1104" i="1"/>
  <c r="Q1291" i="1"/>
  <c r="P1291" i="1"/>
  <c r="R1291" i="1" s="1"/>
  <c r="T1291" i="1" s="1"/>
  <c r="R443" i="1"/>
  <c r="T443" i="1" s="1"/>
  <c r="P2785" i="1"/>
  <c r="R2785" i="1" s="1"/>
  <c r="T2785" i="1" s="1"/>
  <c r="Q2785" i="1"/>
  <c r="R595" i="1"/>
  <c r="T595" i="1" s="1"/>
  <c r="S595" i="1"/>
  <c r="R2119" i="1"/>
  <c r="T2119" i="1" s="1"/>
  <c r="U2119" i="1"/>
  <c r="S2119" i="1"/>
  <c r="P2867" i="1"/>
  <c r="R2867" i="1" s="1"/>
  <c r="T2867" i="1" s="1"/>
  <c r="Q2867" i="1"/>
  <c r="R1305" i="1"/>
  <c r="T1305" i="1" s="1"/>
  <c r="U1305" i="1"/>
  <c r="R1749" i="1"/>
  <c r="T1749" i="1" s="1"/>
  <c r="U1749" i="1"/>
  <c r="S1749" i="1"/>
  <c r="Q308" i="1"/>
  <c r="P308" i="1"/>
  <c r="R308" i="1" s="1"/>
  <c r="T308" i="1" s="1"/>
  <c r="P1157" i="1"/>
  <c r="R1157" i="1" s="1"/>
  <c r="T1157" i="1" s="1"/>
  <c r="Q1157" i="1"/>
  <c r="Q2158" i="1"/>
  <c r="P2158" i="1"/>
  <c r="R2158" i="1" s="1"/>
  <c r="T2158" i="1" s="1"/>
  <c r="R2718" i="1"/>
  <c r="T2718" i="1" s="1"/>
  <c r="S2718" i="1"/>
  <c r="R2910" i="1"/>
  <c r="T2910" i="1" s="1"/>
  <c r="S2910" i="1"/>
  <c r="R2993" i="1"/>
  <c r="T2993" i="1" s="1"/>
  <c r="S2993" i="1"/>
  <c r="U55" i="1"/>
  <c r="U2087" i="1"/>
  <c r="U2259" i="1"/>
  <c r="U889" i="1"/>
  <c r="U217" i="1"/>
  <c r="V2936" i="1"/>
  <c r="W2936" i="1" s="1"/>
  <c r="U1748" i="1"/>
  <c r="R2656" i="1"/>
  <c r="T2656" i="1" s="1"/>
  <c r="S2656" i="1"/>
  <c r="P2693" i="1"/>
  <c r="R2693" i="1" s="1"/>
  <c r="T2693" i="1" s="1"/>
  <c r="Q2693" i="1"/>
  <c r="Q1116" i="1"/>
  <c r="P1116" i="1"/>
  <c r="R1116" i="1" s="1"/>
  <c r="T1116" i="1" s="1"/>
  <c r="R2927" i="1"/>
  <c r="T2927" i="1" s="1"/>
  <c r="S2927" i="1"/>
  <c r="R2801" i="1"/>
  <c r="T2801" i="1" s="1"/>
  <c r="S2801" i="1"/>
  <c r="U2449" i="1"/>
  <c r="U2718" i="1"/>
  <c r="P440" i="1"/>
  <c r="R440" i="1" s="1"/>
  <c r="T440" i="1" s="1"/>
  <c r="P1944" i="1"/>
  <c r="R1944" i="1" s="1"/>
  <c r="T1944" i="1" s="1"/>
  <c r="S209" i="1"/>
  <c r="S2123" i="1"/>
  <c r="U1392" i="1"/>
  <c r="Q1477" i="1"/>
  <c r="U2595" i="1"/>
  <c r="S2779" i="1"/>
  <c r="S2177" i="1"/>
  <c r="U1390" i="1"/>
  <c r="U117" i="1"/>
  <c r="S1236" i="1"/>
  <c r="S2609" i="1"/>
  <c r="U2010" i="1"/>
  <c r="P36" i="1"/>
  <c r="R36" i="1" s="1"/>
  <c r="T36" i="1" s="1"/>
  <c r="R32" i="1"/>
  <c r="T32" i="1" s="1"/>
  <c r="U32" i="1"/>
  <c r="P1246" i="1"/>
  <c r="R1246" i="1" s="1"/>
  <c r="T1246" i="1" s="1"/>
  <c r="P1003" i="1"/>
  <c r="R1003" i="1" s="1"/>
  <c r="T1003" i="1" s="1"/>
  <c r="Q2747" i="1"/>
  <c r="P2747" i="1"/>
  <c r="R2747" i="1" s="1"/>
  <c r="T2747" i="1" s="1"/>
  <c r="P2771" i="1"/>
  <c r="R2771" i="1" s="1"/>
  <c r="T2771" i="1" s="1"/>
  <c r="U29" i="1"/>
  <c r="P2957" i="1"/>
  <c r="R2957" i="1" s="1"/>
  <c r="T2957" i="1" s="1"/>
  <c r="P2502" i="1"/>
  <c r="R2502" i="1" s="1"/>
  <c r="T2502" i="1" s="1"/>
  <c r="S1915" i="1"/>
  <c r="Q2877" i="1"/>
  <c r="U2877" i="1" s="1"/>
  <c r="U1726" i="1"/>
  <c r="P103" i="1"/>
  <c r="R103" i="1" s="1"/>
  <c r="T103" i="1" s="1"/>
  <c r="P612" i="1"/>
  <c r="R612" i="1" s="1"/>
  <c r="T612" i="1" s="1"/>
  <c r="S2425" i="1"/>
  <c r="P2451" i="1"/>
  <c r="R2451" i="1" s="1"/>
  <c r="T2451" i="1" s="1"/>
  <c r="U720" i="1"/>
  <c r="S2010" i="1"/>
  <c r="P1624" i="1"/>
  <c r="R1624" i="1" s="1"/>
  <c r="T1624" i="1" s="1"/>
  <c r="S1035" i="1"/>
  <c r="P1025" i="1"/>
  <c r="R1025" i="1" s="1"/>
  <c r="T1025" i="1" s="1"/>
  <c r="R1150" i="1"/>
  <c r="T1150" i="1" s="1"/>
  <c r="U1150" i="1"/>
  <c r="P1197" i="1"/>
  <c r="R1197" i="1" s="1"/>
  <c r="T1197" i="1" s="1"/>
  <c r="U1425" i="1"/>
  <c r="S32" i="1"/>
  <c r="V32" i="1" s="1"/>
  <c r="W32" i="1" s="1"/>
  <c r="Q2782" i="1"/>
  <c r="U2782" i="1" s="1"/>
  <c r="S2630" i="1"/>
  <c r="S158" i="1"/>
  <c r="S206" i="1"/>
  <c r="U2749" i="1"/>
  <c r="S573" i="1"/>
  <c r="V573" i="1" s="1"/>
  <c r="W573" i="1" s="1"/>
  <c r="S478" i="1"/>
  <c r="Q175" i="1"/>
  <c r="U175" i="1" s="1"/>
  <c r="P2377" i="1"/>
  <c r="R2377" i="1" s="1"/>
  <c r="T2377" i="1" s="1"/>
  <c r="U1723" i="1"/>
  <c r="S155" i="1"/>
  <c r="S2216" i="1"/>
  <c r="V2216" i="1" s="1"/>
  <c r="W2216" i="1" s="1"/>
  <c r="S1965" i="1"/>
  <c r="S970" i="1"/>
  <c r="P127" i="1"/>
  <c r="R127" i="1" s="1"/>
  <c r="T127" i="1" s="1"/>
  <c r="Q282" i="1"/>
  <c r="U282" i="1" s="1"/>
  <c r="P495" i="1"/>
  <c r="R495" i="1" s="1"/>
  <c r="T495" i="1" s="1"/>
  <c r="U2147" i="1"/>
  <c r="Q1976" i="1"/>
  <c r="U1437" i="1"/>
  <c r="U2914" i="1"/>
  <c r="U2495" i="1"/>
  <c r="P2462" i="1"/>
  <c r="R2462" i="1" s="1"/>
  <c r="T2462" i="1" s="1"/>
  <c r="U2898" i="1"/>
  <c r="S1315" i="1"/>
  <c r="S2095" i="1"/>
  <c r="S462" i="1"/>
  <c r="Q1472" i="1"/>
  <c r="U1472" i="1" s="1"/>
  <c r="P294" i="1"/>
  <c r="R294" i="1" s="1"/>
  <c r="T294" i="1" s="1"/>
  <c r="U1306" i="1"/>
  <c r="S1904" i="1"/>
  <c r="P2493" i="1"/>
  <c r="R2493" i="1" s="1"/>
  <c r="T2493" i="1" s="1"/>
  <c r="U1964" i="1"/>
  <c r="P292" i="1"/>
  <c r="R292" i="1" s="1"/>
  <c r="T292" i="1" s="1"/>
  <c r="U920" i="1"/>
  <c r="S1437" i="1"/>
  <c r="U480" i="1"/>
  <c r="S1373" i="1"/>
  <c r="S2898" i="1"/>
  <c r="S1898" i="1"/>
  <c r="U1027" i="1"/>
  <c r="U2011" i="1"/>
  <c r="P1697" i="1"/>
  <c r="R1697" i="1" s="1"/>
  <c r="T1697" i="1" s="1"/>
  <c r="Q635" i="1"/>
  <c r="U635" i="1" s="1"/>
  <c r="Q326" i="1"/>
  <c r="P326" i="1"/>
  <c r="R326" i="1" s="1"/>
  <c r="T326" i="1" s="1"/>
  <c r="R2935" i="1"/>
  <c r="T2935" i="1" s="1"/>
  <c r="S2935" i="1"/>
  <c r="P942" i="1"/>
  <c r="R942" i="1" s="1"/>
  <c r="T942" i="1" s="1"/>
  <c r="P1061" i="1"/>
  <c r="R1061" i="1" s="1"/>
  <c r="T1061" i="1" s="1"/>
  <c r="Q1752" i="1"/>
  <c r="S1334" i="1"/>
  <c r="P2317" i="1"/>
  <c r="R2317" i="1" s="1"/>
  <c r="T2317" i="1" s="1"/>
  <c r="P1725" i="1"/>
  <c r="R1725" i="1" s="1"/>
  <c r="T1725" i="1" s="1"/>
  <c r="S2395" i="1"/>
  <c r="U1792" i="1"/>
  <c r="P962" i="1"/>
  <c r="R962" i="1" s="1"/>
  <c r="T962" i="1" s="1"/>
  <c r="S2922" i="1"/>
  <c r="S2464" i="1"/>
  <c r="P468" i="1"/>
  <c r="R468" i="1" s="1"/>
  <c r="T468" i="1" s="1"/>
  <c r="S2917" i="1"/>
  <c r="S920" i="1"/>
  <c r="Q1960" i="1"/>
  <c r="U1960" i="1" s="1"/>
  <c r="V1829" i="1"/>
  <c r="W1829" i="1" s="1"/>
  <c r="P1585" i="1"/>
  <c r="R1585" i="1" s="1"/>
  <c r="T1585" i="1" s="1"/>
  <c r="S1417" i="1"/>
  <c r="Q2844" i="1"/>
  <c r="U703" i="1"/>
  <c r="P2206" i="1"/>
  <c r="R2206" i="1" s="1"/>
  <c r="T2206" i="1" s="1"/>
  <c r="S2223" i="1"/>
  <c r="U2480" i="1"/>
  <c r="P1690" i="1"/>
  <c r="R1690" i="1" s="1"/>
  <c r="T1690" i="1" s="1"/>
  <c r="U2095" i="1"/>
  <c r="U1931" i="1"/>
  <c r="P2832" i="1"/>
  <c r="R2832" i="1" s="1"/>
  <c r="T2832" i="1" s="1"/>
  <c r="U167" i="1"/>
  <c r="Q918" i="1"/>
  <c r="P918" i="1"/>
  <c r="R918" i="1" s="1"/>
  <c r="T918" i="1" s="1"/>
  <c r="P1260" i="1"/>
  <c r="R1260" i="1" s="1"/>
  <c r="T1260" i="1" s="1"/>
  <c r="Q1260" i="1"/>
  <c r="U2908" i="1"/>
  <c r="U553" i="1"/>
  <c r="U1565" i="1"/>
  <c r="Q2817" i="1"/>
  <c r="U2817" i="1" s="1"/>
  <c r="U2482" i="1"/>
  <c r="V170" i="1"/>
  <c r="W170" i="1" s="1"/>
  <c r="U69" i="1"/>
  <c r="U1446" i="1"/>
  <c r="Q1705" i="1"/>
  <c r="P1705" i="1"/>
  <c r="R1705" i="1" s="1"/>
  <c r="T1705" i="1" s="1"/>
  <c r="S779" i="1"/>
  <c r="Q681" i="1"/>
  <c r="U681" i="1" s="1"/>
  <c r="S1294" i="1"/>
  <c r="U2135" i="1"/>
  <c r="S1150" i="1"/>
  <c r="U1628" i="1"/>
  <c r="P2708" i="1"/>
  <c r="R2708" i="1" s="1"/>
  <c r="T2708" i="1" s="1"/>
  <c r="U2269" i="1"/>
  <c r="S924" i="1"/>
  <c r="P470" i="1"/>
  <c r="R470" i="1" s="1"/>
  <c r="T470" i="1" s="1"/>
  <c r="S695" i="1"/>
  <c r="P1469" i="1"/>
  <c r="R1469" i="1" s="1"/>
  <c r="T1469" i="1" s="1"/>
  <c r="S2752" i="1"/>
  <c r="S1902" i="1"/>
  <c r="U2430" i="1"/>
  <c r="U2376" i="1"/>
  <c r="U2950" i="1"/>
  <c r="S2430" i="1"/>
  <c r="P1942" i="1"/>
  <c r="R1942" i="1" s="1"/>
  <c r="T1942" i="1" s="1"/>
  <c r="S1785" i="1"/>
  <c r="P1547" i="1"/>
  <c r="R1547" i="1" s="1"/>
  <c r="T1547" i="1" s="1"/>
  <c r="S480" i="1"/>
  <c r="S2608" i="1"/>
  <c r="P702" i="1"/>
  <c r="R702" i="1" s="1"/>
  <c r="T702" i="1" s="1"/>
  <c r="P2563" i="1"/>
  <c r="R2563" i="1" s="1"/>
  <c r="T2563" i="1" s="1"/>
  <c r="U364" i="1"/>
  <c r="Q315" i="1"/>
  <c r="U315" i="1" s="1"/>
  <c r="Q1001" i="1"/>
  <c r="U1001" i="1" s="1"/>
  <c r="S2437" i="1"/>
  <c r="U2399" i="1"/>
  <c r="P1886" i="1"/>
  <c r="R1886" i="1" s="1"/>
  <c r="T1886" i="1" s="1"/>
  <c r="P346" i="1"/>
  <c r="R346" i="1" s="1"/>
  <c r="T346" i="1" s="1"/>
  <c r="S932" i="1"/>
  <c r="U462" i="1"/>
  <c r="P1304" i="1"/>
  <c r="R1304" i="1" s="1"/>
  <c r="T1304" i="1" s="1"/>
  <c r="Q1193" i="1"/>
  <c r="P1193" i="1"/>
  <c r="R1193" i="1" s="1"/>
  <c r="T1193" i="1" s="1"/>
  <c r="R318" i="1"/>
  <c r="T318" i="1" s="1"/>
  <c r="S318" i="1"/>
  <c r="P1796" i="1"/>
  <c r="R1796" i="1" s="1"/>
  <c r="T1796" i="1" s="1"/>
  <c r="Q2036" i="1"/>
  <c r="U2036" i="1" s="1"/>
  <c r="S2398" i="1"/>
  <c r="U2398" i="1"/>
  <c r="V1739" i="1"/>
  <c r="W1739" i="1" s="1"/>
  <c r="S2419" i="1"/>
  <c r="S1176" i="1"/>
  <c r="U817" i="1"/>
  <c r="V1136" i="1"/>
  <c r="W1136" i="1" s="1"/>
  <c r="U2873" i="1"/>
  <c r="P1323" i="1"/>
  <c r="R1323" i="1" s="1"/>
  <c r="T1323" i="1" s="1"/>
  <c r="S2283" i="1"/>
  <c r="U1063" i="1"/>
  <c r="S1508" i="1"/>
  <c r="V575" i="1"/>
  <c r="W575" i="1" s="1"/>
  <c r="U2607" i="1"/>
  <c r="P2988" i="1"/>
  <c r="R2988" i="1" s="1"/>
  <c r="T2988" i="1" s="1"/>
  <c r="S1641" i="1"/>
  <c r="U2120" i="1"/>
  <c r="U625" i="1"/>
  <c r="P335" i="1"/>
  <c r="R335" i="1" s="1"/>
  <c r="T335" i="1" s="1"/>
  <c r="U1118" i="1"/>
  <c r="V2556" i="1"/>
  <c r="W2556" i="1" s="1"/>
  <c r="P2362" i="1"/>
  <c r="R2362" i="1" s="1"/>
  <c r="T2362" i="1" s="1"/>
  <c r="S15" i="1"/>
  <c r="S1495" i="1"/>
  <c r="S1027" i="1"/>
  <c r="S1002" i="1"/>
  <c r="P2915" i="1"/>
  <c r="R2915" i="1" s="1"/>
  <c r="T2915" i="1" s="1"/>
  <c r="S345" i="1"/>
  <c r="S1845" i="1"/>
  <c r="Q365" i="1"/>
  <c r="P365" i="1"/>
  <c r="R365" i="1" s="1"/>
  <c r="T365" i="1" s="1"/>
  <c r="Q2301" i="1"/>
  <c r="P2301" i="1"/>
  <c r="R2301" i="1" s="1"/>
  <c r="T2301" i="1" s="1"/>
  <c r="R1642" i="1"/>
  <c r="T1642" i="1" s="1"/>
  <c r="S1642" i="1"/>
  <c r="U2926" i="1"/>
  <c r="S26" i="1"/>
  <c r="U924" i="1"/>
  <c r="P769" i="1"/>
  <c r="R769" i="1" s="1"/>
  <c r="T769" i="1" s="1"/>
  <c r="S2413" i="1"/>
  <c r="U938" i="1"/>
  <c r="S1792" i="1"/>
  <c r="P1629" i="1"/>
  <c r="R1629" i="1" s="1"/>
  <c r="T1629" i="1" s="1"/>
  <c r="S2098" i="1"/>
  <c r="U2670" i="1"/>
  <c r="S2475" i="1"/>
  <c r="Q156" i="1"/>
  <c r="U156" i="1" s="1"/>
  <c r="P936" i="1"/>
  <c r="R936" i="1" s="1"/>
  <c r="T936" i="1" s="1"/>
  <c r="S2680" i="1"/>
  <c r="U1215" i="1"/>
  <c r="U2267" i="1"/>
  <c r="S113" i="1"/>
  <c r="V113" i="1" s="1"/>
  <c r="W113" i="1" s="1"/>
  <c r="U1702" i="1"/>
  <c r="P433" i="1"/>
  <c r="R433" i="1" s="1"/>
  <c r="T433" i="1" s="1"/>
  <c r="Q433" i="1"/>
  <c r="R161" i="1"/>
  <c r="T161" i="1" s="1"/>
  <c r="S161" i="1"/>
  <c r="P2522" i="1"/>
  <c r="Q2522" i="1"/>
  <c r="S1581" i="1"/>
  <c r="U698" i="1"/>
  <c r="P1691" i="1"/>
  <c r="R1691" i="1" s="1"/>
  <c r="T1691" i="1" s="1"/>
  <c r="S2120" i="1"/>
  <c r="S1368" i="1"/>
  <c r="Q1117" i="1"/>
  <c r="P1117" i="1"/>
  <c r="R1117" i="1" s="1"/>
  <c r="T1117" i="1" s="1"/>
  <c r="S720" i="1"/>
  <c r="U2636" i="1"/>
  <c r="Q2862" i="1"/>
  <c r="P2862" i="1"/>
  <c r="R2862" i="1" s="1"/>
  <c r="T2862" i="1" s="1"/>
  <c r="S1396" i="1"/>
  <c r="P2650" i="1"/>
  <c r="R2650" i="1" s="1"/>
  <c r="T2650" i="1" s="1"/>
  <c r="Q2650" i="1"/>
  <c r="P2728" i="1"/>
  <c r="R2728" i="1" s="1"/>
  <c r="T2728" i="1" s="1"/>
  <c r="Q2728" i="1"/>
  <c r="R982" i="1"/>
  <c r="T982" i="1" s="1"/>
  <c r="S982" i="1"/>
  <c r="Q2690" i="1"/>
  <c r="P2690" i="1"/>
  <c r="S174" i="1"/>
  <c r="Q1563" i="1"/>
  <c r="S553" i="1"/>
  <c r="S726" i="1"/>
  <c r="U395" i="1"/>
  <c r="U1417" i="1"/>
  <c r="R871" i="1"/>
  <c r="T871" i="1" s="1"/>
  <c r="S871" i="1"/>
  <c r="P653" i="1"/>
  <c r="R653" i="1" s="1"/>
  <c r="T653" i="1" s="1"/>
  <c r="Q567" i="1"/>
  <c r="P567" i="1"/>
  <c r="R567" i="1" s="1"/>
  <c r="T567" i="1" s="1"/>
  <c r="P1939" i="1"/>
  <c r="R1939" i="1" s="1"/>
  <c r="T1939" i="1" s="1"/>
  <c r="Q394" i="1"/>
  <c r="P394" i="1"/>
  <c r="R394" i="1" s="1"/>
  <c r="T394" i="1" s="1"/>
  <c r="S1896" i="1"/>
  <c r="P972" i="1"/>
  <c r="R972" i="1" s="1"/>
  <c r="T972" i="1" s="1"/>
  <c r="U174" i="1"/>
  <c r="Q922" i="1"/>
  <c r="P922" i="1"/>
  <c r="R922" i="1" s="1"/>
  <c r="T922" i="1" s="1"/>
  <c r="Q2641" i="1"/>
  <c r="U2641" i="1" s="1"/>
  <c r="S2641" i="1"/>
  <c r="U1646" i="1"/>
  <c r="U91" i="1"/>
  <c r="S892" i="1"/>
  <c r="V1119" i="1"/>
  <c r="W1119" i="1" s="1"/>
  <c r="S395" i="1"/>
  <c r="U1213" i="1"/>
  <c r="S665" i="1"/>
  <c r="S276" i="1"/>
  <c r="S671" i="1"/>
  <c r="S1448" i="1"/>
  <c r="U2255" i="1"/>
  <c r="S2468" i="1"/>
  <c r="Q143" i="1"/>
  <c r="P143" i="1"/>
  <c r="R143" i="1" s="1"/>
  <c r="T143" i="1" s="1"/>
  <c r="S1967" i="1"/>
  <c r="U2044" i="1"/>
  <c r="R2077" i="1"/>
  <c r="T2077" i="1" s="1"/>
  <c r="S2077" i="1"/>
  <c r="R1216" i="1"/>
  <c r="T1216" i="1" s="1"/>
  <c r="S1216" i="1"/>
  <c r="U549" i="1"/>
  <c r="P2360" i="1"/>
  <c r="R2360" i="1" s="1"/>
  <c r="T2360" i="1" s="1"/>
  <c r="Q2136" i="1"/>
  <c r="U2136" i="1" s="1"/>
  <c r="S2868" i="1"/>
  <c r="S267" i="1"/>
  <c r="S2670" i="1"/>
  <c r="U1073" i="1"/>
  <c r="S341" i="1"/>
  <c r="P1858" i="1"/>
  <c r="R1858" i="1" s="1"/>
  <c r="T1858" i="1" s="1"/>
  <c r="S1213" i="1"/>
  <c r="P1474" i="1"/>
  <c r="R1474" i="1" s="1"/>
  <c r="T1474" i="1" s="1"/>
  <c r="S2334" i="1"/>
  <c r="P60" i="1"/>
  <c r="R60" i="1" s="1"/>
  <c r="T60" i="1" s="1"/>
  <c r="U236" i="1"/>
  <c r="S2478" i="1"/>
  <c r="V2478" i="1" s="1"/>
  <c r="W2478" i="1" s="1"/>
  <c r="R1361" i="1"/>
  <c r="T1361" i="1" s="1"/>
  <c r="U1361" i="1"/>
  <c r="S1361" i="1"/>
  <c r="Q977" i="1"/>
  <c r="P977" i="1"/>
  <c r="R977" i="1" s="1"/>
  <c r="T977" i="1" s="1"/>
  <c r="U26" i="1"/>
  <c r="S1156" i="1"/>
  <c r="U1934" i="1"/>
  <c r="S1681" i="1"/>
  <c r="V2442" i="1"/>
  <c r="W2442" i="1" s="1"/>
  <c r="P1153" i="1"/>
  <c r="R1153" i="1" s="1"/>
  <c r="T1153" i="1" s="1"/>
  <c r="S2396" i="1"/>
  <c r="Q1979" i="1"/>
  <c r="U1979" i="1" s="1"/>
  <c r="U1544" i="1"/>
  <c r="U478" i="1"/>
  <c r="P594" i="1"/>
  <c r="R594" i="1" s="1"/>
  <c r="T594" i="1" s="1"/>
  <c r="U1333" i="1"/>
  <c r="S1992" i="1"/>
  <c r="S2873" i="1"/>
  <c r="S963" i="1"/>
  <c r="S2497" i="1"/>
  <c r="S839" i="1"/>
  <c r="U2123" i="1"/>
  <c r="U939" i="1"/>
  <c r="S328" i="1"/>
  <c r="S1376" i="1"/>
  <c r="Q2626" i="1"/>
  <c r="U2626" i="1" s="1"/>
  <c r="S2083" i="1"/>
  <c r="U1435" i="1"/>
  <c r="S566" i="1"/>
  <c r="Q2611" i="1"/>
  <c r="P2611" i="1"/>
  <c r="R2611" i="1" s="1"/>
  <c r="T2611" i="1" s="1"/>
  <c r="P1870" i="1"/>
  <c r="R1870" i="1" s="1"/>
  <c r="T1870" i="1" s="1"/>
  <c r="R1841" i="1"/>
  <c r="T1841" i="1" s="1"/>
  <c r="S1841" i="1"/>
  <c r="U1841" i="1"/>
  <c r="R2389" i="1"/>
  <c r="T2389" i="1" s="1"/>
  <c r="S2389" i="1"/>
  <c r="U2364" i="1"/>
  <c r="R2477" i="1"/>
  <c r="T2477" i="1" s="1"/>
  <c r="U2477" i="1"/>
  <c r="Q2281" i="1"/>
  <c r="P2281" i="1"/>
  <c r="R2281" i="1" s="1"/>
  <c r="T2281" i="1" s="1"/>
  <c r="S1425" i="1"/>
  <c r="Q268" i="1"/>
  <c r="P268" i="1"/>
  <c r="R268" i="1" s="1"/>
  <c r="T268" i="1" s="1"/>
  <c r="U2656" i="1"/>
  <c r="R1281" i="1"/>
  <c r="T1281" i="1" s="1"/>
  <c r="S1281" i="1"/>
  <c r="S2610" i="1"/>
  <c r="Q2386" i="1"/>
  <c r="P2386" i="1"/>
  <c r="R2386" i="1" s="1"/>
  <c r="T2386" i="1" s="1"/>
  <c r="U1216" i="1"/>
  <c r="P583" i="1"/>
  <c r="R583" i="1" s="1"/>
  <c r="T583" i="1" s="1"/>
  <c r="Q583" i="1"/>
  <c r="S2581" i="1"/>
  <c r="R2581" i="1"/>
  <c r="T2581" i="1" s="1"/>
  <c r="U2581" i="1"/>
  <c r="S2908" i="1"/>
  <c r="V2908" i="1" s="1"/>
  <c r="W2908" i="1" s="1"/>
  <c r="S29" i="1"/>
  <c r="P2030" i="1"/>
  <c r="R2030" i="1" s="1"/>
  <c r="T2030" i="1" s="1"/>
  <c r="S1333" i="1"/>
  <c r="U892" i="1"/>
  <c r="S938" i="1"/>
  <c r="S1198" i="1"/>
  <c r="U1330" i="1"/>
  <c r="V235" i="1"/>
  <c r="W235" i="1" s="1"/>
  <c r="U969" i="1"/>
  <c r="U2849" i="1"/>
  <c r="U2691" i="1"/>
  <c r="U2176" i="1"/>
  <c r="S1118" i="1"/>
  <c r="P1861" i="1"/>
  <c r="R1861" i="1" s="1"/>
  <c r="T1861" i="1" s="1"/>
  <c r="P2660" i="1"/>
  <c r="R2660" i="1" s="1"/>
  <c r="T2660" i="1" s="1"/>
  <c r="P505" i="1"/>
  <c r="R505" i="1" s="1"/>
  <c r="T505" i="1" s="1"/>
  <c r="Q505" i="1"/>
  <c r="P2184" i="1"/>
  <c r="R2184" i="1" s="1"/>
  <c r="T2184" i="1" s="1"/>
  <c r="U2437" i="1"/>
  <c r="Q2228" i="1"/>
  <c r="U2228" i="1" s="1"/>
  <c r="S405" i="1"/>
  <c r="R2154" i="1"/>
  <c r="T2154" i="1" s="1"/>
  <c r="S2154" i="1"/>
  <c r="Q1040" i="1"/>
  <c r="P1040" i="1"/>
  <c r="S760" i="1"/>
  <c r="U1570" i="1"/>
  <c r="S2758" i="1"/>
  <c r="U2991" i="1"/>
  <c r="V145" i="1"/>
  <c r="W145" i="1" s="1"/>
  <c r="U804" i="1"/>
  <c r="S606" i="1"/>
  <c r="S2305" i="1"/>
  <c r="S1240" i="1"/>
  <c r="P2234" i="1"/>
  <c r="R2234" i="1" s="1"/>
  <c r="T2234" i="1" s="1"/>
  <c r="S2753" i="1"/>
  <c r="S2444" i="1"/>
  <c r="S1720" i="1"/>
  <c r="U2312" i="1"/>
  <c r="S2354" i="1"/>
  <c r="S969" i="1"/>
  <c r="S2849" i="1"/>
  <c r="U987" i="1"/>
  <c r="S2054" i="1"/>
  <c r="P1171" i="1"/>
  <c r="R1171" i="1" s="1"/>
  <c r="T1171" i="1" s="1"/>
  <c r="V425" i="1"/>
  <c r="W425" i="1" s="1"/>
  <c r="S2477" i="1"/>
  <c r="P154" i="1"/>
  <c r="R154" i="1" s="1"/>
  <c r="T154" i="1" s="1"/>
  <c r="Q2101" i="1"/>
  <c r="P2101" i="1"/>
  <c r="R2101" i="1" s="1"/>
  <c r="T2101" i="1" s="1"/>
  <c r="R1712" i="1"/>
  <c r="T1712" i="1" s="1"/>
  <c r="S1712" i="1"/>
  <c r="U1712" i="1"/>
  <c r="Q2291" i="1"/>
  <c r="P2291" i="1"/>
  <c r="Q56" i="1"/>
  <c r="U2500" i="1"/>
  <c r="S446" i="1"/>
  <c r="S503" i="1"/>
  <c r="P1679" i="1"/>
  <c r="R1679" i="1" s="1"/>
  <c r="T1679" i="1" s="1"/>
  <c r="V410" i="1"/>
  <c r="W410" i="1" s="1"/>
  <c r="U2993" i="1"/>
  <c r="S167" i="1"/>
  <c r="P852" i="1"/>
  <c r="R852" i="1" s="1"/>
  <c r="T852" i="1" s="1"/>
  <c r="S1729" i="1"/>
  <c r="U2413" i="1"/>
  <c r="U2617" i="1"/>
  <c r="P1631" i="1"/>
  <c r="R1631" i="1" s="1"/>
  <c r="T1631" i="1" s="1"/>
  <c r="U2150" i="1"/>
  <c r="U803" i="1"/>
  <c r="U155" i="1"/>
  <c r="P2162" i="1"/>
  <c r="R2162" i="1" s="1"/>
  <c r="T2162" i="1" s="1"/>
  <c r="U2816" i="1"/>
  <c r="P302" i="1"/>
  <c r="R302" i="1" s="1"/>
  <c r="T302" i="1" s="1"/>
  <c r="P1200" i="1"/>
  <c r="R1200" i="1" s="1"/>
  <c r="T1200" i="1" s="1"/>
  <c r="U2319" i="1"/>
  <c r="U1618" i="1"/>
  <c r="S146" i="1"/>
  <c r="U2608" i="1"/>
  <c r="U130" i="1"/>
  <c r="P1656" i="1"/>
  <c r="R1656" i="1" s="1"/>
  <c r="T1656" i="1" s="1"/>
  <c r="P2290" i="1"/>
  <c r="R2290" i="1" s="1"/>
  <c r="T2290" i="1" s="1"/>
  <c r="P1418" i="1"/>
  <c r="R1418" i="1" s="1"/>
  <c r="T1418" i="1" s="1"/>
  <c r="S1013" i="1"/>
  <c r="S2986" i="1"/>
  <c r="Q2307" i="1"/>
  <c r="U2307" i="1" s="1"/>
  <c r="P2151" i="1"/>
  <c r="R2151" i="1" s="1"/>
  <c r="T2151" i="1" s="1"/>
  <c r="P980" i="1"/>
  <c r="R980" i="1" s="1"/>
  <c r="T980" i="1" s="1"/>
  <c r="P1529" i="1"/>
  <c r="R1529" i="1" s="1"/>
  <c r="T1529" i="1" s="1"/>
  <c r="Q1529" i="1"/>
  <c r="Q1551" i="1"/>
  <c r="U1551" i="1" s="1"/>
  <c r="U2057" i="1"/>
  <c r="S863" i="1"/>
  <c r="S2745" i="1"/>
  <c r="P981" i="1"/>
  <c r="R981" i="1" s="1"/>
  <c r="T981" i="1" s="1"/>
  <c r="S2094" i="1"/>
  <c r="S1577" i="1"/>
  <c r="V178" i="1"/>
  <c r="W178" i="1" s="1"/>
  <c r="U1808" i="1"/>
  <c r="U1457" i="1"/>
  <c r="S2384" i="1"/>
  <c r="S1371" i="1"/>
  <c r="P2998" i="1"/>
  <c r="R2998" i="1" s="1"/>
  <c r="T2998" i="1" s="1"/>
  <c r="U2107" i="1"/>
  <c r="S1063" i="1"/>
  <c r="S1039" i="1"/>
  <c r="S344" i="1"/>
  <c r="S1552" i="1"/>
  <c r="U2970" i="1"/>
  <c r="S1452" i="1"/>
  <c r="S857" i="1"/>
  <c r="U805" i="1"/>
  <c r="S1268" i="1"/>
  <c r="P545" i="1"/>
  <c r="R545" i="1" s="1"/>
  <c r="T545" i="1" s="1"/>
  <c r="U791" i="1"/>
  <c r="P2021" i="1"/>
  <c r="R2021" i="1" s="1"/>
  <c r="T2021" i="1" s="1"/>
  <c r="U1526" i="1"/>
  <c r="P2189" i="1"/>
  <c r="R2189" i="1" s="1"/>
  <c r="T2189" i="1" s="1"/>
  <c r="Q2189" i="1"/>
  <c r="U71" i="1"/>
  <c r="P1343" i="1"/>
  <c r="Q1343" i="1"/>
  <c r="S676" i="1"/>
  <c r="R676" i="1"/>
  <c r="T676" i="1" s="1"/>
  <c r="U1890" i="1"/>
  <c r="S2823" i="1"/>
  <c r="S927" i="1"/>
  <c r="U1486" i="1"/>
  <c r="S2147" i="1"/>
  <c r="S152" i="1"/>
  <c r="S69" i="1"/>
  <c r="U1657" i="1"/>
  <c r="V106" i="1"/>
  <c r="W106" i="1" s="1"/>
  <c r="S945" i="1"/>
  <c r="U1397" i="1"/>
  <c r="R2941" i="1"/>
  <c r="T2941" i="1" s="1"/>
  <c r="S2941" i="1"/>
  <c r="U1875" i="1"/>
  <c r="S2139" i="1"/>
  <c r="U2468" i="1"/>
  <c r="S864" i="1"/>
  <c r="U2292" i="1"/>
  <c r="Q496" i="1"/>
  <c r="P210" i="1"/>
  <c r="U318" i="1"/>
  <c r="U484" i="1"/>
  <c r="U2854" i="1"/>
  <c r="S1689" i="1"/>
  <c r="Q161" i="1"/>
  <c r="U161" i="1" s="1"/>
  <c r="Q184" i="1"/>
  <c r="Q474" i="1"/>
  <c r="U474" i="1" s="1"/>
  <c r="V474" i="1" s="1"/>
  <c r="W474" i="1" s="1"/>
  <c r="U670" i="1"/>
  <c r="V670" i="1" s="1"/>
  <c r="W670" i="1" s="1"/>
  <c r="P2743" i="1"/>
  <c r="R2743" i="1" s="1"/>
  <c r="T2743" i="1" s="1"/>
  <c r="U2721" i="1"/>
  <c r="Q2237" i="1"/>
  <c r="U2237" i="1" s="1"/>
  <c r="S2721" i="1"/>
  <c r="S191" i="1"/>
  <c r="U2049" i="1"/>
  <c r="S2720" i="1"/>
  <c r="V2720" i="1" s="1"/>
  <c r="W2720" i="1" s="1"/>
  <c r="P2739" i="1"/>
  <c r="R2739" i="1" s="1"/>
  <c r="T2739" i="1" s="1"/>
  <c r="Q2739" i="1"/>
  <c r="S1502" i="1"/>
  <c r="P2159" i="1"/>
  <c r="U2159" i="1" s="1"/>
  <c r="S526" i="1"/>
  <c r="Q843" i="1"/>
  <c r="U843" i="1" s="1"/>
  <c r="V843" i="1" s="1"/>
  <c r="W843" i="1" s="1"/>
  <c r="P2424" i="1"/>
  <c r="R2424" i="1" s="1"/>
  <c r="T2424" i="1" s="1"/>
  <c r="P136" i="1"/>
  <c r="S2619" i="1"/>
  <c r="U2987" i="1"/>
  <c r="P620" i="1"/>
  <c r="U526" i="1"/>
  <c r="Q1112" i="1"/>
  <c r="P407" i="1"/>
  <c r="R407" i="1" s="1"/>
  <c r="T407" i="1" s="1"/>
  <c r="R2049" i="1"/>
  <c r="T2049" i="1" s="1"/>
  <c r="S2049" i="1"/>
  <c r="P1523" i="1"/>
  <c r="R1523" i="1" s="1"/>
  <c r="T1523" i="1" s="1"/>
  <c r="S2084" i="1"/>
  <c r="U464" i="1"/>
  <c r="S2488" i="1"/>
  <c r="S2251" i="1"/>
  <c r="P1112" i="1"/>
  <c r="R1112" i="1" s="1"/>
  <c r="T1112" i="1" s="1"/>
  <c r="Q265" i="1"/>
  <c r="P1453" i="1"/>
  <c r="R1453" i="1" s="1"/>
  <c r="T1453" i="1" s="1"/>
  <c r="P2521" i="1"/>
  <c r="R2521" i="1" s="1"/>
  <c r="T2521" i="1" s="1"/>
  <c r="P487" i="1"/>
  <c r="P2716" i="1"/>
  <c r="R2716" i="1" s="1"/>
  <c r="T2716" i="1" s="1"/>
  <c r="U1281" i="1"/>
  <c r="S2536" i="1"/>
  <c r="P2039" i="1"/>
  <c r="R2039" i="1" s="1"/>
  <c r="T2039" i="1" s="1"/>
  <c r="S907" i="1"/>
  <c r="S2559" i="1"/>
  <c r="P2443" i="1"/>
  <c r="R2443" i="1" s="1"/>
  <c r="T2443" i="1" s="1"/>
  <c r="Q6" i="1"/>
  <c r="P6" i="1"/>
  <c r="P937" i="1"/>
  <c r="R937" i="1" s="1"/>
  <c r="T937" i="1" s="1"/>
  <c r="P2587" i="1"/>
  <c r="Q1317" i="1"/>
  <c r="U1317" i="1" s="1"/>
  <c r="V1317" i="1" s="1"/>
  <c r="W1317" i="1" s="1"/>
  <c r="U1516" i="1"/>
  <c r="P1110" i="1"/>
  <c r="P1430" i="1"/>
  <c r="S1430" i="1" s="1"/>
  <c r="P1543" i="1"/>
  <c r="U1543" i="1" s="1"/>
  <c r="P2795" i="1"/>
  <c r="S2795" i="1" s="1"/>
  <c r="U1085" i="1"/>
  <c r="Q2751" i="1"/>
  <c r="U2751" i="1" s="1"/>
  <c r="P1881" i="1"/>
  <c r="U2927" i="1"/>
  <c r="P184" i="1"/>
  <c r="R184" i="1" s="1"/>
  <c r="T184" i="1" s="1"/>
  <c r="P1836" i="1"/>
  <c r="Q1836" i="1"/>
  <c r="Q1523" i="1"/>
  <c r="S736" i="1"/>
  <c r="S1089" i="1"/>
  <c r="U1747" i="1"/>
  <c r="P2380" i="1"/>
  <c r="R2380" i="1" s="1"/>
  <c r="T2380" i="1" s="1"/>
  <c r="U1537" i="1"/>
  <c r="P1786" i="1"/>
  <c r="P2870" i="1"/>
  <c r="U1035" i="1"/>
  <c r="P496" i="1"/>
  <c r="R496" i="1" s="1"/>
  <c r="T496" i="1" s="1"/>
  <c r="P2276" i="1"/>
  <c r="R2276" i="1" s="1"/>
  <c r="T2276" i="1" s="1"/>
  <c r="Q1098" i="1"/>
  <c r="U1098" i="1" s="1"/>
  <c r="P912" i="1"/>
  <c r="R912" i="1" s="1"/>
  <c r="T912" i="1" s="1"/>
  <c r="S1938" i="1"/>
  <c r="S2132" i="1"/>
  <c r="U2411" i="1"/>
  <c r="P1775" i="1"/>
  <c r="R1775" i="1" s="1"/>
  <c r="T1775" i="1" s="1"/>
  <c r="S2854" i="1"/>
  <c r="S1789" i="1"/>
  <c r="P795" i="1"/>
  <c r="U795" i="1" s="1"/>
  <c r="P2774" i="1"/>
  <c r="U2774" i="1" s="1"/>
  <c r="U1671" i="1"/>
  <c r="P570" i="1"/>
  <c r="U570" i="1" s="1"/>
  <c r="U1595" i="1"/>
  <c r="S1459" i="1"/>
  <c r="R1459" i="1"/>
  <c r="T1459" i="1" s="1"/>
  <c r="S1834" i="1"/>
  <c r="Q2443" i="1"/>
  <c r="U1789" i="1"/>
  <c r="P197" i="1"/>
  <c r="U197" i="1" s="1"/>
  <c r="S730" i="1"/>
  <c r="Q2700" i="1"/>
  <c r="U2700" i="1" s="1"/>
  <c r="V2700" i="1" s="1"/>
  <c r="W2700" i="1" s="1"/>
  <c r="P2872" i="1"/>
  <c r="R2872" i="1" s="1"/>
  <c r="T2872" i="1" s="1"/>
  <c r="P361" i="1"/>
  <c r="U2077" i="1"/>
  <c r="U1467" i="1"/>
  <c r="U2046" i="1"/>
  <c r="V2046" i="1" s="1"/>
  <c r="W2046" i="1" s="1"/>
  <c r="S2146" i="1"/>
  <c r="S2833" i="1"/>
  <c r="Q2833" i="1"/>
  <c r="U2833" i="1" s="1"/>
  <c r="P623" i="1"/>
  <c r="R623" i="1" s="1"/>
  <c r="T623" i="1" s="1"/>
  <c r="Q1374" i="1"/>
  <c r="U1374" i="1" s="1"/>
  <c r="V1374" i="1" s="1"/>
  <c r="W1374" i="1" s="1"/>
  <c r="P873" i="1"/>
  <c r="R873" i="1" s="1"/>
  <c r="T873" i="1" s="1"/>
  <c r="S1947" i="1"/>
  <c r="U982" i="1"/>
  <c r="P2034" i="1"/>
  <c r="Q2034" i="1"/>
  <c r="P325" i="1"/>
  <c r="Q325" i="1"/>
  <c r="Q2534" i="1"/>
  <c r="P317" i="1"/>
  <c r="Q317" i="1"/>
  <c r="P265" i="1"/>
  <c r="R265" i="1" s="1"/>
  <c r="T265" i="1" s="1"/>
  <c r="P1204" i="1"/>
  <c r="R1204" i="1" s="1"/>
  <c r="T1204" i="1" s="1"/>
  <c r="Q730" i="1"/>
  <c r="U730" i="1" s="1"/>
  <c r="S816" i="1"/>
  <c r="S177" i="1"/>
  <c r="V177" i="1" s="1"/>
  <c r="W177" i="1" s="1"/>
  <c r="Q873" i="1"/>
  <c r="P280" i="1"/>
  <c r="U1661" i="1"/>
  <c r="V1661" i="1" s="1"/>
  <c r="W1661" i="1" s="1"/>
  <c r="U491" i="1"/>
  <c r="S599" i="1"/>
  <c r="S188" i="1"/>
  <c r="U2961" i="1"/>
  <c r="Q2716" i="1"/>
  <c r="U1569" i="1"/>
  <c r="S2411" i="1"/>
  <c r="P588" i="1"/>
  <c r="R588" i="1" s="1"/>
  <c r="T588" i="1" s="1"/>
  <c r="P961" i="1"/>
  <c r="R961" i="1" s="1"/>
  <c r="T961" i="1" s="1"/>
  <c r="P263" i="1"/>
  <c r="R263" i="1" s="1"/>
  <c r="T263" i="1" s="1"/>
  <c r="U399" i="1"/>
  <c r="U110" i="1"/>
  <c r="Q737" i="1"/>
  <c r="U737" i="1" s="1"/>
  <c r="P582" i="1"/>
  <c r="S582" i="1" s="1"/>
  <c r="P2765" i="1"/>
  <c r="R2765" i="1" s="1"/>
  <c r="T2765" i="1" s="1"/>
  <c r="S2987" i="1"/>
  <c r="U1634" i="1"/>
  <c r="Q460" i="1"/>
  <c r="U460" i="1" s="1"/>
  <c r="S1728" i="1"/>
  <c r="Q2424" i="1"/>
  <c r="Q2765" i="1"/>
  <c r="S2614" i="1"/>
  <c r="Q676" i="1"/>
  <c r="U676" i="1" s="1"/>
  <c r="P2247" i="1"/>
  <c r="R2247" i="1" s="1"/>
  <c r="T2247" i="1" s="1"/>
  <c r="U1002" i="1"/>
  <c r="P349" i="1"/>
  <c r="R349" i="1" s="1"/>
  <c r="T349" i="1" s="1"/>
  <c r="U2843" i="1"/>
  <c r="V2843" i="1" s="1"/>
  <c r="W2843" i="1" s="1"/>
  <c r="S2306" i="1"/>
  <c r="V2306" i="1" s="1"/>
  <c r="W2306" i="1" s="1"/>
  <c r="S2028" i="1"/>
  <c r="S1873" i="1"/>
  <c r="P2282" i="1"/>
  <c r="R2282" i="1" s="1"/>
  <c r="T2282" i="1" s="1"/>
  <c r="P1825" i="1"/>
  <c r="Q2537" i="1"/>
  <c r="U2537" i="1" s="1"/>
  <c r="Q45" i="1"/>
  <c r="P45" i="1"/>
  <c r="P2534" i="1"/>
  <c r="R2534" i="1" s="1"/>
  <c r="T2534" i="1" s="1"/>
  <c r="Q2031" i="1"/>
  <c r="Q1525" i="1"/>
  <c r="U1525" i="1" s="1"/>
  <c r="V1525" i="1" s="1"/>
  <c r="W1525" i="1" s="1"/>
  <c r="U884" i="1"/>
  <c r="S1747" i="1"/>
  <c r="P1401" i="1"/>
  <c r="R1401" i="1" s="1"/>
  <c r="T1401" i="1" s="1"/>
  <c r="P240" i="1"/>
  <c r="U2104" i="1"/>
  <c r="U2409" i="1"/>
  <c r="U1376" i="1"/>
  <c r="S2420" i="1"/>
  <c r="U2286" i="1"/>
  <c r="U860" i="1"/>
  <c r="S1370" i="1"/>
  <c r="V1370" i="1" s="1"/>
  <c r="W1370" i="1" s="1"/>
  <c r="P2800" i="1"/>
  <c r="R2800" i="1" s="1"/>
  <c r="T2800" i="1" s="1"/>
  <c r="Q1089" i="1"/>
  <c r="U1089" i="1" s="1"/>
  <c r="S2961" i="1"/>
  <c r="S484" i="1"/>
  <c r="P2031" i="1"/>
  <c r="R2031" i="1" s="1"/>
  <c r="T2031" i="1" s="1"/>
  <c r="Q2160" i="1"/>
  <c r="U2160" i="1" s="1"/>
  <c r="S2160" i="1"/>
  <c r="S2264" i="1"/>
  <c r="S2741" i="1"/>
  <c r="V2741" i="1" s="1"/>
  <c r="W2741" i="1" s="1"/>
  <c r="Q1453" i="1"/>
  <c r="S2137" i="1"/>
  <c r="S971" i="1"/>
  <c r="P2061" i="1"/>
  <c r="R2061" i="1" s="1"/>
  <c r="T2061" i="1" s="1"/>
  <c r="P1037" i="1"/>
  <c r="U1833" i="1"/>
  <c r="V1833" i="1" s="1"/>
  <c r="W1833" i="1" s="1"/>
  <c r="P1821" i="1"/>
  <c r="R1821" i="1" s="1"/>
  <c r="T1821" i="1" s="1"/>
  <c r="Q379" i="1"/>
  <c r="Q1622" i="1"/>
  <c r="P2861" i="1"/>
  <c r="R2861" i="1" s="1"/>
  <c r="T2861" i="1" s="1"/>
  <c r="Q2861" i="1"/>
  <c r="P321" i="1"/>
  <c r="R321" i="1" s="1"/>
  <c r="T321" i="1" s="1"/>
  <c r="Q1821" i="1"/>
  <c r="P379" i="1"/>
  <c r="R379" i="1" s="1"/>
  <c r="T379" i="1" s="1"/>
  <c r="Q520" i="1"/>
  <c r="P1238" i="1"/>
  <c r="R1238" i="1" s="1"/>
  <c r="T1238" i="1" s="1"/>
  <c r="Q1238" i="1"/>
  <c r="R166" i="1"/>
  <c r="T166" i="1" s="1"/>
  <c r="S166" i="1"/>
  <c r="U2337" i="1"/>
  <c r="P1189" i="1"/>
  <c r="R1189" i="1" s="1"/>
  <c r="T1189" i="1" s="1"/>
  <c r="Q1189" i="1"/>
  <c r="Q2350" i="1"/>
  <c r="P2350" i="1"/>
  <c r="R2350" i="1" s="1"/>
  <c r="T2350" i="1" s="1"/>
  <c r="Q2572" i="1"/>
  <c r="P2572" i="1"/>
  <c r="R2572" i="1" s="1"/>
  <c r="T2572" i="1" s="1"/>
  <c r="Q1461" i="1"/>
  <c r="P1461" i="1"/>
  <c r="R1461" i="1" s="1"/>
  <c r="T1461" i="1" s="1"/>
  <c r="P1622" i="1"/>
  <c r="R1622" i="1" s="1"/>
  <c r="T1622" i="1" s="1"/>
  <c r="S516" i="1"/>
  <c r="R516" i="1"/>
  <c r="T516" i="1" s="1"/>
  <c r="U516" i="1"/>
  <c r="R148" i="1"/>
  <c r="T148" i="1" s="1"/>
  <c r="S148" i="1"/>
  <c r="Q2723" i="1"/>
  <c r="P2723" i="1"/>
  <c r="R2723" i="1" s="1"/>
  <c r="T2723" i="1" s="1"/>
  <c r="S1824" i="1"/>
  <c r="Q1824" i="1"/>
  <c r="U1824" i="1" s="1"/>
  <c r="P2431" i="1"/>
  <c r="R2431" i="1" s="1"/>
  <c r="T2431" i="1" s="1"/>
  <c r="R2254" i="1"/>
  <c r="T2254" i="1" s="1"/>
  <c r="S2254" i="1"/>
  <c r="Q1034" i="1"/>
  <c r="S1710" i="1"/>
  <c r="Q1710" i="1"/>
  <c r="U1710" i="1" s="1"/>
  <c r="R2456" i="1"/>
  <c r="T2456" i="1" s="1"/>
  <c r="U2456" i="1"/>
  <c r="P353" i="1"/>
  <c r="R353" i="1" s="1"/>
  <c r="T353" i="1" s="1"/>
  <c r="R218" i="1"/>
  <c r="T218" i="1" s="1"/>
  <c r="S218" i="1"/>
  <c r="S1049" i="1"/>
  <c r="R2016" i="1"/>
  <c r="T2016" i="1" s="1"/>
  <c r="S2016" i="1"/>
  <c r="U2016" i="1"/>
  <c r="R1169" i="1"/>
  <c r="T1169" i="1" s="1"/>
  <c r="S1169" i="1"/>
  <c r="Q2440" i="1"/>
  <c r="R2751" i="1"/>
  <c r="T2751" i="1" s="1"/>
  <c r="S2751" i="1"/>
  <c r="R1846" i="1"/>
  <c r="T1846" i="1" s="1"/>
  <c r="U1846" i="1"/>
  <c r="S1846" i="1"/>
  <c r="Q1084" i="1"/>
  <c r="P1196" i="1"/>
  <c r="R1196" i="1" s="1"/>
  <c r="T1196" i="1" s="1"/>
  <c r="S1057" i="1"/>
  <c r="R149" i="1"/>
  <c r="T149" i="1" s="1"/>
  <c r="S149" i="1"/>
  <c r="U149" i="1"/>
  <c r="S2267" i="1"/>
  <c r="S220" i="1"/>
  <c r="Q220" i="1"/>
  <c r="U220" i="1" s="1"/>
  <c r="P1865" i="1"/>
  <c r="R1865" i="1" s="1"/>
  <c r="T1865" i="1" s="1"/>
  <c r="P2403" i="1"/>
  <c r="R2403" i="1" s="1"/>
  <c r="T2403" i="1" s="1"/>
  <c r="S1242" i="1"/>
  <c r="S2230" i="1"/>
  <c r="Q2230" i="1"/>
  <c r="U2230" i="1" s="1"/>
  <c r="S1113" i="1"/>
  <c r="P1258" i="1"/>
  <c r="R1258" i="1" s="1"/>
  <c r="T1258" i="1" s="1"/>
  <c r="Q123" i="1"/>
  <c r="S801" i="1"/>
  <c r="Q1196" i="1"/>
  <c r="P1034" i="1"/>
  <c r="R1034" i="1" s="1"/>
  <c r="T1034" i="1" s="1"/>
  <c r="Q2374" i="1"/>
  <c r="Q2925" i="1"/>
  <c r="Q1503" i="1"/>
  <c r="P1826" i="1"/>
  <c r="R1826" i="1" s="1"/>
  <c r="T1826" i="1" s="1"/>
  <c r="R1070" i="1"/>
  <c r="T1070" i="1" s="1"/>
  <c r="S1070" i="1"/>
  <c r="U1070" i="1"/>
  <c r="S1421" i="1"/>
  <c r="P1871" i="1"/>
  <c r="R1871" i="1" s="1"/>
  <c r="T1871" i="1" s="1"/>
  <c r="Q2131" i="1"/>
  <c r="P2131" i="1"/>
  <c r="R2131" i="1" s="1"/>
  <c r="T2131" i="1" s="1"/>
  <c r="Q2249" i="1"/>
  <c r="P2249" i="1"/>
  <c r="R2249" i="1" s="1"/>
  <c r="T2249" i="1" s="1"/>
  <c r="S2471" i="1"/>
  <c r="P2172" i="1"/>
  <c r="R2172" i="1" s="1"/>
  <c r="T2172" i="1" s="1"/>
  <c r="P1703" i="1"/>
  <c r="R1703" i="1" s="1"/>
  <c r="T1703" i="1" s="1"/>
  <c r="R832" i="1"/>
  <c r="T832" i="1" s="1"/>
  <c r="S832" i="1"/>
  <c r="U1049" i="1"/>
  <c r="Q806" i="1"/>
  <c r="U1242" i="1"/>
  <c r="R1793" i="1"/>
  <c r="T1793" i="1" s="1"/>
  <c r="S1793" i="1"/>
  <c r="U1369" i="1"/>
  <c r="Q1826" i="1"/>
  <c r="P1043" i="1"/>
  <c r="R1043" i="1" s="1"/>
  <c r="T1043" i="1" s="1"/>
  <c r="Q618" i="1"/>
  <c r="S2186" i="1"/>
  <c r="P2828" i="1"/>
  <c r="R2828" i="1" s="1"/>
  <c r="T2828" i="1" s="1"/>
  <c r="U1172" i="1"/>
  <c r="S579" i="1"/>
  <c r="Q2172" i="1"/>
  <c r="S761" i="1"/>
  <c r="P806" i="1"/>
  <c r="R806" i="1" s="1"/>
  <c r="T806" i="1" s="1"/>
  <c r="R2466" i="1"/>
  <c r="T2466" i="1" s="1"/>
  <c r="S2466" i="1"/>
  <c r="Q1191" i="1"/>
  <c r="P2407" i="1"/>
  <c r="R2407" i="1" s="1"/>
  <c r="T2407" i="1" s="1"/>
  <c r="Q2407" i="1"/>
  <c r="Q422" i="1"/>
  <c r="Q2322" i="1"/>
  <c r="P2322" i="1"/>
  <c r="R2322" i="1" s="1"/>
  <c r="T2322" i="1" s="1"/>
  <c r="R956" i="1"/>
  <c r="T956" i="1" s="1"/>
  <c r="S956" i="1"/>
  <c r="R662" i="1"/>
  <c r="T662" i="1" s="1"/>
  <c r="S662" i="1"/>
  <c r="U662" i="1"/>
  <c r="Q1043" i="1"/>
  <c r="S875" i="1"/>
  <c r="P618" i="1"/>
  <c r="R618" i="1" s="1"/>
  <c r="T618" i="1" s="1"/>
  <c r="P692" i="1"/>
  <c r="R692" i="1" s="1"/>
  <c r="T692" i="1" s="1"/>
  <c r="Q1421" i="1"/>
  <c r="U1421" i="1" s="1"/>
  <c r="P63" i="1"/>
  <c r="R63" i="1" s="1"/>
  <c r="T63" i="1" s="1"/>
  <c r="Q579" i="1"/>
  <c r="U579" i="1" s="1"/>
  <c r="Q2471" i="1"/>
  <c r="U2471" i="1" s="1"/>
  <c r="Q2954" i="1"/>
  <c r="P2954" i="1"/>
  <c r="R2954" i="1" s="1"/>
  <c r="T2954" i="1" s="1"/>
  <c r="R1756" i="1"/>
  <c r="T1756" i="1" s="1"/>
  <c r="S1756" i="1"/>
  <c r="P1191" i="1"/>
  <c r="R1191" i="1" s="1"/>
  <c r="T1191" i="1" s="1"/>
  <c r="S498" i="1"/>
  <c r="P422" i="1"/>
  <c r="R422" i="1" s="1"/>
  <c r="T422" i="1" s="1"/>
  <c r="Q353" i="1"/>
  <c r="Q2469" i="1"/>
  <c r="Q1190" i="1"/>
  <c r="P1190" i="1"/>
  <c r="R1190" i="1" s="1"/>
  <c r="T1190" i="1" s="1"/>
  <c r="Q352" i="1"/>
  <c r="P352" i="1"/>
  <c r="R352" i="1" s="1"/>
  <c r="T352" i="1" s="1"/>
  <c r="P2907" i="1"/>
  <c r="R2907" i="1" s="1"/>
  <c r="T2907" i="1" s="1"/>
  <c r="U540" i="1"/>
  <c r="P1364" i="1"/>
  <c r="R1364" i="1" s="1"/>
  <c r="T1364" i="1" s="1"/>
  <c r="S1520" i="1"/>
  <c r="R1670" i="1"/>
  <c r="T1670" i="1" s="1"/>
  <c r="S1670" i="1"/>
  <c r="P1267" i="1"/>
  <c r="R1267" i="1" s="1"/>
  <c r="T1267" i="1" s="1"/>
  <c r="Q1267" i="1"/>
  <c r="U286" i="1"/>
  <c r="P921" i="1"/>
  <c r="R921" i="1" s="1"/>
  <c r="T921" i="1" s="1"/>
  <c r="Q2253" i="1"/>
  <c r="P2253" i="1"/>
  <c r="R2253" i="1" s="1"/>
  <c r="T2253" i="1" s="1"/>
  <c r="P644" i="1"/>
  <c r="R644" i="1" s="1"/>
  <c r="T644" i="1" s="1"/>
  <c r="Q63" i="1"/>
  <c r="P713" i="1"/>
  <c r="R713" i="1" s="1"/>
  <c r="T713" i="1" s="1"/>
  <c r="Q713" i="1"/>
  <c r="U2466" i="1"/>
  <c r="Q851" i="1"/>
  <c r="P851" i="1"/>
  <c r="R851" i="1" s="1"/>
  <c r="T851" i="1" s="1"/>
  <c r="Q2845" i="1"/>
  <c r="P2845" i="1"/>
  <c r="R2845" i="1" s="1"/>
  <c r="T2845" i="1" s="1"/>
  <c r="S2897" i="1"/>
  <c r="S2853" i="1"/>
  <c r="S49" i="1"/>
  <c r="Q49" i="1"/>
  <c r="U49" i="1" s="1"/>
  <c r="P2469" i="1"/>
  <c r="R2469" i="1" s="1"/>
  <c r="T2469" i="1" s="1"/>
  <c r="R950" i="1"/>
  <c r="T950" i="1" s="1"/>
  <c r="S950" i="1"/>
  <c r="R251" i="1"/>
  <c r="T251" i="1" s="1"/>
  <c r="U251" i="1"/>
  <c r="R2638" i="1"/>
  <c r="T2638" i="1" s="1"/>
  <c r="S2638" i="1"/>
  <c r="U2638" i="1"/>
  <c r="Q2907" i="1"/>
  <c r="P1211" i="1"/>
  <c r="R1211" i="1" s="1"/>
  <c r="T1211" i="1" s="1"/>
  <c r="P1217" i="1"/>
  <c r="R1217" i="1" s="1"/>
  <c r="T1217" i="1" s="1"/>
  <c r="Q801" i="1"/>
  <c r="U801" i="1" s="1"/>
  <c r="S984" i="1"/>
  <c r="Q644" i="1"/>
  <c r="Q498" i="1"/>
  <c r="U498" i="1" s="1"/>
  <c r="P520" i="1"/>
  <c r="R520" i="1" s="1"/>
  <c r="T520" i="1" s="1"/>
  <c r="R1674" i="1"/>
  <c r="T1674" i="1" s="1"/>
  <c r="S1674" i="1"/>
  <c r="Q2113" i="1"/>
  <c r="Q2363" i="1"/>
  <c r="P2363" i="1"/>
  <c r="R2363" i="1" s="1"/>
  <c r="T2363" i="1" s="1"/>
  <c r="U950" i="1"/>
  <c r="Q1253" i="1"/>
  <c r="P1253" i="1"/>
  <c r="R1253" i="1" s="1"/>
  <c r="T1253" i="1" s="1"/>
  <c r="Q1761" i="1"/>
  <c r="P1761" i="1"/>
  <c r="R1761" i="1" s="1"/>
  <c r="T1761" i="1" s="1"/>
  <c r="R375" i="1"/>
  <c r="T375" i="1" s="1"/>
  <c r="S375" i="1"/>
  <c r="P2055" i="1"/>
  <c r="R2055" i="1" s="1"/>
  <c r="T2055" i="1" s="1"/>
  <c r="R1032" i="1"/>
  <c r="T1032" i="1" s="1"/>
  <c r="S1032" i="1"/>
  <c r="U1227" i="1"/>
  <c r="Q984" i="1"/>
  <c r="U984" i="1" s="1"/>
  <c r="P2848" i="1"/>
  <c r="R2848" i="1" s="1"/>
  <c r="T2848" i="1" s="1"/>
  <c r="U2250" i="1"/>
  <c r="R452" i="1"/>
  <c r="T452" i="1" s="1"/>
  <c r="U452" i="1"/>
  <c r="S2167" i="1"/>
  <c r="Q2167" i="1"/>
  <c r="U2167" i="1" s="1"/>
  <c r="S2555" i="1"/>
  <c r="P1917" i="1"/>
  <c r="R1917" i="1" s="1"/>
  <c r="T1917" i="1" s="1"/>
  <c r="P763" i="1"/>
  <c r="R763" i="1" s="1"/>
  <c r="T763" i="1" s="1"/>
  <c r="P1090" i="1"/>
  <c r="R1090" i="1" s="1"/>
  <c r="T1090" i="1" s="1"/>
  <c r="Q1090" i="1"/>
  <c r="P2113" i="1"/>
  <c r="R2113" i="1" s="1"/>
  <c r="T2113" i="1" s="1"/>
  <c r="Q2893" i="1"/>
  <c r="P2893" i="1"/>
  <c r="R2893" i="1" s="1"/>
  <c r="T2893" i="1" s="1"/>
  <c r="P123" i="1"/>
  <c r="R123" i="1" s="1"/>
  <c r="T123" i="1" s="1"/>
  <c r="P705" i="1"/>
  <c r="R705" i="1" s="1"/>
  <c r="T705" i="1" s="1"/>
  <c r="S28" i="1"/>
  <c r="Q2848" i="1"/>
  <c r="R1526" i="1"/>
  <c r="T1526" i="1" s="1"/>
  <c r="S1526" i="1"/>
  <c r="Q761" i="1"/>
  <c r="U761" i="1" s="1"/>
  <c r="P2374" i="1"/>
  <c r="R2374" i="1" s="1"/>
  <c r="T2374" i="1" s="1"/>
  <c r="Q2555" i="1"/>
  <c r="U2555" i="1" s="1"/>
  <c r="Q515" i="1"/>
  <c r="Q1917" i="1"/>
  <c r="Q763" i="1"/>
  <c r="Q1637" i="1"/>
  <c r="P1637" i="1"/>
  <c r="R1637" i="1" s="1"/>
  <c r="T1637" i="1" s="1"/>
  <c r="Q214" i="1"/>
  <c r="P214" i="1"/>
  <c r="R214" i="1" s="1"/>
  <c r="T214" i="1" s="1"/>
  <c r="R2114" i="1"/>
  <c r="T2114" i="1" s="1"/>
  <c r="U2114" i="1"/>
  <c r="S1988" i="1"/>
  <c r="Q1988" i="1"/>
  <c r="U1988" i="1" s="1"/>
  <c r="R1172" i="1"/>
  <c r="T1172" i="1" s="1"/>
  <c r="S1172" i="1"/>
  <c r="P2975" i="1"/>
  <c r="R2975" i="1" s="1"/>
  <c r="T2975" i="1" s="1"/>
  <c r="U1407" i="1"/>
  <c r="Q2982" i="1"/>
  <c r="Q2627" i="1"/>
  <c r="P2627" i="1"/>
  <c r="R2627" i="1" s="1"/>
  <c r="T2627" i="1" s="1"/>
  <c r="S2679" i="1"/>
  <c r="R461" i="1"/>
  <c r="T461" i="1" s="1"/>
  <c r="U461" i="1"/>
  <c r="S461" i="1"/>
  <c r="Q2041" i="1"/>
  <c r="U28" i="1"/>
  <c r="R568" i="1"/>
  <c r="T568" i="1" s="1"/>
  <c r="S568" i="1"/>
  <c r="U568" i="1"/>
  <c r="Q2975" i="1"/>
  <c r="P1103" i="1"/>
  <c r="R1103" i="1" s="1"/>
  <c r="T1103" i="1" s="1"/>
  <c r="Q2433" i="1"/>
  <c r="P2433" i="1"/>
  <c r="R2433" i="1" s="1"/>
  <c r="T2433" i="1" s="1"/>
  <c r="R1407" i="1"/>
  <c r="T1407" i="1" s="1"/>
  <c r="S1407" i="1"/>
  <c r="P2982" i="1"/>
  <c r="R2982" i="1" s="1"/>
  <c r="T2982" i="1" s="1"/>
  <c r="P564" i="1"/>
  <c r="R564" i="1" s="1"/>
  <c r="T564" i="1" s="1"/>
  <c r="R728" i="1"/>
  <c r="T728" i="1" s="1"/>
  <c r="U728" i="1"/>
  <c r="S728" i="1"/>
  <c r="P2440" i="1"/>
  <c r="R2440" i="1" s="1"/>
  <c r="T2440" i="1" s="1"/>
  <c r="U413" i="1"/>
  <c r="R358" i="1"/>
  <c r="T358" i="1" s="1"/>
  <c r="S358" i="1"/>
  <c r="R1996" i="1"/>
  <c r="T1996" i="1" s="1"/>
  <c r="S1996" i="1"/>
  <c r="R2821" i="1"/>
  <c r="T2821" i="1" s="1"/>
  <c r="U2821" i="1"/>
  <c r="P290" i="1"/>
  <c r="R290" i="1" s="1"/>
  <c r="T290" i="1" s="1"/>
  <c r="S669" i="1"/>
  <c r="U1520" i="1"/>
  <c r="Q1971" i="1"/>
  <c r="P1971" i="1"/>
  <c r="R1971" i="1" s="1"/>
  <c r="T1971" i="1" s="1"/>
  <c r="S880" i="1"/>
  <c r="Q880" i="1"/>
  <c r="U880" i="1" s="1"/>
  <c r="S2651" i="1"/>
  <c r="Q1103" i="1"/>
  <c r="P2764" i="1"/>
  <c r="R2764" i="1" s="1"/>
  <c r="T2764" i="1" s="1"/>
  <c r="Q2764" i="1"/>
  <c r="R501" i="1"/>
  <c r="T501" i="1" s="1"/>
  <c r="S501" i="1"/>
  <c r="P2925" i="1"/>
  <c r="R2925" i="1" s="1"/>
  <c r="T2925" i="1" s="1"/>
  <c r="P1503" i="1"/>
  <c r="R1503" i="1" s="1"/>
  <c r="T1503" i="1" s="1"/>
  <c r="P1535" i="1"/>
  <c r="R1535" i="1" s="1"/>
  <c r="T1535" i="1" s="1"/>
  <c r="Q1535" i="1"/>
  <c r="Q564" i="1"/>
  <c r="S2956" i="1"/>
  <c r="Q2956" i="1"/>
  <c r="U2956" i="1" s="1"/>
  <c r="P1322" i="1"/>
  <c r="R1322" i="1" s="1"/>
  <c r="T1322" i="1" s="1"/>
  <c r="Q1322" i="1"/>
  <c r="R615" i="1"/>
  <c r="T615" i="1" s="1"/>
  <c r="S615" i="1"/>
  <c r="P1567" i="1"/>
  <c r="R1567" i="1" s="1"/>
  <c r="T1567" i="1" s="1"/>
  <c r="Q1567" i="1"/>
  <c r="P2075" i="1"/>
  <c r="R2075" i="1" s="1"/>
  <c r="T2075" i="1" s="1"/>
  <c r="S1372" i="1"/>
  <c r="Q2544" i="1"/>
  <c r="Q2828" i="1"/>
  <c r="S2971" i="1"/>
  <c r="P2518" i="1"/>
  <c r="R2518" i="1" s="1"/>
  <c r="T2518" i="1" s="1"/>
  <c r="P350" i="1"/>
  <c r="R350" i="1" s="1"/>
  <c r="T350" i="1" s="1"/>
  <c r="Q350" i="1"/>
  <c r="P1767" i="1"/>
  <c r="R1767" i="1" s="1"/>
  <c r="T1767" i="1" s="1"/>
  <c r="Q1767" i="1"/>
  <c r="Q2487" i="1"/>
  <c r="P2487" i="1"/>
  <c r="R2487" i="1" s="1"/>
  <c r="T2487" i="1" s="1"/>
  <c r="U1169" i="1"/>
  <c r="P1692" i="1"/>
  <c r="R1692" i="1" s="1"/>
  <c r="T1692" i="1" s="1"/>
  <c r="Q1692" i="1"/>
  <c r="U615" i="1"/>
  <c r="Q2075" i="1"/>
  <c r="R286" i="1"/>
  <c r="T286" i="1" s="1"/>
  <c r="S286" i="1"/>
  <c r="Q669" i="1"/>
  <c r="U669" i="1" s="1"/>
  <c r="P700" i="1"/>
  <c r="R700" i="1" s="1"/>
  <c r="T700" i="1" s="1"/>
  <c r="Q2812" i="1"/>
  <c r="P2812" i="1"/>
  <c r="R2812" i="1" s="1"/>
  <c r="T2812" i="1" s="1"/>
  <c r="U2897" i="1"/>
  <c r="P4" i="1"/>
  <c r="R4" i="1" s="1"/>
  <c r="T4" i="1" s="1"/>
  <c r="S552" i="1"/>
  <c r="Q552" i="1"/>
  <c r="U552" i="1" s="1"/>
  <c r="Q2518" i="1"/>
  <c r="Q2297" i="1"/>
  <c r="P2297" i="1"/>
  <c r="R2297" i="1" s="1"/>
  <c r="T2297" i="1" s="1"/>
  <c r="P704" i="1"/>
  <c r="R704" i="1" s="1"/>
  <c r="T704" i="1" s="1"/>
  <c r="S31" i="1"/>
  <c r="Q31" i="1"/>
  <c r="U31" i="1" s="1"/>
  <c r="S51" i="1"/>
  <c r="Q1146" i="1"/>
  <c r="P1146" i="1"/>
  <c r="R1146" i="1" s="1"/>
  <c r="T1146" i="1" s="1"/>
  <c r="P928" i="1"/>
  <c r="R928" i="1" s="1"/>
  <c r="T928" i="1" s="1"/>
  <c r="Q2486" i="1"/>
  <c r="P2486" i="1"/>
  <c r="R2486" i="1" s="1"/>
  <c r="T2486" i="1" s="1"/>
  <c r="P524" i="1"/>
  <c r="R524" i="1" s="1"/>
  <c r="T524" i="1" s="1"/>
  <c r="P560" i="1"/>
  <c r="R560" i="1" s="1"/>
  <c r="T560" i="1" s="1"/>
  <c r="U2651" i="1"/>
  <c r="Q1703" i="1"/>
  <c r="S1023" i="1"/>
  <c r="P2963" i="1"/>
  <c r="R2963" i="1" s="1"/>
  <c r="T2963" i="1" s="1"/>
  <c r="P955" i="1"/>
  <c r="R955" i="1" s="1"/>
  <c r="T955" i="1" s="1"/>
  <c r="Q955" i="1"/>
  <c r="S906" i="1"/>
  <c r="Q4" i="1"/>
  <c r="Q2001" i="1"/>
  <c r="P2001" i="1"/>
  <c r="R2001" i="1" s="1"/>
  <c r="T2001" i="1" s="1"/>
  <c r="S2143" i="1"/>
  <c r="Q404" i="1"/>
  <c r="Q1865" i="1"/>
  <c r="Q1309" i="1"/>
  <c r="P1309" i="1"/>
  <c r="R1309" i="1" s="1"/>
  <c r="T1309" i="1" s="1"/>
  <c r="Q704" i="1"/>
  <c r="P689" i="1"/>
  <c r="R689" i="1" s="1"/>
  <c r="T689" i="1" s="1"/>
  <c r="Q689" i="1"/>
  <c r="Q831" i="1"/>
  <c r="P831" i="1"/>
  <c r="R831" i="1" s="1"/>
  <c r="T831" i="1" s="1"/>
  <c r="Q2035" i="1"/>
  <c r="P2035" i="1"/>
  <c r="R2035" i="1" s="1"/>
  <c r="T2035" i="1" s="1"/>
  <c r="Q1332" i="1"/>
  <c r="Q928" i="1"/>
  <c r="Q636" i="1"/>
  <c r="Q692" i="1"/>
  <c r="S2225" i="1"/>
  <c r="Q2225" i="1"/>
  <c r="U2225" i="1" s="1"/>
  <c r="S2250" i="1"/>
  <c r="P2880" i="1"/>
  <c r="R2880" i="1" s="1"/>
  <c r="T2880" i="1" s="1"/>
  <c r="U1959" i="1"/>
  <c r="R1513" i="1"/>
  <c r="T1513" i="1" s="1"/>
  <c r="U1513" i="1"/>
  <c r="S1513" i="1"/>
  <c r="Q2186" i="1"/>
  <c r="U2186" i="1" s="1"/>
  <c r="P562" i="1"/>
  <c r="R562" i="1" s="1"/>
  <c r="T562" i="1" s="1"/>
  <c r="Q562" i="1"/>
  <c r="P404" i="1"/>
  <c r="R404" i="1" s="1"/>
  <c r="T404" i="1" s="1"/>
  <c r="R2128" i="1"/>
  <c r="T2128" i="1" s="1"/>
  <c r="S2128" i="1"/>
  <c r="Q2919" i="1"/>
  <c r="P2919" i="1"/>
  <c r="R2919" i="1" s="1"/>
  <c r="T2919" i="1" s="1"/>
  <c r="S2320" i="1"/>
  <c r="P1332" i="1"/>
  <c r="R1332" i="1" s="1"/>
  <c r="T1332" i="1" s="1"/>
  <c r="P1259" i="1"/>
  <c r="R1259" i="1" s="1"/>
  <c r="T1259" i="1" s="1"/>
  <c r="Q51" i="1"/>
  <c r="U51" i="1" s="1"/>
  <c r="P392" i="1"/>
  <c r="R392" i="1" s="1"/>
  <c r="T392" i="1" s="1"/>
  <c r="P515" i="1"/>
  <c r="R515" i="1" s="1"/>
  <c r="T515" i="1" s="1"/>
  <c r="Q2880" i="1"/>
  <c r="P1355" i="1"/>
  <c r="R1355" i="1" s="1"/>
  <c r="T1355" i="1" s="1"/>
  <c r="Q906" i="1"/>
  <c r="U906" i="1" s="1"/>
  <c r="S2456" i="1"/>
  <c r="Q1259" i="1"/>
  <c r="Q2422" i="1"/>
  <c r="P2422" i="1"/>
  <c r="R2422" i="1" s="1"/>
  <c r="T2422" i="1" s="1"/>
  <c r="Q305" i="1"/>
  <c r="P2544" i="1"/>
  <c r="R2544" i="1" s="1"/>
  <c r="T2544" i="1" s="1"/>
  <c r="P636" i="1"/>
  <c r="R636" i="1" s="1"/>
  <c r="T636" i="1" s="1"/>
  <c r="P1426" i="1"/>
  <c r="R1426" i="1" s="1"/>
  <c r="T1426" i="1" s="1"/>
  <c r="Q1426" i="1"/>
  <c r="S2786" i="1"/>
  <c r="S1397" i="1"/>
  <c r="P2124" i="1"/>
  <c r="R2124" i="1" s="1"/>
  <c r="T2124" i="1" s="1"/>
  <c r="Q171" i="1"/>
  <c r="S359" i="1"/>
  <c r="Q1355" i="1"/>
  <c r="Q1854" i="1"/>
  <c r="P1854" i="1"/>
  <c r="R1854" i="1" s="1"/>
  <c r="T1854" i="1" s="1"/>
  <c r="Q2197" i="1"/>
  <c r="P968" i="1"/>
  <c r="R968" i="1" s="1"/>
  <c r="T968" i="1" s="1"/>
  <c r="R1496" i="1"/>
  <c r="T1496" i="1" s="1"/>
  <c r="S1496" i="1"/>
  <c r="S2866" i="1"/>
  <c r="R2920" i="1"/>
  <c r="T2920" i="1" s="1"/>
  <c r="S2920" i="1"/>
  <c r="S2349" i="1"/>
  <c r="Q18" i="1"/>
  <c r="P18" i="1"/>
  <c r="R18" i="1" s="1"/>
  <c r="T18" i="1" s="1"/>
  <c r="P305" i="1"/>
  <c r="R305" i="1" s="1"/>
  <c r="T305" i="1" s="1"/>
  <c r="R204" i="1"/>
  <c r="T204" i="1" s="1"/>
  <c r="S204" i="1"/>
  <c r="S1290" i="1"/>
  <c r="Q1290" i="1"/>
  <c r="U1290" i="1" s="1"/>
  <c r="R2921" i="1"/>
  <c r="T2921" i="1" s="1"/>
  <c r="S2921" i="1"/>
  <c r="Q224" i="1"/>
  <c r="U224" i="1" s="1"/>
  <c r="S224" i="1"/>
  <c r="S2114" i="1"/>
  <c r="S1227" i="1"/>
  <c r="Q2124" i="1"/>
  <c r="P171" i="1"/>
  <c r="R171" i="1" s="1"/>
  <c r="T171" i="1" s="1"/>
  <c r="Q1372" i="1"/>
  <c r="U1372" i="1" s="1"/>
  <c r="R2399" i="1"/>
  <c r="T2399" i="1" s="1"/>
  <c r="S2399" i="1"/>
  <c r="Q1573" i="1"/>
  <c r="P1573" i="1"/>
  <c r="R1573" i="1" s="1"/>
  <c r="T1573" i="1" s="1"/>
  <c r="P2165" i="1"/>
  <c r="R2165" i="1" s="1"/>
  <c r="T2165" i="1" s="1"/>
  <c r="S2023" i="1"/>
  <c r="Q2023" i="1"/>
  <c r="U2023" i="1" s="1"/>
  <c r="P2197" i="1"/>
  <c r="R2197" i="1" s="1"/>
  <c r="T2197" i="1" s="1"/>
  <c r="P2879" i="1"/>
  <c r="R2879" i="1" s="1"/>
  <c r="T2879" i="1" s="1"/>
  <c r="Q2879" i="1"/>
  <c r="S391" i="1"/>
  <c r="P1647" i="1"/>
  <c r="R1647" i="1" s="1"/>
  <c r="T1647" i="1" s="1"/>
  <c r="Q135" i="1"/>
  <c r="P135" i="1"/>
  <c r="R135" i="1" s="1"/>
  <c r="T135" i="1" s="1"/>
  <c r="S1701" i="1"/>
  <c r="S2772" i="1"/>
  <c r="Q1258" i="1"/>
  <c r="P264" i="1"/>
  <c r="R264" i="1" s="1"/>
  <c r="T264" i="1" s="1"/>
  <c r="Q264" i="1"/>
  <c r="P1895" i="1"/>
  <c r="R1895" i="1" s="1"/>
  <c r="T1895" i="1" s="1"/>
  <c r="P1084" i="1"/>
  <c r="R1084" i="1" s="1"/>
  <c r="T1084" i="1" s="1"/>
  <c r="Q392" i="1"/>
  <c r="P2041" i="1"/>
  <c r="R2041" i="1" s="1"/>
  <c r="T2041" i="1" s="1"/>
  <c r="S1959" i="1"/>
  <c r="U1023" i="1"/>
  <c r="S287" i="1"/>
  <c r="U2786" i="1"/>
  <c r="R1755" i="1"/>
  <c r="T1755" i="1" s="1"/>
  <c r="S1755" i="1"/>
  <c r="U1113" i="1"/>
  <c r="Q1212" i="1"/>
  <c r="P1212" i="1"/>
  <c r="R1212" i="1" s="1"/>
  <c r="T1212" i="1" s="1"/>
  <c r="R2181" i="1"/>
  <c r="T2181" i="1" s="1"/>
  <c r="S2181" i="1"/>
  <c r="U2181" i="1"/>
  <c r="R2543" i="1"/>
  <c r="T2543" i="1" s="1"/>
  <c r="S2543" i="1"/>
  <c r="Q289" i="1"/>
  <c r="P289" i="1"/>
  <c r="R289" i="1" s="1"/>
  <c r="T289" i="1" s="1"/>
  <c r="U358" i="1"/>
  <c r="U1998" i="1"/>
  <c r="P591" i="1"/>
  <c r="R591" i="1" s="1"/>
  <c r="T591" i="1" s="1"/>
  <c r="R1714" i="1"/>
  <c r="T1714" i="1" s="1"/>
  <c r="S1714" i="1"/>
  <c r="U2679" i="1"/>
  <c r="S2672" i="1"/>
  <c r="U166" i="1"/>
  <c r="S1307" i="1"/>
  <c r="Q2672" i="1"/>
  <c r="U2672" i="1" s="1"/>
  <c r="S788" i="1"/>
  <c r="S2902" i="1"/>
  <c r="S876" i="1"/>
  <c r="Q876" i="1"/>
  <c r="U876" i="1" s="1"/>
  <c r="S1478" i="1"/>
  <c r="S513" i="1"/>
  <c r="P2983" i="1"/>
  <c r="R2983" i="1" s="1"/>
  <c r="T2983" i="1" s="1"/>
  <c r="S2724" i="1"/>
  <c r="U797" i="1"/>
  <c r="S2102" i="1"/>
  <c r="U875" i="1"/>
  <c r="P1686" i="1"/>
  <c r="R1686" i="1" s="1"/>
  <c r="T1686" i="1" s="1"/>
  <c r="Q2983" i="1"/>
  <c r="S533" i="1"/>
  <c r="P2100" i="1"/>
  <c r="R2100" i="1" s="1"/>
  <c r="T2100" i="1" s="1"/>
  <c r="U2853" i="1"/>
  <c r="U1674" i="1"/>
  <c r="S1416" i="1"/>
  <c r="R1416" i="1"/>
  <c r="T1416" i="1" s="1"/>
  <c r="Q1307" i="1"/>
  <c r="U1307" i="1" s="1"/>
  <c r="S1145" i="1"/>
  <c r="P1137" i="1"/>
  <c r="R1137" i="1" s="1"/>
  <c r="T1137" i="1" s="1"/>
  <c r="U1707" i="1"/>
  <c r="Q2902" i="1"/>
  <c r="U2902" i="1" s="1"/>
  <c r="U2770" i="1"/>
  <c r="Q2896" i="1"/>
  <c r="Q1478" i="1"/>
  <c r="U1478" i="1" s="1"/>
  <c r="Q513" i="1"/>
  <c r="U513" i="1" s="1"/>
  <c r="S1554" i="1"/>
  <c r="P2699" i="1"/>
  <c r="R2699" i="1" s="1"/>
  <c r="T2699" i="1" s="1"/>
  <c r="U2428" i="1"/>
  <c r="P411" i="1"/>
  <c r="R411" i="1" s="1"/>
  <c r="T411" i="1" s="1"/>
  <c r="P1986" i="1"/>
  <c r="R1986" i="1" s="1"/>
  <c r="T1986" i="1" s="1"/>
  <c r="S2235" i="1"/>
  <c r="S2856" i="1"/>
  <c r="S1414" i="1"/>
  <c r="S266" i="1"/>
  <c r="S1339" i="1"/>
  <c r="Q1852" i="1"/>
  <c r="P1852" i="1"/>
  <c r="R1852" i="1" s="1"/>
  <c r="T1852" i="1" s="1"/>
  <c r="P147" i="1"/>
  <c r="R147" i="1" s="1"/>
  <c r="T147" i="1" s="1"/>
  <c r="Q132" i="1"/>
  <c r="P132" i="1"/>
  <c r="R132" i="1" s="1"/>
  <c r="T132" i="1" s="1"/>
  <c r="P1928" i="1"/>
  <c r="R1928" i="1" s="1"/>
  <c r="T1928" i="1" s="1"/>
  <c r="U771" i="1"/>
  <c r="S2948" i="1"/>
  <c r="S1768" i="1"/>
  <c r="P628" i="1"/>
  <c r="R628" i="1" s="1"/>
  <c r="T628" i="1" s="1"/>
  <c r="P2673" i="1"/>
  <c r="R2673" i="1" s="1"/>
  <c r="T2673" i="1" s="1"/>
  <c r="P898" i="1"/>
  <c r="R898" i="1" s="1"/>
  <c r="T898" i="1" s="1"/>
  <c r="P2103" i="1"/>
  <c r="R2103" i="1" s="1"/>
  <c r="T2103" i="1" s="1"/>
  <c r="S2498" i="1"/>
  <c r="S2770" i="1"/>
  <c r="P2896" i="1"/>
  <c r="R2896" i="1" s="1"/>
  <c r="T2896" i="1" s="1"/>
  <c r="P572" i="1"/>
  <c r="R572" i="1" s="1"/>
  <c r="T572" i="1" s="1"/>
  <c r="P1694" i="1"/>
  <c r="R1694" i="1" s="1"/>
  <c r="T1694" i="1" s="1"/>
  <c r="P1297" i="1"/>
  <c r="R1297" i="1" s="1"/>
  <c r="T1297" i="1" s="1"/>
  <c r="P2620" i="1"/>
  <c r="R2620" i="1" s="1"/>
  <c r="T2620" i="1" s="1"/>
  <c r="P1102" i="1"/>
  <c r="R1102" i="1" s="1"/>
  <c r="T1102" i="1" s="1"/>
  <c r="U1777" i="1"/>
  <c r="S2428" i="1"/>
  <c r="Q411" i="1"/>
  <c r="Q1017" i="1"/>
  <c r="S278" i="1"/>
  <c r="S2292" i="1"/>
  <c r="S1595" i="1"/>
  <c r="Q278" i="1"/>
  <c r="U278" i="1" s="1"/>
  <c r="Q147" i="1"/>
  <c r="P2149" i="1"/>
  <c r="R2149" i="1" s="1"/>
  <c r="T2149" i="1" s="1"/>
  <c r="S1011" i="1"/>
  <c r="R1011" i="1"/>
  <c r="T1011" i="1" s="1"/>
  <c r="S948" i="1"/>
  <c r="V948" i="1" s="1"/>
  <c r="W948" i="1" s="1"/>
  <c r="Q510" i="1"/>
  <c r="Q628" i="1"/>
  <c r="Q400" i="1"/>
  <c r="U684" i="1"/>
  <c r="Q2673" i="1"/>
  <c r="Q898" i="1"/>
  <c r="U1097" i="1"/>
  <c r="S1773" i="1"/>
  <c r="P2365" i="1"/>
  <c r="R2365" i="1" s="1"/>
  <c r="T2365" i="1" s="1"/>
  <c r="Q1102" i="1"/>
  <c r="P883" i="1"/>
  <c r="R883" i="1" s="1"/>
  <c r="T883" i="1" s="1"/>
  <c r="S539" i="1"/>
  <c r="S255" i="1"/>
  <c r="R255" i="1"/>
  <c r="T255" i="1" s="1"/>
  <c r="Q1147" i="1"/>
  <c r="P439" i="1"/>
  <c r="R439" i="1" s="1"/>
  <c r="T439" i="1" s="1"/>
  <c r="P1017" i="1"/>
  <c r="R1017" i="1" s="1"/>
  <c r="T1017" i="1" s="1"/>
  <c r="U894" i="1"/>
  <c r="Q1202" i="1"/>
  <c r="P3" i="1"/>
  <c r="R3" i="1" s="1"/>
  <c r="T3" i="1" s="1"/>
  <c r="S1384" i="1"/>
  <c r="S1356" i="1"/>
  <c r="Q2235" i="1"/>
  <c r="U2235" i="1" s="1"/>
  <c r="U1496" i="1"/>
  <c r="Q1414" i="1"/>
  <c r="U1414" i="1" s="1"/>
  <c r="Q266" i="1"/>
  <c r="U266" i="1" s="1"/>
  <c r="Q2387" i="1"/>
  <c r="P2719" i="1"/>
  <c r="R2719" i="1" s="1"/>
  <c r="T2719" i="1" s="1"/>
  <c r="S2837" i="1"/>
  <c r="S2669" i="1"/>
  <c r="S1855" i="1"/>
  <c r="Q1855" i="1"/>
  <c r="U1855" i="1" s="1"/>
  <c r="S2435" i="1"/>
  <c r="S1684" i="1"/>
  <c r="U2526" i="1"/>
  <c r="Q2149" i="1"/>
  <c r="Q377" i="1"/>
  <c r="S2687" i="1"/>
  <c r="U786" i="1"/>
  <c r="P834" i="1"/>
  <c r="R834" i="1" s="1"/>
  <c r="T834" i="1" s="1"/>
  <c r="Q2948" i="1"/>
  <c r="U2948" i="1" s="1"/>
  <c r="S2445" i="1"/>
  <c r="P510" i="1"/>
  <c r="R510" i="1" s="1"/>
  <c r="T510" i="1" s="1"/>
  <c r="P2851" i="1"/>
  <c r="R2851" i="1" s="1"/>
  <c r="T2851" i="1" s="1"/>
  <c r="U148" i="1"/>
  <c r="S99" i="1"/>
  <c r="Q99" i="1"/>
  <c r="U99" i="1" s="1"/>
  <c r="U1714" i="1"/>
  <c r="S859" i="1"/>
  <c r="S2807" i="1"/>
  <c r="U2807" i="1"/>
  <c r="P787" i="1"/>
  <c r="R787" i="1" s="1"/>
  <c r="T787" i="1" s="1"/>
  <c r="P1706" i="1"/>
  <c r="R1706" i="1" s="1"/>
  <c r="T1706" i="1" s="1"/>
  <c r="Q629" i="1"/>
  <c r="Q2498" i="1"/>
  <c r="U2498" i="1" s="1"/>
  <c r="Q1694" i="1"/>
  <c r="P1444" i="1"/>
  <c r="R1444" i="1" s="1"/>
  <c r="T1444" i="1" s="1"/>
  <c r="P872" i="1"/>
  <c r="R872" i="1" s="1"/>
  <c r="T872" i="1" s="1"/>
  <c r="S1097" i="1"/>
  <c r="P2405" i="1"/>
  <c r="R2405" i="1" s="1"/>
  <c r="T2405" i="1" s="1"/>
  <c r="S2458" i="1"/>
  <c r="Q883" i="1"/>
  <c r="Q1686" i="1"/>
  <c r="Q2102" i="1"/>
  <c r="U2102" i="1" s="1"/>
  <c r="P1582" i="1"/>
  <c r="R1582" i="1" s="1"/>
  <c r="T1582" i="1" s="1"/>
  <c r="S111" i="1"/>
  <c r="R1083" i="1"/>
  <c r="T1083" i="1" s="1"/>
  <c r="S1083" i="1"/>
  <c r="U2566" i="1"/>
  <c r="U2772" i="1"/>
  <c r="S2693" i="1"/>
  <c r="Q2851" i="1"/>
  <c r="U529" i="1"/>
  <c r="U98" i="1"/>
  <c r="Q260" i="1"/>
  <c r="S2020" i="1"/>
  <c r="P1695" i="1"/>
  <c r="R1695" i="1" s="1"/>
  <c r="T1695" i="1" s="1"/>
  <c r="S1590" i="1"/>
  <c r="U218" i="1"/>
  <c r="R1835" i="1"/>
  <c r="T1835" i="1" s="1"/>
  <c r="S1835" i="1"/>
  <c r="U956" i="1"/>
  <c r="S2677" i="1"/>
  <c r="U2349" i="1"/>
  <c r="S2341" i="1"/>
  <c r="U1083" i="1"/>
  <c r="P2343" i="1"/>
  <c r="R2343" i="1" s="1"/>
  <c r="T2343" i="1" s="1"/>
  <c r="P400" i="1"/>
  <c r="R400" i="1" s="1"/>
  <c r="T400" i="1" s="1"/>
  <c r="S2550" i="1"/>
  <c r="P2789" i="1"/>
  <c r="R2789" i="1" s="1"/>
  <c r="T2789" i="1" s="1"/>
  <c r="P1381" i="1"/>
  <c r="R1381" i="1" s="1"/>
  <c r="T1381" i="1" s="1"/>
  <c r="P48" i="1"/>
  <c r="R48" i="1" s="1"/>
  <c r="T48" i="1" s="1"/>
  <c r="P1650" i="1"/>
  <c r="R1650" i="1" s="1"/>
  <c r="T1650" i="1" s="1"/>
  <c r="Q2111" i="1"/>
  <c r="P1643" i="1"/>
  <c r="R1643" i="1" s="1"/>
  <c r="T1643" i="1" s="1"/>
  <c r="P2018" i="1"/>
  <c r="R2018" i="1" s="1"/>
  <c r="T2018" i="1" s="1"/>
  <c r="S370" i="1"/>
  <c r="R370" i="1"/>
  <c r="T370" i="1" s="1"/>
  <c r="U2696" i="1"/>
  <c r="Q2620" i="1"/>
  <c r="S517" i="1"/>
  <c r="U204" i="1"/>
  <c r="P2740" i="1"/>
  <c r="R2740" i="1" s="1"/>
  <c r="T2740" i="1" s="1"/>
  <c r="S2696" i="1"/>
  <c r="U617" i="1"/>
  <c r="S2307" i="1"/>
  <c r="S2356" i="1"/>
  <c r="S2553" i="1"/>
  <c r="P2878" i="1"/>
  <c r="R2878" i="1" s="1"/>
  <c r="T2878" i="1" s="1"/>
  <c r="S1589" i="1"/>
  <c r="P1313" i="1"/>
  <c r="R1313" i="1" s="1"/>
  <c r="T1313" i="1" s="1"/>
  <c r="Q1589" i="1"/>
  <c r="U1589" i="1" s="1"/>
  <c r="P262" i="1"/>
  <c r="R262" i="1" s="1"/>
  <c r="T262" i="1" s="1"/>
  <c r="P2355" i="1"/>
  <c r="R2355" i="1" s="1"/>
  <c r="T2355" i="1" s="1"/>
  <c r="Q830" i="1"/>
  <c r="Q2474" i="1"/>
  <c r="S771" i="1"/>
  <c r="P2834" i="1"/>
  <c r="R2834" i="1" s="1"/>
  <c r="T2834" i="1" s="1"/>
  <c r="P1509" i="1"/>
  <c r="R1509" i="1" s="1"/>
  <c r="T1509" i="1" s="1"/>
  <c r="S1633" i="1"/>
  <c r="R2221" i="1"/>
  <c r="T2221" i="1" s="1"/>
  <c r="S2221" i="1"/>
  <c r="P1555" i="1"/>
  <c r="R1555" i="1" s="1"/>
  <c r="T1555" i="1" s="1"/>
  <c r="P1483" i="1"/>
  <c r="R1483" i="1" s="1"/>
  <c r="T1483" i="1" s="1"/>
  <c r="S2979" i="1"/>
  <c r="S1223" i="1"/>
  <c r="Q1223" i="1"/>
  <c r="U1223" i="1" s="1"/>
  <c r="S742" i="1"/>
  <c r="Q742" i="1"/>
  <c r="U742" i="1" s="1"/>
  <c r="Q2789" i="1"/>
  <c r="S451" i="1"/>
  <c r="Q1381" i="1"/>
  <c r="P261" i="1"/>
  <c r="R261" i="1" s="1"/>
  <c r="T261" i="1" s="1"/>
  <c r="P2904" i="1"/>
  <c r="R2904" i="1" s="1"/>
  <c r="T2904" i="1" s="1"/>
  <c r="Q1650" i="1"/>
  <c r="P58" i="1"/>
  <c r="R58" i="1" s="1"/>
  <c r="T58" i="1" s="1"/>
  <c r="P2839" i="1"/>
  <c r="R2839" i="1" s="1"/>
  <c r="T2839" i="1" s="1"/>
  <c r="P381" i="1"/>
  <c r="R381" i="1" s="1"/>
  <c r="T381" i="1" s="1"/>
  <c r="Q1643" i="1"/>
  <c r="Q2018" i="1"/>
  <c r="P299" i="1"/>
  <c r="R299" i="1" s="1"/>
  <c r="T299" i="1" s="1"/>
  <c r="Q1798" i="1"/>
  <c r="P1957" i="1"/>
  <c r="R1957" i="1" s="1"/>
  <c r="T1957" i="1" s="1"/>
  <c r="P1121" i="1"/>
  <c r="R1121" i="1" s="1"/>
  <c r="T1121" i="1" s="1"/>
  <c r="P888" i="1"/>
  <c r="R888" i="1" s="1"/>
  <c r="T888" i="1" s="1"/>
  <c r="P1980" i="1"/>
  <c r="R1980" i="1" s="1"/>
  <c r="T1980" i="1" s="1"/>
  <c r="S1085" i="1"/>
  <c r="Q2020" i="1"/>
  <c r="U2020" i="1" s="1"/>
  <c r="Q1986" i="1"/>
  <c r="S617" i="1"/>
  <c r="U93" i="1"/>
  <c r="P322" i="1"/>
  <c r="R322" i="1" s="1"/>
  <c r="T322" i="1" s="1"/>
  <c r="P706" i="1"/>
  <c r="R706" i="1" s="1"/>
  <c r="T706" i="1" s="1"/>
  <c r="P2894" i="1"/>
  <c r="R2894" i="1" s="1"/>
  <c r="T2894" i="1" s="1"/>
  <c r="P2945" i="1"/>
  <c r="R2945" i="1" s="1"/>
  <c r="T2945" i="1" s="1"/>
  <c r="S988" i="1"/>
  <c r="Q988" i="1"/>
  <c r="U988" i="1" s="1"/>
  <c r="S1659" i="1"/>
  <c r="Q2878" i="1"/>
  <c r="S2503" i="1"/>
  <c r="Q1313" i="1"/>
  <c r="P2726" i="1"/>
  <c r="R2726" i="1" s="1"/>
  <c r="T2726" i="1" s="1"/>
  <c r="P2899" i="1"/>
  <c r="R2899" i="1" s="1"/>
  <c r="T2899" i="1" s="1"/>
  <c r="S677" i="1"/>
  <c r="P1553" i="1"/>
  <c r="R1553" i="1" s="1"/>
  <c r="T1553" i="1" s="1"/>
  <c r="Q2355" i="1"/>
  <c r="P2401" i="1"/>
  <c r="R2401" i="1" s="1"/>
  <c r="T2401" i="1" s="1"/>
  <c r="P830" i="1"/>
  <c r="R830" i="1" s="1"/>
  <c r="T830" i="1" s="1"/>
  <c r="P2474" i="1"/>
  <c r="R2474" i="1" s="1"/>
  <c r="T2474" i="1" s="1"/>
  <c r="P2999" i="1"/>
  <c r="R2999" i="1" s="1"/>
  <c r="T2999" i="1" s="1"/>
  <c r="Q1509" i="1"/>
  <c r="S284" i="1"/>
  <c r="P1263" i="1"/>
  <c r="R1263" i="1" s="1"/>
  <c r="T1263" i="1" s="1"/>
  <c r="S679" i="1"/>
  <c r="P2781" i="1"/>
  <c r="R2781" i="1" s="1"/>
  <c r="T2781" i="1" s="1"/>
  <c r="P782" i="1"/>
  <c r="R782" i="1" s="1"/>
  <c r="T782" i="1" s="1"/>
  <c r="P311" i="1"/>
  <c r="R311" i="1" s="1"/>
  <c r="T311" i="1" s="1"/>
  <c r="Q931" i="1"/>
  <c r="S1762" i="1"/>
  <c r="P931" i="1"/>
  <c r="R931" i="1" s="1"/>
  <c r="T931" i="1" s="1"/>
  <c r="V1109" i="1"/>
  <c r="W1109" i="1" s="1"/>
  <c r="U601" i="1"/>
  <c r="P649" i="1"/>
  <c r="R649" i="1" s="1"/>
  <c r="T649" i="1" s="1"/>
  <c r="U1845" i="1"/>
  <c r="U2333" i="1"/>
  <c r="S2782" i="1"/>
  <c r="P2298" i="1"/>
  <c r="R2298" i="1" s="1"/>
  <c r="T2298" i="1" s="1"/>
  <c r="Q2904" i="1"/>
  <c r="P1492" i="1"/>
  <c r="R1492" i="1" s="1"/>
  <c r="T1492" i="1" s="1"/>
  <c r="Q58" i="1"/>
  <c r="P2191" i="1"/>
  <c r="R2191" i="1" s="1"/>
  <c r="T2191" i="1" s="1"/>
  <c r="Q381" i="1"/>
  <c r="P465" i="1"/>
  <c r="R465" i="1" s="1"/>
  <c r="T465" i="1" s="1"/>
  <c r="Q1554" i="1"/>
  <c r="U1554" i="1" s="1"/>
  <c r="S281" i="1"/>
  <c r="P925" i="1"/>
  <c r="R925" i="1" s="1"/>
  <c r="T925" i="1" s="1"/>
  <c r="S1262" i="1"/>
  <c r="P389" i="1"/>
  <c r="R389" i="1" s="1"/>
  <c r="T389" i="1" s="1"/>
  <c r="U2488" i="1"/>
  <c r="S247" i="1"/>
  <c r="P1012" i="1"/>
  <c r="R1012" i="1" s="1"/>
  <c r="T1012" i="1" s="1"/>
  <c r="P2014" i="1"/>
  <c r="R2014" i="1" s="1"/>
  <c r="T2014" i="1" s="1"/>
  <c r="Q1980" i="1"/>
  <c r="U255" i="1"/>
  <c r="Q247" i="1"/>
  <c r="U247" i="1" s="1"/>
  <c r="U1756" i="1"/>
  <c r="Q778" i="1"/>
  <c r="P778" i="1"/>
  <c r="R778" i="1" s="1"/>
  <c r="T778" i="1" s="1"/>
  <c r="S67" i="1"/>
  <c r="S1051" i="1"/>
  <c r="U1730" i="1"/>
  <c r="U2675" i="1"/>
  <c r="P2198" i="1"/>
  <c r="R2198" i="1" s="1"/>
  <c r="T2198" i="1" s="1"/>
  <c r="P2599" i="1"/>
  <c r="R2599" i="1" s="1"/>
  <c r="T2599" i="1" s="1"/>
  <c r="S413" i="1"/>
  <c r="S2605" i="1"/>
  <c r="Q389" i="1"/>
  <c r="P2366" i="1"/>
  <c r="R2366" i="1" s="1"/>
  <c r="T2366" i="1" s="1"/>
  <c r="S881" i="1"/>
  <c r="U2921" i="1"/>
  <c r="U337" i="1"/>
  <c r="U2161" i="1"/>
  <c r="P185" i="1"/>
  <c r="R185" i="1" s="1"/>
  <c r="T185" i="1" s="1"/>
  <c r="P739" i="1"/>
  <c r="R739" i="1" s="1"/>
  <c r="T739" i="1" s="1"/>
  <c r="U2074" i="1"/>
  <c r="U2132" i="1"/>
  <c r="U359" i="1"/>
  <c r="S2713" i="1"/>
  <c r="U1197" i="1"/>
  <c r="S1228" i="1"/>
  <c r="S14" i="1"/>
  <c r="S2526" i="1"/>
  <c r="S530" i="1"/>
  <c r="Q530" i="1"/>
  <c r="U530" i="1" s="1"/>
  <c r="Q2899" i="1"/>
  <c r="P1738" i="1"/>
  <c r="R1738" i="1" s="1"/>
  <c r="T1738" i="1" s="1"/>
  <c r="U2677" i="1"/>
  <c r="R506" i="1"/>
  <c r="T506" i="1" s="1"/>
  <c r="S506" i="1"/>
  <c r="S2994" i="1"/>
  <c r="S723" i="1"/>
  <c r="S640" i="1"/>
  <c r="Q640" i="1"/>
  <c r="U640" i="1" s="1"/>
  <c r="Q2245" i="1"/>
  <c r="U2245" i="1" s="1"/>
  <c r="S2245" i="1"/>
  <c r="S119" i="1"/>
  <c r="V119" i="1" s="1"/>
  <c r="W119" i="1" s="1"/>
  <c r="U2002" i="1"/>
  <c r="S602" i="1"/>
  <c r="Q284" i="1"/>
  <c r="U284" i="1" s="1"/>
  <c r="S1983" i="1"/>
  <c r="Q1983" i="1"/>
  <c r="U1983" i="1" s="1"/>
  <c r="Q679" i="1"/>
  <c r="U679" i="1" s="1"/>
  <c r="P144" i="1"/>
  <c r="R144" i="1" s="1"/>
  <c r="T144" i="1" s="1"/>
  <c r="S432" i="1"/>
  <c r="S1264" i="1"/>
  <c r="S1707" i="1"/>
  <c r="P1922" i="1"/>
  <c r="R1922" i="1" s="1"/>
  <c r="T1922" i="1" s="1"/>
  <c r="U1396" i="1"/>
  <c r="V1396" i="1" s="1"/>
  <c r="W1396" i="1" s="1"/>
  <c r="P1912" i="1"/>
  <c r="R1912" i="1" s="1"/>
  <c r="T1912" i="1" s="1"/>
  <c r="Q1762" i="1"/>
  <c r="U1762" i="1" s="1"/>
  <c r="S731" i="1"/>
  <c r="V731" i="1" s="1"/>
  <c r="W731" i="1" s="1"/>
  <c r="U2379" i="1"/>
  <c r="P1660" i="1"/>
  <c r="R1660" i="1" s="1"/>
  <c r="T1660" i="1" s="1"/>
  <c r="S2675" i="1"/>
  <c r="Q67" i="1"/>
  <c r="U67" i="1" s="1"/>
  <c r="Q2198" i="1"/>
  <c r="U169" i="1"/>
  <c r="P1866" i="1"/>
  <c r="R1866" i="1" s="1"/>
  <c r="T1866" i="1" s="1"/>
  <c r="P1948" i="1"/>
  <c r="R1948" i="1" s="1"/>
  <c r="T1948" i="1" s="1"/>
  <c r="Q1051" i="1"/>
  <c r="U1051" i="1" s="1"/>
  <c r="Q1706" i="1"/>
  <c r="S1182" i="1"/>
  <c r="Q1182" i="1"/>
  <c r="U1182" i="1" s="1"/>
  <c r="Q281" i="1"/>
  <c r="U281" i="1" s="1"/>
  <c r="S694" i="1"/>
  <c r="Q1262" i="1"/>
  <c r="U1262" i="1" s="1"/>
  <c r="Q2605" i="1"/>
  <c r="U2605" i="1" s="1"/>
  <c r="Q162" i="1"/>
  <c r="P1737" i="1"/>
  <c r="R1737" i="1" s="1"/>
  <c r="T1737" i="1" s="1"/>
  <c r="S1969" i="1"/>
  <c r="Q2366" i="1"/>
  <c r="Q881" i="1"/>
  <c r="U881" i="1" s="1"/>
  <c r="S1973" i="1"/>
  <c r="V1973" i="1" s="1"/>
  <c r="W1973" i="1" s="1"/>
  <c r="S1998" i="1"/>
  <c r="S337" i="1"/>
  <c r="Q739" i="1"/>
  <c r="S1872" i="1"/>
  <c r="S2649" i="1"/>
  <c r="S273" i="1"/>
  <c r="S901" i="1"/>
  <c r="S2078" i="1"/>
  <c r="S1025" i="1"/>
  <c r="S1135" i="1"/>
  <c r="S362" i="1"/>
  <c r="V362" i="1" s="1"/>
  <c r="W362" i="1" s="1"/>
  <c r="P1273" i="1"/>
  <c r="R1273" i="1" s="1"/>
  <c r="T1273" i="1" s="1"/>
  <c r="U1590" i="1"/>
  <c r="S313" i="1"/>
  <c r="U219" i="1"/>
  <c r="U2687" i="1"/>
  <c r="S2960" i="1"/>
  <c r="U1339" i="1"/>
  <c r="U2341" i="1"/>
  <c r="S2508" i="1"/>
  <c r="S1140" i="1"/>
  <c r="Q144" i="1"/>
  <c r="P2274" i="1"/>
  <c r="R2274" i="1" s="1"/>
  <c r="T2274" i="1" s="1"/>
  <c r="Q1912" i="1"/>
  <c r="P12" i="1"/>
  <c r="R12" i="1" s="1"/>
  <c r="T12" i="1" s="1"/>
  <c r="P272" i="1"/>
  <c r="R272" i="1" s="1"/>
  <c r="T272" i="1" s="1"/>
  <c r="S2846" i="1"/>
  <c r="Q1441" i="1"/>
  <c r="P846" i="1"/>
  <c r="R846" i="1" s="1"/>
  <c r="T846" i="1" s="1"/>
  <c r="S1802" i="1"/>
  <c r="Q1802" i="1"/>
  <c r="U1802" i="1" s="1"/>
  <c r="S2161" i="1"/>
  <c r="Q1866" i="1"/>
  <c r="P598" i="1"/>
  <c r="R598" i="1" s="1"/>
  <c r="T598" i="1" s="1"/>
  <c r="Q1660" i="1"/>
  <c r="S1516" i="1"/>
  <c r="S374" i="1"/>
  <c r="Q374" i="1"/>
  <c r="U374" i="1" s="1"/>
  <c r="S1451" i="1"/>
  <c r="P1400" i="1"/>
  <c r="R1400" i="1" s="1"/>
  <c r="T1400" i="1" s="1"/>
  <c r="P162" i="1"/>
  <c r="R162" i="1" s="1"/>
  <c r="T162" i="1" s="1"/>
  <c r="U64" i="1"/>
  <c r="S2210" i="1"/>
  <c r="Q1737" i="1"/>
  <c r="S1551" i="1"/>
  <c r="U309" i="1"/>
  <c r="S309" i="1"/>
  <c r="U2929" i="1"/>
  <c r="Q1250" i="1"/>
  <c r="Q2658" i="1"/>
  <c r="S2903" i="1"/>
  <c r="Q533" i="1"/>
  <c r="U533" i="1" s="1"/>
  <c r="S894" i="1"/>
  <c r="S1920" i="1"/>
  <c r="Q1920" i="1"/>
  <c r="U1920" i="1" s="1"/>
  <c r="U1670" i="1"/>
  <c r="P2732" i="1"/>
  <c r="R2732" i="1" s="1"/>
  <c r="T2732" i="1" s="1"/>
  <c r="S1931" i="1"/>
  <c r="P2820" i="1"/>
  <c r="R2820" i="1" s="1"/>
  <c r="T2820" i="1" s="1"/>
  <c r="S792" i="1"/>
  <c r="S2618" i="1"/>
  <c r="Q998" i="1"/>
  <c r="P2776" i="1"/>
  <c r="R2776" i="1" s="1"/>
  <c r="T2776" i="1" s="1"/>
  <c r="V534" i="1"/>
  <c r="W534" i="1" s="1"/>
  <c r="U2531" i="1"/>
  <c r="R310" i="1"/>
  <c r="T310" i="1" s="1"/>
  <c r="U310" i="1"/>
  <c r="Q2717" i="1"/>
  <c r="P377" i="1"/>
  <c r="R377" i="1" s="1"/>
  <c r="T377" i="1" s="1"/>
  <c r="S2108" i="1"/>
  <c r="S1091" i="1"/>
  <c r="P1464" i="1"/>
  <c r="R1464" i="1" s="1"/>
  <c r="T1464" i="1" s="1"/>
  <c r="S1913" i="1"/>
  <c r="P2577" i="1"/>
  <c r="R2577" i="1" s="1"/>
  <c r="T2577" i="1" s="1"/>
  <c r="Q2781" i="1"/>
  <c r="P423" i="1"/>
  <c r="R423" i="1" s="1"/>
  <c r="T423" i="1" s="1"/>
  <c r="P2294" i="1"/>
  <c r="R2294" i="1" s="1"/>
  <c r="T2294" i="1" s="1"/>
  <c r="Q216" i="1"/>
  <c r="S2738" i="1"/>
  <c r="P608" i="1"/>
  <c r="R608" i="1" s="1"/>
  <c r="T608" i="1" s="1"/>
  <c r="P2111" i="1"/>
  <c r="R2111" i="1" s="1"/>
  <c r="T2111" i="1" s="1"/>
  <c r="Q1297" i="1"/>
  <c r="S893" i="1"/>
  <c r="Q893" i="1"/>
  <c r="U893" i="1" s="1"/>
  <c r="U1873" i="1"/>
  <c r="Q2298" i="1"/>
  <c r="S751" i="1"/>
  <c r="S549" i="1"/>
  <c r="R549" i="1"/>
  <c r="T549" i="1" s="1"/>
  <c r="P2788" i="1"/>
  <c r="R2788" i="1" s="1"/>
  <c r="T2788" i="1" s="1"/>
  <c r="S952" i="1"/>
  <c r="U1818" i="1"/>
  <c r="S2929" i="1"/>
  <c r="P1202" i="1"/>
  <c r="R1202" i="1" s="1"/>
  <c r="T1202" i="1" s="1"/>
  <c r="U2903" i="1"/>
  <c r="Q3" i="1"/>
  <c r="U1728" i="1"/>
  <c r="P1798" i="1"/>
  <c r="R1798" i="1" s="1"/>
  <c r="T1798" i="1" s="1"/>
  <c r="P729" i="1"/>
  <c r="R729" i="1" s="1"/>
  <c r="T729" i="1" s="1"/>
  <c r="Q2819" i="1"/>
  <c r="U2043" i="1"/>
  <c r="Q1356" i="1"/>
  <c r="U1356" i="1" s="1"/>
  <c r="S1369" i="1"/>
  <c r="P1532" i="1"/>
  <c r="R1532" i="1" s="1"/>
  <c r="T1532" i="1" s="1"/>
  <c r="P2546" i="1"/>
  <c r="R2546" i="1" s="1"/>
  <c r="T2546" i="1" s="1"/>
  <c r="P998" i="1"/>
  <c r="R998" i="1" s="1"/>
  <c r="T998" i="1" s="1"/>
  <c r="U2960" i="1"/>
  <c r="P2933" i="1"/>
  <c r="R2933" i="1" s="1"/>
  <c r="T2933" i="1" s="1"/>
  <c r="S699" i="1"/>
  <c r="P453" i="1"/>
  <c r="R453" i="1" s="1"/>
  <c r="T453" i="1" s="1"/>
  <c r="Q903" i="1"/>
  <c r="S1939" i="1"/>
  <c r="U2028" i="1"/>
  <c r="Q2834" i="1"/>
  <c r="S310" i="1"/>
  <c r="P2717" i="1"/>
  <c r="R2717" i="1" s="1"/>
  <c r="T2717" i="1" s="1"/>
  <c r="U1140" i="1"/>
  <c r="S786" i="1"/>
  <c r="S2562" i="1"/>
  <c r="Q2550" i="1"/>
  <c r="U2550" i="1" s="1"/>
  <c r="P903" i="1"/>
  <c r="R903" i="1" s="1"/>
  <c r="T903" i="1" s="1"/>
  <c r="S1741" i="1"/>
  <c r="S756" i="1"/>
  <c r="P88" i="1"/>
  <c r="R88" i="1" s="1"/>
  <c r="T88" i="1" s="1"/>
  <c r="S1286" i="1"/>
  <c r="V1286" i="1" s="1"/>
  <c r="W1286" i="1" s="1"/>
  <c r="S2226" i="1"/>
  <c r="Q2294" i="1"/>
  <c r="P2509" i="1"/>
  <c r="R2509" i="1" s="1"/>
  <c r="T2509" i="1" s="1"/>
  <c r="Q48" i="1"/>
  <c r="S160" i="1"/>
  <c r="Q740" i="1"/>
  <c r="U740" i="1" s="1"/>
  <c r="S740" i="1"/>
  <c r="U1773" i="1"/>
  <c r="P2722" i="1"/>
  <c r="R2722" i="1" s="1"/>
  <c r="T2722" i="1" s="1"/>
  <c r="Q1981" i="1"/>
  <c r="P2390" i="1"/>
  <c r="R2390" i="1" s="1"/>
  <c r="T2390" i="1" s="1"/>
  <c r="Q1451" i="1"/>
  <c r="U1451" i="1" s="1"/>
  <c r="U539" i="1"/>
  <c r="S2417" i="1"/>
  <c r="U694" i="1"/>
  <c r="S767" i="1"/>
  <c r="U714" i="1"/>
  <c r="P712" i="1"/>
  <c r="R712" i="1" s="1"/>
  <c r="T712" i="1" s="1"/>
  <c r="S2455" i="1"/>
  <c r="Q2100" i="1"/>
  <c r="S1138" i="1"/>
  <c r="S2205" i="1"/>
  <c r="S1550" i="1"/>
  <c r="Q1447" i="1"/>
  <c r="P1447" i="1"/>
  <c r="R1447" i="1" s="1"/>
  <c r="T1447" i="1" s="1"/>
  <c r="U2971" i="1"/>
  <c r="S2228" i="1"/>
  <c r="P1248" i="1"/>
  <c r="R1248" i="1" s="1"/>
  <c r="T1248" i="1" s="1"/>
  <c r="S2626" i="1"/>
  <c r="Q729" i="1"/>
  <c r="U2713" i="1"/>
  <c r="P2819" i="1"/>
  <c r="R2819" i="1" s="1"/>
  <c r="T2819" i="1" s="1"/>
  <c r="S205" i="1"/>
  <c r="V205" i="1" s="1"/>
  <c r="W205" i="1" s="1"/>
  <c r="S2043" i="1"/>
  <c r="R1435" i="1"/>
  <c r="T1435" i="1" s="1"/>
  <c r="S1435" i="1"/>
  <c r="Q2546" i="1"/>
  <c r="U1914" i="1"/>
  <c r="R868" i="1"/>
  <c r="T868" i="1" s="1"/>
  <c r="S868" i="1"/>
  <c r="U2832" i="1"/>
  <c r="S1166" i="1"/>
  <c r="Q1166" i="1"/>
  <c r="U1166" i="1" s="1"/>
  <c r="P2381" i="1"/>
  <c r="R2381" i="1" s="1"/>
  <c r="T2381" i="1" s="1"/>
  <c r="P1663" i="1"/>
  <c r="R1663" i="1" s="1"/>
  <c r="T1663" i="1" s="1"/>
  <c r="Q453" i="1"/>
  <c r="P2661" i="1"/>
  <c r="R2661" i="1" s="1"/>
  <c r="T2661" i="1" s="1"/>
  <c r="S2681" i="1"/>
  <c r="V2681" i="1" s="1"/>
  <c r="W2681" i="1" s="1"/>
  <c r="S1754" i="1"/>
  <c r="P2421" i="1"/>
  <c r="R2421" i="1" s="1"/>
  <c r="T2421" i="1" s="1"/>
  <c r="S529" i="1"/>
  <c r="P2321" i="1"/>
  <c r="R2321" i="1" s="1"/>
  <c r="T2321" i="1" s="1"/>
  <c r="U1416" i="1"/>
  <c r="U243" i="1"/>
  <c r="S561" i="1"/>
  <c r="U1201" i="1"/>
  <c r="S2557" i="1"/>
  <c r="V2557" i="1" s="1"/>
  <c r="W2557" i="1" s="1"/>
  <c r="U1853" i="1"/>
  <c r="U2525" i="1"/>
  <c r="S2525" i="1"/>
  <c r="R2525" i="1"/>
  <c r="T2525" i="1" s="1"/>
  <c r="P1533" i="1"/>
  <c r="R1533" i="1" s="1"/>
  <c r="T1533" i="1" s="1"/>
  <c r="P1813" i="1"/>
  <c r="R1813" i="1" s="1"/>
  <c r="T1813" i="1" s="1"/>
  <c r="Q2722" i="1"/>
  <c r="S173" i="1"/>
  <c r="Q173" i="1"/>
  <c r="U173" i="1" s="1"/>
  <c r="P990" i="1"/>
  <c r="R990" i="1" s="1"/>
  <c r="T990" i="1" s="1"/>
  <c r="U2458" i="1"/>
  <c r="Q2248" i="1"/>
  <c r="P1147" i="1"/>
  <c r="R1147" i="1" s="1"/>
  <c r="T1147" i="1" s="1"/>
  <c r="Q658" i="1"/>
  <c r="U658" i="1" s="1"/>
  <c r="S658" i="1"/>
  <c r="S2378" i="1"/>
  <c r="S2450" i="1"/>
  <c r="P1981" i="1"/>
  <c r="R1981" i="1" s="1"/>
  <c r="T1981" i="1" s="1"/>
  <c r="P479" i="1"/>
  <c r="R479" i="1" s="1"/>
  <c r="T479" i="1" s="1"/>
  <c r="Q649" i="1"/>
  <c r="S2491" i="1"/>
  <c r="V2491" i="1" s="1"/>
  <c r="W2491" i="1" s="1"/>
  <c r="S258" i="1"/>
  <c r="Q2014" i="1"/>
  <c r="S2876" i="1"/>
  <c r="U2649" i="1"/>
  <c r="S1229" i="1"/>
  <c r="Q1248" i="1"/>
  <c r="P708" i="1"/>
  <c r="R708" i="1" s="1"/>
  <c r="T708" i="1" s="1"/>
  <c r="Q273" i="1"/>
  <c r="U273" i="1" s="1"/>
  <c r="Q1384" i="1"/>
  <c r="U1384" i="1" s="1"/>
  <c r="P376" i="1"/>
  <c r="R376" i="1" s="1"/>
  <c r="T376" i="1" s="1"/>
  <c r="U2320" i="1"/>
  <c r="P1655" i="1"/>
  <c r="R1655" i="1" s="1"/>
  <c r="T1655" i="1" s="1"/>
  <c r="S357" i="1"/>
  <c r="S1914" i="1"/>
  <c r="Q1016" i="1"/>
  <c r="P1016" i="1"/>
  <c r="R1016" i="1" s="1"/>
  <c r="T1016" i="1" s="1"/>
  <c r="P2412" i="1"/>
  <c r="R2412" i="1" s="1"/>
  <c r="T2412" i="1" s="1"/>
  <c r="P1207" i="1"/>
  <c r="R1207" i="1" s="1"/>
  <c r="T1207" i="1" s="1"/>
  <c r="Q2669" i="1"/>
  <c r="U2669" i="1" s="1"/>
  <c r="Q357" i="1"/>
  <c r="U357" i="1" s="1"/>
  <c r="S1186" i="1"/>
  <c r="Q1186" i="1"/>
  <c r="U1186" i="1" s="1"/>
  <c r="Q2381" i="1"/>
  <c r="Q1663" i="1"/>
  <c r="S2735" i="1"/>
  <c r="U2445" i="1"/>
  <c r="Q2661" i="1"/>
  <c r="S34" i="1"/>
  <c r="U2837" i="1"/>
  <c r="U1896" i="1"/>
  <c r="V1896" i="1" s="1"/>
  <c r="W1896" i="1" s="1"/>
  <c r="S125" i="1"/>
  <c r="Q125" i="1"/>
  <c r="U125" i="1" s="1"/>
  <c r="U1010" i="1"/>
  <c r="P1599" i="1"/>
  <c r="R1599" i="1" s="1"/>
  <c r="T1599" i="1" s="1"/>
  <c r="S2799" i="1"/>
  <c r="P675" i="1"/>
  <c r="R675" i="1" s="1"/>
  <c r="T675" i="1" s="1"/>
  <c r="Q2321" i="1"/>
  <c r="S98" i="1"/>
  <c r="P512" i="1"/>
  <c r="R512" i="1" s="1"/>
  <c r="T512" i="1" s="1"/>
  <c r="U160" i="1"/>
  <c r="P216" i="1"/>
  <c r="R216" i="1" s="1"/>
  <c r="T216" i="1" s="1"/>
  <c r="P2296" i="1"/>
  <c r="R2296" i="1" s="1"/>
  <c r="T2296" i="1" s="1"/>
  <c r="P1511" i="1"/>
  <c r="R1511" i="1" s="1"/>
  <c r="T1511" i="1" s="1"/>
  <c r="U2542" i="1"/>
  <c r="P401" i="1"/>
  <c r="R401" i="1" s="1"/>
  <c r="T401" i="1" s="1"/>
  <c r="Q238" i="1"/>
  <c r="P1993" i="1"/>
  <c r="R1993" i="1" s="1"/>
  <c r="T1993" i="1" s="1"/>
  <c r="Q2846" i="1"/>
  <c r="U2846" i="1" s="1"/>
  <c r="S1853" i="1"/>
  <c r="S1377" i="1"/>
  <c r="Q1377" i="1"/>
  <c r="U1377" i="1" s="1"/>
  <c r="S388" i="1"/>
  <c r="Q388" i="1"/>
  <c r="U388" i="1" s="1"/>
  <c r="S2219" i="1"/>
  <c r="Q2219" i="1"/>
  <c r="U2219" i="1" s="1"/>
  <c r="S540" i="1"/>
  <c r="Q990" i="1"/>
  <c r="S2942" i="1"/>
  <c r="P2248" i="1"/>
  <c r="R2248" i="1" s="1"/>
  <c r="T2248" i="1" s="1"/>
  <c r="S2729" i="1"/>
  <c r="U2378" i="1"/>
  <c r="S2044" i="1"/>
  <c r="Q1695" i="1"/>
  <c r="Q479" i="1"/>
  <c r="P1441" i="1"/>
  <c r="R1441" i="1" s="1"/>
  <c r="T1441" i="1" s="1"/>
  <c r="U1729" i="1"/>
  <c r="V1729" i="1" s="1"/>
  <c r="W1729" i="1" s="1"/>
  <c r="S180" i="1"/>
  <c r="S797" i="1"/>
  <c r="U258" i="1"/>
  <c r="S172" i="1"/>
  <c r="R2470" i="1"/>
  <c r="T2470" i="1" s="1"/>
  <c r="S2470" i="1"/>
  <c r="S1562" i="1"/>
  <c r="Q2856" i="1"/>
  <c r="U2856" i="1" s="1"/>
  <c r="S2579" i="1"/>
  <c r="V2579" i="1" s="1"/>
  <c r="W2579" i="1" s="1"/>
  <c r="U932" i="1"/>
  <c r="V932" i="1" s="1"/>
  <c r="W932" i="1" s="1"/>
  <c r="U405" i="1"/>
  <c r="P2239" i="1"/>
  <c r="R2239" i="1" s="1"/>
  <c r="T2239" i="1" s="1"/>
  <c r="S1472" i="1"/>
  <c r="S836" i="1"/>
  <c r="P238" i="1"/>
  <c r="R238" i="1" s="1"/>
  <c r="T238" i="1" s="1"/>
  <c r="S2002" i="1"/>
  <c r="P629" i="1"/>
  <c r="R629" i="1" s="1"/>
  <c r="T629" i="1" s="1"/>
  <c r="S2542" i="1"/>
  <c r="S1239" i="1"/>
  <c r="Q2799" i="1"/>
  <c r="U2799" i="1" s="1"/>
  <c r="Q1876" i="1"/>
  <c r="Q2842" i="1"/>
  <c r="P2842" i="1"/>
  <c r="R2842" i="1" s="1"/>
  <c r="T2842" i="1" s="1"/>
  <c r="P2643" i="1"/>
  <c r="R2643" i="1" s="1"/>
  <c r="T2643" i="1" s="1"/>
  <c r="Q1922" i="1"/>
  <c r="S504" i="1"/>
  <c r="Q1948" i="1"/>
  <c r="Q504" i="1"/>
  <c r="U504" i="1" s="1"/>
  <c r="U1319" i="1"/>
  <c r="Q572" i="1"/>
  <c r="P1901" i="1"/>
  <c r="R1901" i="1" s="1"/>
  <c r="T1901" i="1" s="1"/>
  <c r="S2053" i="1"/>
  <c r="P347" i="1"/>
  <c r="R347" i="1" s="1"/>
  <c r="T347" i="1" s="1"/>
  <c r="Q1229" i="1"/>
  <c r="U1229" i="1" s="1"/>
  <c r="Q2356" i="1"/>
  <c r="U2356" i="1" s="1"/>
  <c r="U2083" i="1"/>
  <c r="S2857" i="1"/>
  <c r="S2255" i="1"/>
  <c r="S635" i="1"/>
  <c r="U2470" i="1"/>
  <c r="P1838" i="1"/>
  <c r="R1838" i="1" s="1"/>
  <c r="T1838" i="1" s="1"/>
  <c r="U699" i="1"/>
  <c r="Q1562" i="1"/>
  <c r="U1562" i="1" s="1"/>
  <c r="P2499" i="1"/>
  <c r="R2499" i="1" s="1"/>
  <c r="T2499" i="1" s="1"/>
  <c r="Q792" i="1"/>
  <c r="U792" i="1" s="1"/>
  <c r="Q2735" i="1"/>
  <c r="U2735" i="1" s="1"/>
  <c r="S2580" i="1"/>
  <c r="V2580" i="1" s="1"/>
  <c r="W2580" i="1" s="1"/>
  <c r="P2117" i="1"/>
  <c r="R2117" i="1" s="1"/>
  <c r="T2117" i="1" s="1"/>
  <c r="P244" i="1"/>
  <c r="R244" i="1" s="1"/>
  <c r="T244" i="1" s="1"/>
  <c r="P639" i="1"/>
  <c r="R639" i="1" s="1"/>
  <c r="T639" i="1" s="1"/>
  <c r="P2947" i="1"/>
  <c r="R2947" i="1" s="1"/>
  <c r="T2947" i="1" s="1"/>
  <c r="S2472" i="1"/>
  <c r="R2472" i="1"/>
  <c r="T2472" i="1" s="1"/>
  <c r="S79" i="1"/>
  <c r="U34" i="1"/>
  <c r="U546" i="1"/>
  <c r="S1010" i="1"/>
  <c r="S2324" i="1"/>
  <c r="P1876" i="1"/>
  <c r="R1876" i="1" s="1"/>
  <c r="T1876" i="1" s="1"/>
  <c r="U24" i="1"/>
  <c r="S212" i="1"/>
  <c r="S601" i="1"/>
  <c r="Q2324" i="1"/>
  <c r="U2324" i="1" s="1"/>
  <c r="P1194" i="1"/>
  <c r="R1194" i="1" s="1"/>
  <c r="T1194" i="1" s="1"/>
  <c r="S1730" i="1"/>
  <c r="U2221" i="1"/>
  <c r="S294" i="1"/>
  <c r="Q212" i="1"/>
  <c r="U212" i="1" s="1"/>
  <c r="S169" i="1"/>
  <c r="S2331" i="1"/>
  <c r="V2331" i="1" s="1"/>
  <c r="W2331" i="1" s="1"/>
  <c r="P773" i="1"/>
  <c r="R773" i="1" s="1"/>
  <c r="T773" i="1" s="1"/>
  <c r="S71" i="1"/>
  <c r="V2825" i="1"/>
  <c r="W2825" i="1" s="1"/>
  <c r="Q2296" i="1"/>
  <c r="P1443" i="1"/>
  <c r="R1443" i="1" s="1"/>
  <c r="T1443" i="1" s="1"/>
  <c r="P2990" i="1"/>
  <c r="R2990" i="1" s="1"/>
  <c r="T2990" i="1" s="1"/>
  <c r="Q2103" i="1"/>
  <c r="S959" i="1"/>
  <c r="Q2729" i="1"/>
  <c r="U2729" i="1" s="1"/>
  <c r="Q439" i="1"/>
  <c r="Q2839" i="1"/>
  <c r="S23" i="1"/>
  <c r="P2746" i="1"/>
  <c r="R2746" i="1" s="1"/>
  <c r="T2746" i="1" s="1"/>
  <c r="S1319" i="1"/>
  <c r="P2658" i="1"/>
  <c r="R2658" i="1" s="1"/>
  <c r="T2658" i="1" s="1"/>
  <c r="Q1901" i="1"/>
  <c r="Q23" i="1"/>
  <c r="U23" i="1" s="1"/>
  <c r="P260" i="1"/>
  <c r="R260" i="1" s="1"/>
  <c r="T260" i="1" s="1"/>
  <c r="S1255" i="1"/>
  <c r="V1255" i="1" s="1"/>
  <c r="W1255" i="1" s="1"/>
  <c r="Q1838" i="1"/>
  <c r="P1241" i="1"/>
  <c r="R1241" i="1" s="1"/>
  <c r="T1241" i="1" s="1"/>
  <c r="S1246" i="1"/>
  <c r="P2387" i="1"/>
  <c r="R2387" i="1" s="1"/>
  <c r="T2387" i="1" s="1"/>
  <c r="Q2224" i="1"/>
  <c r="P2224" i="1"/>
  <c r="R2224" i="1" s="1"/>
  <c r="T2224" i="1" s="1"/>
  <c r="Q2117" i="1"/>
  <c r="S1004" i="1"/>
  <c r="Q639" i="1"/>
  <c r="Q2947" i="1"/>
  <c r="S1072" i="1"/>
  <c r="Q1072" i="1"/>
  <c r="U1072" i="1" s="1"/>
  <c r="S743" i="1"/>
  <c r="Q2499" i="1"/>
  <c r="S546" i="1"/>
  <c r="S52" i="1"/>
  <c r="V52" i="1" s="1"/>
  <c r="W52" i="1" s="1"/>
  <c r="S24" i="1"/>
  <c r="Q1768" i="1"/>
  <c r="U1768" i="1" s="1"/>
  <c r="S243" i="1"/>
  <c r="S2333" i="1"/>
  <c r="P1405" i="1"/>
  <c r="R1405" i="1" s="1"/>
  <c r="T1405" i="1" s="1"/>
  <c r="Q2562" i="1"/>
  <c r="U2562" i="1" s="1"/>
  <c r="Q773" i="1"/>
  <c r="S853" i="1"/>
  <c r="Q853" i="1"/>
  <c r="U853" i="1" s="1"/>
  <c r="Q788" i="1"/>
  <c r="U788" i="1" s="1"/>
  <c r="P2768" i="1"/>
  <c r="R2768" i="1" s="1"/>
  <c r="T2768" i="1" s="1"/>
  <c r="Q451" i="1"/>
  <c r="U451" i="1" s="1"/>
  <c r="Q2990" i="1"/>
  <c r="U517" i="1"/>
  <c r="Q2643" i="1"/>
  <c r="U751" i="1"/>
  <c r="U2417" i="1"/>
  <c r="S460" i="1"/>
  <c r="S2692" i="1"/>
  <c r="P1250" i="1"/>
  <c r="R1250" i="1" s="1"/>
  <c r="T1250" i="1" s="1"/>
  <c r="Q2746" i="1"/>
  <c r="Q185" i="1"/>
  <c r="S2074" i="1"/>
  <c r="Q888" i="1"/>
  <c r="U2724" i="1"/>
  <c r="Q2079" i="1"/>
  <c r="P1736" i="1"/>
  <c r="R1736" i="1" s="1"/>
  <c r="T1736" i="1" s="1"/>
  <c r="Q2855" i="1"/>
  <c r="P2855" i="1"/>
  <c r="R2855" i="1" s="1"/>
  <c r="T2855" i="1" s="1"/>
  <c r="Q1908" i="1"/>
  <c r="P1908" i="1"/>
  <c r="R1908" i="1" s="1"/>
  <c r="T1908" i="1" s="1"/>
  <c r="Q814" i="1"/>
  <c r="U1972" i="1"/>
  <c r="P1099" i="1"/>
  <c r="R1099" i="1" s="1"/>
  <c r="T1099" i="1" s="1"/>
  <c r="R2827" i="1"/>
  <c r="T2827" i="1" s="1"/>
  <c r="S2827" i="1"/>
  <c r="Q523" i="1"/>
  <c r="P523" i="1"/>
  <c r="R523" i="1" s="1"/>
  <c r="T523" i="1" s="1"/>
  <c r="Q229" i="1"/>
  <c r="P2079" i="1"/>
  <c r="R2079" i="1" s="1"/>
  <c r="T2079" i="1" s="1"/>
  <c r="P2288" i="1"/>
  <c r="R2288" i="1" s="1"/>
  <c r="T2288" i="1" s="1"/>
  <c r="U112" i="1"/>
  <c r="U624" i="1"/>
  <c r="Q941" i="1"/>
  <c r="P941" i="1"/>
  <c r="R941" i="1" s="1"/>
  <c r="T941" i="1" s="1"/>
  <c r="P2361" i="1"/>
  <c r="R2361" i="1" s="1"/>
  <c r="T2361" i="1" s="1"/>
  <c r="P2875" i="1"/>
  <c r="R2875" i="1" s="1"/>
  <c r="T2875" i="1" s="1"/>
  <c r="R2748" i="1"/>
  <c r="T2748" i="1" s="1"/>
  <c r="U2748" i="1"/>
  <c r="Q2593" i="1"/>
  <c r="Q2332" i="1"/>
  <c r="P2332" i="1"/>
  <c r="R2332" i="1" s="1"/>
  <c r="T2332" i="1" s="1"/>
  <c r="R2037" i="1"/>
  <c r="T2037" i="1" s="1"/>
  <c r="S2037" i="1"/>
  <c r="P2238" i="1"/>
  <c r="R2238" i="1" s="1"/>
  <c r="T2238" i="1" s="1"/>
  <c r="Q2238" i="1"/>
  <c r="Q991" i="1"/>
  <c r="P991" i="1"/>
  <c r="R991" i="1" s="1"/>
  <c r="T991" i="1" s="1"/>
  <c r="P2943" i="1"/>
  <c r="R2943" i="1" s="1"/>
  <c r="T2943" i="1" s="1"/>
  <c r="Q2943" i="1"/>
  <c r="P807" i="1"/>
  <c r="R807" i="1" s="1"/>
  <c r="T807" i="1" s="1"/>
  <c r="S151" i="1"/>
  <c r="S1388" i="1"/>
  <c r="Q1388" i="1"/>
  <c r="U1388" i="1" s="1"/>
  <c r="P2064" i="1"/>
  <c r="R2064" i="1" s="1"/>
  <c r="T2064" i="1" s="1"/>
  <c r="Q2064" i="1"/>
  <c r="P574" i="1"/>
  <c r="R574" i="1" s="1"/>
  <c r="T574" i="1" s="1"/>
  <c r="S655" i="1"/>
  <c r="U727" i="1"/>
  <c r="P142" i="1"/>
  <c r="R142" i="1" s="1"/>
  <c r="T142" i="1" s="1"/>
  <c r="S1139" i="1"/>
  <c r="P1615" i="1"/>
  <c r="R1615" i="1" s="1"/>
  <c r="T1615" i="1" s="1"/>
  <c r="P1018" i="1"/>
  <c r="R1018" i="1" s="1"/>
  <c r="T1018" i="1" s="1"/>
  <c r="Q151" i="1"/>
  <c r="U151" i="1" s="1"/>
  <c r="R2144" i="1"/>
  <c r="T2144" i="1" s="1"/>
  <c r="S2144" i="1"/>
  <c r="P650" i="1"/>
  <c r="R650" i="1" s="1"/>
  <c r="T650" i="1" s="1"/>
  <c r="U693" i="1"/>
  <c r="U438" i="1"/>
  <c r="P2980" i="1"/>
  <c r="R2980" i="1" s="1"/>
  <c r="T2980" i="1" s="1"/>
  <c r="Q2980" i="1"/>
  <c r="U274" i="1"/>
  <c r="V274" i="1" s="1"/>
  <c r="W274" i="1" s="1"/>
  <c r="P642" i="1"/>
  <c r="R642" i="1" s="1"/>
  <c r="T642" i="1" s="1"/>
  <c r="P815" i="1"/>
  <c r="R815" i="1" s="1"/>
  <c r="T815" i="1" s="1"/>
  <c r="Q815" i="1"/>
  <c r="R2584" i="1"/>
  <c r="T2584" i="1" s="1"/>
  <c r="S2584" i="1"/>
  <c r="S2141" i="1"/>
  <c r="Q2141" i="1"/>
  <c r="U2141" i="1" s="1"/>
  <c r="S2024" i="1"/>
  <c r="S569" i="1"/>
  <c r="Q569" i="1"/>
  <c r="U569" i="1" s="1"/>
  <c r="U485" i="1"/>
  <c r="S2279" i="1"/>
  <c r="Q2279" i="1"/>
  <c r="U2279" i="1" s="1"/>
  <c r="Q142" i="1"/>
  <c r="Q1615" i="1"/>
  <c r="R1184" i="1"/>
  <c r="T1184" i="1" s="1"/>
  <c r="S1184" i="1"/>
  <c r="Q650" i="1"/>
  <c r="S2622" i="1"/>
  <c r="R2622" i="1"/>
  <c r="T2622" i="1" s="1"/>
  <c r="U312" i="1"/>
  <c r="S1345" i="1"/>
  <c r="Q535" i="1"/>
  <c r="R16" i="1"/>
  <c r="T16" i="1" s="1"/>
  <c r="S16" i="1"/>
  <c r="S223" i="1"/>
  <c r="R2513" i="1"/>
  <c r="T2513" i="1" s="1"/>
  <c r="S2513" i="1"/>
  <c r="Q1321" i="1"/>
  <c r="P1321" i="1"/>
  <c r="R1321" i="1" s="1"/>
  <c r="T1321" i="1" s="1"/>
  <c r="R1977" i="1"/>
  <c r="T1977" i="1" s="1"/>
  <c r="S1977" i="1"/>
  <c r="P38" i="1"/>
  <c r="R38" i="1" s="1"/>
  <c r="T38" i="1" s="1"/>
  <c r="P1093" i="1"/>
  <c r="R1093" i="1" s="1"/>
  <c r="T1093" i="1" s="1"/>
  <c r="Q544" i="1"/>
  <c r="P544" i="1"/>
  <c r="R544" i="1" s="1"/>
  <c r="T544" i="1" s="1"/>
  <c r="S112" i="1"/>
  <c r="U1345" i="1"/>
  <c r="P535" i="1"/>
  <c r="R535" i="1" s="1"/>
  <c r="T535" i="1" s="1"/>
  <c r="U2467" i="1"/>
  <c r="Q532" i="1"/>
  <c r="P946" i="1"/>
  <c r="R946" i="1" s="1"/>
  <c r="T946" i="1" s="1"/>
  <c r="Q946" i="1"/>
  <c r="Q1843" i="1"/>
  <c r="R2325" i="1"/>
  <c r="T2325" i="1" s="1"/>
  <c r="U2325" i="1"/>
  <c r="S2325" i="1"/>
  <c r="U2024" i="1"/>
  <c r="R1524" i="1"/>
  <c r="T1524" i="1" s="1"/>
  <c r="S1524" i="1"/>
  <c r="S1477" i="1"/>
  <c r="P47" i="1"/>
  <c r="R47" i="1" s="1"/>
  <c r="T47" i="1" s="1"/>
  <c r="U2628" i="1"/>
  <c r="P1336" i="1"/>
  <c r="R1336" i="1" s="1"/>
  <c r="T1336" i="1" s="1"/>
  <c r="U1977" i="1"/>
  <c r="U2985" i="1"/>
  <c r="S1616" i="1"/>
  <c r="Q1616" i="1"/>
  <c r="U1616" i="1" s="1"/>
  <c r="Q38" i="1"/>
  <c r="S979" i="1"/>
  <c r="P207" i="1"/>
  <c r="R207" i="1" s="1"/>
  <c r="T207" i="1" s="1"/>
  <c r="S1445" i="1"/>
  <c r="Q1445" i="1"/>
  <c r="U1445" i="1" s="1"/>
  <c r="S2242" i="1"/>
  <c r="Q2242" i="1"/>
  <c r="U2242" i="1" s="1"/>
  <c r="P717" i="1"/>
  <c r="R717" i="1" s="1"/>
  <c r="T717" i="1" s="1"/>
  <c r="Q717" i="1"/>
  <c r="P532" i="1"/>
  <c r="R532" i="1" s="1"/>
  <c r="T532" i="1" s="1"/>
  <c r="P1843" i="1"/>
  <c r="R1843" i="1" s="1"/>
  <c r="T1843" i="1" s="1"/>
  <c r="Q223" i="1"/>
  <c r="U223" i="1" s="1"/>
  <c r="Q1958" i="1"/>
  <c r="P1958" i="1"/>
  <c r="R1958" i="1" s="1"/>
  <c r="T1958" i="1" s="1"/>
  <c r="R1053" i="1"/>
  <c r="T1053" i="1" s="1"/>
  <c r="S1053" i="1"/>
  <c r="P1058" i="1"/>
  <c r="R1058" i="1" s="1"/>
  <c r="T1058" i="1" s="1"/>
  <c r="U1885" i="1"/>
  <c r="S2787" i="1"/>
  <c r="P2042" i="1"/>
  <c r="R2042" i="1" s="1"/>
  <c r="T2042" i="1" s="1"/>
  <c r="R436" i="1"/>
  <c r="T436" i="1" s="1"/>
  <c r="S436" i="1"/>
  <c r="R2357" i="1"/>
  <c r="T2357" i="1" s="1"/>
  <c r="S2357" i="1"/>
  <c r="U696" i="1"/>
  <c r="Q1621" i="1"/>
  <c r="R659" i="1"/>
  <c r="T659" i="1" s="1"/>
  <c r="S659" i="1"/>
  <c r="R1269" i="1"/>
  <c r="T1269" i="1" s="1"/>
  <c r="S1269" i="1"/>
  <c r="R104" i="1"/>
  <c r="T104" i="1" s="1"/>
  <c r="S104" i="1"/>
  <c r="P1717" i="1"/>
  <c r="R1717" i="1" s="1"/>
  <c r="T1717" i="1" s="1"/>
  <c r="S818" i="1"/>
  <c r="S1956" i="1"/>
  <c r="Q1956" i="1"/>
  <c r="U1956" i="1" s="1"/>
  <c r="S109" i="1"/>
  <c r="U75" i="1"/>
  <c r="V885" i="1"/>
  <c r="W885" i="1" s="1"/>
  <c r="P648" i="1"/>
  <c r="R648" i="1" s="1"/>
  <c r="T648" i="1" s="1"/>
  <c r="S2628" i="1"/>
  <c r="S2308" i="1"/>
  <c r="V2308" i="1" s="1"/>
  <c r="W2308" i="1" s="1"/>
  <c r="Q979" i="1"/>
  <c r="U979" i="1" s="1"/>
  <c r="P2621" i="1"/>
  <c r="R2621" i="1" s="1"/>
  <c r="T2621" i="1" s="1"/>
  <c r="S2319" i="1"/>
  <c r="V2319" i="1" s="1"/>
  <c r="W2319" i="1" s="1"/>
  <c r="P187" i="1"/>
  <c r="R187" i="1" s="1"/>
  <c r="T187" i="1" s="1"/>
  <c r="P2972" i="1"/>
  <c r="R2972" i="1" s="1"/>
  <c r="T2972" i="1" s="1"/>
  <c r="Q2972" i="1"/>
  <c r="S2953" i="1"/>
  <c r="V2953" i="1" s="1"/>
  <c r="W2953" i="1" s="1"/>
  <c r="P687" i="1"/>
  <c r="R687" i="1" s="1"/>
  <c r="T687" i="1" s="1"/>
  <c r="Q687" i="1"/>
  <c r="Q1440" i="1"/>
  <c r="P1440" i="1"/>
  <c r="R1440" i="1" s="1"/>
  <c r="T1440" i="1" s="1"/>
  <c r="Q1327" i="1"/>
  <c r="P1327" i="1"/>
  <c r="R1327" i="1" s="1"/>
  <c r="T1327" i="1" s="1"/>
  <c r="Q249" i="1"/>
  <c r="P249" i="1"/>
  <c r="R249" i="1" s="1"/>
  <c r="T249" i="1" s="1"/>
  <c r="S776" i="1"/>
  <c r="Q776" i="1"/>
  <c r="U776" i="1" s="1"/>
  <c r="S1960" i="1"/>
  <c r="S283" i="1"/>
  <c r="R283" i="1"/>
  <c r="T283" i="1" s="1"/>
  <c r="Q187" i="1"/>
  <c r="S438" i="1"/>
  <c r="R438" i="1"/>
  <c r="T438" i="1" s="1"/>
  <c r="S696" i="1"/>
  <c r="R2665" i="1"/>
  <c r="T2665" i="1" s="1"/>
  <c r="S2665" i="1"/>
  <c r="P2261" i="1"/>
  <c r="R2261" i="1" s="1"/>
  <c r="T2261" i="1" s="1"/>
  <c r="Q2261" i="1"/>
  <c r="P2116" i="1"/>
  <c r="R2116" i="1" s="1"/>
  <c r="T2116" i="1" s="1"/>
  <c r="R2340" i="1"/>
  <c r="T2340" i="1" s="1"/>
  <c r="S2340" i="1"/>
  <c r="S159" i="1"/>
  <c r="R978" i="1"/>
  <c r="T978" i="1" s="1"/>
  <c r="S978" i="1"/>
  <c r="U1139" i="1"/>
  <c r="Q818" i="1"/>
  <c r="U818" i="1" s="1"/>
  <c r="P2709" i="1"/>
  <c r="R2709" i="1" s="1"/>
  <c r="T2709" i="1" s="1"/>
  <c r="Q109" i="1"/>
  <c r="U109" i="1" s="1"/>
  <c r="P118" i="1"/>
  <c r="R118" i="1" s="1"/>
  <c r="T118" i="1" s="1"/>
  <c r="Q2302" i="1"/>
  <c r="S551" i="1"/>
  <c r="Q551" i="1"/>
  <c r="U551" i="1" s="1"/>
  <c r="Q2157" i="1"/>
  <c r="U415" i="1"/>
  <c r="U2665" i="1"/>
  <c r="U245" i="1"/>
  <c r="P1664" i="1"/>
  <c r="R1664" i="1" s="1"/>
  <c r="T1664" i="1" s="1"/>
  <c r="Q1299" i="1"/>
  <c r="P1299" i="1"/>
  <c r="R1299" i="1" s="1"/>
  <c r="T1299" i="1" s="1"/>
  <c r="R1298" i="1"/>
  <c r="T1298" i="1" s="1"/>
  <c r="S1298" i="1"/>
  <c r="S2441" i="1"/>
  <c r="V1556" i="1"/>
  <c r="W1556" i="1" s="1"/>
  <c r="U978" i="1"/>
  <c r="Q967" i="1"/>
  <c r="P967" i="1"/>
  <c r="R967" i="1" s="1"/>
  <c r="T967" i="1" s="1"/>
  <c r="S727" i="1"/>
  <c r="Q2709" i="1"/>
  <c r="Q1099" i="1"/>
  <c r="U1678" i="1"/>
  <c r="Q118" i="1"/>
  <c r="S403" i="1"/>
  <c r="P229" i="1"/>
  <c r="R229" i="1" s="1"/>
  <c r="T229" i="1" s="1"/>
  <c r="P2302" i="1"/>
  <c r="R2302" i="1" s="1"/>
  <c r="T2302" i="1" s="1"/>
  <c r="Q2465" i="1"/>
  <c r="S2436" i="1"/>
  <c r="Q2436" i="1"/>
  <c r="U2436" i="1" s="1"/>
  <c r="P2157" i="1"/>
  <c r="R2157" i="1" s="1"/>
  <c r="T2157" i="1" s="1"/>
  <c r="S983" i="1"/>
  <c r="Q983" i="1"/>
  <c r="U983" i="1" s="1"/>
  <c r="R54" i="1"/>
  <c r="T54" i="1" s="1"/>
  <c r="S54" i="1"/>
  <c r="S1578" i="1"/>
  <c r="V1578" i="1" s="1"/>
  <c r="W1578" i="1" s="1"/>
  <c r="S1395" i="1"/>
  <c r="Q1395" i="1"/>
  <c r="U1395" i="1" s="1"/>
  <c r="S490" i="1"/>
  <c r="P1244" i="1"/>
  <c r="R1244" i="1" s="1"/>
  <c r="T1244" i="1" s="1"/>
  <c r="Q1244" i="1"/>
  <c r="Q1664" i="1"/>
  <c r="P887" i="1"/>
  <c r="R887" i="1" s="1"/>
  <c r="T887" i="1" s="1"/>
  <c r="P2551" i="1"/>
  <c r="R2551" i="1" s="1"/>
  <c r="T2551" i="1" s="1"/>
  <c r="S845" i="1"/>
  <c r="U655" i="1"/>
  <c r="S1678" i="1"/>
  <c r="P2323" i="1"/>
  <c r="R2323" i="1" s="1"/>
  <c r="T2323" i="1" s="1"/>
  <c r="Q2323" i="1"/>
  <c r="S2244" i="1"/>
  <c r="P1677" i="1"/>
  <c r="R1677" i="1" s="1"/>
  <c r="T1677" i="1" s="1"/>
  <c r="S1765" i="1"/>
  <c r="P2593" i="1"/>
  <c r="R2593" i="1" s="1"/>
  <c r="T2593" i="1" s="1"/>
  <c r="Q2875" i="1"/>
  <c r="R1557" i="1"/>
  <c r="T1557" i="1" s="1"/>
  <c r="S1557" i="1"/>
  <c r="Q2671" i="1"/>
  <c r="Q637" i="1"/>
  <c r="U1477" i="1"/>
  <c r="S2938" i="1"/>
  <c r="S2607" i="1"/>
  <c r="Q2938" i="1"/>
  <c r="U2938" i="1" s="1"/>
  <c r="R844" i="1"/>
  <c r="T844" i="1" s="1"/>
  <c r="S844" i="1"/>
  <c r="Q2602" i="1"/>
  <c r="P2602" i="1"/>
  <c r="R2602" i="1" s="1"/>
  <c r="T2602" i="1" s="1"/>
  <c r="P57" i="1"/>
  <c r="R57" i="1" s="1"/>
  <c r="T57" i="1" s="1"/>
  <c r="Q2551" i="1"/>
  <c r="S621" i="1"/>
  <c r="S1726" i="1"/>
  <c r="S2970" i="1"/>
  <c r="S2664" i="1"/>
  <c r="U844" i="1"/>
  <c r="P605" i="1"/>
  <c r="R605" i="1" s="1"/>
  <c r="T605" i="1" s="1"/>
  <c r="S75" i="1"/>
  <c r="P1926" i="1"/>
  <c r="R1926" i="1" s="1"/>
  <c r="T1926" i="1" s="1"/>
  <c r="Q1765" i="1"/>
  <c r="U1765" i="1" s="1"/>
  <c r="Q1731" i="1"/>
  <c r="P1731" i="1"/>
  <c r="R1731" i="1" s="1"/>
  <c r="T1731" i="1" s="1"/>
  <c r="U612" i="1"/>
  <c r="R94" i="1"/>
  <c r="T94" i="1" s="1"/>
  <c r="S94" i="1"/>
  <c r="R2682" i="1"/>
  <c r="T2682" i="1" s="1"/>
  <c r="U2682" i="1"/>
  <c r="S2682" i="1"/>
  <c r="P2671" i="1"/>
  <c r="R2671" i="1" s="1"/>
  <c r="T2671" i="1" s="1"/>
  <c r="Q1584" i="1"/>
  <c r="P1584" i="1"/>
  <c r="R1584" i="1" s="1"/>
  <c r="T1584" i="1" s="1"/>
  <c r="S355" i="1"/>
  <c r="R2448" i="1"/>
  <c r="T2448" i="1" s="1"/>
  <c r="S2448" i="1"/>
  <c r="U2448" i="1"/>
  <c r="S2408" i="1"/>
  <c r="S366" i="1"/>
  <c r="Q366" i="1"/>
  <c r="U366" i="1" s="1"/>
  <c r="P637" i="1"/>
  <c r="R637" i="1" s="1"/>
  <c r="T637" i="1" s="1"/>
  <c r="R1753" i="1"/>
  <c r="T1753" i="1" s="1"/>
  <c r="S1753" i="1"/>
  <c r="P448" i="1"/>
  <c r="R448" i="1" s="1"/>
  <c r="T448" i="1" s="1"/>
  <c r="P1031" i="1"/>
  <c r="R1031" i="1" s="1"/>
  <c r="T1031" i="1" s="1"/>
  <c r="P926" i="1"/>
  <c r="R926" i="1" s="1"/>
  <c r="T926" i="1" s="1"/>
  <c r="Q926" i="1"/>
  <c r="Q580" i="1"/>
  <c r="Q1758" i="1"/>
  <c r="Q2278" i="1"/>
  <c r="R1224" i="1"/>
  <c r="T1224" i="1" s="1"/>
  <c r="S1224" i="1"/>
  <c r="R2145" i="1"/>
  <c r="T2145" i="1" s="1"/>
  <c r="S2145" i="1"/>
  <c r="S2376" i="1"/>
  <c r="S7" i="1"/>
  <c r="R1485" i="1"/>
  <c r="T1485" i="1" s="1"/>
  <c r="S1485" i="1"/>
  <c r="P2393" i="1"/>
  <c r="R2393" i="1" s="1"/>
  <c r="T2393" i="1" s="1"/>
  <c r="S943" i="1"/>
  <c r="R1781" i="1"/>
  <c r="T1781" i="1" s="1"/>
  <c r="U1781" i="1"/>
  <c r="S1781" i="1"/>
  <c r="P2676" i="1"/>
  <c r="R2676" i="1" s="1"/>
  <c r="T2676" i="1" s="1"/>
  <c r="R703" i="1"/>
  <c r="T703" i="1" s="1"/>
  <c r="S703" i="1"/>
  <c r="R2912" i="1"/>
  <c r="T2912" i="1" s="1"/>
  <c r="S2912" i="1"/>
  <c r="R2863" i="1"/>
  <c r="T2863" i="1" s="1"/>
  <c r="S2863" i="1"/>
  <c r="U2863" i="1"/>
  <c r="Q1442" i="1"/>
  <c r="Q627" i="1"/>
  <c r="P2783" i="1"/>
  <c r="R2783" i="1" s="1"/>
  <c r="T2783" i="1" s="1"/>
  <c r="U621" i="1"/>
  <c r="R1094" i="1"/>
  <c r="T1094" i="1" s="1"/>
  <c r="S1094" i="1"/>
  <c r="P580" i="1"/>
  <c r="R580" i="1" s="1"/>
  <c r="T580" i="1" s="1"/>
  <c r="P1758" i="1"/>
  <c r="R1758" i="1" s="1"/>
  <c r="T1758" i="1" s="1"/>
  <c r="P2278" i="1"/>
  <c r="R2278" i="1" s="1"/>
  <c r="T2278" i="1" s="1"/>
  <c r="P558" i="1"/>
  <c r="R558" i="1" s="1"/>
  <c r="T558" i="1" s="1"/>
  <c r="Q2272" i="1"/>
  <c r="S1972" i="1"/>
  <c r="U1224" i="1"/>
  <c r="S195" i="1"/>
  <c r="Q195" i="1"/>
  <c r="U195" i="1" s="1"/>
  <c r="U1184" i="1"/>
  <c r="S693" i="1"/>
  <c r="Q1316" i="1"/>
  <c r="U495" i="1"/>
  <c r="U943" i="1"/>
  <c r="S624" i="1"/>
  <c r="P1665" i="1"/>
  <c r="R1665" i="1" s="1"/>
  <c r="T1665" i="1" s="1"/>
  <c r="R2535" i="1"/>
  <c r="T2535" i="1" s="1"/>
  <c r="S2535" i="1"/>
  <c r="U2535" i="1"/>
  <c r="R1390" i="1"/>
  <c r="T1390" i="1" s="1"/>
  <c r="S1390" i="1"/>
  <c r="P1442" i="1"/>
  <c r="R1442" i="1" s="1"/>
  <c r="T1442" i="1" s="1"/>
  <c r="S2072" i="1"/>
  <c r="U2408" i="1"/>
  <c r="R2176" i="1"/>
  <c r="T2176" i="1" s="1"/>
  <c r="S2176" i="1"/>
  <c r="P627" i="1"/>
  <c r="R627" i="1" s="1"/>
  <c r="T627" i="1" s="1"/>
  <c r="Q2327" i="1"/>
  <c r="P2327" i="1"/>
  <c r="R2327" i="1" s="1"/>
  <c r="T2327" i="1" s="1"/>
  <c r="Q2783" i="1"/>
  <c r="S1889" i="1"/>
  <c r="Q2042" i="1"/>
  <c r="S493" i="1"/>
  <c r="U2289" i="1"/>
  <c r="Q558" i="1"/>
  <c r="P2272" i="1"/>
  <c r="R2272" i="1" s="1"/>
  <c r="T2272" i="1" s="1"/>
  <c r="P1316" i="1"/>
  <c r="R1316" i="1" s="1"/>
  <c r="T1316" i="1" s="1"/>
  <c r="S2755" i="1"/>
  <c r="Q2755" i="1"/>
  <c r="U2755" i="1" s="1"/>
  <c r="Q1665" i="1"/>
  <c r="R445" i="1"/>
  <c r="T445" i="1" s="1"/>
  <c r="S445" i="1"/>
  <c r="P1408" i="1"/>
  <c r="R1408" i="1" s="1"/>
  <c r="T1408" i="1" s="1"/>
  <c r="P750" i="1"/>
  <c r="R750" i="1" s="1"/>
  <c r="T750" i="1" s="1"/>
  <c r="Q750" i="1"/>
  <c r="Q2156" i="1"/>
  <c r="P2156" i="1"/>
  <c r="R2156" i="1" s="1"/>
  <c r="T2156" i="1" s="1"/>
  <c r="Q807" i="1"/>
  <c r="R1708" i="1"/>
  <c r="T1708" i="1" s="1"/>
  <c r="S1708" i="1"/>
  <c r="P668" i="1"/>
  <c r="R668" i="1" s="1"/>
  <c r="T668" i="1" s="1"/>
  <c r="P814" i="1"/>
  <c r="R814" i="1" s="1"/>
  <c r="T814" i="1" s="1"/>
  <c r="S1279" i="1"/>
  <c r="R1279" i="1"/>
  <c r="T1279" i="1" s="1"/>
  <c r="S989" i="1"/>
  <c r="Q989" i="1"/>
  <c r="U989" i="1" s="1"/>
  <c r="P100" i="1"/>
  <c r="R100" i="1" s="1"/>
  <c r="T100" i="1" s="1"/>
  <c r="R1151" i="1"/>
  <c r="T1151" i="1" s="1"/>
  <c r="S1151" i="1"/>
  <c r="Q646" i="1"/>
  <c r="P2886" i="1"/>
  <c r="R2886" i="1" s="1"/>
  <c r="T2886" i="1" s="1"/>
  <c r="Q1408" i="1"/>
  <c r="P1187" i="1"/>
  <c r="R1187" i="1" s="1"/>
  <c r="T1187" i="1" s="1"/>
  <c r="Q2072" i="1"/>
  <c r="U2072" i="1" s="1"/>
  <c r="P1454" i="1"/>
  <c r="R1454" i="1" s="1"/>
  <c r="T1454" i="1" s="1"/>
  <c r="Q1454" i="1"/>
  <c r="Q1699" i="1"/>
  <c r="Q574" i="1"/>
  <c r="Q1206" i="1"/>
  <c r="Q2330" i="1"/>
  <c r="P2330" i="1"/>
  <c r="R2330" i="1" s="1"/>
  <c r="T2330" i="1" s="1"/>
  <c r="R163" i="1"/>
  <c r="T163" i="1" s="1"/>
  <c r="S163" i="1"/>
  <c r="S2984" i="1"/>
  <c r="Q2984" i="1"/>
  <c r="U2984" i="1" s="1"/>
  <c r="P1970" i="1"/>
  <c r="R1970" i="1" s="1"/>
  <c r="T1970" i="1" s="1"/>
  <c r="Q1970" i="1"/>
  <c r="P646" i="1"/>
  <c r="R646" i="1" s="1"/>
  <c r="T646" i="1" s="1"/>
  <c r="Q2886" i="1"/>
  <c r="P140" i="1"/>
  <c r="R140" i="1" s="1"/>
  <c r="T140" i="1" s="1"/>
  <c r="Q372" i="1"/>
  <c r="P372" i="1"/>
  <c r="R372" i="1" s="1"/>
  <c r="T372" i="1" s="1"/>
  <c r="R2166" i="1"/>
  <c r="T2166" i="1" s="1"/>
  <c r="U2166" i="1"/>
  <c r="S2166" i="1"/>
  <c r="P2829" i="1"/>
  <c r="R2829" i="1" s="1"/>
  <c r="T2829" i="1" s="1"/>
  <c r="Q2829" i="1"/>
  <c r="U2775" i="1"/>
  <c r="P2203" i="1"/>
  <c r="R2203" i="1" s="1"/>
  <c r="T2203" i="1" s="1"/>
  <c r="Q2203" i="1"/>
  <c r="P1699" i="1"/>
  <c r="R1699" i="1" s="1"/>
  <c r="T1699" i="1" s="1"/>
  <c r="U7" i="1"/>
  <c r="P1206" i="1"/>
  <c r="R1206" i="1" s="1"/>
  <c r="T1206" i="1" s="1"/>
  <c r="V8" i="1"/>
  <c r="W8" i="1" s="1"/>
  <c r="R2312" i="1"/>
  <c r="T2312" i="1" s="1"/>
  <c r="S2312" i="1"/>
  <c r="P975" i="1"/>
  <c r="R975" i="1" s="1"/>
  <c r="T975" i="1" s="1"/>
  <c r="P1123" i="1"/>
  <c r="R1123" i="1" s="1"/>
  <c r="T1123" i="1" s="1"/>
  <c r="U2759" i="1"/>
  <c r="P916" i="1"/>
  <c r="R916" i="1" s="1"/>
  <c r="T916" i="1" s="1"/>
  <c r="S324" i="1"/>
  <c r="R324" i="1"/>
  <c r="T324" i="1" s="1"/>
  <c r="U324" i="1"/>
  <c r="P1623" i="1"/>
  <c r="R1623" i="1" s="1"/>
  <c r="T1623" i="1" s="1"/>
  <c r="Q1623" i="1"/>
  <c r="Q2797" i="1"/>
  <c r="P2797" i="1"/>
  <c r="R2797" i="1" s="1"/>
  <c r="T2797" i="1" s="1"/>
  <c r="R1542" i="1"/>
  <c r="T1542" i="1" s="1"/>
  <c r="S1542" i="1"/>
  <c r="R1713" i="1"/>
  <c r="T1713" i="1" s="1"/>
  <c r="U1713" i="1"/>
  <c r="S1713" i="1"/>
  <c r="P2909" i="1"/>
  <c r="R2909" i="1" s="1"/>
  <c r="T2909" i="1" s="1"/>
  <c r="R683" i="1"/>
  <c r="T683" i="1" s="1"/>
  <c r="S683" i="1"/>
  <c r="R2229" i="1"/>
  <c r="T2229" i="1" s="1"/>
  <c r="S2229" i="1"/>
  <c r="Q975" i="1"/>
  <c r="P179" i="1"/>
  <c r="R179" i="1" s="1"/>
  <c r="T179" i="1" s="1"/>
  <c r="Q1736" i="1"/>
  <c r="U383" i="1"/>
  <c r="R1840" i="1"/>
  <c r="T1840" i="1" s="1"/>
  <c r="S1840" i="1"/>
  <c r="R1933" i="1"/>
  <c r="T1933" i="1" s="1"/>
  <c r="S1933" i="1"/>
  <c r="U1933" i="1"/>
  <c r="S2213" i="1"/>
  <c r="Q386" i="1"/>
  <c r="P386" i="1"/>
  <c r="R386" i="1" s="1"/>
  <c r="T386" i="1" s="1"/>
  <c r="P1499" i="1"/>
  <c r="R1499" i="1" s="1"/>
  <c r="T1499" i="1" s="1"/>
  <c r="P716" i="1"/>
  <c r="R716" i="1" s="1"/>
  <c r="T716" i="1" s="1"/>
  <c r="Q716" i="1"/>
  <c r="P2346" i="1"/>
  <c r="R2346" i="1" s="1"/>
  <c r="T2346" i="1" s="1"/>
  <c r="Q140" i="1"/>
  <c r="R1087" i="1"/>
  <c r="T1087" i="1" s="1"/>
  <c r="S1087" i="1"/>
  <c r="Q1804" i="1"/>
  <c r="P1804" i="1"/>
  <c r="R1804" i="1" s="1"/>
  <c r="T1804" i="1" s="1"/>
  <c r="R2052" i="1"/>
  <c r="T2052" i="1" s="1"/>
  <c r="S2052" i="1"/>
  <c r="P435" i="1"/>
  <c r="R435" i="1" s="1"/>
  <c r="T435" i="1" s="1"/>
  <c r="Q435" i="1"/>
  <c r="U159" i="1"/>
  <c r="P1639" i="1"/>
  <c r="R1639" i="1" s="1"/>
  <c r="T1639" i="1" s="1"/>
  <c r="Q2909" i="1"/>
  <c r="U683" i="1"/>
  <c r="R415" i="1"/>
  <c r="T415" i="1" s="1"/>
  <c r="S415" i="1"/>
  <c r="P905" i="1"/>
  <c r="R905" i="1" s="1"/>
  <c r="T905" i="1" s="1"/>
  <c r="S2748" i="1"/>
  <c r="S431" i="1"/>
  <c r="R304" i="1"/>
  <c r="T304" i="1" s="1"/>
  <c r="S304" i="1"/>
  <c r="U355" i="1"/>
  <c r="R2570" i="1"/>
  <c r="T2570" i="1" s="1"/>
  <c r="S2570" i="1"/>
  <c r="Q434" i="1"/>
  <c r="Q2346" i="1"/>
  <c r="R1580" i="1"/>
  <c r="T1580" i="1" s="1"/>
  <c r="S1580" i="1"/>
  <c r="Q408" i="1"/>
  <c r="P408" i="1"/>
  <c r="R408" i="1" s="1"/>
  <c r="T408" i="1" s="1"/>
  <c r="R2032" i="1"/>
  <c r="T2032" i="1" s="1"/>
  <c r="S2032" i="1"/>
  <c r="Q409" i="1"/>
  <c r="P409" i="1"/>
  <c r="R409" i="1" s="1"/>
  <c r="T409" i="1" s="1"/>
  <c r="R2575" i="1"/>
  <c r="T2575" i="1" s="1"/>
  <c r="U2575" i="1"/>
  <c r="Q2787" i="1"/>
  <c r="U2787" i="1" s="1"/>
  <c r="U845" i="1"/>
  <c r="P2596" i="1"/>
  <c r="R2596" i="1" s="1"/>
  <c r="T2596" i="1" s="1"/>
  <c r="U2244" i="1"/>
  <c r="P2188" i="1"/>
  <c r="R2188" i="1" s="1"/>
  <c r="T2188" i="1" s="1"/>
  <c r="P2465" i="1"/>
  <c r="R2465" i="1" s="1"/>
  <c r="T2465" i="1" s="1"/>
  <c r="S2482" i="1"/>
  <c r="U152" i="1"/>
  <c r="Q905" i="1"/>
  <c r="S827" i="1"/>
  <c r="Q827" i="1"/>
  <c r="U827" i="1" s="1"/>
  <c r="S383" i="1"/>
  <c r="P1214" i="1"/>
  <c r="R1214" i="1" s="1"/>
  <c r="T1214" i="1" s="1"/>
  <c r="R217" i="1"/>
  <c r="T217" i="1" s="1"/>
  <c r="S217" i="1"/>
  <c r="P2548" i="1"/>
  <c r="R2548" i="1" s="1"/>
  <c r="T2548" i="1" s="1"/>
  <c r="Q2213" i="1"/>
  <c r="U2213" i="1" s="1"/>
  <c r="P1621" i="1"/>
  <c r="R1621" i="1" s="1"/>
  <c r="T1621" i="1" s="1"/>
  <c r="S1033" i="1"/>
  <c r="Q1033" i="1"/>
  <c r="U1033" i="1" s="1"/>
  <c r="P749" i="1"/>
  <c r="R749" i="1" s="1"/>
  <c r="T749" i="1" s="1"/>
  <c r="Q749" i="1"/>
  <c r="U2367" i="1"/>
  <c r="R1252" i="1"/>
  <c r="T1252" i="1" s="1"/>
  <c r="U1252" i="1"/>
  <c r="S1252" i="1"/>
  <c r="R2767" i="1"/>
  <c r="T2767" i="1" s="1"/>
  <c r="S2767" i="1"/>
  <c r="P434" i="1"/>
  <c r="R434" i="1" s="1"/>
  <c r="T434" i="1" s="1"/>
  <c r="Q1645" i="1"/>
  <c r="P1645" i="1"/>
  <c r="R1645" i="1" s="1"/>
  <c r="T1645" i="1" s="1"/>
  <c r="Q1058" i="1"/>
  <c r="U1300" i="1"/>
  <c r="U2645" i="1"/>
  <c r="U2338" i="1"/>
  <c r="P1422" i="1"/>
  <c r="R1422" i="1" s="1"/>
  <c r="T1422" i="1" s="1"/>
  <c r="Q2997" i="1"/>
  <c r="S2951" i="1"/>
  <c r="S1222" i="1"/>
  <c r="P2791" i="1"/>
  <c r="R2791" i="1" s="1"/>
  <c r="T2791" i="1" s="1"/>
  <c r="U1861" i="1"/>
  <c r="U2805" i="1"/>
  <c r="P1936" i="1"/>
  <c r="R1936" i="1" s="1"/>
  <c r="T1936" i="1" s="1"/>
  <c r="U2340" i="1"/>
  <c r="S380" i="1"/>
  <c r="U2037" i="1"/>
  <c r="S2612" i="1"/>
  <c r="S2510" i="1"/>
  <c r="U2912" i="1"/>
  <c r="S904" i="1"/>
  <c r="V904" i="1" s="1"/>
  <c r="W904" i="1" s="1"/>
  <c r="S2803" i="1"/>
  <c r="S2338" i="1"/>
  <c r="V2233" i="1"/>
  <c r="W2233" i="1" s="1"/>
  <c r="P2273" i="1"/>
  <c r="R2273" i="1" s="1"/>
  <c r="T2273" i="1" s="1"/>
  <c r="S117" i="1"/>
  <c r="V117" i="1" s="1"/>
  <c r="W117" i="1" s="1"/>
  <c r="Q2737" i="1"/>
  <c r="P748" i="1"/>
  <c r="R748" i="1" s="1"/>
  <c r="T748" i="1" s="1"/>
  <c r="U2584" i="1"/>
  <c r="S2978" i="1"/>
  <c r="U1352" i="1"/>
  <c r="U296" i="1"/>
  <c r="Q1222" i="1"/>
  <c r="U1222" i="1" s="1"/>
  <c r="S1081" i="1"/>
  <c r="Q1081" i="1"/>
  <c r="U1081" i="1" s="1"/>
  <c r="S2409" i="1"/>
  <c r="V2409" i="1" s="1"/>
  <c r="W2409" i="1" s="1"/>
  <c r="P542" i="1"/>
  <c r="R542" i="1" s="1"/>
  <c r="T542" i="1" s="1"/>
  <c r="S339" i="1"/>
  <c r="P1439" i="1"/>
  <c r="R1439" i="1" s="1"/>
  <c r="T1439" i="1" s="1"/>
  <c r="S2358" i="1"/>
  <c r="U1598" i="1"/>
  <c r="S228" i="1"/>
  <c r="S638" i="1"/>
  <c r="Q1363" i="1"/>
  <c r="P1363" i="1"/>
  <c r="R1363" i="1" s="1"/>
  <c r="T1363" i="1" s="1"/>
  <c r="U233" i="1"/>
  <c r="S2805" i="1"/>
  <c r="S2060" i="1"/>
  <c r="U2262" i="1"/>
  <c r="U521" i="1"/>
  <c r="S1158" i="1"/>
  <c r="S156" i="1"/>
  <c r="U2803" i="1"/>
  <c r="P1274" i="1"/>
  <c r="R1274" i="1" s="1"/>
  <c r="T1274" i="1" s="1"/>
  <c r="U1024" i="1"/>
  <c r="V1024" i="1" s="1"/>
  <c r="W1024" i="1" s="1"/>
  <c r="P2830" i="1"/>
  <c r="R2830" i="1" s="1"/>
  <c r="T2830" i="1" s="1"/>
  <c r="P509" i="1"/>
  <c r="R509" i="1" s="1"/>
  <c r="T509" i="1" s="1"/>
  <c r="S1067" i="1"/>
  <c r="U2358" i="1"/>
  <c r="U1579" i="1"/>
  <c r="U1504" i="1"/>
  <c r="U363" i="1"/>
  <c r="S960" i="1"/>
  <c r="S1074" i="1"/>
  <c r="S2759" i="1"/>
  <c r="R2710" i="1"/>
  <c r="T2710" i="1" s="1"/>
  <c r="S2710" i="1"/>
  <c r="R609" i="1"/>
  <c r="T609" i="1" s="1"/>
  <c r="S609" i="1"/>
  <c r="U490" i="1"/>
  <c r="S590" i="1"/>
  <c r="V2479" i="1"/>
  <c r="W2479" i="1" s="1"/>
  <c r="U2425" i="1"/>
  <c r="V2425" i="1" s="1"/>
  <c r="W2425" i="1" s="1"/>
  <c r="P1235" i="1"/>
  <c r="R1235" i="1" s="1"/>
  <c r="T1235" i="1" s="1"/>
  <c r="P198" i="1"/>
  <c r="R198" i="1" s="1"/>
  <c r="T198" i="1" s="1"/>
  <c r="Q2058" i="1"/>
  <c r="U2058" i="1" s="1"/>
  <c r="S2058" i="1"/>
  <c r="S257" i="1"/>
  <c r="U2702" i="1"/>
  <c r="S811" i="1"/>
  <c r="Q811" i="1"/>
  <c r="U811" i="1" s="1"/>
  <c r="U2582" i="1"/>
  <c r="S2208" i="1"/>
  <c r="Q157" i="1"/>
  <c r="P157" i="1"/>
  <c r="R157" i="1" s="1"/>
  <c r="T157" i="1" s="1"/>
  <c r="S819" i="1"/>
  <c r="S70" i="1"/>
  <c r="Q70" i="1"/>
  <c r="U70" i="1" s="1"/>
  <c r="S2206" i="1"/>
  <c r="Q1066" i="1"/>
  <c r="Q2830" i="1"/>
  <c r="U1087" i="1"/>
  <c r="Q509" i="1"/>
  <c r="P2122" i="1"/>
  <c r="R2122" i="1" s="1"/>
  <c r="T2122" i="1" s="1"/>
  <c r="S915" i="1"/>
  <c r="P1828" i="1"/>
  <c r="R1828" i="1" s="1"/>
  <c r="T1828" i="1" s="1"/>
  <c r="U525" i="1"/>
  <c r="S1579" i="1"/>
  <c r="S2382" i="1"/>
  <c r="P102" i="1"/>
  <c r="R102" i="1" s="1"/>
  <c r="T102" i="1" s="1"/>
  <c r="S1566" i="1"/>
  <c r="Q2538" i="1"/>
  <c r="P2538" i="1"/>
  <c r="R2538" i="1" s="1"/>
  <c r="T2538" i="1" s="1"/>
  <c r="S1504" i="1"/>
  <c r="P502" i="1"/>
  <c r="R502" i="1" s="1"/>
  <c r="T502" i="1" s="1"/>
  <c r="P1811" i="1"/>
  <c r="R1811" i="1" s="1"/>
  <c r="T1811" i="1" s="1"/>
  <c r="S1312" i="1"/>
  <c r="R858" i="1"/>
  <c r="T858" i="1" s="1"/>
  <c r="S858" i="1"/>
  <c r="S456" i="1"/>
  <c r="P994" i="1"/>
  <c r="R994" i="1" s="1"/>
  <c r="T994" i="1" s="1"/>
  <c r="P1285" i="1"/>
  <c r="R1285" i="1" s="1"/>
  <c r="T1285" i="1" s="1"/>
  <c r="P1203" i="1"/>
  <c r="R1203" i="1" s="1"/>
  <c r="T1203" i="1" s="1"/>
  <c r="S2810" i="1"/>
  <c r="S521" i="1"/>
  <c r="Q808" i="1"/>
  <c r="U808" i="1" s="1"/>
  <c r="S2432" i="1"/>
  <c r="P1746" i="1"/>
  <c r="R1746" i="1" s="1"/>
  <c r="T1746" i="1" s="1"/>
  <c r="U1976" i="1"/>
  <c r="S1860" i="1"/>
  <c r="P2342" i="1"/>
  <c r="R2342" i="1" s="1"/>
  <c r="T2342" i="1" s="1"/>
  <c r="S2582" i="1"/>
  <c r="Q2342" i="1"/>
  <c r="S734" i="1"/>
  <c r="S758" i="1"/>
  <c r="S2900" i="1"/>
  <c r="S1174" i="1"/>
  <c r="U2206" i="1"/>
  <c r="U2513" i="1"/>
  <c r="Q2122" i="1"/>
  <c r="S1380" i="1"/>
  <c r="V2010" i="1"/>
  <c r="W2010" i="1" s="1"/>
  <c r="Q102" i="1"/>
  <c r="S2635" i="1"/>
  <c r="Q2635" i="1"/>
  <c r="U2635" i="1" s="1"/>
  <c r="S1867" i="1"/>
  <c r="S2864" i="1"/>
  <c r="S1608" i="1"/>
  <c r="S2372" i="1"/>
  <c r="P2858" i="1"/>
  <c r="R2858" i="1" s="1"/>
  <c r="T2858" i="1" s="1"/>
  <c r="Q502" i="1"/>
  <c r="S424" i="1"/>
  <c r="Q424" i="1"/>
  <c r="U424" i="1" s="1"/>
  <c r="Q1811" i="1"/>
  <c r="U2032" i="1"/>
  <c r="S2600" i="1"/>
  <c r="U2190" i="1"/>
  <c r="Q1285" i="1"/>
  <c r="U2284" i="1"/>
  <c r="S681" i="1"/>
  <c r="S2007" i="1"/>
  <c r="Q2007" i="1"/>
  <c r="U2007" i="1" s="1"/>
  <c r="U1945" i="1"/>
  <c r="U592" i="1"/>
  <c r="S709" i="1"/>
  <c r="U2373" i="1"/>
  <c r="V2373" i="1" s="1"/>
  <c r="W2373" i="1" s="1"/>
  <c r="Q380" i="1"/>
  <c r="U380" i="1" s="1"/>
  <c r="R2266" i="1"/>
  <c r="T2266" i="1" s="1"/>
  <c r="U2266" i="1"/>
  <c r="Q1860" i="1"/>
  <c r="U1860" i="1" s="1"/>
  <c r="U2844" i="1"/>
  <c r="P1059" i="1"/>
  <c r="R1059" i="1" s="1"/>
  <c r="T1059" i="1" s="1"/>
  <c r="S1413" i="1"/>
  <c r="R1413" i="1"/>
  <c r="T1413" i="1" s="1"/>
  <c r="S1462" i="1"/>
  <c r="U76" i="1"/>
  <c r="Q2900" i="1"/>
  <c r="U2900" i="1" s="1"/>
  <c r="P1432" i="1"/>
  <c r="R1432" i="1" s="1"/>
  <c r="T1432" i="1" s="1"/>
  <c r="Q1174" i="1"/>
  <c r="U1174" i="1" s="1"/>
  <c r="U2901" i="1"/>
  <c r="P68" i="1"/>
  <c r="R68" i="1" s="1"/>
  <c r="T68" i="1" s="1"/>
  <c r="U2223" i="1"/>
  <c r="V2223" i="1" s="1"/>
  <c r="W2223" i="1" s="1"/>
  <c r="P81" i="1"/>
  <c r="R81" i="1" s="1"/>
  <c r="T81" i="1" s="1"/>
  <c r="Q1380" i="1"/>
  <c r="U1380" i="1" s="1"/>
  <c r="U2185" i="1"/>
  <c r="S1662" i="1"/>
  <c r="Q2372" i="1"/>
  <c r="U2372" i="1" s="1"/>
  <c r="S2727" i="1"/>
  <c r="S1598" i="1"/>
  <c r="P1906" i="1"/>
  <c r="R1906" i="1" s="1"/>
  <c r="T1906" i="1" s="1"/>
  <c r="P1859" i="1"/>
  <c r="R1859" i="1" s="1"/>
  <c r="T1859" i="1" s="1"/>
  <c r="Q2600" i="1"/>
  <c r="U2600" i="1" s="1"/>
  <c r="U2457" i="1"/>
  <c r="P2175" i="1"/>
  <c r="R2175" i="1" s="1"/>
  <c r="T2175" i="1" s="1"/>
  <c r="S1742" i="1"/>
  <c r="U2588" i="1"/>
  <c r="U2145" i="1"/>
  <c r="Q96" i="1"/>
  <c r="P96" i="1"/>
  <c r="R96" i="1" s="1"/>
  <c r="T96" i="1" s="1"/>
  <c r="S2246" i="1"/>
  <c r="P201" i="1"/>
  <c r="R201" i="1" s="1"/>
  <c r="T201" i="1" s="1"/>
  <c r="P1162" i="1"/>
  <c r="R1162" i="1" s="1"/>
  <c r="T1162" i="1" s="1"/>
  <c r="U94" i="1"/>
  <c r="P753" i="1"/>
  <c r="R753" i="1" s="1"/>
  <c r="T753" i="1" s="1"/>
  <c r="S865" i="1"/>
  <c r="V865" i="1" s="1"/>
  <c r="W865" i="1" s="1"/>
  <c r="P1507" i="1"/>
  <c r="R1507" i="1" s="1"/>
  <c r="T1507" i="1" s="1"/>
  <c r="P1320" i="1"/>
  <c r="R1320" i="1" s="1"/>
  <c r="T1320" i="1" s="1"/>
  <c r="Q1320" i="1"/>
  <c r="Q2193" i="1"/>
  <c r="U2193" i="1" s="1"/>
  <c r="S122" i="1"/>
  <c r="R122" i="1"/>
  <c r="T122" i="1" s="1"/>
  <c r="Q1059" i="1"/>
  <c r="U2275" i="1"/>
  <c r="P37" i="1"/>
  <c r="R37" i="1" s="1"/>
  <c r="T37" i="1" s="1"/>
  <c r="Q1432" i="1"/>
  <c r="Q194" i="1"/>
  <c r="P194" i="1"/>
  <c r="R194" i="1" s="1"/>
  <c r="T194" i="1" s="1"/>
  <c r="S1352" i="1"/>
  <c r="S936" i="1"/>
  <c r="U1342" i="1"/>
  <c r="P603" i="1"/>
  <c r="R603" i="1" s="1"/>
  <c r="T603" i="1" s="1"/>
  <c r="Q634" i="1"/>
  <c r="P634" i="1"/>
  <c r="R634" i="1" s="1"/>
  <c r="T634" i="1" s="1"/>
  <c r="U2504" i="1"/>
  <c r="P2633" i="1"/>
  <c r="R2633" i="1" s="1"/>
  <c r="T2633" i="1" s="1"/>
  <c r="P824" i="1"/>
  <c r="R824" i="1" s="1"/>
  <c r="T824" i="1" s="1"/>
  <c r="Q1052" i="1"/>
  <c r="U973" i="1"/>
  <c r="V973" i="1" s="1"/>
  <c r="W973" i="1" s="1"/>
  <c r="Q1906" i="1"/>
  <c r="U2571" i="1"/>
  <c r="S2457" i="1"/>
  <c r="Q2633" i="1"/>
  <c r="P2311" i="1"/>
  <c r="R2311" i="1" s="1"/>
  <c r="T2311" i="1" s="1"/>
  <c r="S1470" i="1"/>
  <c r="V1470" i="1" s="1"/>
  <c r="W1470" i="1" s="1"/>
  <c r="S1351" i="1"/>
  <c r="U1641" i="1"/>
  <c r="S2877" i="1"/>
  <c r="S1471" i="1"/>
  <c r="S2209" i="1"/>
  <c r="P913" i="1"/>
  <c r="R913" i="1" s="1"/>
  <c r="T913" i="1" s="1"/>
  <c r="S1474" i="1"/>
  <c r="P1411" i="1"/>
  <c r="R1411" i="1" s="1"/>
  <c r="T1411" i="1" s="1"/>
  <c r="S1096" i="1"/>
  <c r="Q1096" i="1"/>
  <c r="U1096" i="1" s="1"/>
  <c r="Q2246" i="1"/>
  <c r="U2246" i="1" s="1"/>
  <c r="Q201" i="1"/>
  <c r="P914" i="1"/>
  <c r="R914" i="1" s="1"/>
  <c r="T914" i="1" s="1"/>
  <c r="P2892" i="1"/>
  <c r="R2892" i="1" s="1"/>
  <c r="T2892" i="1" s="1"/>
  <c r="S211" i="1"/>
  <c r="S2065" i="1"/>
  <c r="Q1507" i="1"/>
  <c r="Q2510" i="1"/>
  <c r="U2510" i="1" s="1"/>
  <c r="S315" i="1"/>
  <c r="V315" i="1" s="1"/>
  <c r="W315" i="1" s="1"/>
  <c r="P2667" i="1"/>
  <c r="R2667" i="1" s="1"/>
  <c r="T2667" i="1" s="1"/>
  <c r="P84" i="1"/>
  <c r="R84" i="1" s="1"/>
  <c r="T84" i="1" s="1"/>
  <c r="P1588" i="1"/>
  <c r="R1588" i="1" s="1"/>
  <c r="T1588" i="1" s="1"/>
  <c r="P1626" i="1"/>
  <c r="R1626" i="1" s="1"/>
  <c r="T1626" i="1" s="1"/>
  <c r="S2275" i="1"/>
  <c r="Q758" i="1"/>
  <c r="U758" i="1" s="1"/>
  <c r="P2928" i="1"/>
  <c r="R2928" i="1" s="1"/>
  <c r="T2928" i="1" s="1"/>
  <c r="S1346" i="1"/>
  <c r="S1683" i="1"/>
  <c r="U107" i="1"/>
  <c r="S1680" i="1"/>
  <c r="P519" i="1"/>
  <c r="R519" i="1" s="1"/>
  <c r="T519" i="1" s="1"/>
  <c r="S60" i="1"/>
  <c r="S1342" i="1"/>
  <c r="Q603" i="1"/>
  <c r="U595" i="1"/>
  <c r="S1861" i="1"/>
  <c r="U237" i="1"/>
  <c r="V237" i="1" s="1"/>
  <c r="W237" i="1" s="1"/>
  <c r="S719" i="1"/>
  <c r="P126" i="1"/>
  <c r="R126" i="1" s="1"/>
  <c r="T126" i="1" s="1"/>
  <c r="S2504" i="1"/>
  <c r="U2680" i="1"/>
  <c r="P783" i="1"/>
  <c r="R783" i="1" s="1"/>
  <c r="T783" i="1" s="1"/>
  <c r="P2737" i="1"/>
  <c r="R2737" i="1" s="1"/>
  <c r="T2737" i="1" s="1"/>
  <c r="Q824" i="1"/>
  <c r="Q1044" i="1"/>
  <c r="P622" i="1"/>
  <c r="R622" i="1" s="1"/>
  <c r="T622" i="1" s="1"/>
  <c r="S1382" i="1"/>
  <c r="Q1382" i="1"/>
  <c r="U1382" i="1" s="1"/>
  <c r="P2091" i="1"/>
  <c r="R2091" i="1" s="1"/>
  <c r="T2091" i="1" s="1"/>
  <c r="S2704" i="1"/>
  <c r="P196" i="1"/>
  <c r="R196" i="1" s="1"/>
  <c r="T196" i="1" s="1"/>
  <c r="Q2311" i="1"/>
  <c r="U960" i="1"/>
  <c r="S2262" i="1"/>
  <c r="Q463" i="1"/>
  <c r="P463" i="1"/>
  <c r="R463" i="1" s="1"/>
  <c r="T463" i="1" s="1"/>
  <c r="S2196" i="1"/>
  <c r="S2200" i="1"/>
  <c r="S390" i="1"/>
  <c r="S2193" i="1"/>
  <c r="Q1588" i="1"/>
  <c r="Q2928" i="1"/>
  <c r="P1066" i="1"/>
  <c r="R1066" i="1" s="1"/>
  <c r="T1066" i="1" s="1"/>
  <c r="P1807" i="1"/>
  <c r="R1807" i="1" s="1"/>
  <c r="T1807" i="1" s="1"/>
  <c r="S245" i="1"/>
  <c r="Q519" i="1"/>
  <c r="S791" i="1"/>
  <c r="P2997" i="1"/>
  <c r="R2997" i="1" s="1"/>
  <c r="T2997" i="1" s="1"/>
  <c r="S1945" i="1"/>
  <c r="S1305" i="1"/>
  <c r="S525" i="1"/>
  <c r="P1288" i="1"/>
  <c r="R1288" i="1" s="1"/>
  <c r="T1288" i="1" s="1"/>
  <c r="U1742" i="1"/>
  <c r="S1779" i="1"/>
  <c r="U1863" i="1"/>
  <c r="S1338" i="1"/>
  <c r="Q1654" i="1"/>
  <c r="V1183" i="1"/>
  <c r="W1183" i="1" s="1"/>
  <c r="U1158" i="1"/>
  <c r="S73" i="1"/>
  <c r="U211" i="1"/>
  <c r="P189" i="1"/>
  <c r="R189" i="1" s="1"/>
  <c r="T189" i="1" s="1"/>
  <c r="S1547" i="1"/>
  <c r="R2695" i="1"/>
  <c r="T2695" i="1" s="1"/>
  <c r="U2695" i="1"/>
  <c r="Q800" i="1"/>
  <c r="P800" i="1"/>
  <c r="R800" i="1" s="1"/>
  <c r="T800" i="1" s="1"/>
  <c r="S2705" i="1"/>
  <c r="Q2705" i="1"/>
  <c r="U2705" i="1" s="1"/>
  <c r="R9" i="1"/>
  <c r="T9" i="1" s="1"/>
  <c r="S9" i="1"/>
  <c r="P297" i="1"/>
  <c r="R297" i="1" s="1"/>
  <c r="T297" i="1" s="1"/>
  <c r="P2265" i="1"/>
  <c r="R2265" i="1" s="1"/>
  <c r="T2265" i="1" s="1"/>
  <c r="U1346" i="1"/>
  <c r="P418" i="1"/>
  <c r="R418" i="1" s="1"/>
  <c r="T418" i="1" s="1"/>
  <c r="P2293" i="1"/>
  <c r="R2293" i="1" s="1"/>
  <c r="T2293" i="1" s="1"/>
  <c r="U1308" i="1"/>
  <c r="S2934" i="1"/>
  <c r="Q1288" i="1"/>
  <c r="U104" i="1"/>
  <c r="S1300" i="1"/>
  <c r="S780" i="1"/>
  <c r="Q2704" i="1"/>
  <c r="U2704" i="1" s="1"/>
  <c r="U874" i="1"/>
  <c r="S592" i="1"/>
  <c r="S2439" i="1"/>
  <c r="P1654" i="1"/>
  <c r="R1654" i="1" s="1"/>
  <c r="T1654" i="1" s="1"/>
  <c r="U1347" i="1"/>
  <c r="P1052" i="1"/>
  <c r="R1052" i="1" s="1"/>
  <c r="T1052" i="1" s="1"/>
  <c r="S2588" i="1"/>
  <c r="Q1648" i="1"/>
  <c r="P1648" i="1"/>
  <c r="R1648" i="1" s="1"/>
  <c r="T1648" i="1" s="1"/>
  <c r="U1708" i="1"/>
  <c r="S1822" i="1"/>
  <c r="S282" i="1"/>
  <c r="S645" i="1"/>
  <c r="S182" i="1"/>
  <c r="Q182" i="1"/>
  <c r="U182" i="1" s="1"/>
  <c r="S312" i="1"/>
  <c r="S1353" i="1"/>
  <c r="U1485" i="1"/>
  <c r="P1282" i="1"/>
  <c r="R1282" i="1" s="1"/>
  <c r="T1282" i="1" s="1"/>
  <c r="U431" i="1"/>
  <c r="Q910" i="1"/>
  <c r="P910" i="1"/>
  <c r="R910" i="1" s="1"/>
  <c r="T910" i="1" s="1"/>
  <c r="S1111" i="1"/>
  <c r="Q2196" i="1"/>
  <c r="U2196" i="1" s="1"/>
  <c r="P1769" i="1"/>
  <c r="R1769" i="1" s="1"/>
  <c r="T1769" i="1" s="1"/>
  <c r="Q2432" i="1"/>
  <c r="U2432" i="1" s="1"/>
  <c r="Q390" i="1"/>
  <c r="U390" i="1" s="1"/>
  <c r="S2702" i="1"/>
  <c r="U330" i="1"/>
  <c r="U122" i="1"/>
  <c r="V1149" i="1"/>
  <c r="W1149" i="1" s="1"/>
  <c r="S987" i="1"/>
  <c r="U328" i="1"/>
  <c r="V328" i="1" s="1"/>
  <c r="W328" i="1" s="1"/>
  <c r="S76" i="1"/>
  <c r="S2130" i="1"/>
  <c r="S718" i="1"/>
  <c r="S1512" i="1"/>
  <c r="Q1512" i="1"/>
  <c r="U1512" i="1" s="1"/>
  <c r="Q1807" i="1"/>
  <c r="S107" i="1"/>
  <c r="Q297" i="1"/>
  <c r="P1538" i="1"/>
  <c r="R1538" i="1" s="1"/>
  <c r="T1538" i="1" s="1"/>
  <c r="S1234" i="1"/>
  <c r="U779" i="1"/>
  <c r="S710" i="1"/>
  <c r="U1386" i="1"/>
  <c r="S130" i="1"/>
  <c r="U1164" i="1"/>
  <c r="S2185" i="1"/>
  <c r="S314" i="1"/>
  <c r="P556" i="1"/>
  <c r="R556" i="1" s="1"/>
  <c r="T556" i="1" s="1"/>
  <c r="Q418" i="1"/>
  <c r="S1968" i="1"/>
  <c r="S1308" i="1"/>
  <c r="S2882" i="1"/>
  <c r="U2882" i="1"/>
  <c r="S236" i="1"/>
  <c r="S1092" i="1"/>
  <c r="Q1178" i="1"/>
  <c r="S1215" i="1"/>
  <c r="V1215" i="1" s="1"/>
  <c r="W1215" i="1" s="1"/>
  <c r="S1953" i="1"/>
  <c r="S330" i="1"/>
  <c r="Q1429" i="1"/>
  <c r="U819" i="1"/>
  <c r="R953" i="1"/>
  <c r="T953" i="1" s="1"/>
  <c r="S953" i="1"/>
  <c r="P2170" i="1"/>
  <c r="R2170" i="1" s="1"/>
  <c r="T2170" i="1" s="1"/>
  <c r="S2140" i="1"/>
  <c r="Q1538" i="1"/>
  <c r="Q682" i="1"/>
  <c r="V2054" i="1"/>
  <c r="W2054" i="1" s="1"/>
  <c r="P1210" i="1"/>
  <c r="R1210" i="1" s="1"/>
  <c r="T1210" i="1" s="1"/>
  <c r="Q2125" i="1"/>
  <c r="S1164" i="1"/>
  <c r="Q556" i="1"/>
  <c r="P1076" i="1"/>
  <c r="R1076" i="1" s="1"/>
  <c r="T1076" i="1" s="1"/>
  <c r="V2674" i="1"/>
  <c r="W2674" i="1" s="1"/>
  <c r="S2558" i="1"/>
  <c r="V2558" i="1" s="1"/>
  <c r="W2558" i="1" s="1"/>
  <c r="U1753" i="1"/>
  <c r="V2495" i="1"/>
  <c r="W2495" i="1" s="1"/>
  <c r="U378" i="1"/>
  <c r="U858" i="1"/>
  <c r="S1375" i="1"/>
  <c r="U2357" i="1"/>
  <c r="S1009" i="1"/>
  <c r="P581" i="1"/>
  <c r="R581" i="1" s="1"/>
  <c r="T581" i="1" s="1"/>
  <c r="U1557" i="1"/>
  <c r="U1111" i="1"/>
  <c r="Q2612" i="1"/>
  <c r="U2612" i="1" s="1"/>
  <c r="S2164" i="1"/>
  <c r="Q1953" i="1"/>
  <c r="U1953" i="1" s="1"/>
  <c r="P450" i="1"/>
  <c r="R450" i="1" s="1"/>
  <c r="T450" i="1" s="1"/>
  <c r="U257" i="1"/>
  <c r="S805" i="1"/>
  <c r="V805" i="1" s="1"/>
  <c r="W805" i="1" s="1"/>
  <c r="S13" i="1"/>
  <c r="V13" i="1" s="1"/>
  <c r="W13" i="1" s="1"/>
  <c r="Q37" i="1"/>
  <c r="Q2371" i="1"/>
  <c r="S2452" i="1"/>
  <c r="S2996" i="1"/>
  <c r="S2895" i="1"/>
  <c r="S1893" i="1"/>
  <c r="P682" i="1"/>
  <c r="R682" i="1" s="1"/>
  <c r="T682" i="1" s="1"/>
  <c r="Q1233" i="1"/>
  <c r="Q1210" i="1"/>
  <c r="P604" i="1"/>
  <c r="R604" i="1" s="1"/>
  <c r="T604" i="1" s="1"/>
  <c r="S2831" i="1"/>
  <c r="U1060" i="1"/>
  <c r="Q2351" i="1"/>
  <c r="U314" i="1"/>
  <c r="S1266" i="1"/>
  <c r="S1839" i="1"/>
  <c r="Q1968" i="1"/>
  <c r="U1968" i="1" s="1"/>
  <c r="S1001" i="1"/>
  <c r="S900" i="1"/>
  <c r="P199" i="1"/>
  <c r="R199" i="1" s="1"/>
  <c r="T199" i="1" s="1"/>
  <c r="S2815" i="1"/>
  <c r="V2815" i="1" s="1"/>
  <c r="W2815" i="1" s="1"/>
  <c r="Q186" i="1"/>
  <c r="P2685" i="1"/>
  <c r="R2685" i="1" s="1"/>
  <c r="T2685" i="1" s="1"/>
  <c r="S808" i="1"/>
  <c r="P131" i="1"/>
  <c r="R131" i="1" s="1"/>
  <c r="T131" i="1" s="1"/>
  <c r="S680" i="1"/>
  <c r="Q1779" i="1"/>
  <c r="U1779" i="1" s="1"/>
  <c r="S2008" i="1"/>
  <c r="S2615" i="1"/>
  <c r="V2615" i="1" s="1"/>
  <c r="W2615" i="1" s="1"/>
  <c r="S576" i="1"/>
  <c r="S1763" i="1"/>
  <c r="P488" i="1"/>
  <c r="R488" i="1" s="1"/>
  <c r="T488" i="1" s="1"/>
  <c r="S1347" i="1"/>
  <c r="P1601" i="1"/>
  <c r="R1601" i="1" s="1"/>
  <c r="T1601" i="1" s="1"/>
  <c r="S2730" i="1"/>
  <c r="Q2008" i="1"/>
  <c r="U2008" i="1" s="1"/>
  <c r="Q753" i="1"/>
  <c r="Q581" i="1"/>
  <c r="U2570" i="1"/>
  <c r="S2644" i="1"/>
  <c r="Q2644" i="1"/>
  <c r="U2644" i="1" s="1"/>
  <c r="Q450" i="1"/>
  <c r="P747" i="1"/>
  <c r="R747" i="1" s="1"/>
  <c r="T747" i="1" s="1"/>
  <c r="S2400" i="1"/>
  <c r="V2400" i="1" s="1"/>
  <c r="W2400" i="1" s="1"/>
  <c r="P854" i="1"/>
  <c r="R854" i="1" s="1"/>
  <c r="T854" i="1" s="1"/>
  <c r="S2844" i="1"/>
  <c r="V1961" i="1"/>
  <c r="W1961" i="1" s="1"/>
  <c r="V2329" i="1"/>
  <c r="W2329" i="1" s="1"/>
  <c r="P2814" i="1"/>
  <c r="R2814" i="1" s="1"/>
  <c r="T2814" i="1" s="1"/>
  <c r="U2208" i="1"/>
  <c r="U1883" i="1"/>
  <c r="U718" i="1"/>
  <c r="U2130" i="1"/>
  <c r="P2371" i="1"/>
  <c r="R2371" i="1" s="1"/>
  <c r="T2371" i="1" s="1"/>
  <c r="S1635" i="1"/>
  <c r="R1635" i="1"/>
  <c r="T1635" i="1" s="1"/>
  <c r="P1233" i="1"/>
  <c r="R1233" i="1" s="1"/>
  <c r="T1233" i="1" s="1"/>
  <c r="U2382" i="1"/>
  <c r="Q604" i="1"/>
  <c r="U895" i="1"/>
  <c r="P2351" i="1"/>
  <c r="R2351" i="1" s="1"/>
  <c r="T2351" i="1" s="1"/>
  <c r="P1795" i="1"/>
  <c r="R1795" i="1" s="1"/>
  <c r="T1795" i="1" s="1"/>
  <c r="Q2727" i="1"/>
  <c r="U2727" i="1" s="1"/>
  <c r="P1331" i="1"/>
  <c r="R1331" i="1" s="1"/>
  <c r="T1331" i="1" s="1"/>
  <c r="P186" i="1"/>
  <c r="R186" i="1" s="1"/>
  <c r="T186" i="1" s="1"/>
  <c r="Q2685" i="1"/>
  <c r="Q1566" i="1"/>
  <c r="U1566" i="1" s="1"/>
  <c r="Q131" i="1"/>
  <c r="P1008" i="1"/>
  <c r="R1008" i="1" s="1"/>
  <c r="T1008" i="1" s="1"/>
  <c r="P1178" i="1"/>
  <c r="R1178" i="1" s="1"/>
  <c r="T1178" i="1" s="1"/>
  <c r="Q488" i="1"/>
  <c r="Q1601" i="1"/>
  <c r="U2810" i="1"/>
  <c r="U2545" i="1"/>
  <c r="P2347" i="1"/>
  <c r="R2347" i="1" s="1"/>
  <c r="T2347" i="1" s="1"/>
  <c r="S2289" i="1"/>
  <c r="Q1471" i="1"/>
  <c r="U1471" i="1" s="1"/>
  <c r="Q654" i="1"/>
  <c r="P654" i="1"/>
  <c r="R654" i="1" s="1"/>
  <c r="T654" i="1" s="1"/>
  <c r="S139" i="1"/>
  <c r="R2496" i="1"/>
  <c r="T2496" i="1" s="1"/>
  <c r="U2496" i="1"/>
  <c r="S103" i="1"/>
  <c r="Q1009" i="1"/>
  <c r="U1009" i="1" s="1"/>
  <c r="S1468" i="1"/>
  <c r="U2860" i="1"/>
  <c r="V2860" i="1" s="1"/>
  <c r="W2860" i="1" s="1"/>
  <c r="U2164" i="1"/>
  <c r="S550" i="1"/>
  <c r="P1125" i="1"/>
  <c r="R1125" i="1" s="1"/>
  <c r="T1125" i="1" s="1"/>
  <c r="S2528" i="1"/>
  <c r="S1942" i="1"/>
  <c r="Q343" i="1"/>
  <c r="S1715" i="1"/>
  <c r="R1715" i="1"/>
  <c r="T1715" i="1" s="1"/>
  <c r="P2668" i="1"/>
  <c r="R2668" i="1" s="1"/>
  <c r="T2668" i="1" s="1"/>
  <c r="Q964" i="1"/>
  <c r="Q2814" i="1"/>
  <c r="U1536" i="1"/>
  <c r="S702" i="1"/>
  <c r="U1269" i="1"/>
  <c r="U1236" i="1"/>
  <c r="Q2452" i="1"/>
  <c r="U2452" i="1" s="1"/>
  <c r="U1373" i="1"/>
  <c r="V1373" i="1" s="1"/>
  <c r="W1373" i="1" s="1"/>
  <c r="Q2996" i="1"/>
  <c r="U2996" i="1" s="1"/>
  <c r="S2694" i="1"/>
  <c r="U1014" i="1"/>
  <c r="U2978" i="1"/>
  <c r="Q2895" i="1"/>
  <c r="U2895" i="1" s="1"/>
  <c r="Q1893" i="1"/>
  <c r="U1893" i="1" s="1"/>
  <c r="S1748" i="1"/>
  <c r="S1536" i="1"/>
  <c r="U2174" i="1"/>
  <c r="Q2831" i="1"/>
  <c r="U2831" i="1" s="1"/>
  <c r="S2663" i="1"/>
  <c r="S2691" i="1"/>
  <c r="U1338" i="1"/>
  <c r="S657" i="1"/>
  <c r="R657" i="1"/>
  <c r="T657" i="1" s="1"/>
  <c r="Q2757" i="1"/>
  <c r="U2757" i="1" s="1"/>
  <c r="S2757" i="1"/>
  <c r="S2678" i="1"/>
  <c r="P1791" i="1"/>
  <c r="R1791" i="1" s="1"/>
  <c r="T1791" i="1" s="1"/>
  <c r="U2447" i="1"/>
  <c r="S1624" i="1"/>
  <c r="Q1195" i="1"/>
  <c r="S2773" i="1"/>
  <c r="U73" i="1"/>
  <c r="S1328" i="1"/>
  <c r="P2000" i="1"/>
  <c r="R2000" i="1" s="1"/>
  <c r="T2000" i="1" s="1"/>
  <c r="Q680" i="1"/>
  <c r="U680" i="1" s="1"/>
  <c r="P2806" i="1"/>
  <c r="R2806" i="1" s="1"/>
  <c r="T2806" i="1" s="1"/>
  <c r="S1750" i="1"/>
  <c r="Q1750" i="1"/>
  <c r="U1750" i="1" s="1"/>
  <c r="Q719" i="1"/>
  <c r="U719" i="1" s="1"/>
  <c r="P190" i="1"/>
  <c r="R190" i="1" s="1"/>
  <c r="T190" i="1" s="1"/>
  <c r="S2835" i="1"/>
  <c r="S85" i="1"/>
  <c r="Q1795" i="1"/>
  <c r="Q1608" i="1"/>
  <c r="U1608" i="1" s="1"/>
  <c r="Q1936" i="1"/>
  <c r="S2364" i="1"/>
  <c r="Q994" i="1"/>
  <c r="U659" i="1"/>
  <c r="U1298" i="1"/>
  <c r="V2808" i="1"/>
  <c r="W2808" i="1" s="1"/>
  <c r="Q1125" i="1"/>
  <c r="S919" i="1"/>
  <c r="R919" i="1"/>
  <c r="T919" i="1" s="1"/>
  <c r="P343" i="1"/>
  <c r="R343" i="1" s="1"/>
  <c r="T343" i="1" s="1"/>
  <c r="P397" i="1"/>
  <c r="R397" i="1" s="1"/>
  <c r="T397" i="1" s="1"/>
  <c r="S296" i="1"/>
  <c r="P1122" i="1"/>
  <c r="R1122" i="1" s="1"/>
  <c r="T1122" i="1" s="1"/>
  <c r="S1014" i="1"/>
  <c r="S2869" i="1"/>
  <c r="V1387" i="1"/>
  <c r="W1387" i="1" s="1"/>
  <c r="S271" i="1"/>
  <c r="R271" i="1"/>
  <c r="T271" i="1" s="1"/>
  <c r="P2352" i="1"/>
  <c r="R2352" i="1" s="1"/>
  <c r="T2352" i="1" s="1"/>
  <c r="S364" i="1"/>
  <c r="V364" i="1" s="1"/>
  <c r="W364" i="1" s="1"/>
  <c r="P133" i="1"/>
  <c r="R133" i="1" s="1"/>
  <c r="T133" i="1" s="1"/>
  <c r="S2645" i="1"/>
  <c r="Q2000" i="1"/>
  <c r="Q2791" i="1"/>
  <c r="Q1662" i="1"/>
  <c r="U1662" i="1" s="1"/>
  <c r="Q2170" i="1"/>
  <c r="Q2806" i="1"/>
  <c r="U1294" i="1"/>
  <c r="V1294" i="1" s="1"/>
  <c r="W1294" i="1" s="1"/>
  <c r="Q1839" i="1"/>
  <c r="U1839" i="1" s="1"/>
  <c r="U2052" i="1"/>
  <c r="S2258" i="1"/>
  <c r="S1108" i="1"/>
  <c r="S2127" i="1"/>
  <c r="V2127" i="1" s="1"/>
  <c r="W2127" i="1" s="1"/>
  <c r="S1863" i="1"/>
  <c r="U2144" i="1"/>
  <c r="U139" i="1"/>
  <c r="P1619" i="1"/>
  <c r="R1619" i="1" s="1"/>
  <c r="T1619" i="1" s="1"/>
  <c r="U1524" i="1"/>
  <c r="Q1375" i="1"/>
  <c r="U1375" i="1" s="1"/>
  <c r="U103" i="1"/>
  <c r="S1618" i="1"/>
  <c r="U1468" i="1"/>
  <c r="Q757" i="1"/>
  <c r="P2019" i="1"/>
  <c r="R2019" i="1" s="1"/>
  <c r="T2019" i="1" s="1"/>
  <c r="U550" i="1"/>
  <c r="P1844" i="1"/>
  <c r="R1844" i="1" s="1"/>
  <c r="T1844" i="1" s="1"/>
  <c r="U1942" i="1"/>
  <c r="P1760" i="1"/>
  <c r="R1760" i="1" s="1"/>
  <c r="T1760" i="1" s="1"/>
  <c r="P1429" i="1"/>
  <c r="R1429" i="1" s="1"/>
  <c r="T1429" i="1" s="1"/>
  <c r="V1437" i="1"/>
  <c r="W1437" i="1" s="1"/>
  <c r="P1816" i="1"/>
  <c r="R1816" i="1" s="1"/>
  <c r="T1816" i="1" s="1"/>
  <c r="Q397" i="1"/>
  <c r="P1036" i="1"/>
  <c r="R1036" i="1" s="1"/>
  <c r="T1036" i="1" s="1"/>
  <c r="U702" i="1"/>
  <c r="P2784" i="1"/>
  <c r="R2784" i="1" s="1"/>
  <c r="T2784" i="1" s="1"/>
  <c r="P1711" i="1"/>
  <c r="R1711" i="1" s="1"/>
  <c r="T1711" i="1" s="1"/>
  <c r="P2048" i="1"/>
  <c r="R2048" i="1" s="1"/>
  <c r="T2048" i="1" s="1"/>
  <c r="P1820" i="1"/>
  <c r="R1820" i="1" s="1"/>
  <c r="T1820" i="1" s="1"/>
  <c r="P2125" i="1"/>
  <c r="R2125" i="1" s="1"/>
  <c r="T2125" i="1" s="1"/>
  <c r="Q1820" i="1"/>
  <c r="P2418" i="1"/>
  <c r="R2418" i="1" s="1"/>
  <c r="T2418" i="1" s="1"/>
  <c r="U1999" i="1"/>
  <c r="S895" i="1"/>
  <c r="U2663" i="1"/>
  <c r="S2284" i="1"/>
  <c r="Q2885" i="1"/>
  <c r="U665" i="1"/>
  <c r="S586" i="1"/>
  <c r="P1498" i="1"/>
  <c r="R1498" i="1" s="1"/>
  <c r="T1498" i="1" s="1"/>
  <c r="S2021" i="1"/>
  <c r="P1044" i="1"/>
  <c r="R1044" i="1" s="1"/>
  <c r="T1044" i="1" s="1"/>
  <c r="U1624" i="1"/>
  <c r="Q2554" i="1"/>
  <c r="Q2091" i="1"/>
  <c r="S2775" i="1"/>
  <c r="P1247" i="1"/>
  <c r="R1247" i="1" s="1"/>
  <c r="T1247" i="1" s="1"/>
  <c r="Q1247" i="1"/>
  <c r="S1591" i="1"/>
  <c r="S378" i="1"/>
  <c r="S1669" i="1"/>
  <c r="Q1669" i="1"/>
  <c r="U1669" i="1" s="1"/>
  <c r="Q133" i="1"/>
  <c r="S1484" i="1"/>
  <c r="V1484" i="1" s="1"/>
  <c r="W1484" i="1" s="1"/>
  <c r="Q638" i="1"/>
  <c r="U638" i="1" s="1"/>
  <c r="R2881" i="1"/>
  <c r="T2881" i="1" s="1"/>
  <c r="S2881" i="1"/>
  <c r="Q856" i="1"/>
  <c r="Q165" i="1"/>
  <c r="Q1619" i="1"/>
  <c r="P2415" i="1"/>
  <c r="R2415" i="1" s="1"/>
  <c r="T2415" i="1" s="1"/>
  <c r="S1987" i="1"/>
  <c r="P745" i="1"/>
  <c r="R745" i="1" s="1"/>
  <c r="T745" i="1" s="1"/>
  <c r="P2790" i="1"/>
  <c r="R2790" i="1" s="1"/>
  <c r="T2790" i="1" s="1"/>
  <c r="P1722" i="1"/>
  <c r="R1722" i="1" s="1"/>
  <c r="T1722" i="1" s="1"/>
  <c r="U1272" i="1"/>
  <c r="P757" i="1"/>
  <c r="R757" i="1" s="1"/>
  <c r="T757" i="1" s="1"/>
  <c r="P2634" i="1"/>
  <c r="R2634" i="1" s="1"/>
  <c r="T2634" i="1" s="1"/>
  <c r="U1295" i="1"/>
  <c r="S1065" i="1"/>
  <c r="Q1065" i="1"/>
  <c r="U1065" i="1" s="1"/>
  <c r="P2414" i="1"/>
  <c r="R2414" i="1" s="1"/>
  <c r="T2414" i="1" s="1"/>
  <c r="P2836" i="1"/>
  <c r="R2836" i="1" s="1"/>
  <c r="T2836" i="1" s="1"/>
  <c r="Q2836" i="1"/>
  <c r="Q1760" i="1"/>
  <c r="P1340" i="1"/>
  <c r="R1340" i="1" s="1"/>
  <c r="T1340" i="1" s="1"/>
  <c r="P1132" i="1"/>
  <c r="R1132" i="1" s="1"/>
  <c r="T1132" i="1" s="1"/>
  <c r="V882" i="1"/>
  <c r="W882" i="1" s="1"/>
  <c r="Q1816" i="1"/>
  <c r="U2694" i="1"/>
  <c r="S1984" i="1"/>
  <c r="S444" i="1"/>
  <c r="S1883" i="1"/>
  <c r="S1424" i="1"/>
  <c r="Q1424" i="1"/>
  <c r="U1424" i="1" s="1"/>
  <c r="S1546" i="1"/>
  <c r="P1940" i="1"/>
  <c r="R1940" i="1" s="1"/>
  <c r="T1940" i="1" s="1"/>
  <c r="Q2048" i="1"/>
  <c r="S1188" i="1"/>
  <c r="Q1188" i="1"/>
  <c r="U1188" i="1" s="1"/>
  <c r="U847" i="1"/>
  <c r="V847" i="1" s="1"/>
  <c r="W847" i="1" s="1"/>
  <c r="Q1680" i="1"/>
  <c r="U1680" i="1" s="1"/>
  <c r="S233" i="1"/>
  <c r="Q1274" i="1"/>
  <c r="Q1122" i="1"/>
  <c r="S387" i="1"/>
  <c r="U387" i="1"/>
  <c r="Q1546" i="1"/>
  <c r="U1546" i="1" s="1"/>
  <c r="P2885" i="1"/>
  <c r="R2885" i="1" s="1"/>
  <c r="T2885" i="1" s="1"/>
  <c r="P2529" i="1"/>
  <c r="R2529" i="1" s="1"/>
  <c r="T2529" i="1" s="1"/>
  <c r="Q1498" i="1"/>
  <c r="P2598" i="1"/>
  <c r="R2598" i="1" s="1"/>
  <c r="T2598" i="1" s="1"/>
  <c r="P1124" i="1"/>
  <c r="R1124" i="1" s="1"/>
  <c r="T1124" i="1" s="1"/>
  <c r="S1602" i="1"/>
  <c r="V2416" i="1"/>
  <c r="W2416" i="1" s="1"/>
  <c r="S2392" i="1"/>
  <c r="Q780" i="1"/>
  <c r="U780" i="1" s="1"/>
  <c r="S396" i="1"/>
  <c r="S2447" i="1"/>
  <c r="U2986" i="1"/>
  <c r="Q1029" i="1"/>
  <c r="P1029" i="1"/>
  <c r="R1029" i="1" s="1"/>
  <c r="T1029" i="1" s="1"/>
  <c r="S1884" i="1"/>
  <c r="U228" i="1"/>
  <c r="S2135" i="1"/>
  <c r="V2135" i="1" s="1"/>
  <c r="W2135" i="1" s="1"/>
  <c r="S2636" i="1"/>
  <c r="V2636" i="1" s="1"/>
  <c r="W2636" i="1" s="1"/>
  <c r="U1351" i="1"/>
  <c r="S2965" i="1"/>
  <c r="U2354" i="1"/>
  <c r="V2354" i="1" s="1"/>
  <c r="W2354" i="1" s="1"/>
  <c r="Q2070" i="1"/>
  <c r="U2070" i="1" s="1"/>
  <c r="S2070" i="1"/>
  <c r="P2995" i="1"/>
  <c r="R2995" i="1" s="1"/>
  <c r="T2995" i="1" s="1"/>
  <c r="U2881" i="1"/>
  <c r="S495" i="1"/>
  <c r="P165" i="1"/>
  <c r="R165" i="1" s="1"/>
  <c r="T165" i="1" s="1"/>
  <c r="U54" i="1"/>
  <c r="P856" i="1"/>
  <c r="R856" i="1" s="1"/>
  <c r="T856" i="1" s="1"/>
  <c r="S1801" i="1"/>
  <c r="Q1987" i="1"/>
  <c r="U1987" i="1" s="1"/>
  <c r="Q745" i="1"/>
  <c r="S612" i="1"/>
  <c r="V1449" i="1"/>
  <c r="W1449" i="1" s="1"/>
  <c r="P298" i="1"/>
  <c r="R298" i="1" s="1"/>
  <c r="T298" i="1" s="1"/>
  <c r="Q1722" i="1"/>
  <c r="S1272" i="1"/>
  <c r="S1976" i="1"/>
  <c r="S1295" i="1"/>
  <c r="S2688" i="1"/>
  <c r="Q2414" i="1"/>
  <c r="S2367" i="1"/>
  <c r="U2092" i="1"/>
  <c r="V2092" i="1" s="1"/>
  <c r="W2092" i="1" s="1"/>
  <c r="S1657" i="1"/>
  <c r="P1415" i="1"/>
  <c r="R1415" i="1" s="1"/>
  <c r="T1415" i="1" s="1"/>
  <c r="Q1340" i="1"/>
  <c r="Q1132" i="1"/>
  <c r="P964" i="1"/>
  <c r="R964" i="1" s="1"/>
  <c r="T964" i="1" s="1"/>
  <c r="U2334" i="1"/>
  <c r="U1462" i="1"/>
  <c r="Q2273" i="1"/>
  <c r="S1463" i="1"/>
  <c r="V1463" i="1" s="1"/>
  <c r="W1463" i="1" s="1"/>
  <c r="Q747" i="1"/>
  <c r="P1974" i="1"/>
  <c r="R1974" i="1" s="1"/>
  <c r="T1974" i="1" s="1"/>
  <c r="S2563" i="1"/>
  <c r="S1446" i="1"/>
  <c r="V1446" i="1" s="1"/>
  <c r="W1446" i="1" s="1"/>
  <c r="S2901" i="1"/>
  <c r="S1386" i="1"/>
  <c r="Q189" i="1"/>
  <c r="P477" i="1"/>
  <c r="R477" i="1" s="1"/>
  <c r="T477" i="1" s="1"/>
  <c r="U762" i="1"/>
  <c r="S2571" i="1"/>
  <c r="P790" i="1"/>
  <c r="R790" i="1" s="1"/>
  <c r="T790" i="1" s="1"/>
  <c r="U1889" i="1"/>
  <c r="U295" i="1"/>
  <c r="S1885" i="1"/>
  <c r="P775" i="1"/>
  <c r="R775" i="1" s="1"/>
  <c r="T775" i="1" s="1"/>
  <c r="Q2529" i="1"/>
  <c r="Q2934" i="1"/>
  <c r="U2934" i="1" s="1"/>
  <c r="P1195" i="1"/>
  <c r="R1195" i="1" s="1"/>
  <c r="T1195" i="1" s="1"/>
  <c r="Q1602" i="1"/>
  <c r="U1602" i="1" s="1"/>
  <c r="Q2858" i="1"/>
  <c r="Q2140" i="1"/>
  <c r="U2140" i="1" s="1"/>
  <c r="S1868" i="1"/>
  <c r="V1868" i="1" s="1"/>
  <c r="W1868" i="1" s="1"/>
  <c r="P115" i="1"/>
  <c r="R115" i="1" s="1"/>
  <c r="T115" i="1" s="1"/>
  <c r="S762" i="1"/>
  <c r="P2554" i="1"/>
  <c r="R2554" i="1" s="1"/>
  <c r="T2554" i="1" s="1"/>
  <c r="S1919" i="1"/>
  <c r="Q1919" i="1"/>
  <c r="U1919" i="1" s="1"/>
  <c r="P1475" i="1"/>
  <c r="R1475" i="1" s="1"/>
  <c r="T1475" i="1" s="1"/>
  <c r="U2439" i="1"/>
  <c r="Q1884" i="1"/>
  <c r="U1884" i="1" s="1"/>
  <c r="Q1763" i="1"/>
  <c r="U1763" i="1" s="1"/>
  <c r="Q2352" i="1"/>
  <c r="Q709" i="1"/>
  <c r="U709" i="1" s="1"/>
  <c r="S2204" i="1"/>
  <c r="S2190" i="1"/>
  <c r="U1358" i="1"/>
  <c r="S2097" i="1"/>
  <c r="P2968" i="1"/>
  <c r="R2968" i="1" s="1"/>
  <c r="T2968" i="1" s="1"/>
  <c r="P270" i="1"/>
  <c r="R270" i="1" s="1"/>
  <c r="T270" i="1" s="1"/>
  <c r="U492" i="1"/>
  <c r="P231" i="1"/>
  <c r="R231" i="1" s="1"/>
  <c r="T231" i="1" s="1"/>
  <c r="U92" i="1"/>
  <c r="P878" i="1"/>
  <c r="R878" i="1" s="1"/>
  <c r="T878" i="1" s="1"/>
  <c r="S2335" i="1"/>
  <c r="U1572" i="1"/>
  <c r="U61" i="1"/>
  <c r="S2402" i="1"/>
  <c r="U537" i="1"/>
  <c r="U74" i="1"/>
  <c r="R1894" i="1"/>
  <c r="T1894" i="1" s="1"/>
  <c r="S1894" i="1"/>
  <c r="U1054" i="1"/>
  <c r="U1561" i="1"/>
  <c r="Q2569" i="1"/>
  <c r="P2569" i="1"/>
  <c r="R2569" i="1" s="1"/>
  <c r="T2569" i="1" s="1"/>
  <c r="U1899" i="1"/>
  <c r="Q66" i="1"/>
  <c r="P1721" i="1"/>
  <c r="R1721" i="1" s="1"/>
  <c r="T1721" i="1" s="1"/>
  <c r="U2199" i="1"/>
  <c r="U1389" i="1"/>
  <c r="Q2887" i="1"/>
  <c r="P2887" i="1"/>
  <c r="R2887" i="1" s="1"/>
  <c r="T2887" i="1" s="1"/>
  <c r="R1732" i="1"/>
  <c r="T1732" i="1" s="1"/>
  <c r="S1732" i="1"/>
  <c r="S2514" i="1"/>
  <c r="R2514" i="1"/>
  <c r="T2514" i="1" s="1"/>
  <c r="Q1064" i="1"/>
  <c r="U1064" i="1" s="1"/>
  <c r="S2059" i="1"/>
  <c r="P2689" i="1"/>
  <c r="R2689" i="1" s="1"/>
  <c r="T2689" i="1" s="1"/>
  <c r="P2962" i="1"/>
  <c r="R2962" i="1" s="1"/>
  <c r="T2962" i="1" s="1"/>
  <c r="P1764" i="1"/>
  <c r="R1764" i="1" s="1"/>
  <c r="T1764" i="1" s="1"/>
  <c r="S323" i="1"/>
  <c r="R2516" i="1"/>
  <c r="T2516" i="1" s="1"/>
  <c r="S2516" i="1"/>
  <c r="R1062" i="1"/>
  <c r="T1062" i="1" s="1"/>
  <c r="S1062" i="1"/>
  <c r="S2463" i="1"/>
  <c r="Q270" i="1"/>
  <c r="U1732" i="1"/>
  <c r="U548" i="1"/>
  <c r="V2756" i="1"/>
  <c r="W2756" i="1" s="1"/>
  <c r="U957" i="1"/>
  <c r="S92" i="1"/>
  <c r="U2686" i="1"/>
  <c r="P821" i="1"/>
  <c r="R821" i="1" s="1"/>
  <c r="T821" i="1" s="1"/>
  <c r="Q2304" i="1"/>
  <c r="U342" i="1"/>
  <c r="Q917" i="1"/>
  <c r="S1572" i="1"/>
  <c r="Q878" i="1"/>
  <c r="U371" i="1"/>
  <c r="S2136" i="1"/>
  <c r="V2136" i="1" s="1"/>
  <c r="W2136" i="1" s="1"/>
  <c r="R430" i="1"/>
  <c r="T430" i="1" s="1"/>
  <c r="S430" i="1"/>
  <c r="P2974" i="1"/>
  <c r="R2974" i="1" s="1"/>
  <c r="T2974" i="1" s="1"/>
  <c r="U459" i="1"/>
  <c r="P225" i="1"/>
  <c r="R225" i="1" s="1"/>
  <c r="T225" i="1" s="1"/>
  <c r="S1054" i="1"/>
  <c r="P30" i="1"/>
  <c r="R30" i="1" s="1"/>
  <c r="T30" i="1" s="1"/>
  <c r="U1506" i="1"/>
  <c r="P600" i="1"/>
  <c r="R600" i="1" s="1"/>
  <c r="T600" i="1" s="1"/>
  <c r="S2299" i="1"/>
  <c r="U1638" i="1"/>
  <c r="U1105" i="1"/>
  <c r="Q1794" i="1"/>
  <c r="P1794" i="1"/>
  <c r="R1794" i="1" s="1"/>
  <c r="T1794" i="1" s="1"/>
  <c r="Q2163" i="1"/>
  <c r="U2516" i="1"/>
  <c r="Q1744" i="1"/>
  <c r="P1790" i="1"/>
  <c r="R1790" i="1" s="1"/>
  <c r="T1790" i="1" s="1"/>
  <c r="V1544" i="1"/>
  <c r="W1544" i="1" s="1"/>
  <c r="P1951" i="1"/>
  <c r="R1951" i="1" s="1"/>
  <c r="T1951" i="1" s="1"/>
  <c r="P929" i="1"/>
  <c r="R929" i="1" s="1"/>
  <c r="T929" i="1" s="1"/>
  <c r="S1688" i="1"/>
  <c r="R1688" i="1"/>
  <c r="T1688" i="1" s="1"/>
  <c r="P848" i="1"/>
  <c r="R848" i="1" s="1"/>
  <c r="T848" i="1" s="1"/>
  <c r="P2485" i="1"/>
  <c r="R2485" i="1" s="1"/>
  <c r="T2485" i="1" s="1"/>
  <c r="P2304" i="1"/>
  <c r="R2304" i="1" s="1"/>
  <c r="T2304" i="1" s="1"/>
  <c r="S342" i="1"/>
  <c r="P917" i="1"/>
  <c r="R917" i="1" s="1"/>
  <c r="T917" i="1" s="1"/>
  <c r="Q2012" i="1"/>
  <c r="S965" i="1"/>
  <c r="P584" i="1"/>
  <c r="R584" i="1" s="1"/>
  <c r="T584" i="1" s="1"/>
  <c r="U772" i="1"/>
  <c r="Q1086" i="1"/>
  <c r="Q2974" i="1"/>
  <c r="U1897" i="1"/>
  <c r="Q2013" i="1"/>
  <c r="U21" i="1"/>
  <c r="Q225" i="1"/>
  <c r="Q1778" i="1"/>
  <c r="U2981" i="1"/>
  <c r="S1561" i="1"/>
  <c r="P1314" i="1"/>
  <c r="R1314" i="1" s="1"/>
  <c r="T1314" i="1" s="1"/>
  <c r="U1409" i="1"/>
  <c r="U2578" i="1"/>
  <c r="S1506" i="1"/>
  <c r="U909" i="1"/>
  <c r="Q1831" i="1"/>
  <c r="P2129" i="1"/>
  <c r="R2129" i="1" s="1"/>
  <c r="T2129" i="1" s="1"/>
  <c r="P2589" i="1"/>
  <c r="R2589" i="1" s="1"/>
  <c r="T2589" i="1" s="1"/>
  <c r="U1978" i="1"/>
  <c r="U536" i="1"/>
  <c r="U2916" i="1"/>
  <c r="V2916" i="1" s="1"/>
  <c r="W2916" i="1" s="1"/>
  <c r="P1810" i="1"/>
  <c r="R1810" i="1" s="1"/>
  <c r="T1810" i="1" s="1"/>
  <c r="Q1473" i="1"/>
  <c r="S1133" i="1"/>
  <c r="P2473" i="1"/>
  <c r="R2473" i="1" s="1"/>
  <c r="T2473" i="1" s="1"/>
  <c r="Q707" i="1"/>
  <c r="S1105" i="1"/>
  <c r="P674" i="1"/>
  <c r="R674" i="1" s="1"/>
  <c r="T674" i="1" s="1"/>
  <c r="P234" i="1"/>
  <c r="R234" i="1" s="1"/>
  <c r="T234" i="1" s="1"/>
  <c r="Q234" i="1"/>
  <c r="Q1199" i="1"/>
  <c r="P2163" i="1"/>
  <c r="R2163" i="1" s="1"/>
  <c r="T2163" i="1" s="1"/>
  <c r="S1985" i="1"/>
  <c r="S951" i="1"/>
  <c r="S611" i="1"/>
  <c r="U1142" i="1"/>
  <c r="P1154" i="1"/>
  <c r="R1154" i="1" s="1"/>
  <c r="T1154" i="1" s="1"/>
  <c r="U2745" i="1"/>
  <c r="Q1790" i="1"/>
  <c r="S2911" i="1"/>
  <c r="P2859" i="1"/>
  <c r="R2859" i="1" s="1"/>
  <c r="T2859" i="1" s="1"/>
  <c r="P2050" i="1"/>
  <c r="R2050" i="1" s="1"/>
  <c r="T2050" i="1" s="1"/>
  <c r="S2285" i="1"/>
  <c r="R2285" i="1"/>
  <c r="T2285" i="1" s="1"/>
  <c r="S202" i="1"/>
  <c r="U890" i="1"/>
  <c r="S1658" i="1"/>
  <c r="S175" i="1"/>
  <c r="Q848" i="1"/>
  <c r="S735" i="1"/>
  <c r="R735" i="1"/>
  <c r="T735" i="1" s="1"/>
  <c r="P2012" i="1"/>
  <c r="R2012" i="1" s="1"/>
  <c r="T2012" i="1" s="1"/>
  <c r="Q584" i="1"/>
  <c r="P1086" i="1"/>
  <c r="R1086" i="1" s="1"/>
  <c r="T1086" i="1" s="1"/>
  <c r="P2966" i="1"/>
  <c r="R2966" i="1" s="1"/>
  <c r="T2966" i="1" s="1"/>
  <c r="U2785" i="1"/>
  <c r="S2295" i="1"/>
  <c r="P1676" i="1"/>
  <c r="R1676" i="1" s="1"/>
  <c r="T1676" i="1" s="1"/>
  <c r="Q1924" i="1"/>
  <c r="S1399" i="1"/>
  <c r="P1950" i="1"/>
  <c r="R1950" i="1" s="1"/>
  <c r="T1950" i="1" s="1"/>
  <c r="S2981" i="1"/>
  <c r="Q1314" i="1"/>
  <c r="S909" i="1"/>
  <c r="S356" i="1"/>
  <c r="P1410" i="1"/>
  <c r="R1410" i="1" s="1"/>
  <c r="T1410" i="1" s="1"/>
  <c r="U2567" i="1"/>
  <c r="Q2129" i="1"/>
  <c r="S2792" i="1"/>
  <c r="U2647" i="1"/>
  <c r="U1218" i="1"/>
  <c r="S2578" i="1"/>
  <c r="S2736" i="1"/>
  <c r="Q2736" i="1"/>
  <c r="U2736" i="1" s="1"/>
  <c r="S2385" i="1"/>
  <c r="S1409" i="1"/>
  <c r="S1481" i="1"/>
  <c r="Q1410" i="1"/>
  <c r="Q1810" i="1"/>
  <c r="Q80" i="1"/>
  <c r="P80" i="1"/>
  <c r="R80" i="1" s="1"/>
  <c r="T80" i="1" s="1"/>
  <c r="P20" i="1"/>
  <c r="R20" i="1" s="1"/>
  <c r="T20" i="1" s="1"/>
  <c r="Q20" i="1"/>
  <c r="S2057" i="1"/>
  <c r="S1937" i="1"/>
  <c r="Q1937" i="1"/>
  <c r="U1937" i="1" s="1"/>
  <c r="P227" i="1"/>
  <c r="R227" i="1" s="1"/>
  <c r="T227" i="1" s="1"/>
  <c r="P667" i="1"/>
  <c r="R667" i="1" s="1"/>
  <c r="T667" i="1" s="1"/>
  <c r="R1130" i="1"/>
  <c r="T1130" i="1" s="1"/>
  <c r="U1130" i="1"/>
  <c r="Q571" i="1"/>
  <c r="S2769" i="1"/>
  <c r="U323" i="1"/>
  <c r="U518" i="1"/>
  <c r="S2565" i="1"/>
  <c r="R2565" i="1"/>
  <c r="T2565" i="1" s="1"/>
  <c r="P1455" i="1"/>
  <c r="R1455" i="1" s="1"/>
  <c r="T1455" i="1" s="1"/>
  <c r="Q1383" i="1"/>
  <c r="P2423" i="1"/>
  <c r="R2423" i="1" s="1"/>
  <c r="T2423" i="1" s="1"/>
  <c r="S2707" i="1"/>
  <c r="U1691" i="1"/>
  <c r="S1064" i="1"/>
  <c r="S192" i="1"/>
  <c r="R291" i="1"/>
  <c r="T291" i="1" s="1"/>
  <c r="S291" i="1"/>
  <c r="Q1848" i="1"/>
  <c r="P1848" i="1"/>
  <c r="R1848" i="1" s="1"/>
  <c r="T1848" i="1" s="1"/>
  <c r="S2652" i="1"/>
  <c r="P2940" i="1"/>
  <c r="R2940" i="1" s="1"/>
  <c r="T2940" i="1" s="1"/>
  <c r="Q1823" i="1"/>
  <c r="S2068" i="1"/>
  <c r="Q2891" i="1"/>
  <c r="P2731" i="1"/>
  <c r="R2731" i="1" s="1"/>
  <c r="T2731" i="1" s="1"/>
  <c r="P39" i="1"/>
  <c r="R39" i="1" s="1"/>
  <c r="T39" i="1" s="1"/>
  <c r="U1837" i="1"/>
  <c r="S632" i="1"/>
  <c r="S2798" i="1"/>
  <c r="Q2798" i="1"/>
  <c r="U2798" i="1" s="1"/>
  <c r="Q1075" i="1"/>
  <c r="P1048" i="1"/>
  <c r="R1048" i="1" s="1"/>
  <c r="T1048" i="1" s="1"/>
  <c r="Q1782" i="1"/>
  <c r="P2777" i="1"/>
  <c r="R2777" i="1" s="1"/>
  <c r="T2777" i="1" s="1"/>
  <c r="P2597" i="1"/>
  <c r="R2597" i="1" s="1"/>
  <c r="T2597" i="1" s="1"/>
  <c r="V1457" i="1"/>
  <c r="W1457" i="1" s="1"/>
  <c r="Q121" i="1"/>
  <c r="S1398" i="1"/>
  <c r="V1398" i="1" s="1"/>
  <c r="W1398" i="1" s="1"/>
  <c r="Q356" i="1"/>
  <c r="U356" i="1" s="1"/>
  <c r="S1799" i="1"/>
  <c r="Q1799" i="1"/>
  <c r="U1799" i="1" s="1"/>
  <c r="S241" i="1"/>
  <c r="Q1721" i="1"/>
  <c r="U2348" i="1"/>
  <c r="P934" i="1"/>
  <c r="R934" i="1" s="1"/>
  <c r="T934" i="1" s="1"/>
  <c r="Q2402" i="1"/>
  <c r="U2402" i="1" s="1"/>
  <c r="U2616" i="1"/>
  <c r="P685" i="1"/>
  <c r="R685" i="1" s="1"/>
  <c r="T685" i="1" s="1"/>
  <c r="S1691" i="1"/>
  <c r="S2647" i="1"/>
  <c r="P1994" i="1"/>
  <c r="R1994" i="1" s="1"/>
  <c r="T1994" i="1" s="1"/>
  <c r="S230" i="1"/>
  <c r="U373" i="1"/>
  <c r="Q850" i="1"/>
  <c r="P2492" i="1"/>
  <c r="R2492" i="1" s="1"/>
  <c r="T2492" i="1" s="1"/>
  <c r="P1874" i="1"/>
  <c r="R1874" i="1" s="1"/>
  <c r="T1874" i="1" s="1"/>
  <c r="S1979" i="1"/>
  <c r="P129" i="1"/>
  <c r="R129" i="1" s="1"/>
  <c r="T129" i="1" s="1"/>
  <c r="S1497" i="1"/>
  <c r="P1687" i="1"/>
  <c r="R1687" i="1" s="1"/>
  <c r="T1687" i="1" s="1"/>
  <c r="S2850" i="1"/>
  <c r="U1857" i="1"/>
  <c r="U2725" i="1"/>
  <c r="S1653" i="1"/>
  <c r="P1605" i="1"/>
  <c r="R1605" i="1" s="1"/>
  <c r="T1605" i="1" s="1"/>
  <c r="S664" i="1"/>
  <c r="U473" i="1"/>
  <c r="S813" i="1"/>
  <c r="S2500" i="1"/>
  <c r="S2734" i="1"/>
  <c r="Q2734" i="1"/>
  <c r="U2734" i="1" s="1"/>
  <c r="Q2050" i="1"/>
  <c r="U1261" i="1"/>
  <c r="U2922" i="1"/>
  <c r="V2922" i="1" s="1"/>
  <c r="W2922" i="1" s="1"/>
  <c r="P2076" i="1"/>
  <c r="R2076" i="1" s="1"/>
  <c r="T2076" i="1" s="1"/>
  <c r="S331" i="1"/>
  <c r="Q2731" i="1"/>
  <c r="U293" i="1"/>
  <c r="P471" i="1"/>
  <c r="R471" i="1" s="1"/>
  <c r="T471" i="1" s="1"/>
  <c r="P2069" i="1"/>
  <c r="R2069" i="1" s="1"/>
  <c r="T2069" i="1" s="1"/>
  <c r="U619" i="1"/>
  <c r="U2715" i="1"/>
  <c r="S1997" i="1"/>
  <c r="P2640" i="1"/>
  <c r="R2640" i="1" s="1"/>
  <c r="T2640" i="1" s="1"/>
  <c r="S999" i="1"/>
  <c r="P19" i="1"/>
  <c r="R19" i="1" s="1"/>
  <c r="T19" i="1" s="1"/>
  <c r="P1075" i="1"/>
  <c r="R1075" i="1" s="1"/>
  <c r="T1075" i="1" s="1"/>
  <c r="P1068" i="1"/>
  <c r="R1068" i="1" s="1"/>
  <c r="T1068" i="1" s="1"/>
  <c r="U2025" i="1"/>
  <c r="P2207" i="1"/>
  <c r="R2207" i="1" s="1"/>
  <c r="T2207" i="1" s="1"/>
  <c r="Q2777" i="1"/>
  <c r="Q2597" i="1"/>
  <c r="U241" i="1"/>
  <c r="U1469" i="1"/>
  <c r="S153" i="1"/>
  <c r="S500" i="1"/>
  <c r="P923" i="1"/>
  <c r="R923" i="1" s="1"/>
  <c r="T923" i="1" s="1"/>
  <c r="S1565" i="1"/>
  <c r="V1565" i="1" s="1"/>
  <c r="W1565" i="1" s="1"/>
  <c r="Q508" i="1"/>
  <c r="S803" i="1"/>
  <c r="S866" i="1"/>
  <c r="U416" i="1"/>
  <c r="P121" i="1"/>
  <c r="R121" i="1" s="1"/>
  <c r="T121" i="1" s="1"/>
  <c r="Q2220" i="1"/>
  <c r="U2220" i="1" s="1"/>
  <c r="Q1349" i="1"/>
  <c r="V2107" i="1"/>
  <c r="W2107" i="1" s="1"/>
  <c r="P1354" i="1"/>
  <c r="R1354" i="1" s="1"/>
  <c r="T1354" i="1" s="1"/>
  <c r="S124" i="1"/>
  <c r="P1587" i="1"/>
  <c r="R1587" i="1" s="1"/>
  <c r="T1587" i="1" s="1"/>
  <c r="Q934" i="1"/>
  <c r="P2648" i="1"/>
  <c r="R2648" i="1" s="1"/>
  <c r="T2648" i="1" s="1"/>
  <c r="S369" i="1"/>
  <c r="S2009" i="1"/>
  <c r="S2616" i="1"/>
  <c r="Q631" i="1"/>
  <c r="U2047" i="1"/>
  <c r="U2707" i="1"/>
  <c r="Q499" i="1"/>
  <c r="S2326" i="1"/>
  <c r="U784" i="1"/>
  <c r="P1456" i="1"/>
  <c r="R1456" i="1" s="1"/>
  <c r="T1456" i="1" s="1"/>
  <c r="U829" i="1"/>
  <c r="R1038" i="1"/>
  <c r="T1038" i="1" s="1"/>
  <c r="S1038" i="1"/>
  <c r="R2564" i="1"/>
  <c r="T2564" i="1" s="1"/>
  <c r="U2564" i="1"/>
  <c r="Q1667" i="1"/>
  <c r="S473" i="1"/>
  <c r="P1574" i="1"/>
  <c r="R1574" i="1" s="1"/>
  <c r="T1574" i="1" s="1"/>
  <c r="Q2076" i="1"/>
  <c r="Q471" i="1"/>
  <c r="Q2069" i="1"/>
  <c r="S2715" i="1"/>
  <c r="P42" i="1"/>
  <c r="R42" i="1" s="1"/>
  <c r="T42" i="1" s="1"/>
  <c r="Q2640" i="1"/>
  <c r="P2280" i="1"/>
  <c r="R2280" i="1" s="1"/>
  <c r="T2280" i="1" s="1"/>
  <c r="Q19" i="1"/>
  <c r="Q2583" i="1"/>
  <c r="P2583" i="1"/>
  <c r="R2583" i="1" s="1"/>
  <c r="T2583" i="1" s="1"/>
  <c r="S333" i="1"/>
  <c r="V333" i="1" s="1"/>
  <c r="W333" i="1" s="1"/>
  <c r="S2025" i="1"/>
  <c r="P1630" i="1"/>
  <c r="R1630" i="1" s="1"/>
  <c r="T1630" i="1" s="1"/>
  <c r="S798" i="1"/>
  <c r="S643" i="1"/>
  <c r="Q643" i="1"/>
  <c r="U643" i="1" s="1"/>
  <c r="S1837" i="1"/>
  <c r="P1505" i="1"/>
  <c r="R1505" i="1" s="1"/>
  <c r="T1505" i="1" s="1"/>
  <c r="S61" i="1"/>
  <c r="S2515" i="1"/>
  <c r="P1962" i="1"/>
  <c r="R1962" i="1" s="1"/>
  <c r="T1962" i="1" s="1"/>
  <c r="S2706" i="1"/>
  <c r="Q1354" i="1"/>
  <c r="S2370" i="1"/>
  <c r="S2348" i="1"/>
  <c r="Q1587" i="1"/>
  <c r="P1383" i="1"/>
  <c r="R1383" i="1" s="1"/>
  <c r="T1383" i="1" s="1"/>
  <c r="Q2648" i="1"/>
  <c r="P697" i="1"/>
  <c r="R697" i="1" s="1"/>
  <c r="T697" i="1" s="1"/>
  <c r="S2501" i="1"/>
  <c r="U344" i="1"/>
  <c r="S114" i="1"/>
  <c r="S285" i="1"/>
  <c r="P1667" i="1"/>
  <c r="R1667" i="1" s="1"/>
  <c r="T1667" i="1" s="1"/>
  <c r="P593" i="1"/>
  <c r="R593" i="1" s="1"/>
  <c r="T593" i="1" s="1"/>
  <c r="Q2967" i="1"/>
  <c r="S2212" i="1"/>
  <c r="P1208" i="1"/>
  <c r="R1208" i="1" s="1"/>
  <c r="T1208" i="1" s="1"/>
  <c r="V420" i="1"/>
  <c r="W420" i="1" s="1"/>
  <c r="P1271" i="1"/>
  <c r="R1271" i="1" s="1"/>
  <c r="T1271" i="1" s="1"/>
  <c r="U2285" i="1"/>
  <c r="P150" i="1"/>
  <c r="R150" i="1" s="1"/>
  <c r="T150" i="1" s="1"/>
  <c r="U2868" i="1"/>
  <c r="Q664" i="1"/>
  <c r="U664" i="1" s="1"/>
  <c r="P1473" i="1"/>
  <c r="R1473" i="1" s="1"/>
  <c r="T1473" i="1" s="1"/>
  <c r="S1827" i="1"/>
  <c r="P1491" i="1"/>
  <c r="R1491" i="1" s="1"/>
  <c r="T1491" i="1" s="1"/>
  <c r="S1539" i="1"/>
  <c r="P1402" i="1"/>
  <c r="R1402" i="1" s="1"/>
  <c r="T1402" i="1" s="1"/>
  <c r="S2639" i="1"/>
  <c r="R2639" i="1"/>
  <c r="T2639" i="1" s="1"/>
  <c r="Q1399" i="1"/>
  <c r="U1399" i="1" s="1"/>
  <c r="Q153" i="1"/>
  <c r="U153" i="1" s="1"/>
  <c r="U2884" i="1"/>
  <c r="S21" i="1"/>
  <c r="P1924" i="1"/>
  <c r="R1924" i="1" s="1"/>
  <c r="T1924" i="1" s="1"/>
  <c r="S1104" i="1"/>
  <c r="S2454" i="1"/>
  <c r="U2384" i="1"/>
  <c r="V2384" i="1" s="1"/>
  <c r="W2384" i="1" s="1"/>
  <c r="S840" i="1"/>
  <c r="S896" i="1"/>
  <c r="Q673" i="1"/>
  <c r="U475" i="1"/>
  <c r="S1682" i="1"/>
  <c r="V1682" i="1" s="1"/>
  <c r="W1682" i="1" s="1"/>
  <c r="P1344" i="1"/>
  <c r="R1344" i="1" s="1"/>
  <c r="T1344" i="1" s="1"/>
  <c r="U738" i="1"/>
  <c r="U1039" i="1"/>
  <c r="Q124" i="1"/>
  <c r="U124" i="1" s="1"/>
  <c r="S74" i="1"/>
  <c r="Q697" i="1"/>
  <c r="U1918" i="1"/>
  <c r="U531" i="1"/>
  <c r="S1727" i="1"/>
  <c r="P1490" i="1"/>
  <c r="R1490" i="1" s="1"/>
  <c r="T1490" i="1" s="1"/>
  <c r="S2180" i="1"/>
  <c r="Q2180" i="1"/>
  <c r="U2180" i="1" s="1"/>
  <c r="U2059" i="1"/>
  <c r="Q2492" i="1"/>
  <c r="S841" i="1"/>
  <c r="S2703" i="1"/>
  <c r="V2703" i="1" s="1"/>
  <c r="W2703" i="1" s="1"/>
  <c r="U458" i="1"/>
  <c r="P2" i="1"/>
  <c r="R2" i="1" s="1"/>
  <c r="T2" i="1" s="1"/>
  <c r="S22" i="1"/>
  <c r="Q2326" i="1"/>
  <c r="U2326" i="1" s="1"/>
  <c r="R108" i="1"/>
  <c r="T108" i="1" s="1"/>
  <c r="S108" i="1"/>
  <c r="U291" i="1"/>
  <c r="P1559" i="1"/>
  <c r="R1559" i="1" s="1"/>
  <c r="T1559" i="1" s="1"/>
  <c r="R1069" i="1"/>
  <c r="T1069" i="1" s="1"/>
  <c r="S1069" i="1"/>
  <c r="U1851" i="1"/>
  <c r="P1527" i="1"/>
  <c r="R1527" i="1" s="1"/>
  <c r="T1527" i="1" s="1"/>
  <c r="V449" i="1"/>
  <c r="W449" i="1" s="1"/>
  <c r="Q1727" i="1"/>
  <c r="U1727" i="1" s="1"/>
  <c r="S1632" i="1"/>
  <c r="S1847" i="1"/>
  <c r="S661" i="1"/>
  <c r="S833" i="1"/>
  <c r="S1129" i="1"/>
  <c r="P1842" i="1"/>
  <c r="R1842" i="1" s="1"/>
  <c r="T1842" i="1" s="1"/>
  <c r="Q2604" i="1"/>
  <c r="S2003" i="1"/>
  <c r="P384" i="1"/>
  <c r="R384" i="1" s="1"/>
  <c r="T384" i="1" s="1"/>
  <c r="S1284" i="1"/>
  <c r="V1284" i="1" s="1"/>
  <c r="W1284" i="1" s="1"/>
  <c r="S1500" i="1"/>
  <c r="S1358" i="1"/>
  <c r="P2763" i="1"/>
  <c r="R2763" i="1" s="1"/>
  <c r="T2763" i="1" s="1"/>
  <c r="P809" i="1"/>
  <c r="R809" i="1" s="1"/>
  <c r="T809" i="1" s="1"/>
  <c r="Q593" i="1"/>
  <c r="P2967" i="1"/>
  <c r="R2967" i="1" s="1"/>
  <c r="T2967" i="1" s="1"/>
  <c r="S248" i="1"/>
  <c r="S2030" i="1"/>
  <c r="S1772" i="1"/>
  <c r="P2952" i="1"/>
  <c r="R2952" i="1" s="1"/>
  <c r="T2952" i="1" s="1"/>
  <c r="S1101" i="1"/>
  <c r="P2955" i="1"/>
  <c r="R2955" i="1" s="1"/>
  <c r="T2955" i="1" s="1"/>
  <c r="S1576" i="1"/>
  <c r="R1576" i="1"/>
  <c r="T1576" i="1" s="1"/>
  <c r="P1165" i="1"/>
  <c r="R1165" i="1" s="1"/>
  <c r="T1165" i="1" s="1"/>
  <c r="P222" i="1"/>
  <c r="R222" i="1" s="1"/>
  <c r="T222" i="1" s="1"/>
  <c r="Q150" i="1"/>
  <c r="U2910" i="1"/>
  <c r="S772" i="1"/>
  <c r="P402" i="1"/>
  <c r="R402" i="1" s="1"/>
  <c r="T402" i="1" s="1"/>
  <c r="U927" i="1"/>
  <c r="V927" i="1" s="1"/>
  <c r="W927" i="1" s="1"/>
  <c r="U647" i="1"/>
  <c r="S2162" i="1"/>
  <c r="S2489" i="1"/>
  <c r="Q1491" i="1"/>
  <c r="Q1539" i="1"/>
  <c r="U1539" i="1" s="1"/>
  <c r="P2653" i="1"/>
  <c r="R2653" i="1" s="1"/>
  <c r="T2653" i="1" s="1"/>
  <c r="P1318" i="1"/>
  <c r="R1318" i="1" s="1"/>
  <c r="T1318" i="1" s="1"/>
  <c r="Q1630" i="1"/>
  <c r="U896" i="1"/>
  <c r="U866" i="1"/>
  <c r="V1749" i="1"/>
  <c r="W1749" i="1" s="1"/>
  <c r="P2214" i="1"/>
  <c r="R2214" i="1" s="1"/>
  <c r="T2214" i="1" s="1"/>
  <c r="Q466" i="1"/>
  <c r="Q652" i="1"/>
  <c r="S3000" i="1"/>
  <c r="Q656" i="1"/>
  <c r="P1226" i="1"/>
  <c r="R1226" i="1" s="1"/>
  <c r="T1226" i="1" s="1"/>
  <c r="P128" i="1"/>
  <c r="R128" i="1" s="1"/>
  <c r="T128" i="1" s="1"/>
  <c r="S518" i="1"/>
  <c r="Q861" i="1"/>
  <c r="P1778" i="1"/>
  <c r="R1778" i="1" s="1"/>
  <c r="T1778" i="1" s="1"/>
  <c r="S78" i="1"/>
  <c r="P2033" i="1"/>
  <c r="R2033" i="1" s="1"/>
  <c r="T2033" i="1" s="1"/>
  <c r="Q1404" i="1"/>
  <c r="P1719" i="1"/>
  <c r="R1719" i="1" s="1"/>
  <c r="T1719" i="1" s="1"/>
  <c r="P861" i="1"/>
  <c r="R861" i="1" s="1"/>
  <c r="T861" i="1" s="1"/>
  <c r="U2483" i="1"/>
  <c r="Q1254" i="1"/>
  <c r="P1254" i="1"/>
  <c r="R1254" i="1" s="1"/>
  <c r="T1254" i="1" s="1"/>
  <c r="S531" i="1"/>
  <c r="S802" i="1"/>
  <c r="Q802" i="1"/>
  <c r="U802" i="1" s="1"/>
  <c r="S492" i="1"/>
  <c r="P2568" i="1"/>
  <c r="R2568" i="1" s="1"/>
  <c r="T2568" i="1" s="1"/>
  <c r="V2396" i="1"/>
  <c r="W2396" i="1" s="1"/>
  <c r="Q2780" i="1"/>
  <c r="U2780" i="1" s="1"/>
  <c r="P499" i="1"/>
  <c r="R499" i="1" s="1"/>
  <c r="T499" i="1" s="1"/>
  <c r="S2750" i="1"/>
  <c r="P120" i="1"/>
  <c r="R120" i="1" s="1"/>
  <c r="T120" i="1" s="1"/>
  <c r="S785" i="1"/>
  <c r="P168" i="1"/>
  <c r="R168" i="1" s="1"/>
  <c r="T168" i="1" s="1"/>
  <c r="P752" i="1"/>
  <c r="R752" i="1" s="1"/>
  <c r="T752" i="1" s="1"/>
  <c r="U1077" i="1"/>
  <c r="U1265" i="1"/>
  <c r="S1851" i="1"/>
  <c r="P2152" i="1"/>
  <c r="R2152" i="1" s="1"/>
  <c r="T2152" i="1" s="1"/>
  <c r="U2932" i="1"/>
  <c r="P1257" i="1"/>
  <c r="R1257" i="1" s="1"/>
  <c r="T1257" i="1" s="1"/>
  <c r="S741" i="1"/>
  <c r="V741" i="1" s="1"/>
  <c r="W741" i="1" s="1"/>
  <c r="U1632" i="1"/>
  <c r="V206" i="1"/>
  <c r="W206" i="1" s="1"/>
  <c r="S1046" i="1"/>
  <c r="S1752" i="1"/>
  <c r="S2590" i="1"/>
  <c r="V2590" i="1" s="1"/>
  <c r="W2590" i="1" s="1"/>
  <c r="Q755" i="1"/>
  <c r="P755" i="1"/>
  <c r="R755" i="1" s="1"/>
  <c r="T755" i="1" s="1"/>
  <c r="P2604" i="1"/>
  <c r="R2604" i="1" s="1"/>
  <c r="T2604" i="1" s="1"/>
  <c r="U44" i="1"/>
  <c r="V44" i="1" s="1"/>
  <c r="W44" i="1" s="1"/>
  <c r="S1879" i="1"/>
  <c r="V1879" i="1" s="1"/>
  <c r="W1879" i="1" s="1"/>
  <c r="P2547" i="1"/>
  <c r="R2547" i="1" s="1"/>
  <c r="T2547" i="1" s="1"/>
  <c r="S2045" i="1"/>
  <c r="V2045" i="1" s="1"/>
  <c r="W2045" i="1" s="1"/>
  <c r="S869" i="1"/>
  <c r="S1079" i="1"/>
  <c r="P1823" i="1"/>
  <c r="R1823" i="1" s="1"/>
  <c r="T1823" i="1" s="1"/>
  <c r="U2540" i="1"/>
  <c r="Q2763" i="1"/>
  <c r="P822" i="1"/>
  <c r="R822" i="1" s="1"/>
  <c r="T822" i="1" s="1"/>
  <c r="Q809" i="1"/>
  <c r="P2005" i="1"/>
  <c r="R2005" i="1" s="1"/>
  <c r="T2005" i="1" s="1"/>
  <c r="S957" i="1"/>
  <c r="U2818" i="1"/>
  <c r="P2394" i="1"/>
  <c r="R2394" i="1" s="1"/>
  <c r="T2394" i="1" s="1"/>
  <c r="P1185" i="1"/>
  <c r="R1185" i="1" s="1"/>
  <c r="T1185" i="1" s="1"/>
  <c r="Q1165" i="1"/>
  <c r="Q222" i="1"/>
  <c r="P3001" i="1"/>
  <c r="R3001" i="1" s="1"/>
  <c r="T3001" i="1" s="1"/>
  <c r="S1783" i="1"/>
  <c r="Q1783" i="1"/>
  <c r="U1783" i="1" s="1"/>
  <c r="P1030" i="1"/>
  <c r="R1030" i="1" s="1"/>
  <c r="T1030" i="1" s="1"/>
  <c r="Q2207" i="1"/>
  <c r="S2760" i="1"/>
  <c r="Q2760" i="1"/>
  <c r="U2760" i="1" s="1"/>
  <c r="P1560" i="1"/>
  <c r="R1560" i="1" s="1"/>
  <c r="T1560" i="1" s="1"/>
  <c r="S1935" i="1"/>
  <c r="U1152" i="1"/>
  <c r="S2062" i="1"/>
  <c r="R2062" i="1"/>
  <c r="T2062" i="1" s="1"/>
  <c r="S1127" i="1"/>
  <c r="Q2214" i="1"/>
  <c r="S2549" i="1"/>
  <c r="S454" i="1"/>
  <c r="S1745" i="1"/>
  <c r="U33" i="1"/>
  <c r="S1575" i="1"/>
  <c r="Q1575" i="1"/>
  <c r="U1575" i="1" s="1"/>
  <c r="S1392" i="1"/>
  <c r="Q42" i="1"/>
  <c r="S2560" i="1"/>
  <c r="U2639" i="1"/>
  <c r="U78" i="1"/>
  <c r="Q2033" i="1"/>
  <c r="S2744" i="1"/>
  <c r="P1335" i="1"/>
  <c r="R1335" i="1" s="1"/>
  <c r="T1335" i="1" s="1"/>
  <c r="Q685" i="1"/>
  <c r="Q1627" i="1"/>
  <c r="S1698" i="1"/>
  <c r="U908" i="1"/>
  <c r="P1910" i="1"/>
  <c r="R1910" i="1" s="1"/>
  <c r="T1910" i="1" s="1"/>
  <c r="S626" i="1"/>
  <c r="S1209" i="1"/>
  <c r="S1022" i="1"/>
  <c r="Q1133" i="1"/>
  <c r="U1133" i="1" s="1"/>
  <c r="S2926" i="1"/>
  <c r="U1752" i="1"/>
  <c r="S2449" i="1"/>
  <c r="Q870" i="1"/>
  <c r="P870" i="1"/>
  <c r="R870" i="1" s="1"/>
  <c r="T870" i="1" s="1"/>
  <c r="P303" i="1"/>
  <c r="R303" i="1" s="1"/>
  <c r="T303" i="1" s="1"/>
  <c r="P193" i="1"/>
  <c r="R193" i="1" s="1"/>
  <c r="T193" i="1" s="1"/>
  <c r="S930" i="1"/>
  <c r="S1911" i="1"/>
  <c r="S986" i="1"/>
  <c r="S1245" i="1"/>
  <c r="Q1245" i="1"/>
  <c r="U1245" i="1" s="1"/>
  <c r="U203" i="1"/>
  <c r="S1946" i="1"/>
  <c r="U1301" i="1"/>
  <c r="P2270" i="1"/>
  <c r="R2270" i="1" s="1"/>
  <c r="T2270" i="1" s="1"/>
  <c r="P340" i="1"/>
  <c r="R340" i="1" s="1"/>
  <c r="T340" i="1" s="1"/>
  <c r="Q340" i="1"/>
  <c r="S1148" i="1"/>
  <c r="U2629" i="1"/>
  <c r="S1941" i="1"/>
  <c r="R1941" i="1"/>
  <c r="T1941" i="1" s="1"/>
  <c r="U1904" i="1"/>
  <c r="S1757" i="1"/>
  <c r="S2686" i="1"/>
  <c r="P1277" i="1"/>
  <c r="R1277" i="1" s="1"/>
  <c r="T1277" i="1" s="1"/>
  <c r="V2890" i="1"/>
  <c r="W2890" i="1" s="1"/>
  <c r="S587" i="1"/>
  <c r="Q1412" i="1"/>
  <c r="P1412" i="1"/>
  <c r="R1412" i="1" s="1"/>
  <c r="T1412" i="1" s="1"/>
  <c r="U2375" i="1"/>
  <c r="P2013" i="1"/>
  <c r="R2013" i="1" s="1"/>
  <c r="T2013" i="1" s="1"/>
  <c r="P2029" i="1"/>
  <c r="R2029" i="1" s="1"/>
  <c r="T2029" i="1" s="1"/>
  <c r="S1903" i="1"/>
  <c r="U2766" i="1"/>
  <c r="V2766" i="1" s="1"/>
  <c r="W2766" i="1" s="1"/>
  <c r="S2884" i="1"/>
  <c r="S766" i="1"/>
  <c r="Q766" i="1"/>
  <c r="U766" i="1" s="1"/>
  <c r="S2158" i="1"/>
  <c r="Q2711" i="1"/>
  <c r="P1609" i="1"/>
  <c r="R1609" i="1" s="1"/>
  <c r="T1609" i="1" s="1"/>
  <c r="S2666" i="1"/>
  <c r="S475" i="1"/>
  <c r="P2391" i="1"/>
  <c r="R2391" i="1" s="1"/>
  <c r="T2391" i="1" s="1"/>
  <c r="Q1335" i="1"/>
  <c r="P2841" i="1"/>
  <c r="R2841" i="1" s="1"/>
  <c r="T2841" i="1" s="1"/>
  <c r="P508" i="1"/>
  <c r="R508" i="1" s="1"/>
  <c r="T508" i="1" s="1"/>
  <c r="S2483" i="1"/>
  <c r="U2501" i="1"/>
  <c r="S1800" i="1"/>
  <c r="P164" i="1"/>
  <c r="R164" i="1" s="1"/>
  <c r="T164" i="1" s="1"/>
  <c r="P288" i="1"/>
  <c r="R288" i="1" s="1"/>
  <c r="T288" i="1" s="1"/>
  <c r="S890" i="1"/>
  <c r="S2410" i="1"/>
  <c r="Q2410" i="1"/>
  <c r="U2410" i="1" s="1"/>
  <c r="S1518" i="1"/>
  <c r="U279" i="1"/>
  <c r="P1610" i="1"/>
  <c r="R1610" i="1" s="1"/>
  <c r="T1610" i="1" s="1"/>
  <c r="S2427" i="1"/>
  <c r="U2427" i="1"/>
  <c r="R2427" i="1"/>
  <c r="T2427" i="1" s="1"/>
  <c r="P1989" i="1"/>
  <c r="R1989" i="1" s="1"/>
  <c r="T1989" i="1" s="1"/>
  <c r="U1563" i="1"/>
  <c r="Q1134" i="1"/>
  <c r="S770" i="1"/>
  <c r="U986" i="1"/>
  <c r="Q721" i="1"/>
  <c r="S1725" i="1"/>
  <c r="S2317" i="1"/>
  <c r="P1620" i="1"/>
  <c r="R1620" i="1" s="1"/>
  <c r="T1620" i="1" s="1"/>
  <c r="S2629" i="1"/>
  <c r="S619" i="1"/>
  <c r="R619" i="1"/>
  <c r="T619" i="1" s="1"/>
  <c r="U2173" i="1"/>
  <c r="S459" i="1"/>
  <c r="S701" i="1"/>
  <c r="Q2623" i="1"/>
  <c r="P2623" i="1"/>
  <c r="R2623" i="1" s="1"/>
  <c r="T2623" i="1" s="1"/>
  <c r="U1877" i="1"/>
  <c r="P2711" i="1"/>
  <c r="R2711" i="1" s="1"/>
  <c r="T2711" i="1" s="1"/>
  <c r="Q1126" i="1"/>
  <c r="P1126" i="1"/>
  <c r="R1126" i="1" s="1"/>
  <c r="T1126" i="1" s="1"/>
  <c r="S2404" i="1"/>
  <c r="U1219" i="1"/>
  <c r="S554" i="1"/>
  <c r="Q455" i="1"/>
  <c r="U2560" i="1"/>
  <c r="U1652" i="1"/>
  <c r="U1805" i="1"/>
  <c r="S2977" i="1"/>
  <c r="Q2391" i="1"/>
  <c r="S565" i="1"/>
  <c r="Q840" i="1"/>
  <c r="U840" i="1" s="1"/>
  <c r="P2507" i="1"/>
  <c r="R2507" i="1" s="1"/>
  <c r="T2507" i="1" s="1"/>
  <c r="U2778" i="1"/>
  <c r="S2171" i="1"/>
  <c r="S1389" i="1"/>
  <c r="Q2841" i="1"/>
  <c r="U838" i="1"/>
  <c r="P316" i="1"/>
  <c r="R316" i="1" s="1"/>
  <c r="T316" i="1" s="1"/>
  <c r="S838" i="1"/>
  <c r="U2454" i="1"/>
  <c r="Q2549" i="1"/>
  <c r="U2549" i="1" s="1"/>
  <c r="Q1209" i="1"/>
  <c r="U1209" i="1" s="1"/>
  <c r="P27" i="1"/>
  <c r="R27" i="1" s="1"/>
  <c r="T27" i="1" s="1"/>
  <c r="U1156" i="1"/>
  <c r="U686" i="1"/>
  <c r="S2134" i="1"/>
  <c r="U760" i="1"/>
  <c r="V760" i="1" s="1"/>
  <c r="W760" i="1" s="1"/>
  <c r="U1847" i="1"/>
  <c r="P1007" i="1"/>
  <c r="R1007" i="1" s="1"/>
  <c r="T1007" i="1" s="1"/>
  <c r="S784" i="1"/>
  <c r="S2027" i="1"/>
  <c r="R2027" i="1"/>
  <c r="T2027" i="1" s="1"/>
  <c r="P489" i="1"/>
  <c r="R489" i="1" s="1"/>
  <c r="T489" i="1" s="1"/>
  <c r="P1199" i="1"/>
  <c r="R1199" i="1" s="1"/>
  <c r="T1199" i="1" s="1"/>
  <c r="S1221" i="1"/>
  <c r="V1221" i="1" s="1"/>
  <c r="W1221" i="1" s="1"/>
  <c r="S2082" i="1"/>
  <c r="V2082" i="1" s="1"/>
  <c r="W2082" i="1" s="1"/>
  <c r="S1563" i="1"/>
  <c r="P765" i="1"/>
  <c r="R765" i="1" s="1"/>
  <c r="T765" i="1" s="1"/>
  <c r="Q930" i="1"/>
  <c r="U930" i="1" s="1"/>
  <c r="S327" i="1"/>
  <c r="P1888" i="1"/>
  <c r="R1888" i="1" s="1"/>
  <c r="T1888" i="1" s="1"/>
  <c r="U2419" i="1"/>
  <c r="V2419" i="1" s="1"/>
  <c r="W2419" i="1" s="1"/>
  <c r="U331" i="1"/>
  <c r="Q1946" i="1"/>
  <c r="U1946" i="1" s="1"/>
  <c r="S1489" i="1"/>
  <c r="R1489" i="1"/>
  <c r="T1489" i="1" s="1"/>
  <c r="U1334" i="1"/>
  <c r="V1334" i="1" s="1"/>
  <c r="W1334" i="1" s="1"/>
  <c r="U823" i="1"/>
  <c r="S1379" i="1"/>
  <c r="P1143" i="1"/>
  <c r="R1143" i="1" s="1"/>
  <c r="T1143" i="1" s="1"/>
  <c r="Q1148" i="1"/>
  <c r="U1148" i="1" s="1"/>
  <c r="P1378" i="1"/>
  <c r="R1378" i="1" s="1"/>
  <c r="T1378" i="1" s="1"/>
  <c r="Q559" i="1"/>
  <c r="P256" i="1"/>
  <c r="R256" i="1" s="1"/>
  <c r="T256" i="1" s="1"/>
  <c r="R1231" i="1"/>
  <c r="T1231" i="1" s="1"/>
  <c r="S1231" i="1"/>
  <c r="S1597" i="1"/>
  <c r="P226" i="1"/>
  <c r="R226" i="1" s="1"/>
  <c r="T226" i="1" s="1"/>
  <c r="U1688" i="1"/>
  <c r="U1127" i="1"/>
  <c r="Q1770" i="1"/>
  <c r="Q1757" i="1"/>
  <c r="U1757" i="1" s="1"/>
  <c r="U1992" i="1"/>
  <c r="S246" i="1"/>
  <c r="S1482" i="1"/>
  <c r="S1450" i="1"/>
  <c r="U2515" i="1"/>
  <c r="Q587" i="1"/>
  <c r="U587" i="1" s="1"/>
  <c r="S1944" i="1"/>
  <c r="S1141" i="1"/>
  <c r="S2375" i="1"/>
  <c r="P2913" i="1"/>
  <c r="R2913" i="1" s="1"/>
  <c r="T2913" i="1" s="1"/>
  <c r="Q1903" i="1"/>
  <c r="U1903" i="1" s="1"/>
  <c r="S1877" i="1"/>
  <c r="S1220" i="1"/>
  <c r="S1723" i="1"/>
  <c r="V1723" i="1" s="1"/>
  <c r="W1723" i="1" s="1"/>
  <c r="P2918" i="1"/>
  <c r="R2918" i="1" s="1"/>
  <c r="T2918" i="1" s="1"/>
  <c r="S1788" i="1"/>
  <c r="Q1788" i="1"/>
  <c r="U1788" i="1" s="1"/>
  <c r="S616" i="1"/>
  <c r="P652" i="1"/>
  <c r="R652" i="1" s="1"/>
  <c r="T652" i="1" s="1"/>
  <c r="Q2918" i="1"/>
  <c r="U1128" i="1"/>
  <c r="P656" i="1"/>
  <c r="R656" i="1" s="1"/>
  <c r="T656" i="1" s="1"/>
  <c r="U97" i="1"/>
  <c r="Q2666" i="1"/>
  <c r="U2666" i="1" s="1"/>
  <c r="P2654" i="1"/>
  <c r="R2654" i="1" s="1"/>
  <c r="T2654" i="1" s="1"/>
  <c r="P1357" i="1"/>
  <c r="R1357" i="1" s="1"/>
  <c r="T1357" i="1" s="1"/>
  <c r="P455" i="1"/>
  <c r="R455" i="1" s="1"/>
  <c r="T455" i="1" s="1"/>
  <c r="S2085" i="1"/>
  <c r="S1652" i="1"/>
  <c r="S416" i="1"/>
  <c r="U2792" i="1"/>
  <c r="S1805" i="1"/>
  <c r="Q1797" i="1"/>
  <c r="Q2507" i="1"/>
  <c r="S25" i="1"/>
  <c r="S889" i="1"/>
  <c r="S1709" i="1"/>
  <c r="V1709" i="1" s="1"/>
  <c r="W1709" i="1" s="1"/>
  <c r="Q3000" i="1"/>
  <c r="U3000" i="1" s="1"/>
  <c r="S908" i="1"/>
  <c r="S2932" i="1"/>
  <c r="P1163" i="1"/>
  <c r="R1163" i="1" s="1"/>
  <c r="T1163" i="1" s="1"/>
  <c r="P2277" i="1"/>
  <c r="R2277" i="1" s="1"/>
  <c r="T2277" i="1" s="1"/>
  <c r="P497" i="1"/>
  <c r="R497" i="1" s="1"/>
  <c r="T497" i="1" s="1"/>
  <c r="S1612" i="1"/>
  <c r="U2574" i="1"/>
  <c r="S2328" i="1"/>
  <c r="U1658" i="1"/>
  <c r="S823" i="1"/>
  <c r="Q1466" i="1"/>
  <c r="S769" i="1"/>
  <c r="P472" i="1"/>
  <c r="R472" i="1" s="1"/>
  <c r="T472" i="1" s="1"/>
  <c r="S548" i="1"/>
  <c r="S1857" i="1"/>
  <c r="P2194" i="1"/>
  <c r="R2194" i="1" s="1"/>
  <c r="T2194" i="1" s="1"/>
  <c r="P1487" i="1"/>
  <c r="R1487" i="1" s="1"/>
  <c r="T1487" i="1" s="1"/>
  <c r="Q1620" i="1"/>
  <c r="U1941" i="1"/>
  <c r="S2220" i="1"/>
  <c r="Q2952" i="1"/>
  <c r="S537" i="1"/>
  <c r="Q626" i="1"/>
  <c r="U626" i="1" s="1"/>
  <c r="Q1275" i="1"/>
  <c r="P1275" i="1"/>
  <c r="R1275" i="1" s="1"/>
  <c r="T1275" i="1" s="1"/>
  <c r="S1685" i="1"/>
  <c r="S33" i="1"/>
  <c r="P1831" i="1"/>
  <c r="R1831" i="1" s="1"/>
  <c r="T1831" i="1" s="1"/>
  <c r="Q1357" i="1"/>
  <c r="S2889" i="1"/>
  <c r="V2889" i="1" s="1"/>
  <c r="W2889" i="1" s="1"/>
  <c r="S2047" i="1"/>
  <c r="Q2404" i="1"/>
  <c r="U2404" i="1" s="1"/>
  <c r="Q128" i="1"/>
  <c r="P1672" i="1"/>
  <c r="R1672" i="1" s="1"/>
  <c r="T1672" i="1" s="1"/>
  <c r="Q616" i="1"/>
  <c r="U616" i="1" s="1"/>
  <c r="P2168" i="1"/>
  <c r="R2168" i="1" s="1"/>
  <c r="T2168" i="1" s="1"/>
  <c r="S1905" i="1"/>
  <c r="S1638" i="1"/>
  <c r="S2662" i="1"/>
  <c r="Q2662" i="1"/>
  <c r="U2662" i="1" s="1"/>
  <c r="P850" i="1"/>
  <c r="R850" i="1" s="1"/>
  <c r="T850" i="1" s="1"/>
  <c r="S254" i="1"/>
  <c r="Q254" i="1"/>
  <c r="U254" i="1" s="1"/>
  <c r="P732" i="1"/>
  <c r="R732" i="1" s="1"/>
  <c r="T732" i="1" s="1"/>
  <c r="S319" i="1"/>
  <c r="U1704" i="1"/>
  <c r="U1985" i="1"/>
  <c r="S354" i="1"/>
  <c r="Q354" i="1"/>
  <c r="U354" i="1" s="1"/>
  <c r="S835" i="1"/>
  <c r="U585" i="1"/>
  <c r="S2684" i="1"/>
  <c r="S1934" i="1"/>
  <c r="V1934" i="1" s="1"/>
  <c r="W1934" i="1" s="1"/>
  <c r="S2540" i="1"/>
  <c r="S2574" i="1"/>
  <c r="Q1612" i="1"/>
  <c r="U1612" i="1" s="1"/>
  <c r="P1744" i="1"/>
  <c r="R1744" i="1" s="1"/>
  <c r="T1744" i="1" s="1"/>
  <c r="P494" i="1"/>
  <c r="R494" i="1" s="1"/>
  <c r="T494" i="1" s="1"/>
  <c r="U2769" i="1"/>
  <c r="P2383" i="1"/>
  <c r="R2383" i="1" s="1"/>
  <c r="T2383" i="1" s="1"/>
  <c r="Q2134" i="1"/>
  <c r="U2134" i="1" s="1"/>
  <c r="U158" i="1"/>
  <c r="V158" i="1" s="1"/>
  <c r="W158" i="1" s="1"/>
  <c r="Q22" i="1"/>
  <c r="U22" i="1" s="1"/>
  <c r="U327" i="1"/>
  <c r="S522" i="1"/>
  <c r="S2263" i="1"/>
  <c r="S1142" i="1"/>
  <c r="Q1428" i="1"/>
  <c r="S1932" i="1"/>
  <c r="Q472" i="1"/>
  <c r="Q744" i="1"/>
  <c r="Q2485" i="1"/>
  <c r="S2749" i="1"/>
  <c r="U332" i="1"/>
  <c r="U202" i="1"/>
  <c r="P437" i="1"/>
  <c r="R437" i="1" s="1"/>
  <c r="T437" i="1" s="1"/>
  <c r="P1673" i="1"/>
  <c r="R1673" i="1" s="1"/>
  <c r="T1673" i="1" s="1"/>
  <c r="Q641" i="1"/>
  <c r="P641" i="1"/>
  <c r="R641" i="1" s="1"/>
  <c r="T641" i="1" s="1"/>
  <c r="P995" i="1"/>
  <c r="R995" i="1" s="1"/>
  <c r="T995" i="1" s="1"/>
  <c r="U2098" i="1"/>
  <c r="V2098" i="1" s="1"/>
  <c r="W2098" i="1" s="1"/>
  <c r="S781" i="1"/>
  <c r="P2484" i="1"/>
  <c r="R2484" i="1" s="1"/>
  <c r="T2484" i="1" s="1"/>
  <c r="U246" i="1"/>
  <c r="U1450" i="1"/>
  <c r="P2040" i="1"/>
  <c r="R2040" i="1" s="1"/>
  <c r="T2040" i="1" s="1"/>
  <c r="S2930" i="1"/>
  <c r="Q2930" i="1"/>
  <c r="U2930" i="1" s="1"/>
  <c r="S1175" i="1"/>
  <c r="S538" i="1"/>
  <c r="S2523" i="1"/>
  <c r="Q141" i="1"/>
  <c r="S332" i="1"/>
  <c r="S2817" i="1"/>
  <c r="P1797" i="1"/>
  <c r="R1797" i="1" s="1"/>
  <c r="T1797" i="1" s="1"/>
  <c r="S1219" i="1"/>
  <c r="S1990" i="1"/>
  <c r="P673" i="1"/>
  <c r="R673" i="1" s="1"/>
  <c r="T673" i="1" s="1"/>
  <c r="U2085" i="1"/>
  <c r="U114" i="1"/>
  <c r="U759" i="1"/>
  <c r="U1954" i="1"/>
  <c r="U2977" i="1"/>
  <c r="U2475" i="1"/>
  <c r="S1751" i="1"/>
  <c r="Q1672" i="1"/>
  <c r="Q2168" i="1"/>
  <c r="S759" i="1"/>
  <c r="Q897" i="1"/>
  <c r="U2652" i="1"/>
  <c r="Q494" i="1"/>
  <c r="R746" i="1"/>
  <c r="T746" i="1" s="1"/>
  <c r="S746" i="1"/>
  <c r="S1296" i="1"/>
  <c r="Q1490" i="1"/>
  <c r="S1130" i="1"/>
  <c r="S799" i="1"/>
  <c r="P1056" i="1"/>
  <c r="R1056" i="1" s="1"/>
  <c r="T1056" i="1" s="1"/>
  <c r="P507" i="1"/>
  <c r="R507" i="1" s="1"/>
  <c r="T507" i="1" s="1"/>
  <c r="P1776" i="1"/>
  <c r="R1776" i="1" s="1"/>
  <c r="T1776" i="1" s="1"/>
  <c r="Q596" i="1"/>
  <c r="P65" i="1"/>
  <c r="R65" i="1" s="1"/>
  <c r="T65" i="1" s="1"/>
  <c r="S1488" i="1"/>
  <c r="V1488" i="1" s="1"/>
  <c r="W1488" i="1" s="1"/>
  <c r="S2742" i="1"/>
  <c r="S2173" i="1"/>
  <c r="S738" i="1"/>
  <c r="S2434" i="1"/>
  <c r="S101" i="1"/>
  <c r="Q2040" i="1"/>
  <c r="P427" i="1"/>
  <c r="R427" i="1" s="1"/>
  <c r="T427" i="1" s="1"/>
  <c r="S1975" i="1"/>
  <c r="S1469" i="1"/>
  <c r="P259" i="1"/>
  <c r="R259" i="1" s="1"/>
  <c r="T259" i="1" s="1"/>
  <c r="Q2099" i="1"/>
  <c r="P1243" i="1"/>
  <c r="R1243" i="1" s="1"/>
  <c r="T1243" i="1" s="1"/>
  <c r="P607" i="1"/>
  <c r="R607" i="1" s="1"/>
  <c r="T607" i="1" s="1"/>
  <c r="S2824" i="1"/>
  <c r="P46" i="1"/>
  <c r="R46" i="1" s="1"/>
  <c r="T46" i="1" s="1"/>
  <c r="P1177" i="1"/>
  <c r="R1177" i="1" s="1"/>
  <c r="T1177" i="1" s="1"/>
  <c r="U419" i="1"/>
  <c r="Q10" i="1"/>
  <c r="P993" i="1"/>
  <c r="R993" i="1" s="1"/>
  <c r="T993" i="1" s="1"/>
  <c r="Q1923" i="1"/>
  <c r="P2512" i="1"/>
  <c r="R2512" i="1" s="1"/>
  <c r="T2512" i="1" s="1"/>
  <c r="P947" i="1"/>
  <c r="R947" i="1" s="1"/>
  <c r="T947" i="1" s="1"/>
  <c r="P1923" i="1"/>
  <c r="R1923" i="1" s="1"/>
  <c r="T1923" i="1" s="1"/>
  <c r="S1501" i="1"/>
  <c r="U812" i="1"/>
  <c r="S1954" i="1"/>
  <c r="Q1177" i="1"/>
  <c r="P1809" i="1"/>
  <c r="R1809" i="1" s="1"/>
  <c r="T1809" i="1" s="1"/>
  <c r="Q1048" i="1"/>
  <c r="U2917" i="1"/>
  <c r="Q1745" i="1"/>
  <c r="U1745" i="1" s="1"/>
  <c r="S1918" i="1"/>
  <c r="Q1685" i="1"/>
  <c r="U1685" i="1" s="1"/>
  <c r="S292" i="1"/>
  <c r="P2369" i="1"/>
  <c r="R2369" i="1" s="1"/>
  <c r="T2369" i="1" s="1"/>
  <c r="S812" i="1"/>
  <c r="U90" i="1"/>
  <c r="S385" i="1"/>
  <c r="Q385" i="1"/>
  <c r="U385" i="1" s="1"/>
  <c r="P2576" i="1"/>
  <c r="R2576" i="1" s="1"/>
  <c r="T2576" i="1" s="1"/>
  <c r="P897" i="1"/>
  <c r="R897" i="1" s="1"/>
  <c r="T897" i="1" s="1"/>
  <c r="Q841" i="1"/>
  <c r="U841" i="1" s="1"/>
  <c r="P2561" i="1"/>
  <c r="R2561" i="1" s="1"/>
  <c r="T2561" i="1" s="1"/>
  <c r="Q319" i="1"/>
  <c r="U319" i="1" s="1"/>
  <c r="S837" i="1"/>
  <c r="P1613" i="1"/>
  <c r="R1613" i="1" s="1"/>
  <c r="T1613" i="1" s="1"/>
  <c r="P2309" i="1"/>
  <c r="R2309" i="1" s="1"/>
  <c r="T2309" i="1" s="1"/>
  <c r="Q2309" i="1"/>
  <c r="U863" i="1"/>
  <c r="V863" i="1" s="1"/>
  <c r="W863" i="1" s="1"/>
  <c r="Q954" i="1"/>
  <c r="U2865" i="1"/>
  <c r="V2865" i="1" s="1"/>
  <c r="W2865" i="1" s="1"/>
  <c r="S1646" i="1"/>
  <c r="P2271" i="1"/>
  <c r="R2271" i="1" s="1"/>
  <c r="T2271" i="1" s="1"/>
  <c r="U1518" i="1"/>
  <c r="Q1022" i="1"/>
  <c r="U1022" i="1" s="1"/>
  <c r="P1892" i="1"/>
  <c r="R1892" i="1" s="1"/>
  <c r="T1892" i="1" s="1"/>
  <c r="P2530" i="1"/>
  <c r="R2530" i="1" s="1"/>
  <c r="T2530" i="1" s="1"/>
  <c r="P2976" i="1"/>
  <c r="R2976" i="1" s="1"/>
  <c r="T2976" i="1" s="1"/>
  <c r="U56" i="1"/>
  <c r="Q1605" i="1"/>
  <c r="U1038" i="1"/>
  <c r="U746" i="1"/>
  <c r="S2564" i="1"/>
  <c r="Q522" i="1"/>
  <c r="U522" i="1" s="1"/>
  <c r="Q2263" i="1"/>
  <c r="U2263" i="1" s="1"/>
  <c r="Q1296" i="1"/>
  <c r="U1296" i="1" s="1"/>
  <c r="P2099" i="1"/>
  <c r="R2099" i="1" s="1"/>
  <c r="T2099" i="1" s="1"/>
  <c r="S2725" i="1"/>
  <c r="S690" i="1"/>
  <c r="V690" i="1" s="1"/>
  <c r="W690" i="1" s="1"/>
  <c r="S2316" i="1"/>
  <c r="Q1056" i="1"/>
  <c r="Q1776" i="1"/>
  <c r="S2446" i="1"/>
  <c r="Q65" i="1"/>
  <c r="Q1673" i="1"/>
  <c r="S1780" i="1"/>
  <c r="Q1780" i="1"/>
  <c r="U1780" i="1" s="1"/>
  <c r="Q1168" i="1"/>
  <c r="P1168" i="1"/>
  <c r="R1168" i="1" s="1"/>
  <c r="T1168" i="1" s="1"/>
  <c r="S2004" i="1"/>
  <c r="S2377" i="1"/>
  <c r="S996" i="1"/>
  <c r="P1289" i="1"/>
  <c r="R1289" i="1" s="1"/>
  <c r="T1289" i="1" s="1"/>
  <c r="U500" i="1"/>
  <c r="S371" i="1"/>
  <c r="S2252" i="1"/>
  <c r="S1423" i="1"/>
  <c r="P2260" i="1"/>
  <c r="R2260" i="1" s="1"/>
  <c r="T2260" i="1" s="1"/>
  <c r="S1832" i="1"/>
  <c r="Q1560" i="1"/>
  <c r="S1882" i="1"/>
  <c r="Q259" i="1"/>
  <c r="S647" i="1"/>
  <c r="V963" i="1"/>
  <c r="W963" i="1" s="1"/>
  <c r="S688" i="1"/>
  <c r="Q849" i="1"/>
  <c r="P849" i="1"/>
  <c r="R849" i="1" s="1"/>
  <c r="T849" i="1" s="1"/>
  <c r="P631" i="1"/>
  <c r="R631" i="1" s="1"/>
  <c r="T631" i="1" s="1"/>
  <c r="Q2423" i="1"/>
  <c r="S1808" i="1"/>
  <c r="P2345" i="1"/>
  <c r="R2345" i="1" s="1"/>
  <c r="T2345" i="1" s="1"/>
  <c r="S302" i="1"/>
  <c r="Q1226" i="1"/>
  <c r="U1734" i="1"/>
  <c r="V1734" i="1" s="1"/>
  <c r="W1734" i="1" s="1"/>
  <c r="Q1809" i="1"/>
  <c r="Q221" i="1"/>
  <c r="U2565" i="1"/>
  <c r="U1614" i="1"/>
  <c r="P466" i="1"/>
  <c r="R466" i="1" s="1"/>
  <c r="T466" i="1" s="1"/>
  <c r="P1528" i="1"/>
  <c r="R1528" i="1" s="1"/>
  <c r="T1528" i="1" s="1"/>
  <c r="S2506" i="1"/>
  <c r="Q2369" i="1"/>
  <c r="S1073" i="1"/>
  <c r="Q2576" i="1"/>
  <c r="S2601" i="1"/>
  <c r="P1460" i="1"/>
  <c r="R1460" i="1" s="1"/>
  <c r="T1460" i="1" s="1"/>
  <c r="P2429" i="1"/>
  <c r="R2429" i="1" s="1"/>
  <c r="T2429" i="1" s="1"/>
  <c r="S2036" i="1"/>
  <c r="U2097" i="1"/>
  <c r="S2847" i="1"/>
  <c r="U1497" i="1"/>
  <c r="Q1892" i="1"/>
  <c r="S911" i="1"/>
  <c r="Q2530" i="1"/>
  <c r="S253" i="1"/>
  <c r="U285" i="1"/>
  <c r="Q1911" i="1"/>
  <c r="U1911" i="1" s="1"/>
  <c r="P2314" i="1"/>
  <c r="R2314" i="1" s="1"/>
  <c r="T2314" i="1" s="1"/>
  <c r="P2573" i="1"/>
  <c r="R2573" i="1" s="1"/>
  <c r="T2573" i="1" s="1"/>
  <c r="P571" i="1"/>
  <c r="R571" i="1" s="1"/>
  <c r="T571" i="1" s="1"/>
  <c r="P721" i="1"/>
  <c r="R721" i="1" s="1"/>
  <c r="T721" i="1" s="1"/>
  <c r="U1062" i="1"/>
  <c r="S2818" i="1"/>
  <c r="Q1574" i="1"/>
  <c r="S2505" i="1"/>
  <c r="S181" i="1"/>
  <c r="Q632" i="1"/>
  <c r="U632" i="1" s="1"/>
  <c r="U1101" i="1"/>
  <c r="P2218" i="1"/>
  <c r="R2218" i="1" s="1"/>
  <c r="T2218" i="1" s="1"/>
  <c r="S2234" i="1"/>
  <c r="U1827" i="1"/>
  <c r="P10" i="1"/>
  <c r="R10" i="1" s="1"/>
  <c r="T10" i="1" s="1"/>
  <c r="S1028" i="1"/>
  <c r="P1771" i="1"/>
  <c r="R1771" i="1" s="1"/>
  <c r="T1771" i="1" s="1"/>
  <c r="S2646" i="1"/>
  <c r="Q1028" i="1"/>
  <c r="U1028" i="1" s="1"/>
  <c r="S482" i="1"/>
  <c r="Q2646" i="1"/>
  <c r="U2646" i="1" s="1"/>
  <c r="S2339" i="1"/>
  <c r="U798" i="1"/>
  <c r="P862" i="1"/>
  <c r="R862" i="1" s="1"/>
  <c r="T862" i="1" s="1"/>
  <c r="U2824" i="1"/>
  <c r="P2287" i="1"/>
  <c r="R2287" i="1" s="1"/>
  <c r="T2287" i="1" s="1"/>
  <c r="P1627" i="1"/>
  <c r="R1627" i="1" s="1"/>
  <c r="T1627" i="1" s="1"/>
  <c r="U2464" i="1"/>
  <c r="V2464" i="1" s="1"/>
  <c r="W2464" i="1" s="1"/>
  <c r="S2888" i="1"/>
  <c r="V2888" i="1" s="1"/>
  <c r="W2888" i="1" s="1"/>
  <c r="V2497" i="1"/>
  <c r="W2497" i="1" s="1"/>
  <c r="S1978" i="1"/>
  <c r="S90" i="1"/>
  <c r="Q454" i="1"/>
  <c r="U454" i="1" s="1"/>
  <c r="U2385" i="1"/>
  <c r="P1404" i="1"/>
  <c r="R1404" i="1" s="1"/>
  <c r="T1404" i="1" s="1"/>
  <c r="P1348" i="1"/>
  <c r="R1348" i="1" s="1"/>
  <c r="T1348" i="1" s="1"/>
  <c r="U1198" i="1"/>
  <c r="V1198" i="1" s="1"/>
  <c r="W1198" i="1" s="1"/>
  <c r="P1341" i="1"/>
  <c r="R1341" i="1" s="1"/>
  <c r="T1341" i="1" s="1"/>
  <c r="Q1348" i="1"/>
  <c r="P66" i="1"/>
  <c r="R66" i="1" s="1"/>
  <c r="T66" i="1" s="1"/>
  <c r="S1486" i="1"/>
  <c r="Q2706" i="1"/>
  <c r="U2706" i="1" s="1"/>
  <c r="U2068" i="1"/>
  <c r="S1179" i="1"/>
  <c r="Q1179" i="1"/>
  <c r="U1179" i="1" s="1"/>
  <c r="P1869" i="1"/>
  <c r="R1869" i="1" s="1"/>
  <c r="T1869" i="1" s="1"/>
  <c r="Q1869" i="1"/>
  <c r="U2840" i="1"/>
  <c r="U2183" i="1"/>
  <c r="Q2940" i="1"/>
  <c r="S1000" i="1"/>
  <c r="Q2573" i="1"/>
  <c r="U1597" i="1"/>
  <c r="Q2270" i="1"/>
  <c r="Q1434" i="1"/>
  <c r="P1434" i="1"/>
  <c r="R1434" i="1" s="1"/>
  <c r="T1434" i="1" s="1"/>
  <c r="S1261" i="1"/>
  <c r="P596" i="1"/>
  <c r="R596" i="1" s="1"/>
  <c r="T596" i="1" s="1"/>
  <c r="P275" i="1"/>
  <c r="R275" i="1" s="1"/>
  <c r="T275" i="1" s="1"/>
  <c r="P2105" i="1"/>
  <c r="R2105" i="1" s="1"/>
  <c r="T2105" i="1" s="1"/>
  <c r="S2785" i="1"/>
  <c r="P2891" i="1"/>
  <c r="R2891" i="1" s="1"/>
  <c r="T2891" i="1" s="1"/>
  <c r="S1465" i="1"/>
  <c r="Q1465" i="1"/>
  <c r="U1465" i="1" s="1"/>
  <c r="S825" i="1"/>
  <c r="S2096" i="1"/>
  <c r="U2004" i="1"/>
  <c r="U2377" i="1"/>
  <c r="Q2067" i="1"/>
  <c r="P1522" i="1"/>
  <c r="R1522" i="1" s="1"/>
  <c r="T1522" i="1" s="1"/>
  <c r="U735" i="1"/>
  <c r="S2231" i="1"/>
  <c r="Q538" i="1"/>
  <c r="U538" i="1" s="1"/>
  <c r="R1693" i="1"/>
  <c r="T1693" i="1" s="1"/>
  <c r="S1693" i="1"/>
  <c r="S2080" i="1"/>
  <c r="V2080" i="1" s="1"/>
  <c r="W2080" i="1" s="1"/>
  <c r="Q825" i="1"/>
  <c r="U825" i="1" s="1"/>
  <c r="V1995" i="1"/>
  <c r="W1995" i="1" s="1"/>
  <c r="S1128" i="1"/>
  <c r="S2946" i="1"/>
  <c r="S2222" i="1"/>
  <c r="R2222" i="1"/>
  <c r="T2222" i="1" s="1"/>
  <c r="P1349" i="1"/>
  <c r="R1349" i="1" s="1"/>
  <c r="T1349" i="1" s="1"/>
  <c r="V958" i="1"/>
  <c r="W958" i="1" s="1"/>
  <c r="U1907" i="1"/>
  <c r="V1907" i="1" s="1"/>
  <c r="W1907" i="1" s="1"/>
  <c r="S2778" i="1"/>
  <c r="P141" i="1"/>
  <c r="R141" i="1" s="1"/>
  <c r="T141" i="1" s="1"/>
  <c r="Q1341" i="1"/>
  <c r="S1651" i="1"/>
  <c r="S2567" i="1"/>
  <c r="S1218" i="1"/>
  <c r="P1596" i="1"/>
  <c r="R1596" i="1" s="1"/>
  <c r="T1596" i="1" s="1"/>
  <c r="S2991" i="1"/>
  <c r="V2991" i="1" s="1"/>
  <c r="W2991" i="1" s="1"/>
  <c r="P1134" i="1"/>
  <c r="R1134" i="1" s="1"/>
  <c r="T1134" i="1" s="1"/>
  <c r="U2850" i="1"/>
  <c r="S1963" i="1"/>
  <c r="Q1000" i="1"/>
  <c r="U1000" i="1" s="1"/>
  <c r="U1325" i="1"/>
  <c r="P577" i="1"/>
  <c r="R577" i="1" s="1"/>
  <c r="T577" i="1" s="1"/>
  <c r="Q2505" i="1"/>
  <c r="U2505" i="1" s="1"/>
  <c r="S91" i="1"/>
  <c r="P1466" i="1"/>
  <c r="R1466" i="1" s="1"/>
  <c r="T1466" i="1" s="1"/>
  <c r="Q275" i="1"/>
  <c r="Q2105" i="1"/>
  <c r="P72" i="1"/>
  <c r="R72" i="1" s="1"/>
  <c r="T72" i="1" s="1"/>
  <c r="U470" i="1"/>
  <c r="Q1603" i="1"/>
  <c r="P1724" i="1"/>
  <c r="R1724" i="1" s="1"/>
  <c r="T1724" i="1" s="1"/>
  <c r="S293" i="1"/>
  <c r="P2368" i="1"/>
  <c r="R2368" i="1" s="1"/>
  <c r="T2368" i="1" s="1"/>
  <c r="S1766" i="1"/>
  <c r="P2822" i="1"/>
  <c r="R2822" i="1" s="1"/>
  <c r="T2822" i="1" s="1"/>
  <c r="S1152" i="1"/>
  <c r="Q1318" i="1"/>
  <c r="S419" i="1"/>
  <c r="S97" i="1"/>
  <c r="P1770" i="1"/>
  <c r="R1770" i="1" s="1"/>
  <c r="T1770" i="1" s="1"/>
  <c r="V2444" i="1"/>
  <c r="W2444" i="1" s="1"/>
  <c r="P1583" i="1"/>
  <c r="R1583" i="1" s="1"/>
  <c r="T1583" i="1" s="1"/>
  <c r="U796" i="1"/>
  <c r="S796" i="1"/>
  <c r="U666" i="1"/>
  <c r="S536" i="1"/>
  <c r="U25" i="1"/>
  <c r="Q1719" i="1"/>
  <c r="U1371" i="1"/>
  <c r="V1371" i="1" s="1"/>
  <c r="W1371" i="1" s="1"/>
  <c r="U970" i="1"/>
  <c r="Q2370" i="1"/>
  <c r="U2370" i="1" s="1"/>
  <c r="V486" i="1"/>
  <c r="W486" i="1" s="1"/>
  <c r="S2780" i="1"/>
  <c r="S1015" i="1"/>
  <c r="Q1088" i="1"/>
  <c r="U1088" i="1" s="1"/>
  <c r="S1088" i="1"/>
  <c r="P597" i="1"/>
  <c r="R597" i="1" s="1"/>
  <c r="T597" i="1" s="1"/>
  <c r="Q120" i="1"/>
  <c r="S2771" i="1"/>
  <c r="P954" i="1"/>
  <c r="R954" i="1" s="1"/>
  <c r="T954" i="1" s="1"/>
  <c r="U253" i="1"/>
  <c r="U785" i="1"/>
  <c r="Q597" i="1"/>
  <c r="Q752" i="1"/>
  <c r="P707" i="1"/>
  <c r="R707" i="1" s="1"/>
  <c r="T707" i="1" s="1"/>
  <c r="S1265" i="1"/>
  <c r="P1367" i="1"/>
  <c r="R1367" i="1" s="1"/>
  <c r="T1367" i="1" s="1"/>
  <c r="P940" i="1"/>
  <c r="R940" i="1" s="1"/>
  <c r="T940" i="1" s="1"/>
  <c r="Q1046" i="1"/>
  <c r="U1046" i="1" s="1"/>
  <c r="P1055" i="1"/>
  <c r="R1055" i="1" s="1"/>
  <c r="T1055" i="1" s="1"/>
  <c r="P1180" i="1"/>
  <c r="R1180" i="1" s="1"/>
  <c r="T1180" i="1" s="1"/>
  <c r="U1079" i="1"/>
  <c r="P1161" i="1"/>
  <c r="R1161" i="1" s="1"/>
  <c r="T1161" i="1" s="1"/>
  <c r="P2232" i="1"/>
  <c r="R2232" i="1" s="1"/>
  <c r="T2232" i="1" s="1"/>
  <c r="P307" i="1"/>
  <c r="R307" i="1" s="1"/>
  <c r="T307" i="1" s="1"/>
  <c r="S942" i="1"/>
  <c r="S2793" i="1"/>
  <c r="Q2051" i="1"/>
  <c r="P891" i="1"/>
  <c r="R891" i="1" s="1"/>
  <c r="T891" i="1" s="1"/>
  <c r="Q2271" i="1"/>
  <c r="U1772" i="1"/>
  <c r="Q2684" i="1"/>
  <c r="U2684" i="1" s="1"/>
  <c r="P467" i="1"/>
  <c r="R467" i="1" s="1"/>
  <c r="T467" i="1" s="1"/>
  <c r="P367" i="1"/>
  <c r="R367" i="1" s="1"/>
  <c r="T367" i="1" s="1"/>
  <c r="U1774" i="1"/>
  <c r="P1878" i="1"/>
  <c r="R1878" i="1" s="1"/>
  <c r="T1878" i="1" s="1"/>
  <c r="P1787" i="1"/>
  <c r="R1787" i="1" s="1"/>
  <c r="T1787" i="1" s="1"/>
  <c r="P559" i="1"/>
  <c r="R559" i="1" s="1"/>
  <c r="T559" i="1" s="1"/>
  <c r="Q1930" i="1"/>
  <c r="P1930" i="1"/>
  <c r="R1930" i="1" s="1"/>
  <c r="T1930" i="1" s="1"/>
  <c r="S1325" i="1"/>
  <c r="S53" i="1"/>
  <c r="U2823" i="1"/>
  <c r="V2823" i="1" s="1"/>
  <c r="W2823" i="1" s="1"/>
  <c r="Q72" i="1"/>
  <c r="U789" i="1"/>
  <c r="V789" i="1" s="1"/>
  <c r="W789" i="1" s="1"/>
  <c r="P1603" i="1"/>
  <c r="R1603" i="1" s="1"/>
  <c r="T1603" i="1" s="1"/>
  <c r="Q1724" i="1"/>
  <c r="Q2955" i="1"/>
  <c r="S1897" i="1"/>
  <c r="P2067" i="1"/>
  <c r="R2067" i="1" s="1"/>
  <c r="T2067" i="1" s="1"/>
  <c r="P1782" i="1"/>
  <c r="R1782" i="1" s="1"/>
  <c r="T1782" i="1" s="1"/>
  <c r="P1160" i="1"/>
  <c r="R1160" i="1" s="1"/>
  <c r="T1160" i="1" s="1"/>
  <c r="P2257" i="1"/>
  <c r="R2257" i="1" s="1"/>
  <c r="T2257" i="1" s="1"/>
  <c r="S2310" i="1"/>
  <c r="Q2310" i="1"/>
  <c r="U2310" i="1" s="1"/>
  <c r="S2524" i="1"/>
  <c r="V2524" i="1" s="1"/>
  <c r="W2524" i="1" s="1"/>
  <c r="S733" i="1"/>
  <c r="R733" i="1"/>
  <c r="T733" i="1" s="1"/>
  <c r="U554" i="1"/>
  <c r="P2438" i="1"/>
  <c r="R2438" i="1" s="1"/>
  <c r="T2438" i="1" s="1"/>
  <c r="S2087" i="1"/>
  <c r="S2871" i="1"/>
  <c r="U108" i="1"/>
  <c r="P2923" i="1"/>
  <c r="R2923" i="1" s="1"/>
  <c r="T2923" i="1" s="1"/>
  <c r="S2121" i="1"/>
  <c r="V2121" i="1" s="1"/>
  <c r="W2121" i="1" s="1"/>
  <c r="P2541" i="1"/>
  <c r="R2541" i="1" s="1"/>
  <c r="T2541" i="1" s="1"/>
  <c r="S1280" i="1"/>
  <c r="Q1141" i="1"/>
  <c r="U1141" i="1" s="1"/>
  <c r="Q1030" i="1"/>
  <c r="U1990" i="1"/>
  <c r="Q2946" i="1"/>
  <c r="U2946" i="1" s="1"/>
  <c r="Q688" i="1"/>
  <c r="U688" i="1" s="1"/>
  <c r="P527" i="1"/>
  <c r="R527" i="1" s="1"/>
  <c r="T527" i="1" s="1"/>
  <c r="Q1068" i="1"/>
  <c r="Q600" i="1"/>
  <c r="P1510" i="1"/>
  <c r="R1510" i="1" s="1"/>
  <c r="T1510" i="1" s="1"/>
  <c r="U209" i="1"/>
  <c r="U1751" i="1"/>
  <c r="U2171" i="1"/>
  <c r="S1614" i="1"/>
  <c r="U1481" i="1"/>
  <c r="U1552" i="1"/>
  <c r="U200" i="1"/>
  <c r="U2762" i="1"/>
  <c r="S514" i="1"/>
  <c r="V514" i="1" s="1"/>
  <c r="W514" i="1" s="1"/>
  <c r="U1894" i="1"/>
  <c r="R1020" i="1"/>
  <c r="T1020" i="1" s="1"/>
  <c r="S1020" i="1"/>
  <c r="Q1610" i="1"/>
  <c r="R829" i="1"/>
  <c r="T829" i="1" s="1"/>
  <c r="S829" i="1"/>
  <c r="P2906" i="1"/>
  <c r="R2906" i="1" s="1"/>
  <c r="T2906" i="1" s="1"/>
  <c r="S1080" i="1"/>
  <c r="V1080" i="1" s="1"/>
  <c r="W1080" i="1" s="1"/>
  <c r="Q1367" i="1"/>
  <c r="S213" i="1"/>
  <c r="Q1161" i="1"/>
  <c r="P1385" i="1"/>
  <c r="R1385" i="1" s="1"/>
  <c r="T1385" i="1" s="1"/>
  <c r="U942" i="1"/>
  <c r="S2236" i="1"/>
  <c r="Q2236" i="1"/>
  <c r="U2236" i="1" s="1"/>
  <c r="P2051" i="1"/>
  <c r="R2051" i="1" s="1"/>
  <c r="T2051" i="1" s="1"/>
  <c r="Q911" i="1"/>
  <c r="U911" i="1" s="1"/>
  <c r="U2463" i="1"/>
  <c r="S2840" i="1"/>
  <c r="S2826" i="1"/>
  <c r="Q2826" i="1"/>
  <c r="U2826" i="1" s="1"/>
  <c r="U1681" i="1"/>
  <c r="P651" i="1"/>
  <c r="R651" i="1" s="1"/>
  <c r="T651" i="1" s="1"/>
  <c r="U192" i="1"/>
  <c r="U2601" i="1"/>
  <c r="S279" i="1"/>
  <c r="Q837" i="1"/>
  <c r="U837" i="1" s="1"/>
  <c r="U2003" i="1"/>
  <c r="S56" i="1"/>
  <c r="P1427" i="1"/>
  <c r="R1427" i="1" s="1"/>
  <c r="T1427" i="1" s="1"/>
  <c r="P724" i="1"/>
  <c r="R724" i="1" s="1"/>
  <c r="T724" i="1" s="1"/>
  <c r="Q213" i="1"/>
  <c r="U213" i="1" s="1"/>
  <c r="Q667" i="1"/>
  <c r="P2813" i="1"/>
  <c r="R2813" i="1" s="1"/>
  <c r="T2813" i="1" s="1"/>
  <c r="S1862" i="1"/>
  <c r="Q2232" i="1"/>
  <c r="Q230" i="1"/>
  <c r="U230" i="1" s="1"/>
  <c r="S1890" i="1"/>
  <c r="V1890" i="1" s="1"/>
  <c r="W1890" i="1" s="1"/>
  <c r="S2183" i="1"/>
  <c r="R2949" i="1"/>
  <c r="T2949" i="1" s="1"/>
  <c r="U2949" i="1"/>
  <c r="Q168" i="1"/>
  <c r="Q891" i="1"/>
  <c r="P183" i="1"/>
  <c r="R183" i="1" s="1"/>
  <c r="T183" i="1" s="1"/>
  <c r="S585" i="1"/>
  <c r="S2269" i="1"/>
  <c r="V2269" i="1" s="1"/>
  <c r="W2269" i="1" s="1"/>
  <c r="Q367" i="1"/>
  <c r="S1921" i="1"/>
  <c r="S1301" i="1"/>
  <c r="U105" i="1"/>
  <c r="P86" i="1"/>
  <c r="R86" i="1" s="1"/>
  <c r="T86" i="1" s="1"/>
  <c r="U606" i="1"/>
  <c r="P2088" i="1"/>
  <c r="R2088" i="1" s="1"/>
  <c r="T2088" i="1" s="1"/>
  <c r="P2631" i="1"/>
  <c r="R2631" i="1" s="1"/>
  <c r="T2631" i="1" s="1"/>
  <c r="P1428" i="1"/>
  <c r="R1428" i="1" s="1"/>
  <c r="T1428" i="1" s="1"/>
  <c r="P744" i="1"/>
  <c r="R744" i="1" s="1"/>
  <c r="T744" i="1" s="1"/>
  <c r="S1534" i="1"/>
  <c r="U2335" i="1"/>
  <c r="Q1534" i="1"/>
  <c r="U1534" i="1" s="1"/>
  <c r="U770" i="1"/>
  <c r="S1078" i="1"/>
  <c r="U2395" i="1"/>
  <c r="S563" i="1"/>
  <c r="Q2194" i="1"/>
  <c r="P2905" i="1"/>
  <c r="R2905" i="1" s="1"/>
  <c r="T2905" i="1" s="1"/>
  <c r="Q2905" i="1"/>
  <c r="Q2257" i="1"/>
  <c r="P1225" i="1"/>
  <c r="R1225" i="1" s="1"/>
  <c r="T1225" i="1" s="1"/>
  <c r="P1287" i="1"/>
  <c r="R1287" i="1" s="1"/>
  <c r="T1287" i="1" s="1"/>
  <c r="P511" i="1"/>
  <c r="R511" i="1" s="1"/>
  <c r="T511" i="1" s="1"/>
  <c r="Q511" i="1"/>
  <c r="Q2438" i="1"/>
  <c r="S2733" i="1"/>
  <c r="Q1243" i="1"/>
  <c r="Q427" i="1"/>
  <c r="P481" i="1"/>
  <c r="R481" i="1" s="1"/>
  <c r="T481" i="1" s="1"/>
  <c r="P613" i="1"/>
  <c r="R613" i="1" s="1"/>
  <c r="T613" i="1" s="1"/>
  <c r="S320" i="1"/>
  <c r="R320" i="1"/>
  <c r="T320" i="1" s="1"/>
  <c r="Q2793" i="1"/>
  <c r="U2793" i="1" s="1"/>
  <c r="S2259" i="1"/>
  <c r="Q2541" i="1"/>
  <c r="P221" i="1"/>
  <c r="R221" i="1" s="1"/>
  <c r="T221" i="1" s="1"/>
  <c r="S2701" i="1"/>
  <c r="U695" i="1"/>
  <c r="S1531" i="1"/>
  <c r="V1531" i="1" s="1"/>
  <c r="W1531" i="1" s="1"/>
  <c r="S1964" i="1"/>
  <c r="P77" i="1"/>
  <c r="R77" i="1" s="1"/>
  <c r="T77" i="1" s="1"/>
  <c r="Q527" i="1"/>
  <c r="P1982" i="1"/>
  <c r="R1982" i="1" s="1"/>
  <c r="T1982" i="1" s="1"/>
  <c r="S1899" i="1"/>
  <c r="S660" i="1"/>
  <c r="Q1510" i="1"/>
  <c r="P2476" i="1"/>
  <c r="R2476" i="1" s="1"/>
  <c r="T2476" i="1" s="1"/>
  <c r="Q701" i="1"/>
  <c r="U701" i="1" s="1"/>
  <c r="P2106" i="1"/>
  <c r="R2106" i="1" s="1"/>
  <c r="T2106" i="1" s="1"/>
  <c r="U2299" i="1"/>
  <c r="P2969" i="1"/>
  <c r="R2969" i="1" s="1"/>
  <c r="T2969" i="1" s="1"/>
  <c r="U2009" i="1"/>
  <c r="S2199" i="1"/>
  <c r="S1181" i="1"/>
  <c r="R1181" i="1"/>
  <c r="T1181" i="1" s="1"/>
  <c r="U1905" i="1"/>
  <c r="S200" i="1"/>
  <c r="U2752" i="1"/>
  <c r="P1310" i="1"/>
  <c r="R1310" i="1" s="1"/>
  <c r="T1310" i="1" s="1"/>
  <c r="S666" i="1"/>
  <c r="U1693" i="1"/>
  <c r="V1026" i="1" l="1"/>
  <c r="W1026" i="1" s="1"/>
  <c r="U933" i="1"/>
  <c r="V826" i="1"/>
  <c r="W826" i="1" s="1"/>
  <c r="V1330" i="1"/>
  <c r="W1330" i="1" s="1"/>
  <c r="V1100" i="1"/>
  <c r="W1100" i="1" s="1"/>
  <c r="V1666" i="1"/>
  <c r="W1666" i="1" s="1"/>
  <c r="U396" i="1"/>
  <c r="V396" i="1" s="1"/>
  <c r="W396" i="1" s="1"/>
  <c r="V428" i="1"/>
  <c r="W428" i="1" s="1"/>
  <c r="R1042" i="1"/>
  <c r="T1042" i="1" s="1"/>
  <c r="U2796" i="1"/>
  <c r="U781" i="1"/>
  <c r="V781" i="1" s="1"/>
  <c r="W781" i="1" s="1"/>
  <c r="U1720" i="1"/>
  <c r="U1766" i="1"/>
  <c r="V1302" i="1"/>
  <c r="W1302" i="1" s="1"/>
  <c r="S698" i="1"/>
  <c r="V480" i="1"/>
  <c r="W480" i="1" s="1"/>
  <c r="V83" i="1"/>
  <c r="W83" i="1" s="1"/>
  <c r="V2779" i="1"/>
  <c r="W2779" i="1" s="1"/>
  <c r="V2336" i="1"/>
  <c r="W2336" i="1" s="1"/>
  <c r="V1541" i="1"/>
  <c r="W1541" i="1" s="1"/>
  <c r="V1251" i="1"/>
  <c r="W1251" i="1" s="1"/>
  <c r="V1192" i="1"/>
  <c r="W1192" i="1" s="1"/>
  <c r="V2094" i="1"/>
  <c r="W2094" i="1" s="1"/>
  <c r="V2426" i="1"/>
  <c r="W2426" i="1" s="1"/>
  <c r="V2413" i="1"/>
  <c r="W2413" i="1" s="1"/>
  <c r="V1350" i="1"/>
  <c r="W1350" i="1" s="1"/>
  <c r="U2204" i="1"/>
  <c r="V2204" i="1" s="1"/>
  <c r="W2204" i="1" s="1"/>
  <c r="U1264" i="1"/>
  <c r="V1264" i="1" s="1"/>
  <c r="W1264" i="1" s="1"/>
  <c r="S1403" i="1"/>
  <c r="V2104" i="1"/>
  <c r="W2104" i="1" s="1"/>
  <c r="U294" i="1"/>
  <c r="S491" i="1"/>
  <c r="U146" i="1"/>
  <c r="V146" i="1" s="1"/>
  <c r="W146" i="1" s="1"/>
  <c r="V2618" i="1"/>
  <c r="W2618" i="1" s="1"/>
  <c r="U300" i="1"/>
  <c r="S1818" i="1"/>
  <c r="V1818" i="1" s="1"/>
  <c r="W1818" i="1" s="1"/>
  <c r="V2178" i="1"/>
  <c r="W2178" i="1" s="1"/>
  <c r="V2073" i="1"/>
  <c r="W2073" i="1" s="1"/>
  <c r="V711" i="1"/>
  <c r="W711" i="1" s="1"/>
  <c r="V1593" i="1"/>
  <c r="W1593" i="1" s="1"/>
  <c r="S82" i="1"/>
  <c r="S633" i="1"/>
  <c r="U2038" i="1"/>
  <c r="V2874" i="1"/>
  <c r="W2874" i="1" s="1"/>
  <c r="V341" i="1"/>
  <c r="W341" i="1" s="1"/>
  <c r="V2964" i="1"/>
  <c r="W2964" i="1" s="1"/>
  <c r="S335" i="1"/>
  <c r="V2453" i="1"/>
  <c r="W2453" i="1" s="1"/>
  <c r="V1568" i="1"/>
  <c r="W1568" i="1" s="1"/>
  <c r="V2730" i="1"/>
  <c r="W2730" i="1" s="1"/>
  <c r="R1393" i="1"/>
  <c r="T1393" i="1" s="1"/>
  <c r="U2847" i="1"/>
  <c r="V2847" i="1" s="1"/>
  <c r="W2847" i="1" s="1"/>
  <c r="V1716" i="1"/>
  <c r="W1716" i="1" s="1"/>
  <c r="S1393" i="1"/>
  <c r="V737" i="1"/>
  <c r="W737" i="1" s="1"/>
  <c r="V93" i="1"/>
  <c r="W93" i="1" s="1"/>
  <c r="S962" i="1"/>
  <c r="S470" i="1"/>
  <c r="V2334" i="1"/>
  <c r="W2334" i="1" s="1"/>
  <c r="V1236" i="1"/>
  <c r="W1236" i="1" s="1"/>
  <c r="S2090" i="1"/>
  <c r="U1900" i="1"/>
  <c r="S1900" i="1"/>
  <c r="U53" i="1"/>
  <c r="V2255" i="1"/>
  <c r="W2255" i="1" s="1"/>
  <c r="R2697" i="1"/>
  <c r="T2697" i="1" s="1"/>
  <c r="U633" i="1"/>
  <c r="U1074" i="1"/>
  <c r="V1074" i="1" s="1"/>
  <c r="W1074" i="1" s="1"/>
  <c r="V889" i="1"/>
  <c r="W889" i="1" s="1"/>
  <c r="S2148" i="1"/>
  <c r="U2869" i="1"/>
  <c r="V152" i="1"/>
  <c r="W152" i="1" s="1"/>
  <c r="U2115" i="1"/>
  <c r="S2697" i="1"/>
  <c r="S1679" i="1"/>
  <c r="V1726" i="1"/>
  <c r="W1726" i="1" s="1"/>
  <c r="S567" i="1"/>
  <c r="S2337" i="1"/>
  <c r="U2742" i="1"/>
  <c r="V2742" i="1" s="1"/>
  <c r="W2742" i="1" s="1"/>
  <c r="U1898" i="1"/>
  <c r="V1898" i="1" s="1"/>
  <c r="W1898" i="1" s="1"/>
  <c r="S239" i="1"/>
  <c r="U734" i="1"/>
  <c r="V734" i="1" s="1"/>
  <c r="W734" i="1" s="1"/>
  <c r="S1830" i="1"/>
  <c r="S2038" i="1"/>
  <c r="S874" i="1"/>
  <c r="S127" i="1"/>
  <c r="U2532" i="1"/>
  <c r="V130" i="1"/>
  <c r="W130" i="1" s="1"/>
  <c r="S2300" i="1"/>
  <c r="U2148" i="1"/>
  <c r="U2146" i="1"/>
  <c r="V2146" i="1" s="1"/>
  <c r="W2146" i="1" s="1"/>
  <c r="V833" i="1"/>
  <c r="W833" i="1" s="1"/>
  <c r="S1106" i="1"/>
  <c r="U1106" i="1"/>
  <c r="U1067" i="1"/>
  <c r="V1800" i="1"/>
  <c r="W1800" i="1" s="1"/>
  <c r="V2475" i="1"/>
  <c r="W2475" i="1" s="1"/>
  <c r="S2502" i="1"/>
  <c r="S468" i="1"/>
  <c r="U2528" i="1"/>
  <c r="U2441" i="1"/>
  <c r="V2607" i="1"/>
  <c r="W2607" i="1" s="1"/>
  <c r="U2728" i="1"/>
  <c r="S2566" i="1"/>
  <c r="V2566" i="1" s="1"/>
  <c r="W2566" i="1" s="1"/>
  <c r="U414" i="1"/>
  <c r="U567" i="1"/>
  <c r="U1145" i="1"/>
  <c r="V1521" i="1"/>
  <c r="W1521" i="1" s="1"/>
  <c r="S2150" i="1"/>
  <c r="V2150" i="1" s="1"/>
  <c r="W2150" i="1" s="1"/>
  <c r="V1681" i="1"/>
  <c r="W1681" i="1" s="1"/>
  <c r="V1808" i="1"/>
  <c r="W1808" i="1" s="1"/>
  <c r="V2174" i="1"/>
  <c r="W2174" i="1" s="1"/>
  <c r="U1042" i="1"/>
  <c r="S414" i="1"/>
  <c r="U1801" i="1"/>
  <c r="V1801" i="1" s="1"/>
  <c r="W1801" i="1" s="1"/>
  <c r="V2586" i="1"/>
  <c r="W2586" i="1" s="1"/>
  <c r="U2552" i="1"/>
  <c r="S1293" i="1"/>
  <c r="S2240" i="1"/>
  <c r="U1571" i="1"/>
  <c r="V432" i="1"/>
  <c r="W432" i="1" s="1"/>
  <c r="U1548" i="1"/>
  <c r="V1617" i="1"/>
  <c r="W1617" i="1" s="1"/>
  <c r="S250" i="1"/>
  <c r="V1979" i="1"/>
  <c r="W1979" i="1" s="1"/>
  <c r="U1690" i="1"/>
  <c r="V1690" i="1" s="1"/>
  <c r="W1690" i="1" s="1"/>
  <c r="V2519" i="1"/>
  <c r="W2519" i="1" s="1"/>
  <c r="S2066" i="1"/>
  <c r="V2430" i="1"/>
  <c r="W2430" i="1" s="1"/>
  <c r="U2066" i="1"/>
  <c r="V965" i="1"/>
  <c r="W965" i="1" s="1"/>
  <c r="V1406" i="1"/>
  <c r="W1406" i="1" s="1"/>
  <c r="S440" i="1"/>
  <c r="V803" i="1"/>
  <c r="W803" i="1" s="1"/>
  <c r="V203" i="1"/>
  <c r="W203" i="1" s="1"/>
  <c r="S2303" i="1"/>
  <c r="S2642" i="1"/>
  <c r="U2924" i="1"/>
  <c r="S1690" i="1"/>
  <c r="S1571" i="1"/>
  <c r="S2155" i="1"/>
  <c r="U2303" i="1"/>
  <c r="S1326" i="1"/>
  <c r="V767" i="1"/>
  <c r="W767" i="1" s="1"/>
  <c r="V2137" i="1"/>
  <c r="W2137" i="1" s="1"/>
  <c r="R1326" i="1"/>
  <c r="T1326" i="1" s="1"/>
  <c r="U1228" i="1"/>
  <c r="V1228" i="1" s="1"/>
  <c r="W1228" i="1" s="1"/>
  <c r="U2155" i="1"/>
  <c r="S1306" i="1"/>
  <c r="S2379" i="1"/>
  <c r="V2379" i="1" s="1"/>
  <c r="W2379" i="1" s="1"/>
  <c r="U250" i="1"/>
  <c r="S2924" i="1"/>
  <c r="V2065" i="1"/>
  <c r="W2065" i="1" s="1"/>
  <c r="U2240" i="1"/>
  <c r="V2258" i="1"/>
  <c r="W2258" i="1" s="1"/>
  <c r="U2928" i="1"/>
  <c r="U1438" i="1"/>
  <c r="U446" i="1"/>
  <c r="V2539" i="1"/>
  <c r="W2539" i="1" s="1"/>
  <c r="V698" i="1"/>
  <c r="W698" i="1" s="1"/>
  <c r="V1391" i="1"/>
  <c r="W1391" i="1" s="1"/>
  <c r="V842" i="1"/>
  <c r="W842" i="1" s="1"/>
  <c r="V40" i="1"/>
  <c r="W40" i="1" s="1"/>
  <c r="R2866" i="1"/>
  <c r="T2866" i="1" s="1"/>
  <c r="V2866" i="1" s="1"/>
  <c r="W2866" i="1" s="1"/>
  <c r="S1999" i="1"/>
  <c r="V17" i="1"/>
  <c r="W17" i="1" s="1"/>
  <c r="V1480" i="1"/>
  <c r="W1480" i="1" s="1"/>
  <c r="V1305" i="1"/>
  <c r="W1305" i="1" s="1"/>
  <c r="R1173" i="1"/>
  <c r="T1173" i="1" s="1"/>
  <c r="U1173" i="1"/>
  <c r="S1668" i="1"/>
  <c r="S1514" i="1"/>
  <c r="V1092" i="1"/>
  <c r="W1092" i="1" s="1"/>
  <c r="V1360" i="1"/>
  <c r="W1360" i="1" s="1"/>
  <c r="V576" i="1"/>
  <c r="W576" i="1" s="1"/>
  <c r="S2451" i="1"/>
  <c r="S2467" i="1"/>
  <c r="V1812" i="1"/>
  <c r="W1812" i="1" s="1"/>
  <c r="S725" i="1"/>
  <c r="S899" i="1"/>
  <c r="U2594" i="1"/>
  <c r="V1479" i="1"/>
  <c r="W1479" i="1" s="1"/>
  <c r="V678" i="1"/>
  <c r="W678" i="1" s="1"/>
  <c r="V2395" i="1"/>
  <c r="W2395" i="1" s="1"/>
  <c r="S2313" i="1"/>
  <c r="U1311" i="1"/>
  <c r="V661" i="1"/>
  <c r="W661" i="1" s="1"/>
  <c r="V2057" i="1"/>
  <c r="W2057" i="1" s="1"/>
  <c r="V1501" i="1"/>
  <c r="W1501" i="1" s="1"/>
  <c r="V970" i="1"/>
  <c r="W970" i="1" s="1"/>
  <c r="U2958" i="1"/>
  <c r="V2926" i="1"/>
  <c r="W2926" i="1" s="1"/>
  <c r="V1073" i="1"/>
  <c r="W1073" i="1" s="1"/>
  <c r="U1025" i="1"/>
  <c r="S684" i="1"/>
  <c r="U1104" i="1"/>
  <c r="U725" i="1"/>
  <c r="V2670" i="1"/>
  <c r="W2670" i="1" s="1"/>
  <c r="V1270" i="1"/>
  <c r="W1270" i="1" s="1"/>
  <c r="S2958" i="1"/>
  <c r="U208" i="1"/>
  <c r="V1748" i="1"/>
  <c r="W1748" i="1" s="1"/>
  <c r="S208" i="1"/>
  <c r="V208" i="1" s="1"/>
  <c r="W208" i="1" s="1"/>
  <c r="U2313" i="1"/>
  <c r="S594" i="1"/>
  <c r="V1921" i="1"/>
  <c r="W1921" i="1" s="1"/>
  <c r="U456" i="1"/>
  <c r="V456" i="1" s="1"/>
  <c r="W456" i="1" s="1"/>
  <c r="S2594" i="1"/>
  <c r="S2153" i="1"/>
  <c r="S2985" i="1"/>
  <c r="R2153" i="1"/>
  <c r="T2153" i="1" s="1"/>
  <c r="V2268" i="1"/>
  <c r="W2268" i="1" s="1"/>
  <c r="V1803" i="1"/>
  <c r="W1803" i="1" s="1"/>
  <c r="S2939" i="1"/>
  <c r="V2950" i="1"/>
  <c r="W2950" i="1" s="1"/>
  <c r="S2093" i="1"/>
  <c r="S2973" i="1"/>
  <c r="R2852" i="1"/>
  <c r="T2852" i="1" s="1"/>
  <c r="S2852" i="1"/>
  <c r="S653" i="1"/>
  <c r="S1696" i="1"/>
  <c r="V2994" i="1"/>
  <c r="W2994" i="1" s="1"/>
  <c r="V172" i="1"/>
  <c r="W172" i="1" s="1"/>
  <c r="S1041" i="1"/>
  <c r="V1041" i="1" s="1"/>
  <c r="W1041" i="1" s="1"/>
  <c r="U1019" i="1"/>
  <c r="U1041" i="1"/>
  <c r="V1108" i="1"/>
  <c r="W1108" i="1" s="1"/>
  <c r="V799" i="1"/>
  <c r="W799" i="1" s="1"/>
  <c r="V2295" i="1"/>
  <c r="W2295" i="1" s="1"/>
  <c r="S2056" i="1"/>
  <c r="V999" i="1"/>
  <c r="W999" i="1" s="1"/>
  <c r="V606" i="1"/>
  <c r="W606" i="1" s="1"/>
  <c r="U2852" i="1"/>
  <c r="U1643" i="1"/>
  <c r="V1537" i="1"/>
  <c r="W1537" i="1" s="1"/>
  <c r="U2093" i="1"/>
  <c r="V457" i="1"/>
  <c r="W457" i="1" s="1"/>
  <c r="S2318" i="1"/>
  <c r="U2939" i="1"/>
  <c r="U2318" i="1"/>
  <c r="V2537" i="1"/>
  <c r="W2537" i="1" s="1"/>
  <c r="V1577" i="1"/>
  <c r="W1577" i="1" s="1"/>
  <c r="U2664" i="1"/>
  <c r="V2664" i="1" s="1"/>
  <c r="W2664" i="1" s="1"/>
  <c r="V1785" i="1"/>
  <c r="W1785" i="1" s="1"/>
  <c r="U239" i="1"/>
  <c r="V239" i="1" s="1"/>
  <c r="W239" i="1" s="1"/>
  <c r="S981" i="1"/>
  <c r="U2056" i="1"/>
  <c r="V287" i="1"/>
  <c r="W287" i="1" s="1"/>
  <c r="S36" i="1"/>
  <c r="U2973" i="1"/>
  <c r="S2545" i="1"/>
  <c r="V2545" i="1" s="1"/>
  <c r="W2545" i="1" s="1"/>
  <c r="U2559" i="1"/>
  <c r="V2559" i="1" s="1"/>
  <c r="W2559" i="1" s="1"/>
  <c r="U545" i="1"/>
  <c r="S2115" i="1"/>
  <c r="S2022" i="1"/>
  <c r="V1625" i="1"/>
  <c r="W1625" i="1" s="1"/>
  <c r="S2747" i="1"/>
  <c r="V2083" i="1"/>
  <c r="W2083" i="1" s="1"/>
  <c r="U1991" i="1"/>
  <c r="U836" i="1"/>
  <c r="V836" i="1" s="1"/>
  <c r="W836" i="1" s="1"/>
  <c r="U864" i="1"/>
  <c r="V864" i="1" s="1"/>
  <c r="W864" i="1" s="1"/>
  <c r="S1019" i="1"/>
  <c r="V1159" i="1"/>
  <c r="W1159" i="1" s="1"/>
  <c r="V2683" i="1"/>
  <c r="W2683" i="1" s="1"/>
  <c r="S972" i="1"/>
  <c r="S368" i="1"/>
  <c r="S1438" i="1"/>
  <c r="U1293" i="1"/>
  <c r="U2911" i="1"/>
  <c r="S1278" i="1"/>
  <c r="S1558" i="1"/>
  <c r="V176" i="1"/>
  <c r="W176" i="1" s="1"/>
  <c r="V2398" i="1"/>
  <c r="W2398" i="1" s="1"/>
  <c r="V71" i="1"/>
  <c r="W71" i="1" s="1"/>
  <c r="V1659" i="1"/>
  <c r="W1659" i="1" s="1"/>
  <c r="U2078" i="1"/>
  <c r="V2078" i="1" s="1"/>
  <c r="W2078" i="1" s="1"/>
  <c r="U1696" i="1"/>
  <c r="V857" i="1"/>
  <c r="W857" i="1" s="1"/>
  <c r="U2489" i="1"/>
  <c r="V2489" i="1" s="1"/>
  <c r="W2489" i="1" s="1"/>
  <c r="V276" i="1"/>
  <c r="W276" i="1" s="1"/>
  <c r="V1365" i="1"/>
  <c r="W1365" i="1" s="1"/>
  <c r="R110" i="1"/>
  <c r="T110" i="1" s="1"/>
  <c r="V110" i="1" s="1"/>
  <c r="W110" i="1" s="1"/>
  <c r="V236" i="1"/>
  <c r="W236" i="1" s="1"/>
  <c r="V791" i="1"/>
  <c r="W791" i="1" s="1"/>
  <c r="U1003" i="1"/>
  <c r="V2876" i="1"/>
  <c r="W2876" i="1" s="1"/>
  <c r="S300" i="1"/>
  <c r="S433" i="1"/>
  <c r="U2226" i="1"/>
  <c r="U2642" i="1"/>
  <c r="V611" i="1"/>
  <c r="W611" i="1" s="1"/>
  <c r="V87" i="1"/>
  <c r="W87" i="1" s="1"/>
  <c r="S2397" i="1"/>
  <c r="S64" i="1"/>
  <c r="V528" i="1"/>
  <c r="W528" i="1" s="1"/>
  <c r="V2632" i="1"/>
  <c r="W2632" i="1" s="1"/>
  <c r="U2200" i="1"/>
  <c r="V2200" i="1" s="1"/>
  <c r="W2200" i="1" s="1"/>
  <c r="V1240" i="1"/>
  <c r="W1240" i="1" s="1"/>
  <c r="V382" i="1"/>
  <c r="W382" i="1" s="1"/>
  <c r="S505" i="1"/>
  <c r="U566" i="1"/>
  <c r="V566" i="1" s="1"/>
  <c r="W566" i="1" s="1"/>
  <c r="V1644" i="1"/>
  <c r="W1644" i="1" s="1"/>
  <c r="V1129" i="1"/>
  <c r="W1129" i="1" s="1"/>
  <c r="S1418" i="1"/>
  <c r="U2857" i="1"/>
  <c r="V2857" i="1" s="1"/>
  <c r="W2857" i="1" s="1"/>
  <c r="V15" i="1"/>
  <c r="W15" i="1" s="1"/>
  <c r="V2914" i="1"/>
  <c r="W2914" i="1" s="1"/>
  <c r="R2552" i="1"/>
  <c r="T2552" i="1" s="1"/>
  <c r="V2552" i="1" s="1"/>
  <c r="W2552" i="1" s="1"/>
  <c r="U334" i="1"/>
  <c r="V334" i="1" s="1"/>
  <c r="W334" i="1" s="1"/>
  <c r="S902" i="1"/>
  <c r="V907" i="1"/>
  <c r="W907" i="1" s="1"/>
  <c r="S1806" i="1"/>
  <c r="U2738" i="1"/>
  <c r="V2738" i="1" s="1"/>
  <c r="W2738" i="1" s="1"/>
  <c r="U561" i="1"/>
  <c r="V561" i="1" s="1"/>
  <c r="W561" i="1" s="1"/>
  <c r="V1992" i="1"/>
  <c r="W1992" i="1" s="1"/>
  <c r="V900" i="1"/>
  <c r="W900" i="1" s="1"/>
  <c r="S348" i="1"/>
  <c r="S1095" i="1"/>
  <c r="R348" i="1"/>
  <c r="T348" i="1" s="1"/>
  <c r="S1949" i="1"/>
  <c r="U1095" i="1"/>
  <c r="V476" i="1"/>
  <c r="W476" i="1" s="1"/>
  <c r="S336" i="1"/>
  <c r="S2761" i="1"/>
  <c r="S997" i="1"/>
  <c r="U1949" i="1"/>
  <c r="V2187" i="1"/>
  <c r="W2187" i="1" s="1"/>
  <c r="S1519" i="1"/>
  <c r="V369" i="1"/>
  <c r="W369" i="1" s="1"/>
  <c r="U2397" i="1"/>
  <c r="V1167" i="1"/>
  <c r="W1167" i="1" s="1"/>
  <c r="V1366" i="1"/>
  <c r="W1366" i="1" s="1"/>
  <c r="S1077" i="1"/>
  <c r="V1077" i="1" s="1"/>
  <c r="W1077" i="1" s="1"/>
  <c r="S2281" i="1"/>
  <c r="U1047" i="1"/>
  <c r="V1118" i="1"/>
  <c r="W1118" i="1" s="1"/>
  <c r="V1419" i="1"/>
  <c r="W1419" i="1" s="1"/>
  <c r="V2138" i="1"/>
  <c r="W2138" i="1" s="1"/>
  <c r="V867" i="1"/>
  <c r="W867" i="1" s="1"/>
  <c r="S2944" i="1"/>
  <c r="V2139" i="1"/>
  <c r="W2139" i="1" s="1"/>
  <c r="V1362" i="1"/>
  <c r="W1362" i="1" s="1"/>
  <c r="U630" i="1"/>
  <c r="U336" i="1"/>
  <c r="U1519" i="1"/>
  <c r="V2283" i="1"/>
  <c r="W2283" i="1" s="1"/>
  <c r="U1817" i="1"/>
  <c r="S1817" i="1"/>
  <c r="U997" i="1"/>
  <c r="V997" i="1" s="1"/>
  <c r="W997" i="1" s="1"/>
  <c r="S630" i="1"/>
  <c r="S933" i="1"/>
  <c r="V933" i="1" s="1"/>
  <c r="W933" i="1" s="1"/>
  <c r="U2243" i="1"/>
  <c r="V405" i="1"/>
  <c r="W405" i="1" s="1"/>
  <c r="S143" i="1"/>
  <c r="S966" i="1"/>
  <c r="V1002" i="1"/>
  <c r="W1002" i="1" s="1"/>
  <c r="V839" i="1"/>
  <c r="W839" i="1" s="1"/>
  <c r="U2761" i="1"/>
  <c r="V2527" i="1"/>
  <c r="W2527" i="1" s="1"/>
  <c r="S1880" i="1"/>
  <c r="R1880" i="1"/>
  <c r="T1880" i="1" s="1"/>
  <c r="S1171" i="1"/>
  <c r="U1741" i="1"/>
  <c r="V1741" i="1" s="1"/>
  <c r="W1741" i="1" s="1"/>
  <c r="S1702" i="1"/>
  <c r="S252" i="1"/>
  <c r="V1845" i="1"/>
  <c r="W1845" i="1" s="1"/>
  <c r="U252" i="1"/>
  <c r="S2659" i="1"/>
  <c r="V1591" i="1"/>
  <c r="W1591" i="1" s="1"/>
  <c r="U1540" i="1"/>
  <c r="S2637" i="1"/>
  <c r="V1472" i="1"/>
  <c r="W1472" i="1" s="1"/>
  <c r="V1027" i="1"/>
  <c r="W1027" i="1" s="1"/>
  <c r="V1856" i="1"/>
  <c r="W1856" i="1" s="1"/>
  <c r="U2362" i="1"/>
  <c r="V2744" i="1"/>
  <c r="W2744" i="1" s="1"/>
  <c r="U127" i="1"/>
  <c r="V127" i="1" s="1"/>
  <c r="W127" i="1" s="1"/>
  <c r="S691" i="1"/>
  <c r="V2210" i="1"/>
  <c r="W2210" i="1" s="1"/>
  <c r="V2084" i="1"/>
  <c r="W2084" i="1" s="1"/>
  <c r="V2237" i="1"/>
  <c r="W2237" i="1" s="1"/>
  <c r="U952" i="1"/>
  <c r="V952" i="1" s="1"/>
  <c r="W952" i="1" s="1"/>
  <c r="V2701" i="1"/>
  <c r="W2701" i="1" s="1"/>
  <c r="U1656" i="1"/>
  <c r="V1766" i="1"/>
  <c r="W1766" i="1" s="1"/>
  <c r="U2659" i="1"/>
  <c r="V2053" i="1"/>
  <c r="W2053" i="1" s="1"/>
  <c r="V540" i="1"/>
  <c r="W540" i="1" s="1"/>
  <c r="V64" i="1"/>
  <c r="W64" i="1" s="1"/>
  <c r="V684" i="1"/>
  <c r="W684" i="1" s="1"/>
  <c r="U691" i="1"/>
  <c r="V2989" i="1"/>
  <c r="W2989" i="1" s="1"/>
  <c r="U1155" i="1"/>
  <c r="V1155" i="1" s="1"/>
  <c r="W1155" i="1" s="1"/>
  <c r="V1006" i="1"/>
  <c r="W1006" i="1" s="1"/>
  <c r="V2259" i="1"/>
  <c r="W2259" i="1" s="1"/>
  <c r="V2420" i="1"/>
  <c r="W2420" i="1" s="1"/>
  <c r="S2362" i="1"/>
  <c r="V493" i="1"/>
  <c r="W493" i="1" s="1"/>
  <c r="S2184" i="1"/>
  <c r="S879" i="1"/>
  <c r="U879" i="1"/>
  <c r="S1114" i="1"/>
  <c r="S1858" i="1"/>
  <c r="S1311" i="1"/>
  <c r="V1500" i="1"/>
  <c r="W1500" i="1" s="1"/>
  <c r="V665" i="1"/>
  <c r="W665" i="1" s="1"/>
  <c r="V1689" i="1"/>
  <c r="W1689" i="1" s="1"/>
  <c r="V2809" i="1"/>
  <c r="W2809" i="1" s="1"/>
  <c r="V2490" i="1"/>
  <c r="W2490" i="1" s="1"/>
  <c r="V1057" i="1"/>
  <c r="W1057" i="1" s="1"/>
  <c r="S1540" i="1"/>
  <c r="U2252" i="1"/>
  <c r="V2252" i="1" s="1"/>
  <c r="W2252" i="1" s="1"/>
  <c r="V774" i="1"/>
  <c r="W774" i="1" s="1"/>
  <c r="V1606" i="1"/>
  <c r="W1606" i="1" s="1"/>
  <c r="V398" i="1"/>
  <c r="W398" i="1" s="1"/>
  <c r="V1508" i="1"/>
  <c r="W1508" i="1" s="1"/>
  <c r="V2698" i="1"/>
  <c r="W2698" i="1" s="1"/>
  <c r="V2794" i="1"/>
  <c r="W2794" i="1" s="1"/>
  <c r="V1021" i="1"/>
  <c r="W1021" i="1" s="1"/>
  <c r="S458" i="1"/>
  <c r="V458" i="1" s="1"/>
  <c r="W458" i="1" s="1"/>
  <c r="V2835" i="1"/>
  <c r="W2835" i="1" s="1"/>
  <c r="S1705" i="1"/>
  <c r="S1117" i="1"/>
  <c r="S2988" i="1"/>
  <c r="S2832" i="1"/>
  <c r="U966" i="1"/>
  <c r="S1003" i="1"/>
  <c r="S232" i="1"/>
  <c r="S1891" i="1"/>
  <c r="S2708" i="1"/>
  <c r="V1595" i="1"/>
  <c r="W1595" i="1" s="1"/>
  <c r="S1047" i="1"/>
  <c r="S2531" i="1"/>
  <c r="V2240" i="1"/>
  <c r="W2240" i="1" s="1"/>
  <c r="U2450" i="1"/>
  <c r="V2450" i="1" s="1"/>
  <c r="W2450" i="1" s="1"/>
  <c r="U2619" i="1"/>
  <c r="V2619" i="1" s="1"/>
  <c r="W2619" i="1" s="1"/>
  <c r="V2316" i="1"/>
  <c r="W2316" i="1" s="1"/>
  <c r="U1705" i="1"/>
  <c r="V1999" i="1"/>
  <c r="W1999" i="1" s="1"/>
  <c r="V1618" i="1"/>
  <c r="W1618" i="1" s="1"/>
  <c r="U645" i="1"/>
  <c r="V2286" i="1"/>
  <c r="W2286" i="1" s="1"/>
  <c r="U2300" i="1"/>
  <c r="V2300" i="1" s="1"/>
  <c r="W2300" i="1" s="1"/>
  <c r="V2536" i="1"/>
  <c r="W2536" i="1" s="1"/>
  <c r="V2838" i="1"/>
  <c r="W2838" i="1" s="1"/>
  <c r="S1611" i="1"/>
  <c r="U406" i="1"/>
  <c r="V2264" i="1"/>
  <c r="W2264" i="1" s="1"/>
  <c r="U116" i="1"/>
  <c r="S2461" i="1"/>
  <c r="V1145" i="1"/>
  <c r="W1145" i="1" s="1"/>
  <c r="U1611" i="1"/>
  <c r="V1376" i="1"/>
  <c r="W1376" i="1" s="1"/>
  <c r="V1452" i="1"/>
  <c r="W1452" i="1" s="1"/>
  <c r="S2217" i="1"/>
  <c r="V1646" i="1"/>
  <c r="W1646" i="1" s="1"/>
  <c r="S1420" i="1"/>
  <c r="S2201" i="1"/>
  <c r="R116" i="1"/>
  <c r="T116" i="1" s="1"/>
  <c r="U2657" i="1"/>
  <c r="U1004" i="1"/>
  <c r="V1004" i="1" s="1"/>
  <c r="W1004" i="1" s="1"/>
  <c r="V2093" i="1"/>
  <c r="W2093" i="1" s="1"/>
  <c r="V982" i="1"/>
  <c r="W982" i="1" s="1"/>
  <c r="V2802" i="1"/>
  <c r="W2802" i="1" s="1"/>
  <c r="V1640" i="1"/>
  <c r="W1640" i="1" s="1"/>
  <c r="V2910" i="1"/>
  <c r="W2910" i="1" s="1"/>
  <c r="S1153" i="1"/>
  <c r="U2201" i="1"/>
  <c r="V1947" i="1"/>
  <c r="W1947" i="1" s="1"/>
  <c r="U2212" i="1"/>
  <c r="V2212" i="1" s="1"/>
  <c r="W2212" i="1" s="1"/>
  <c r="V1916" i="1"/>
  <c r="W1916" i="1" s="1"/>
  <c r="U2804" i="1"/>
  <c r="S1082" i="1"/>
  <c r="V295" i="1"/>
  <c r="W295" i="1" s="1"/>
  <c r="V2211" i="1"/>
  <c r="W2211" i="1" s="1"/>
  <c r="U403" i="1"/>
  <c r="V403" i="1" s="1"/>
  <c r="W403" i="1" s="1"/>
  <c r="S1476" i="1"/>
  <c r="V1476" i="1" s="1"/>
  <c r="W1476" i="1" s="1"/>
  <c r="S1291" i="1"/>
  <c r="V874" i="1"/>
  <c r="W874" i="1" s="1"/>
  <c r="S406" i="1"/>
  <c r="S2006" i="1"/>
  <c r="S59" i="1"/>
  <c r="U2006" i="1"/>
  <c r="V1283" i="1"/>
  <c r="W1283" i="1" s="1"/>
  <c r="V565" i="1"/>
  <c r="W565" i="1" s="1"/>
  <c r="S2657" i="1"/>
  <c r="V2657" i="1" s="1"/>
  <c r="W2657" i="1" s="1"/>
  <c r="U1359" i="1"/>
  <c r="S1359" i="1"/>
  <c r="S2660" i="1"/>
  <c r="V2480" i="1"/>
  <c r="W2480" i="1" s="1"/>
  <c r="V2388" i="1"/>
  <c r="W2388" i="1" s="1"/>
  <c r="S754" i="1"/>
  <c r="V2482" i="1"/>
  <c r="W2482" i="1" s="1"/>
  <c r="S2804" i="1"/>
  <c r="V793" i="1"/>
  <c r="W793" i="1" s="1"/>
  <c r="V2811" i="1"/>
  <c r="W2811" i="1" s="1"/>
  <c r="U2461" i="1"/>
  <c r="V267" i="1"/>
  <c r="W267" i="1" s="1"/>
  <c r="V2406" i="1"/>
  <c r="W2406" i="1" s="1"/>
  <c r="V75" i="1"/>
  <c r="W75" i="1" s="1"/>
  <c r="U2276" i="1"/>
  <c r="V971" i="1"/>
  <c r="W971" i="1" s="1"/>
  <c r="V191" i="1"/>
  <c r="W191" i="1" s="1"/>
  <c r="U1600" i="1"/>
  <c r="U2217" i="1"/>
  <c r="U2979" i="1"/>
  <c r="V2979" i="1" s="1"/>
  <c r="W2979" i="1" s="1"/>
  <c r="V2816" i="1"/>
  <c r="W2816" i="1" s="1"/>
  <c r="V1943" i="1"/>
  <c r="W1943" i="1" s="1"/>
  <c r="U2611" i="1"/>
  <c r="U754" i="1"/>
  <c r="S1431" i="1"/>
  <c r="V2782" i="1"/>
  <c r="W2782" i="1" s="1"/>
  <c r="S886" i="1"/>
  <c r="S974" i="1"/>
  <c r="U469" i="1"/>
  <c r="U1819" i="1"/>
  <c r="V2449" i="1"/>
  <c r="W2449" i="1" s="1"/>
  <c r="V710" i="1"/>
  <c r="W710" i="1" s="1"/>
  <c r="S1849" i="1"/>
  <c r="S1260" i="1"/>
  <c r="V2447" i="1"/>
  <c r="W2447" i="1" s="1"/>
  <c r="S1050" i="1"/>
  <c r="S2063" i="1"/>
  <c r="V2177" i="1"/>
  <c r="W2177" i="1" s="1"/>
  <c r="S2026" i="1"/>
  <c r="U1849" i="1"/>
  <c r="V810" i="1"/>
  <c r="W810" i="1" s="1"/>
  <c r="U1050" i="1"/>
  <c r="U2026" i="1"/>
  <c r="V945" i="1"/>
  <c r="W945" i="1" s="1"/>
  <c r="V1201" i="1"/>
  <c r="W1201" i="1" s="1"/>
  <c r="S1529" i="1"/>
  <c r="S583" i="1"/>
  <c r="V1966" i="1"/>
  <c r="W1966" i="1" s="1"/>
  <c r="V2446" i="1"/>
  <c r="W2446" i="1" s="1"/>
  <c r="V2970" i="1"/>
  <c r="W2970" i="1" s="1"/>
  <c r="S1819" i="1"/>
  <c r="U36" i="1"/>
  <c r="V417" i="1"/>
  <c r="W417" i="1" s="1"/>
  <c r="U1431" i="1"/>
  <c r="U2944" i="1"/>
  <c r="S2142" i="1"/>
  <c r="U1529" i="1"/>
  <c r="U443" i="1"/>
  <c r="V443" i="1" s="1"/>
  <c r="W443" i="1" s="1"/>
  <c r="V2011" i="1"/>
  <c r="W2011" i="1" s="1"/>
  <c r="V2459" i="1"/>
  <c r="W2459" i="1" s="1"/>
  <c r="U2179" i="1"/>
  <c r="S1436" i="1"/>
  <c r="V2749" i="1"/>
  <c r="W2749" i="1" s="1"/>
  <c r="S541" i="1"/>
  <c r="U1549" i="1"/>
  <c r="S1718" i="1"/>
  <c r="R1718" i="1"/>
  <c r="T1718" i="1" s="1"/>
  <c r="V835" i="1"/>
  <c r="W835" i="1" s="1"/>
  <c r="U2281" i="1"/>
  <c r="V1060" i="1"/>
  <c r="W1060" i="1" s="1"/>
  <c r="S1733" i="1"/>
  <c r="U1436" i="1"/>
  <c r="U1045" i="1"/>
  <c r="U1784" i="1"/>
  <c r="V345" i="1"/>
  <c r="W345" i="1" s="1"/>
  <c r="R1784" i="1"/>
  <c r="T1784" i="1" s="1"/>
  <c r="V1938" i="1"/>
  <c r="W1938" i="1" s="1"/>
  <c r="U2015" i="1"/>
  <c r="V1394" i="1"/>
  <c r="W1394" i="1" s="1"/>
  <c r="V209" i="1"/>
  <c r="W209" i="1" s="1"/>
  <c r="V595" i="1"/>
  <c r="W595" i="1" s="1"/>
  <c r="U48" i="1"/>
  <c r="V1495" i="1"/>
  <c r="W1495" i="1" s="1"/>
  <c r="V944" i="1"/>
  <c r="W944" i="1" s="1"/>
  <c r="S2015" i="1"/>
  <c r="V586" i="1"/>
  <c r="W586" i="1" s="1"/>
  <c r="V485" i="1"/>
  <c r="W485" i="1" s="1"/>
  <c r="S2650" i="1"/>
  <c r="V2650" i="1" s="1"/>
  <c r="W2650" i="1" s="1"/>
  <c r="U1718" i="1"/>
  <c r="V1303" i="1"/>
  <c r="W1303" i="1" s="1"/>
  <c r="U541" i="1"/>
  <c r="R1675" i="1"/>
  <c r="T1675" i="1" s="1"/>
  <c r="S1675" i="1"/>
  <c r="V2087" i="1"/>
  <c r="W2087" i="1" s="1"/>
  <c r="U2359" i="1"/>
  <c r="S2359" i="1"/>
  <c r="V2753" i="1"/>
  <c r="W2753" i="1" s="1"/>
  <c r="U2386" i="1"/>
  <c r="V1205" i="1"/>
  <c r="W1205" i="1" s="1"/>
  <c r="U2771" i="1"/>
  <c r="V2771" i="1" s="1"/>
  <c r="W2771" i="1" s="1"/>
  <c r="V625" i="1"/>
  <c r="W625" i="1" s="1"/>
  <c r="V1280" i="1"/>
  <c r="W1280" i="1" s="1"/>
  <c r="V959" i="1"/>
  <c r="W959" i="1" s="1"/>
  <c r="V2044" i="1"/>
  <c r="W2044" i="1" s="1"/>
  <c r="S2712" i="1"/>
  <c r="V714" i="1"/>
  <c r="W714" i="1" s="1"/>
  <c r="S2243" i="1"/>
  <c r="V2992" i="1"/>
  <c r="W2992" i="1" s="1"/>
  <c r="U1675" i="1"/>
  <c r="V105" i="1"/>
  <c r="W105" i="1" s="1"/>
  <c r="S1045" i="1"/>
  <c r="S1549" i="1"/>
  <c r="U902" i="1"/>
  <c r="S2179" i="1"/>
  <c r="U2746" i="1"/>
  <c r="S394" i="1"/>
  <c r="V2571" i="1"/>
  <c r="W2571" i="1" s="1"/>
  <c r="V2702" i="1"/>
  <c r="W2702" i="1" s="1"/>
  <c r="V786" i="1"/>
  <c r="W786" i="1" s="1"/>
  <c r="V97" i="1"/>
  <c r="W97" i="1" s="1"/>
  <c r="V2266" i="1"/>
  <c r="W2266" i="1" s="1"/>
  <c r="U394" i="1"/>
  <c r="U1260" i="1"/>
  <c r="V1925" i="1"/>
  <c r="W1925" i="1" s="1"/>
  <c r="V764" i="1"/>
  <c r="W764" i="1" s="1"/>
  <c r="V2256" i="1"/>
  <c r="W2256" i="1" s="1"/>
  <c r="V722" i="1"/>
  <c r="W722" i="1" s="1"/>
  <c r="U2298" i="1"/>
  <c r="V2215" i="1"/>
  <c r="W2215" i="1" s="1"/>
  <c r="V2284" i="1"/>
  <c r="W2284" i="1" s="1"/>
  <c r="U1418" i="1"/>
  <c r="V503" i="1"/>
  <c r="W503" i="1" s="1"/>
  <c r="U723" i="1"/>
  <c r="V723" i="1" s="1"/>
  <c r="W723" i="1" s="1"/>
  <c r="V1448" i="1"/>
  <c r="W1448" i="1" s="1"/>
  <c r="V1502" i="1"/>
  <c r="W1502" i="1" s="1"/>
  <c r="R2460" i="1"/>
  <c r="T2460" i="1" s="1"/>
  <c r="S2460" i="1"/>
  <c r="V816" i="1"/>
  <c r="W816" i="1" s="1"/>
  <c r="S346" i="1"/>
  <c r="S2796" i="1"/>
  <c r="V2796" i="1" s="1"/>
  <c r="W2796" i="1" s="1"/>
  <c r="S469" i="1"/>
  <c r="V1931" i="1"/>
  <c r="W1931" i="1" s="1"/>
  <c r="V2488" i="1"/>
  <c r="W2488" i="1" s="1"/>
  <c r="U2086" i="1"/>
  <c r="U2460" i="1"/>
  <c r="U2207" i="1"/>
  <c r="S545" i="1"/>
  <c r="V1300" i="1"/>
  <c r="W1300" i="1" s="1"/>
  <c r="V399" i="1"/>
  <c r="W399" i="1" s="1"/>
  <c r="V935" i="1"/>
  <c r="W935" i="1" s="1"/>
  <c r="V2745" i="1"/>
  <c r="W2745" i="1" s="1"/>
  <c r="V938" i="1"/>
  <c r="W938" i="1" s="1"/>
  <c r="V1702" i="1"/>
  <c r="W1702" i="1" s="1"/>
  <c r="V2081" i="1"/>
  <c r="W2081" i="1" s="1"/>
  <c r="U2030" i="1"/>
  <c r="V2030" i="1" s="1"/>
  <c r="W2030" i="1" s="1"/>
  <c r="V2364" i="1"/>
  <c r="W2364" i="1" s="1"/>
  <c r="U1278" i="1"/>
  <c r="U346" i="1"/>
  <c r="R1170" i="1"/>
  <c r="T1170" i="1" s="1"/>
  <c r="S1170" i="1"/>
  <c r="V1834" i="1"/>
  <c r="W1834" i="1" s="1"/>
  <c r="V2389" i="1"/>
  <c r="W2389" i="1" s="1"/>
  <c r="V277" i="1"/>
  <c r="W277" i="1" s="1"/>
  <c r="V671" i="1"/>
  <c r="W671" i="1" s="1"/>
  <c r="U1312" i="1"/>
  <c r="V1312" i="1" s="1"/>
  <c r="W1312" i="1" s="1"/>
  <c r="V2801" i="1"/>
  <c r="W2801" i="1" s="1"/>
  <c r="U736" i="1"/>
  <c r="V736" i="1" s="1"/>
  <c r="W736" i="1" s="1"/>
  <c r="U2209" i="1"/>
  <c r="V2209" i="1" s="1"/>
  <c r="W2209" i="1" s="1"/>
  <c r="V817" i="1"/>
  <c r="W817" i="1" s="1"/>
  <c r="V1657" i="1"/>
  <c r="W1657" i="1" s="1"/>
  <c r="V1822" i="1"/>
  <c r="W1822" i="1" s="1"/>
  <c r="S588" i="1"/>
  <c r="U2503" i="1"/>
  <c r="V2503" i="1" s="1"/>
  <c r="W2503" i="1" s="1"/>
  <c r="S2189" i="1"/>
  <c r="S1600" i="1"/>
  <c r="V1176" i="1"/>
  <c r="W1176" i="1" s="1"/>
  <c r="V2733" i="1"/>
  <c r="W2733" i="1" s="1"/>
  <c r="S308" i="1"/>
  <c r="S2386" i="1"/>
  <c r="V601" i="1"/>
  <c r="W601" i="1" s="1"/>
  <c r="V2228" i="1"/>
  <c r="W2228" i="1" s="1"/>
  <c r="U154" i="1"/>
  <c r="V188" i="1"/>
  <c r="W188" i="1" s="1"/>
  <c r="V1671" i="1"/>
  <c r="W1671" i="1" s="1"/>
  <c r="S1991" i="1"/>
  <c r="U2096" i="1"/>
  <c r="V2096" i="1" s="1"/>
  <c r="W2096" i="1" s="1"/>
  <c r="V726" i="1"/>
  <c r="W726" i="1" s="1"/>
  <c r="V1628" i="1"/>
  <c r="W1628" i="1" s="1"/>
  <c r="U60" i="1"/>
  <c r="V60" i="1" s="1"/>
  <c r="W60" i="1" s="1"/>
  <c r="S2532" i="1"/>
  <c r="U1932" i="1"/>
  <c r="V1932" i="1" s="1"/>
  <c r="W1932" i="1" s="1"/>
  <c r="U1706" i="1"/>
  <c r="S2915" i="1"/>
  <c r="U1420" i="1"/>
  <c r="V371" i="1"/>
  <c r="W371" i="1" s="1"/>
  <c r="V1292" i="1"/>
  <c r="W1292" i="1" s="1"/>
  <c r="U1912" i="1"/>
  <c r="U1733" i="1"/>
  <c r="U450" i="1"/>
  <c r="V2898" i="1"/>
  <c r="W2898" i="1" s="1"/>
  <c r="U1514" i="1"/>
  <c r="U118" i="1"/>
  <c r="S1952" i="1"/>
  <c r="V1952" i="1" s="1"/>
  <c r="W1952" i="1" s="1"/>
  <c r="V2110" i="1"/>
  <c r="W2110" i="1" s="1"/>
  <c r="V98" i="1"/>
  <c r="W98" i="1" s="1"/>
  <c r="V2610" i="1"/>
  <c r="W2610" i="1" s="1"/>
  <c r="V877" i="1"/>
  <c r="W877" i="1" s="1"/>
  <c r="V555" i="1"/>
  <c r="W555" i="1" s="1"/>
  <c r="V1861" i="1"/>
  <c r="W1861" i="1" s="1"/>
  <c r="V1530" i="1"/>
  <c r="W1530" i="1" s="1"/>
  <c r="V768" i="1"/>
  <c r="W768" i="1" s="1"/>
  <c r="S2086" i="1"/>
  <c r="V1353" i="1"/>
  <c r="W1353" i="1" s="1"/>
  <c r="V2468" i="1"/>
  <c r="W2468" i="1" s="1"/>
  <c r="V1020" i="1"/>
  <c r="W1020" i="1" s="1"/>
  <c r="V53" i="1"/>
  <c r="W53" i="1" s="1"/>
  <c r="V484" i="1"/>
  <c r="W484" i="1" s="1"/>
  <c r="V939" i="1"/>
  <c r="W939" i="1" s="1"/>
  <c r="V452" i="1"/>
  <c r="W452" i="1" s="1"/>
  <c r="U2650" i="1"/>
  <c r="R2520" i="1"/>
  <c r="T2520" i="1" s="1"/>
  <c r="S2520" i="1"/>
  <c r="U2520" i="1"/>
  <c r="U1558" i="1"/>
  <c r="V1558" i="1" s="1"/>
  <c r="W1558" i="1" s="1"/>
  <c r="U1806" i="1"/>
  <c r="U886" i="1"/>
  <c r="U392" i="1"/>
  <c r="U2678" i="1"/>
  <c r="V2678" i="1" s="1"/>
  <c r="W2678" i="1" s="1"/>
  <c r="V2630" i="1"/>
  <c r="W2630" i="1" s="1"/>
  <c r="V2901" i="1"/>
  <c r="W2901" i="1" s="1"/>
  <c r="U1297" i="1"/>
  <c r="V1071" i="1"/>
  <c r="W1071" i="1" s="1"/>
  <c r="V2614" i="1"/>
  <c r="W2614" i="1" s="1"/>
  <c r="V2437" i="1"/>
  <c r="W2437" i="1" s="1"/>
  <c r="U2309" i="1"/>
  <c r="V1368" i="1"/>
  <c r="W1368" i="1" s="1"/>
  <c r="V2338" i="1"/>
  <c r="W2338" i="1" s="1"/>
  <c r="U905" i="1"/>
  <c r="V169" i="1"/>
  <c r="W169" i="1" s="1"/>
  <c r="V1701" i="1"/>
  <c r="W1701" i="1" s="1"/>
  <c r="V1397" i="1"/>
  <c r="W1397" i="1" s="1"/>
  <c r="V2305" i="1"/>
  <c r="W2305" i="1" s="1"/>
  <c r="V1899" i="1"/>
  <c r="W1899" i="1" s="1"/>
  <c r="V243" i="1"/>
  <c r="W243" i="1" s="1"/>
  <c r="U1830" i="1"/>
  <c r="V1830" i="1" s="1"/>
  <c r="W1830" i="1" s="1"/>
  <c r="U2836" i="1"/>
  <c r="U2522" i="1"/>
  <c r="U977" i="1"/>
  <c r="V338" i="1"/>
  <c r="W338" i="1" s="1"/>
  <c r="V1700" i="1"/>
  <c r="W1700" i="1" s="1"/>
  <c r="V1873" i="1"/>
  <c r="W1873" i="1" s="1"/>
  <c r="V2182" i="1"/>
  <c r="W2182" i="1" s="1"/>
  <c r="V2071" i="1"/>
  <c r="W2071" i="1" s="1"/>
  <c r="V614" i="1"/>
  <c r="W614" i="1" s="1"/>
  <c r="V715" i="1"/>
  <c r="W715" i="1" s="1"/>
  <c r="U339" i="1"/>
  <c r="V339" i="1" s="1"/>
  <c r="W339" i="1" s="1"/>
  <c r="U2754" i="1"/>
  <c r="V2754" i="1" s="1"/>
  <c r="W2754" i="1" s="1"/>
  <c r="S455" i="1"/>
  <c r="U249" i="1"/>
  <c r="V635" i="1"/>
  <c r="W635" i="1" s="1"/>
  <c r="S2282" i="1"/>
  <c r="V2154" i="1"/>
  <c r="W2154" i="1" s="1"/>
  <c r="V2603" i="1"/>
  <c r="W2603" i="1" s="1"/>
  <c r="V2481" i="1"/>
  <c r="W2481" i="1" s="1"/>
  <c r="S2040" i="1"/>
  <c r="V518" i="1"/>
  <c r="W518" i="1" s="1"/>
  <c r="V69" i="1"/>
  <c r="W69" i="1" s="1"/>
  <c r="V2595" i="1"/>
  <c r="W2595" i="1" s="1"/>
  <c r="U2871" i="1"/>
  <c r="V2871" i="1" s="1"/>
  <c r="W2871" i="1" s="1"/>
  <c r="U2637" i="1"/>
  <c r="U134" i="1"/>
  <c r="S1493" i="1"/>
  <c r="U1631" i="1"/>
  <c r="U1955" i="1"/>
  <c r="V804" i="1"/>
  <c r="W804" i="1" s="1"/>
  <c r="S2800" i="1"/>
  <c r="U2189" i="1"/>
  <c r="V1636" i="1"/>
  <c r="W1636" i="1" s="1"/>
  <c r="R1815" i="1"/>
  <c r="T1815" i="1" s="1"/>
  <c r="S1815" i="1"/>
  <c r="V1967" i="1"/>
  <c r="W1967" i="1" s="1"/>
  <c r="R777" i="1"/>
  <c r="T777" i="1" s="1"/>
  <c r="S777" i="1"/>
  <c r="S1735" i="1"/>
  <c r="R1735" i="1"/>
  <c r="T1735" i="1" s="1"/>
  <c r="U2998" i="1"/>
  <c r="U2872" i="1"/>
  <c r="V660" i="1"/>
  <c r="W660" i="1" s="1"/>
  <c r="S134" i="1"/>
  <c r="V860" i="1"/>
  <c r="W860" i="1" s="1"/>
  <c r="V1494" i="1"/>
  <c r="W1494" i="1" s="1"/>
  <c r="V1594" i="1"/>
  <c r="W1594" i="1" s="1"/>
  <c r="V2074" i="1"/>
  <c r="W2074" i="1" s="1"/>
  <c r="U1984" i="1"/>
  <c r="V1984" i="1" s="1"/>
  <c r="W1984" i="1" s="1"/>
  <c r="V663" i="1"/>
  <c r="W663" i="1" s="1"/>
  <c r="S1955" i="1"/>
  <c r="V796" i="1"/>
  <c r="W796" i="1" s="1"/>
  <c r="U1574" i="1"/>
  <c r="V2506" i="1"/>
  <c r="W2506" i="1" s="1"/>
  <c r="V612" i="1"/>
  <c r="W612" i="1" s="1"/>
  <c r="V1352" i="1"/>
  <c r="W1352" i="1" s="1"/>
  <c r="U2169" i="1"/>
  <c r="U185" i="1"/>
  <c r="U2274" i="1"/>
  <c r="S2276" i="1"/>
  <c r="V2276" i="1" s="1"/>
  <c r="W2276" i="1" s="1"/>
  <c r="U2708" i="1"/>
  <c r="V1978" i="1"/>
  <c r="W1978" i="1" s="1"/>
  <c r="V1832" i="1"/>
  <c r="W1832" i="1" s="1"/>
  <c r="V2986" i="1"/>
  <c r="W2986" i="1" s="1"/>
  <c r="V2402" i="1"/>
  <c r="W2402" i="1" s="1"/>
  <c r="V2047" i="1"/>
  <c r="W2047" i="1" s="1"/>
  <c r="V492" i="1"/>
  <c r="W492" i="1" s="1"/>
  <c r="V245" i="1"/>
  <c r="W245" i="1" s="1"/>
  <c r="V2028" i="1"/>
  <c r="W2028" i="1" s="1"/>
  <c r="V2435" i="1"/>
  <c r="W2435" i="1" s="1"/>
  <c r="V2292" i="1"/>
  <c r="W2292" i="1" s="1"/>
  <c r="S2998" i="1"/>
  <c r="U1210" i="1"/>
  <c r="V156" i="1"/>
  <c r="W156" i="1" s="1"/>
  <c r="U2791" i="1"/>
  <c r="U1493" i="1"/>
  <c r="R976" i="1"/>
  <c r="T976" i="1" s="1"/>
  <c r="S976" i="1"/>
  <c r="S1005" i="1"/>
  <c r="R884" i="1"/>
  <c r="T884" i="1" s="1"/>
  <c r="S884" i="1"/>
  <c r="V2868" i="1"/>
  <c r="W2868" i="1" s="1"/>
  <c r="U1585" i="1"/>
  <c r="U2965" i="1"/>
  <c r="V2965" i="1" s="1"/>
  <c r="W2965" i="1" s="1"/>
  <c r="U2142" i="1"/>
  <c r="S2533" i="1"/>
  <c r="S1927" i="1"/>
  <c r="U1795" i="1"/>
  <c r="V2691" i="1"/>
  <c r="W2691" i="1" s="1"/>
  <c r="V1965" i="1"/>
  <c r="W1965" i="1" s="1"/>
  <c r="V351" i="1"/>
  <c r="W351" i="1" s="1"/>
  <c r="V695" i="1"/>
  <c r="W695" i="1" s="1"/>
  <c r="S1631" i="1"/>
  <c r="U583" i="1"/>
  <c r="U1927" i="1"/>
  <c r="V1704" i="1"/>
  <c r="W1704" i="1" s="1"/>
  <c r="V2613" i="1"/>
  <c r="W2613" i="1" s="1"/>
  <c r="V1324" i="1"/>
  <c r="W1324" i="1" s="1"/>
  <c r="V1586" i="1"/>
  <c r="W1586" i="1" s="1"/>
  <c r="V1850" i="1"/>
  <c r="W1850" i="1" s="1"/>
  <c r="V2987" i="1"/>
  <c r="W2987" i="1" s="1"/>
  <c r="V2241" i="1"/>
  <c r="W2241" i="1" s="1"/>
  <c r="S1243" i="1"/>
  <c r="U1257" i="1"/>
  <c r="V1142" i="1"/>
  <c r="W1142" i="1" s="1"/>
  <c r="U329" i="1"/>
  <c r="S329" i="1"/>
  <c r="U2014" i="1"/>
  <c r="S2039" i="1"/>
  <c r="V1369" i="1"/>
  <c r="W1369" i="1" s="1"/>
  <c r="V1063" i="1"/>
  <c r="W1063" i="1" s="1"/>
  <c r="R974" i="1"/>
  <c r="T974" i="1" s="1"/>
  <c r="U2533" i="1"/>
  <c r="V547" i="1"/>
  <c r="W547" i="1" s="1"/>
  <c r="V2344" i="1"/>
  <c r="W2344" i="1" s="1"/>
  <c r="V2985" i="1"/>
  <c r="W2985" i="1" s="1"/>
  <c r="V2585" i="1"/>
  <c r="W2585" i="1" s="1"/>
  <c r="S1585" i="1"/>
  <c r="U667" i="1"/>
  <c r="U2040" i="1"/>
  <c r="U2507" i="1"/>
  <c r="V363" i="1"/>
  <c r="W363" i="1" s="1"/>
  <c r="S2169" i="1"/>
  <c r="U2100" i="1"/>
  <c r="S2872" i="1"/>
  <c r="U2090" i="1"/>
  <c r="V2090" i="1" s="1"/>
  <c r="W2090" i="1" s="1"/>
  <c r="U482" i="1"/>
  <c r="V482" i="1" s="1"/>
  <c r="W482" i="1" s="1"/>
  <c r="U2227" i="1"/>
  <c r="V495" i="1"/>
  <c r="W495" i="1" s="1"/>
  <c r="U888" i="1"/>
  <c r="U496" i="1"/>
  <c r="S2101" i="1"/>
  <c r="U2101" i="1"/>
  <c r="V373" i="1"/>
  <c r="W373" i="1" s="1"/>
  <c r="S2089" i="1"/>
  <c r="V609" i="1"/>
  <c r="W609" i="1" s="1"/>
  <c r="V640" i="1"/>
  <c r="W640" i="1" s="1"/>
  <c r="U135" i="1"/>
  <c r="S2433" i="1"/>
  <c r="U133" i="1"/>
  <c r="V2758" i="1"/>
  <c r="W2758" i="1" s="1"/>
  <c r="S1061" i="1"/>
  <c r="V1885" i="1"/>
  <c r="W1885" i="1" s="1"/>
  <c r="U1886" i="1"/>
  <c r="V2397" i="1"/>
  <c r="W2397" i="1" s="1"/>
  <c r="R1337" i="1"/>
  <c r="T1337" i="1" s="1"/>
  <c r="S1337" i="1"/>
  <c r="U1061" i="1"/>
  <c r="V2635" i="1"/>
  <c r="W2635" i="1" s="1"/>
  <c r="V1516" i="1"/>
  <c r="W1516" i="1" s="1"/>
  <c r="V2750" i="1"/>
  <c r="W2750" i="1" s="1"/>
  <c r="U2931" i="1"/>
  <c r="U1337" i="1"/>
  <c r="V1972" i="1"/>
  <c r="W1972" i="1" s="1"/>
  <c r="V41" i="1"/>
  <c r="W41" i="1" s="1"/>
  <c r="V1964" i="1"/>
  <c r="W1964" i="1" s="1"/>
  <c r="V2752" i="1"/>
  <c r="W2752" i="1" s="1"/>
  <c r="U2414" i="1"/>
  <c r="U201" i="1"/>
  <c r="U2271" i="1"/>
  <c r="V2688" i="1"/>
  <c r="W2688" i="1" s="1"/>
  <c r="S2931" i="1"/>
  <c r="V1853" i="1"/>
  <c r="W1853" i="1" s="1"/>
  <c r="U564" i="1"/>
  <c r="V2609" i="1"/>
  <c r="W2609" i="1" s="1"/>
  <c r="V969" i="1"/>
  <c r="W969" i="1" s="1"/>
  <c r="U1068" i="1"/>
  <c r="S2290" i="1"/>
  <c r="V2775" i="1"/>
  <c r="W2775" i="1" s="1"/>
  <c r="V2262" i="1"/>
  <c r="W2262" i="1" s="1"/>
  <c r="V219" i="1"/>
  <c r="W219" i="1" s="1"/>
  <c r="V578" i="1"/>
  <c r="W578" i="1" s="1"/>
  <c r="U1161" i="1"/>
  <c r="V1976" i="1"/>
  <c r="W1976" i="1" s="1"/>
  <c r="U2091" i="1"/>
  <c r="S1886" i="1"/>
  <c r="V1841" i="1"/>
  <c r="W1841" i="1" s="1"/>
  <c r="V419" i="1"/>
  <c r="W419" i="1" s="1"/>
  <c r="V2199" i="1"/>
  <c r="W2199" i="1" s="1"/>
  <c r="U1168" i="1"/>
  <c r="V2523" i="1"/>
  <c r="W2523" i="1" s="1"/>
  <c r="U189" i="1"/>
  <c r="U2346" i="1"/>
  <c r="U2103" i="1"/>
  <c r="V797" i="1"/>
  <c r="W797" i="1" s="1"/>
  <c r="U2983" i="1"/>
  <c r="U951" i="1"/>
  <c r="V951" i="1" s="1"/>
  <c r="W951" i="1" s="1"/>
  <c r="S5" i="1"/>
  <c r="U2203" i="1"/>
  <c r="U232" i="1"/>
  <c r="S2719" i="1"/>
  <c r="S2227" i="1"/>
  <c r="U2089" i="1"/>
  <c r="S316" i="1"/>
  <c r="S1157" i="1"/>
  <c r="U1400" i="1"/>
  <c r="V1684" i="1"/>
  <c r="W1684" i="1" s="1"/>
  <c r="U2862" i="1"/>
  <c r="V101" i="1"/>
  <c r="W101" i="1" s="1"/>
  <c r="S925" i="1"/>
  <c r="U1120" i="1"/>
  <c r="U303" i="1"/>
  <c r="V1138" i="1"/>
  <c r="W1138" i="1" s="1"/>
  <c r="S1120" i="1"/>
  <c r="V720" i="1"/>
  <c r="W720" i="1" s="1"/>
  <c r="V462" i="1"/>
  <c r="W462" i="1" s="1"/>
  <c r="V447" i="1"/>
  <c r="W447" i="1" s="1"/>
  <c r="U1909" i="1"/>
  <c r="S2202" i="1"/>
  <c r="U1114" i="1"/>
  <c r="V1220" i="1"/>
  <c r="W1220" i="1" s="1"/>
  <c r="S1442" i="1"/>
  <c r="U2671" i="1"/>
  <c r="S2390" i="1"/>
  <c r="U1117" i="1"/>
  <c r="V610" i="1"/>
  <c r="W610" i="1" s="1"/>
  <c r="S1909" i="1"/>
  <c r="U5" i="1"/>
  <c r="U1048" i="1"/>
  <c r="V2434" i="1"/>
  <c r="W2434" i="1" s="1"/>
  <c r="V686" i="1"/>
  <c r="W686" i="1" s="1"/>
  <c r="S1323" i="1"/>
  <c r="S115" i="1"/>
  <c r="S1656" i="1"/>
  <c r="V1656" i="1" s="1"/>
  <c r="W1656" i="1" s="1"/>
  <c r="S2671" i="1"/>
  <c r="V901" i="1"/>
  <c r="W901" i="1" s="1"/>
  <c r="U2184" i="1"/>
  <c r="S852" i="1"/>
  <c r="V1098" i="1"/>
  <c r="W1098" i="1" s="1"/>
  <c r="U368" i="1"/>
  <c r="V2617" i="1"/>
  <c r="W2617" i="1" s="1"/>
  <c r="U2202" i="1"/>
  <c r="V1379" i="1"/>
  <c r="W1379" i="1" s="1"/>
  <c r="S1930" i="1"/>
  <c r="S1864" i="1"/>
  <c r="V590" i="1"/>
  <c r="W590" i="1" s="1"/>
  <c r="U1191" i="1"/>
  <c r="S1777" i="1"/>
  <c r="V1777" i="1" s="1"/>
  <c r="W1777" i="1" s="1"/>
  <c r="S1743" i="1"/>
  <c r="U813" i="1"/>
  <c r="V813" i="1" s="1"/>
  <c r="W813" i="1" s="1"/>
  <c r="U1969" i="1"/>
  <c r="V1969" i="1" s="1"/>
  <c r="W1969" i="1" s="1"/>
  <c r="S1467" i="1"/>
  <c r="V1467" i="1" s="1"/>
  <c r="W1467" i="1" s="1"/>
  <c r="S1548" i="1"/>
  <c r="V1548" i="1" s="1"/>
  <c r="W1548" i="1" s="1"/>
  <c r="S2717" i="1"/>
  <c r="V1774" i="1"/>
  <c r="W1774" i="1" s="1"/>
  <c r="S1341" i="1"/>
  <c r="U1816" i="1"/>
  <c r="V2767" i="1"/>
  <c r="W2767" i="1" s="1"/>
  <c r="S322" i="1"/>
  <c r="U872" i="1"/>
  <c r="U350" i="1"/>
  <c r="U2234" i="1"/>
  <c r="V2234" i="1" s="1"/>
  <c r="W2234" i="1" s="1"/>
  <c r="S2928" i="1"/>
  <c r="V501" i="1"/>
  <c r="W501" i="1" s="1"/>
  <c r="U1917" i="1"/>
  <c r="S2061" i="1"/>
  <c r="U1836" i="1"/>
  <c r="U1091" i="1"/>
  <c r="V1091" i="1" s="1"/>
  <c r="W1091" i="1" s="1"/>
  <c r="U231" i="1"/>
  <c r="U2830" i="1"/>
  <c r="U82" i="1"/>
  <c r="V82" i="1" s="1"/>
  <c r="W82" i="1" s="1"/>
  <c r="V393" i="1"/>
  <c r="W393" i="1" s="1"/>
  <c r="V2696" i="1"/>
  <c r="W2696" i="1" s="1"/>
  <c r="U2322" i="1"/>
  <c r="U2051" i="1"/>
  <c r="U821" i="1"/>
  <c r="S1507" i="1"/>
  <c r="V24" i="1"/>
  <c r="W24" i="1" s="1"/>
  <c r="S2611" i="1"/>
  <c r="V224" i="1"/>
  <c r="W224" i="1" s="1"/>
  <c r="V1023" i="1"/>
  <c r="W1023" i="1" s="1"/>
  <c r="U2039" i="1"/>
  <c r="U505" i="1"/>
  <c r="V505" i="1" s="1"/>
  <c r="W505" i="1" s="1"/>
  <c r="U1482" i="1"/>
  <c r="V1482" i="1" s="1"/>
  <c r="W1482" i="1" s="1"/>
  <c r="S745" i="1"/>
  <c r="S1771" i="1"/>
  <c r="U2918" i="1"/>
  <c r="V2337" i="1"/>
  <c r="W2337" i="1" s="1"/>
  <c r="U1703" i="1"/>
  <c r="V155" i="1"/>
  <c r="W155" i="1" s="1"/>
  <c r="U59" i="1"/>
  <c r="U1997" i="1"/>
  <c r="V1997" i="1" s="1"/>
  <c r="W1997" i="1" s="1"/>
  <c r="V2171" i="1"/>
  <c r="W2171" i="1" s="1"/>
  <c r="V293" i="1"/>
  <c r="W293" i="1" s="1"/>
  <c r="U2012" i="1"/>
  <c r="V2367" i="1"/>
  <c r="W2367" i="1" s="1"/>
  <c r="V233" i="1"/>
  <c r="W233" i="1" s="1"/>
  <c r="V1728" i="1"/>
  <c r="W1728" i="1" s="1"/>
  <c r="S171" i="1"/>
  <c r="V1534" i="1"/>
  <c r="W1534" i="1" s="1"/>
  <c r="V869" i="1"/>
  <c r="W869" i="1" s="1"/>
  <c r="V829" i="1"/>
  <c r="W829" i="1" s="1"/>
  <c r="U2689" i="1"/>
  <c r="S231" i="1"/>
  <c r="U1247" i="1"/>
  <c r="S2791" i="1"/>
  <c r="U1736" i="1"/>
  <c r="U1922" i="1"/>
  <c r="U2620" i="1"/>
  <c r="U1238" i="1"/>
  <c r="V1089" i="1"/>
  <c r="W1089" i="1" s="1"/>
  <c r="V526" i="1"/>
  <c r="W526" i="1" s="1"/>
  <c r="V1306" i="1"/>
  <c r="W1306" i="1" s="1"/>
  <c r="R2192" i="1"/>
  <c r="T2192" i="1" s="1"/>
  <c r="S2192" i="1"/>
  <c r="U2777" i="1"/>
  <c r="V441" i="1"/>
  <c r="W441" i="1" s="1"/>
  <c r="V2785" i="1"/>
  <c r="W2785" i="1" s="1"/>
  <c r="V908" i="1"/>
  <c r="W908" i="1" s="1"/>
  <c r="V1069" i="1"/>
  <c r="W1069" i="1" s="1"/>
  <c r="U2069" i="1"/>
  <c r="U975" i="1"/>
  <c r="V658" i="1"/>
  <c r="W658" i="1" s="1"/>
  <c r="V2694" i="1"/>
  <c r="W2694" i="1" s="1"/>
  <c r="U2943" i="1"/>
  <c r="U2919" i="1"/>
  <c r="U831" i="1"/>
  <c r="U593" i="1"/>
  <c r="S593" i="1"/>
  <c r="S2919" i="1"/>
  <c r="U325" i="1"/>
  <c r="V2496" i="1"/>
  <c r="W2496" i="1" s="1"/>
  <c r="S1146" i="1"/>
  <c r="V1156" i="1"/>
  <c r="W1156" i="1" s="1"/>
  <c r="V1902" i="1"/>
  <c r="W1902" i="1" s="1"/>
  <c r="V1638" i="1"/>
  <c r="W1638" i="1" s="1"/>
  <c r="V1857" i="1"/>
  <c r="W1857" i="1" s="1"/>
  <c r="V1358" i="1"/>
  <c r="W1358" i="1" s="1"/>
  <c r="V413" i="1"/>
  <c r="W413" i="1" s="1"/>
  <c r="V553" i="1"/>
  <c r="W553" i="1" s="1"/>
  <c r="V2120" i="1"/>
  <c r="W2120" i="1" s="1"/>
  <c r="V1814" i="1"/>
  <c r="W1814" i="1" s="1"/>
  <c r="V647" i="1"/>
  <c r="W647" i="1" s="1"/>
  <c r="S1878" i="1"/>
  <c r="V2505" i="1"/>
  <c r="W2505" i="1" s="1"/>
  <c r="V548" i="1"/>
  <c r="W548" i="1" s="1"/>
  <c r="U1248" i="1"/>
  <c r="V2526" i="1"/>
  <c r="W2526" i="1" s="1"/>
  <c r="V1996" i="1"/>
  <c r="W1996" i="1" s="1"/>
  <c r="U1328" i="1"/>
  <c r="V1328" i="1" s="1"/>
  <c r="W1328" i="1" s="1"/>
  <c r="S215" i="1"/>
  <c r="R215" i="1"/>
  <c r="T215" i="1" s="1"/>
  <c r="V2231" i="1"/>
  <c r="W2231" i="1" s="1"/>
  <c r="V378" i="1"/>
  <c r="W378" i="1" s="1"/>
  <c r="V1579" i="1"/>
  <c r="W1579" i="1" s="1"/>
  <c r="V1580" i="1"/>
  <c r="W1580" i="1" s="1"/>
  <c r="V868" i="1"/>
  <c r="W868" i="1" s="1"/>
  <c r="U955" i="1"/>
  <c r="U265" i="1"/>
  <c r="U1759" i="1"/>
  <c r="U2883" i="1"/>
  <c r="U1126" i="1"/>
  <c r="U910" i="1"/>
  <c r="U194" i="1"/>
  <c r="S2195" i="1"/>
  <c r="S2899" i="1"/>
  <c r="V915" i="1"/>
  <c r="W915" i="1" s="1"/>
  <c r="V174" i="1"/>
  <c r="W174" i="1" s="1"/>
  <c r="U2048" i="1"/>
  <c r="U1588" i="1"/>
  <c r="V2680" i="1"/>
  <c r="W2680" i="1" s="1"/>
  <c r="U574" i="1"/>
  <c r="U2156" i="1"/>
  <c r="U2709" i="1"/>
  <c r="V1319" i="1"/>
  <c r="W1319" i="1" s="1"/>
  <c r="U2546" i="1"/>
  <c r="U692" i="1"/>
  <c r="U700" i="1"/>
  <c r="U763" i="1"/>
  <c r="V49" i="1"/>
  <c r="W49" i="1" s="1"/>
  <c r="S2247" i="1"/>
  <c r="S365" i="1"/>
  <c r="U618" i="1"/>
  <c r="V2411" i="1"/>
  <c r="W2411" i="1" s="1"/>
  <c r="S1759" i="1"/>
  <c r="V151" i="1"/>
  <c r="W151" i="1" s="1"/>
  <c r="S2620" i="1"/>
  <c r="S618" i="1"/>
  <c r="U2424" i="1"/>
  <c r="U2195" i="1"/>
  <c r="S2739" i="1"/>
  <c r="V1581" i="1"/>
  <c r="W1581" i="1" s="1"/>
  <c r="V43" i="1"/>
  <c r="W43" i="1" s="1"/>
  <c r="S1440" i="1"/>
  <c r="U2361" i="1"/>
  <c r="V504" i="1"/>
  <c r="W504" i="1" s="1"/>
  <c r="S89" i="1"/>
  <c r="V2786" i="1"/>
  <c r="W2786" i="1" s="1"/>
  <c r="U1796" i="1"/>
  <c r="S1335" i="1"/>
  <c r="U556" i="1"/>
  <c r="S1059" i="1"/>
  <c r="V1390" i="1"/>
  <c r="W1390" i="1" s="1"/>
  <c r="U58" i="1"/>
  <c r="V2458" i="1"/>
  <c r="W2458" i="1" s="1"/>
  <c r="S2957" i="1"/>
  <c r="U2260" i="1"/>
  <c r="U1289" i="1"/>
  <c r="U2841" i="1"/>
  <c r="S2883" i="1"/>
  <c r="S1816" i="1"/>
  <c r="S1950" i="1"/>
  <c r="V1486" i="1"/>
  <c r="W1486" i="1" s="1"/>
  <c r="V2004" i="1"/>
  <c r="W2004" i="1" s="1"/>
  <c r="U1357" i="1"/>
  <c r="V1389" i="1"/>
  <c r="W1389" i="1" s="1"/>
  <c r="V1064" i="1"/>
  <c r="W1064" i="1" s="1"/>
  <c r="U917" i="1"/>
  <c r="S2462" i="1"/>
  <c r="U386" i="1"/>
  <c r="S1200" i="1"/>
  <c r="S532" i="1"/>
  <c r="U2839" i="1"/>
  <c r="V212" i="1"/>
  <c r="W212" i="1" s="1"/>
  <c r="S543" i="1"/>
  <c r="S2343" i="1"/>
  <c r="S154" i="1"/>
  <c r="V154" i="1" s="1"/>
  <c r="W154" i="1" s="1"/>
  <c r="U2355" i="1"/>
  <c r="U1928" i="1"/>
  <c r="V1293" i="1"/>
  <c r="W1293" i="1" s="1"/>
  <c r="U644" i="1"/>
  <c r="U353" i="1"/>
  <c r="U1453" i="1"/>
  <c r="V1013" i="1"/>
  <c r="W1013" i="1" s="1"/>
  <c r="V2873" i="1"/>
  <c r="W2873" i="1" s="1"/>
  <c r="U1175" i="1"/>
  <c r="V1175" i="1" s="1"/>
  <c r="W1175" i="1" s="1"/>
  <c r="V2567" i="1"/>
  <c r="W2567" i="1" s="1"/>
  <c r="S1455" i="1"/>
  <c r="S1764" i="1"/>
  <c r="S2867" i="1"/>
  <c r="V1561" i="1"/>
  <c r="W1561" i="1" s="1"/>
  <c r="V1308" i="1"/>
  <c r="W1308" i="1" s="1"/>
  <c r="V987" i="1"/>
  <c r="W987" i="1" s="1"/>
  <c r="U1320" i="1"/>
  <c r="S386" i="1"/>
  <c r="V2938" i="1"/>
  <c r="W2938" i="1" s="1"/>
  <c r="U2972" i="1"/>
  <c r="U439" i="1"/>
  <c r="U739" i="1"/>
  <c r="U2904" i="1"/>
  <c r="U349" i="1"/>
  <c r="U89" i="1"/>
  <c r="V2254" i="1"/>
  <c r="W2254" i="1" s="1"/>
  <c r="V2721" i="1"/>
  <c r="W2721" i="1" s="1"/>
  <c r="S1116" i="1"/>
  <c r="U181" i="1"/>
  <c r="V181" i="1" s="1"/>
  <c r="W181" i="1" s="1"/>
  <c r="V1649" i="1"/>
  <c r="W1649" i="1" s="1"/>
  <c r="V2126" i="1"/>
  <c r="W2126" i="1" s="1"/>
  <c r="U1276" i="1"/>
  <c r="S1276" i="1"/>
  <c r="R1276" i="1"/>
  <c r="T1276" i="1" s="1"/>
  <c r="V1015" i="1"/>
  <c r="W1015" i="1" s="1"/>
  <c r="V1179" i="1"/>
  <c r="W1179" i="1" s="1"/>
  <c r="U1605" i="1"/>
  <c r="V459" i="1"/>
  <c r="W459" i="1" s="1"/>
  <c r="U2485" i="1"/>
  <c r="U2604" i="1"/>
  <c r="U1282" i="1"/>
  <c r="V337" i="1"/>
  <c r="W337" i="1" s="1"/>
  <c r="V2675" i="1"/>
  <c r="W2675" i="1" s="1"/>
  <c r="V1085" i="1"/>
  <c r="W1085" i="1" s="1"/>
  <c r="V2770" i="1"/>
  <c r="W2770" i="1" s="1"/>
  <c r="U1364" i="1"/>
  <c r="S442" i="1"/>
  <c r="R442" i="1"/>
  <c r="T442" i="1" s="1"/>
  <c r="U996" i="1"/>
  <c r="V996" i="1" s="1"/>
  <c r="W996" i="1" s="1"/>
  <c r="U1610" i="1"/>
  <c r="V1651" i="1"/>
  <c r="W1651" i="1" s="1"/>
  <c r="U30" i="1"/>
  <c r="V33" i="1"/>
  <c r="W33" i="1" s="1"/>
  <c r="V1946" i="1"/>
  <c r="W1946" i="1" s="1"/>
  <c r="U685" i="1"/>
  <c r="U2194" i="1"/>
  <c r="V1469" i="1"/>
  <c r="W1469" i="1" s="1"/>
  <c r="V890" i="1"/>
  <c r="W890" i="1" s="1"/>
  <c r="U1810" i="1"/>
  <c r="S856" i="1"/>
  <c r="U2806" i="1"/>
  <c r="U1125" i="1"/>
  <c r="S1162" i="1"/>
  <c r="U1442" i="1"/>
  <c r="S2972" i="1"/>
  <c r="V1998" i="1"/>
  <c r="W1998" i="1" s="1"/>
  <c r="V2132" i="1"/>
  <c r="W2132" i="1" s="1"/>
  <c r="U2205" i="1"/>
  <c r="V2205" i="1" s="1"/>
  <c r="W2205" i="1" s="1"/>
  <c r="S2728" i="1"/>
  <c r="V2728" i="1" s="1"/>
  <c r="W2728" i="1" s="1"/>
  <c r="U1939" i="1"/>
  <c r="V1939" i="1" s="1"/>
  <c r="W1939" i="1" s="1"/>
  <c r="S2848" i="1"/>
  <c r="U713" i="1"/>
  <c r="V1846" i="1"/>
  <c r="W1846" i="1" s="1"/>
  <c r="U2022" i="1"/>
  <c r="V2160" i="1"/>
  <c r="W2160" i="1" s="1"/>
  <c r="V599" i="1"/>
  <c r="W599" i="1" s="1"/>
  <c r="U1975" i="1"/>
  <c r="V1975" i="1" s="1"/>
  <c r="W1975" i="1" s="1"/>
  <c r="U543" i="1"/>
  <c r="R426" i="1"/>
  <c r="T426" i="1" s="1"/>
  <c r="S426" i="1"/>
  <c r="V1564" i="1"/>
  <c r="W1564" i="1" s="1"/>
  <c r="R820" i="1"/>
  <c r="T820" i="1" s="1"/>
  <c r="S820" i="1"/>
  <c r="V331" i="1"/>
  <c r="W331" i="1" s="1"/>
  <c r="V1266" i="1"/>
  <c r="W1266" i="1" s="1"/>
  <c r="V677" i="1"/>
  <c r="W677" i="1" s="1"/>
  <c r="V2920" i="1"/>
  <c r="W2920" i="1" s="1"/>
  <c r="V1032" i="1"/>
  <c r="W1032" i="1" s="1"/>
  <c r="U292" i="1"/>
  <c r="V292" i="1" s="1"/>
  <c r="W292" i="1" s="1"/>
  <c r="V1570" i="1"/>
  <c r="W1570" i="1" s="1"/>
  <c r="S1131" i="1"/>
  <c r="R1131" i="1"/>
  <c r="T1131" i="1" s="1"/>
  <c r="U1648" i="1"/>
  <c r="S409" i="1"/>
  <c r="U2909" i="1"/>
  <c r="U365" i="1"/>
  <c r="U1523" i="1"/>
  <c r="U828" i="1"/>
  <c r="V920" i="1"/>
  <c r="W920" i="1" s="1"/>
  <c r="U2624" i="1"/>
  <c r="R269" i="1"/>
  <c r="T269" i="1" s="1"/>
  <c r="S269" i="1"/>
  <c r="S164" i="1"/>
  <c r="V1683" i="1"/>
  <c r="W1683" i="1" s="1"/>
  <c r="S648" i="1"/>
  <c r="S828" i="1"/>
  <c r="V2095" i="1"/>
  <c r="W2095" i="1" s="1"/>
  <c r="U2050" i="1"/>
  <c r="U2875" i="1"/>
  <c r="U187" i="1"/>
  <c r="U1336" i="1"/>
  <c r="U1866" i="1"/>
  <c r="S2862" i="1"/>
  <c r="V167" i="1"/>
  <c r="W167" i="1" s="1"/>
  <c r="V2606" i="1"/>
  <c r="W2606" i="1" s="1"/>
  <c r="R1249" i="1"/>
  <c r="T1249" i="1" s="1"/>
  <c r="S1249" i="1"/>
  <c r="V2951" i="1"/>
  <c r="W2951" i="1" s="1"/>
  <c r="S1908" i="1"/>
  <c r="S921" i="1"/>
  <c r="S412" i="1"/>
  <c r="R412" i="1"/>
  <c r="T412" i="1" s="1"/>
  <c r="U2722" i="1"/>
  <c r="V1762" i="1"/>
  <c r="W1762" i="1" s="1"/>
  <c r="U2878" i="1"/>
  <c r="U263" i="1"/>
  <c r="V483" i="1"/>
  <c r="W483" i="1" s="1"/>
  <c r="U899" i="1"/>
  <c r="V899" i="1" s="1"/>
  <c r="W899" i="1" s="1"/>
  <c r="V1954" i="1"/>
  <c r="W1954" i="1" s="1"/>
  <c r="V738" i="1"/>
  <c r="W738" i="1" s="1"/>
  <c r="S2568" i="1"/>
  <c r="U1672" i="1"/>
  <c r="U2867" i="1"/>
  <c r="U270" i="1"/>
  <c r="U2855" i="1"/>
  <c r="V79" i="1"/>
  <c r="W79" i="1" s="1"/>
  <c r="U834" i="1"/>
  <c r="U2915" i="1"/>
  <c r="V1268" i="1"/>
  <c r="W1268" i="1" s="1"/>
  <c r="S464" i="1"/>
  <c r="V464" i="1" s="1"/>
  <c r="W464" i="1" s="1"/>
  <c r="U1862" i="1"/>
  <c r="V1862" i="1" s="1"/>
  <c r="W1862" i="1" s="1"/>
  <c r="R1569" i="1"/>
  <c r="T1569" i="1" s="1"/>
  <c r="S1569" i="1"/>
  <c r="U442" i="1"/>
  <c r="R2315" i="1"/>
  <c r="T2315" i="1" s="1"/>
  <c r="S2315" i="1"/>
  <c r="V538" i="1"/>
  <c r="W538" i="1" s="1"/>
  <c r="U1177" i="1"/>
  <c r="V688" i="1"/>
  <c r="W688" i="1" s="1"/>
  <c r="U848" i="1"/>
  <c r="S1076" i="1"/>
  <c r="V1877" i="1"/>
  <c r="W1877" i="1" s="1"/>
  <c r="V2616" i="1"/>
  <c r="W2616" i="1" s="1"/>
  <c r="V2695" i="1"/>
  <c r="W2695" i="1" s="1"/>
  <c r="S2624" i="1"/>
  <c r="U2462" i="1"/>
  <c r="V2226" i="1"/>
  <c r="W2226" i="1" s="1"/>
  <c r="V2108" i="1"/>
  <c r="W2108" i="1" s="1"/>
  <c r="V313" i="1"/>
  <c r="W313" i="1" s="1"/>
  <c r="V1540" i="1"/>
  <c r="W1540" i="1" s="1"/>
  <c r="S321" i="1"/>
  <c r="U1821" i="1"/>
  <c r="S2424" i="1"/>
  <c r="U1171" i="1"/>
  <c r="V1171" i="1" s="1"/>
  <c r="W1171" i="1" s="1"/>
  <c r="U1913" i="1"/>
  <c r="V1913" i="1" s="1"/>
  <c r="W1913" i="1" s="1"/>
  <c r="U1005" i="1"/>
  <c r="U1082" i="1"/>
  <c r="S1161" i="1"/>
  <c r="U2033" i="1"/>
  <c r="V643" i="1"/>
  <c r="W643" i="1" s="1"/>
  <c r="S20" i="1"/>
  <c r="U2352" i="1"/>
  <c r="V1598" i="1"/>
  <c r="W1598" i="1" s="1"/>
  <c r="V1867" i="1"/>
  <c r="W1867" i="1" s="1"/>
  <c r="S1282" i="1"/>
  <c r="U1615" i="1"/>
  <c r="U523" i="1"/>
  <c r="S311" i="1"/>
  <c r="U2518" i="1"/>
  <c r="U1535" i="1"/>
  <c r="V344" i="1"/>
  <c r="W344" i="1" s="1"/>
  <c r="R1107" i="1"/>
  <c r="T1107" i="1" s="1"/>
  <c r="S1107" i="1"/>
  <c r="S1487" i="1"/>
  <c r="U20" i="1"/>
  <c r="U1906" i="1"/>
  <c r="U2330" i="1"/>
  <c r="U2157" i="1"/>
  <c r="U2658" i="1"/>
  <c r="U6" i="1"/>
  <c r="S1523" i="1"/>
  <c r="V892" i="1"/>
  <c r="W892" i="1" s="1"/>
  <c r="U2301" i="1"/>
  <c r="S2157" i="1"/>
  <c r="U649" i="1"/>
  <c r="S2440" i="1"/>
  <c r="V2134" i="1"/>
  <c r="W2134" i="1" s="1"/>
  <c r="U2029" i="1"/>
  <c r="U1233" i="1"/>
  <c r="S1274" i="1"/>
  <c r="U140" i="1"/>
  <c r="U639" i="1"/>
  <c r="V2605" i="1"/>
  <c r="W2605" i="1" s="1"/>
  <c r="V391" i="1"/>
  <c r="W391" i="1" s="1"/>
  <c r="V461" i="1"/>
  <c r="W461" i="1" s="1"/>
  <c r="V2077" i="1"/>
  <c r="W2077" i="1" s="1"/>
  <c r="V2511" i="1"/>
  <c r="W2511" i="1" s="1"/>
  <c r="V2339" i="1"/>
  <c r="W2339" i="1" s="1"/>
  <c r="S1247" i="1"/>
  <c r="V9" i="1"/>
  <c r="W9" i="1" s="1"/>
  <c r="V1095" i="1"/>
  <c r="W1095" i="1" s="1"/>
  <c r="V2176" i="1"/>
  <c r="W2176" i="1" s="1"/>
  <c r="V348" i="1"/>
  <c r="W348" i="1" s="1"/>
  <c r="U2323" i="1"/>
  <c r="V309" i="1"/>
  <c r="W309" i="1" s="1"/>
  <c r="V2498" i="1"/>
  <c r="W2498" i="1" s="1"/>
  <c r="S2740" i="1"/>
  <c r="S1332" i="1"/>
  <c r="U1891" i="1"/>
  <c r="V1891" i="1" s="1"/>
  <c r="W1891" i="1" s="1"/>
  <c r="U2429" i="1"/>
  <c r="S2591" i="1"/>
  <c r="U1107" i="1"/>
  <c r="U2063" i="1"/>
  <c r="S3001" i="1"/>
  <c r="V1576" i="1"/>
  <c r="W1576" i="1" s="1"/>
  <c r="V2025" i="1"/>
  <c r="W2025" i="1" s="1"/>
  <c r="V1919" i="1"/>
  <c r="W1919" i="1" s="1"/>
  <c r="V85" i="1"/>
  <c r="W85" i="1" s="1"/>
  <c r="V1715" i="1"/>
  <c r="W1715" i="1" s="1"/>
  <c r="U750" i="1"/>
  <c r="S2393" i="1"/>
  <c r="S118" i="1"/>
  <c r="S1304" i="1"/>
  <c r="U1876" i="1"/>
  <c r="S675" i="1"/>
  <c r="V2115" i="1"/>
  <c r="W2115" i="1" s="1"/>
  <c r="U1492" i="1"/>
  <c r="V1855" i="1"/>
  <c r="W1855" i="1" s="1"/>
  <c r="U2291" i="1"/>
  <c r="U2690" i="1"/>
  <c r="U1423" i="1"/>
  <c r="V1423" i="1" s="1"/>
  <c r="W1423" i="1" s="1"/>
  <c r="V1517" i="1"/>
  <c r="W1517" i="1" s="1"/>
  <c r="V525" i="1"/>
  <c r="W525" i="1" s="1"/>
  <c r="V1096" i="1"/>
  <c r="W1096" i="1" s="1"/>
  <c r="S542" i="1"/>
  <c r="V1542" i="1"/>
  <c r="W1542" i="1" s="1"/>
  <c r="U2591" i="1"/>
  <c r="U1908" i="1"/>
  <c r="S453" i="1"/>
  <c r="S2363" i="1"/>
  <c r="U1204" i="1"/>
  <c r="V29" i="1"/>
  <c r="W29" i="1" s="1"/>
  <c r="S650" i="1"/>
  <c r="V1239" i="1"/>
  <c r="W1239" i="1" s="1"/>
  <c r="U3" i="1"/>
  <c r="V1025" i="1"/>
  <c r="W1025" i="1" s="1"/>
  <c r="V1262" i="1"/>
  <c r="W1262" i="1" s="1"/>
  <c r="V2669" i="1"/>
  <c r="W2669" i="1" s="1"/>
  <c r="V1242" i="1"/>
  <c r="W1242" i="1" s="1"/>
  <c r="S623" i="1"/>
  <c r="S2631" i="1"/>
  <c r="V1489" i="1"/>
  <c r="W1489" i="1" s="1"/>
  <c r="U2304" i="1"/>
  <c r="V1552" i="1"/>
  <c r="W1552" i="1" s="1"/>
  <c r="U1226" i="1"/>
  <c r="V2817" i="1"/>
  <c r="W2817" i="1" s="1"/>
  <c r="V1575" i="1"/>
  <c r="W1575" i="1" s="1"/>
  <c r="S2304" i="1"/>
  <c r="U745" i="1"/>
  <c r="U131" i="1"/>
  <c r="V330" i="1"/>
  <c r="W330" i="1" s="1"/>
  <c r="V1094" i="1"/>
  <c r="W1094" i="1" s="1"/>
  <c r="U1321" i="1"/>
  <c r="S1018" i="1"/>
  <c r="U401" i="1"/>
  <c r="V1754" i="1"/>
  <c r="W1754" i="1" s="1"/>
  <c r="S2933" i="1"/>
  <c r="S700" i="1"/>
  <c r="U317" i="1"/>
  <c r="V2854" i="1"/>
  <c r="W2854" i="1" s="1"/>
  <c r="U1323" i="1"/>
  <c r="V1425" i="1"/>
  <c r="W1425" i="1" s="1"/>
  <c r="U641" i="1"/>
  <c r="S472" i="1"/>
  <c r="V1261" i="1"/>
  <c r="W1261" i="1" s="1"/>
  <c r="V1918" i="1"/>
  <c r="W1918" i="1" s="1"/>
  <c r="V1757" i="1"/>
  <c r="W1757" i="1" s="1"/>
  <c r="U19" i="1"/>
  <c r="U2163" i="1"/>
  <c r="V444" i="1"/>
  <c r="W444" i="1" s="1"/>
  <c r="U1619" i="1"/>
  <c r="S1711" i="1"/>
  <c r="V1536" i="1"/>
  <c r="W1536" i="1" s="1"/>
  <c r="S1429" i="1"/>
  <c r="S1811" i="1"/>
  <c r="U1018" i="1"/>
  <c r="U1408" i="1"/>
  <c r="V727" i="1"/>
  <c r="W727" i="1" s="1"/>
  <c r="S1615" i="1"/>
  <c r="V2542" i="1"/>
  <c r="W2542" i="1" s="1"/>
  <c r="U708" i="1"/>
  <c r="U2834" i="1"/>
  <c r="V2761" i="1"/>
  <c r="W2761" i="1" s="1"/>
  <c r="S2834" i="1"/>
  <c r="U1102" i="1"/>
  <c r="V2147" i="1"/>
  <c r="W2147" i="1" s="1"/>
  <c r="R2118" i="1"/>
  <c r="T2118" i="1" s="1"/>
  <c r="S2118" i="1"/>
  <c r="U2118" i="1"/>
  <c r="V1130" i="1"/>
  <c r="W1130" i="1" s="1"/>
  <c r="S641" i="1"/>
  <c r="U2568" i="1"/>
  <c r="V1614" i="1"/>
  <c r="W1614" i="1" s="1"/>
  <c r="V733" i="1"/>
  <c r="W733" i="1" s="1"/>
  <c r="V1745" i="1"/>
  <c r="W1745" i="1" s="1"/>
  <c r="V531" i="1"/>
  <c r="W531" i="1" s="1"/>
  <c r="S2033" i="1"/>
  <c r="S2163" i="1"/>
  <c r="S848" i="1"/>
  <c r="S2784" i="1"/>
  <c r="S2000" i="1"/>
  <c r="V2844" i="1"/>
  <c r="W2844" i="1" s="1"/>
  <c r="U37" i="1"/>
  <c r="S131" i="1"/>
  <c r="U1235" i="1"/>
  <c r="V592" i="1"/>
  <c r="W592" i="1" s="1"/>
  <c r="V758" i="1"/>
  <c r="W758" i="1" s="1"/>
  <c r="V1081" i="1"/>
  <c r="W1081" i="1" s="1"/>
  <c r="U1665" i="1"/>
  <c r="S262" i="1"/>
  <c r="V2929" i="1"/>
  <c r="W2929" i="1" s="1"/>
  <c r="V2245" i="1"/>
  <c r="W2245" i="1" s="1"/>
  <c r="S2983" i="1"/>
  <c r="S2075" i="1"/>
  <c r="S564" i="1"/>
  <c r="U2534" i="1"/>
  <c r="S1112" i="1"/>
  <c r="U2800" i="1"/>
  <c r="U2502" i="1"/>
  <c r="V2502" i="1" s="1"/>
  <c r="W2502" i="1" s="1"/>
  <c r="V812" i="1"/>
  <c r="W812" i="1" s="1"/>
  <c r="U1490" i="1"/>
  <c r="U275" i="1"/>
  <c r="U2813" i="1"/>
  <c r="S141" i="1"/>
  <c r="S507" i="1"/>
  <c r="V838" i="1"/>
  <c r="W838" i="1" s="1"/>
  <c r="S137" i="1"/>
  <c r="S1491" i="1"/>
  <c r="U1587" i="1"/>
  <c r="V2500" i="1"/>
  <c r="W2500" i="1" s="1"/>
  <c r="S165" i="1"/>
  <c r="V550" i="1"/>
  <c r="W550" i="1" s="1"/>
  <c r="S397" i="1"/>
  <c r="S450" i="1"/>
  <c r="V2275" i="1"/>
  <c r="W2275" i="1" s="1"/>
  <c r="V2060" i="1"/>
  <c r="W2060" i="1" s="1"/>
  <c r="V2213" i="1"/>
  <c r="W2213" i="1" s="1"/>
  <c r="U2296" i="1"/>
  <c r="V2002" i="1"/>
  <c r="W2002" i="1" s="1"/>
  <c r="S2661" i="1"/>
  <c r="U2781" i="1"/>
  <c r="V2649" i="1"/>
  <c r="W2649" i="1" s="1"/>
  <c r="U1509" i="1"/>
  <c r="S830" i="1"/>
  <c r="V1213" i="1"/>
  <c r="W1213" i="1" s="1"/>
  <c r="V161" i="1"/>
  <c r="W161" i="1" s="1"/>
  <c r="V1792" i="1"/>
  <c r="W1792" i="1" s="1"/>
  <c r="U756" i="1"/>
  <c r="V756" i="1" s="1"/>
  <c r="W756" i="1" s="1"/>
  <c r="V2375" i="1"/>
  <c r="W2375" i="1" s="1"/>
  <c r="V2762" i="1"/>
  <c r="W2762" i="1" s="1"/>
  <c r="S2260" i="1"/>
  <c r="U466" i="1"/>
  <c r="U128" i="1"/>
  <c r="V1181" i="1"/>
  <c r="W1181" i="1" s="1"/>
  <c r="V320" i="1"/>
  <c r="W320" i="1" s="1"/>
  <c r="U2270" i="1"/>
  <c r="U2423" i="1"/>
  <c r="V2917" i="1"/>
  <c r="W2917" i="1" s="1"/>
  <c r="V2328" i="1"/>
  <c r="W2328" i="1" s="1"/>
  <c r="V957" i="1"/>
  <c r="W957" i="1" s="1"/>
  <c r="U1630" i="1"/>
  <c r="V1105" i="1"/>
  <c r="W1105" i="1" s="1"/>
  <c r="V92" i="1"/>
  <c r="W92" i="1" s="1"/>
  <c r="U2273" i="1"/>
  <c r="U856" i="1"/>
  <c r="V1953" i="1"/>
  <c r="W1953" i="1" s="1"/>
  <c r="V1471" i="1"/>
  <c r="W1471" i="1" s="1"/>
  <c r="U2342" i="1"/>
  <c r="S2633" i="1"/>
  <c r="S646" i="1"/>
  <c r="U1440" i="1"/>
  <c r="V16" i="1"/>
  <c r="W16" i="1" s="1"/>
  <c r="U1838" i="1"/>
  <c r="U675" i="1"/>
  <c r="U238" i="1"/>
  <c r="V740" i="1"/>
  <c r="W740" i="1" s="1"/>
  <c r="U144" i="1"/>
  <c r="V1872" i="1"/>
  <c r="W1872" i="1" s="1"/>
  <c r="V1590" i="1"/>
  <c r="W1590" i="1" s="1"/>
  <c r="V880" i="1"/>
  <c r="W880" i="1" s="1"/>
  <c r="V1421" i="1"/>
  <c r="W1421" i="1" s="1"/>
  <c r="V2267" i="1"/>
  <c r="W2267" i="1" s="1"/>
  <c r="S1453" i="1"/>
  <c r="R2625" i="1"/>
  <c r="T2625" i="1" s="1"/>
  <c r="S2625" i="1"/>
  <c r="U1271" i="1"/>
  <c r="V2877" i="1"/>
  <c r="W2877" i="1" s="1"/>
  <c r="V2600" i="1"/>
  <c r="W2600" i="1" s="1"/>
  <c r="V1151" i="1"/>
  <c r="W1151" i="1" s="1"/>
  <c r="U717" i="1"/>
  <c r="V180" i="1"/>
  <c r="W180" i="1" s="1"/>
  <c r="S846" i="1"/>
  <c r="V2399" i="1"/>
  <c r="W2399" i="1" s="1"/>
  <c r="S265" i="1"/>
  <c r="V2666" i="1"/>
  <c r="W2666" i="1" s="1"/>
  <c r="S402" i="1"/>
  <c r="V1641" i="1"/>
  <c r="W1641" i="1" s="1"/>
  <c r="R2494" i="1"/>
  <c r="T2494" i="1" s="1"/>
  <c r="S2494" i="1"/>
  <c r="S301" i="1"/>
  <c r="R301" i="1"/>
  <c r="T301" i="1" s="1"/>
  <c r="U1864" i="1"/>
  <c r="U340" i="1"/>
  <c r="U1721" i="1"/>
  <c r="V175" i="1"/>
  <c r="W175" i="1" s="1"/>
  <c r="S189" i="1"/>
  <c r="S2342" i="1"/>
  <c r="V2318" i="1"/>
  <c r="W2318" i="1" s="1"/>
  <c r="V1840" i="1"/>
  <c r="W1840" i="1" s="1"/>
  <c r="U1692" i="1"/>
  <c r="S2469" i="1"/>
  <c r="V1747" i="1"/>
  <c r="W1747" i="1" s="1"/>
  <c r="V1904" i="1"/>
  <c r="W1904" i="1" s="1"/>
  <c r="V2718" i="1"/>
  <c r="W2718" i="1" s="1"/>
  <c r="R62" i="1"/>
  <c r="T62" i="1" s="1"/>
  <c r="S62" i="1"/>
  <c r="U1743" i="1"/>
  <c r="S2604" i="1"/>
  <c r="U2859" i="1"/>
  <c r="U1986" i="1"/>
  <c r="V2251" i="1"/>
  <c r="W2251" i="1" s="1"/>
  <c r="S2443" i="1"/>
  <c r="V26" i="1"/>
  <c r="W26" i="1" s="1"/>
  <c r="U602" i="1"/>
  <c r="V602" i="1" s="1"/>
  <c r="W602" i="1" s="1"/>
  <c r="U2129" i="1"/>
  <c r="S2351" i="1"/>
  <c r="V1742" i="1"/>
  <c r="W1742" i="1" s="1"/>
  <c r="V424" i="1"/>
  <c r="W424" i="1" s="1"/>
  <c r="V217" i="1"/>
  <c r="W217" i="1" s="1"/>
  <c r="U435" i="1"/>
  <c r="V989" i="1"/>
  <c r="W989" i="1" s="1"/>
  <c r="S2288" i="1"/>
  <c r="U572" i="1"/>
  <c r="S244" i="1"/>
  <c r="U1663" i="1"/>
  <c r="S1697" i="1"/>
  <c r="V2902" i="1"/>
  <c r="W2902" i="1" s="1"/>
  <c r="S1692" i="1"/>
  <c r="U2443" i="1"/>
  <c r="U2693" i="1"/>
  <c r="V2693" i="1" s="1"/>
  <c r="W2693" i="1" s="1"/>
  <c r="V1115" i="1"/>
  <c r="W1115" i="1" s="1"/>
  <c r="S1163" i="1"/>
  <c r="V619" i="1"/>
  <c r="W619" i="1" s="1"/>
  <c r="U1163" i="1"/>
  <c r="V2863" i="1"/>
  <c r="W2863" i="1" s="1"/>
  <c r="U2980" i="1"/>
  <c r="S980" i="1"/>
  <c r="V751" i="1"/>
  <c r="W751" i="1" s="1"/>
  <c r="S2421" i="1"/>
  <c r="S729" i="1"/>
  <c r="V2020" i="1"/>
  <c r="W2020" i="1" s="1"/>
  <c r="S1137" i="1"/>
  <c r="U264" i="1"/>
  <c r="S2001" i="1"/>
  <c r="R1458" i="1"/>
  <c r="T1458" i="1" s="1"/>
  <c r="S1458" i="1"/>
  <c r="V35" i="1"/>
  <c r="W35" i="1" s="1"/>
  <c r="U2763" i="1"/>
  <c r="U1154" i="1"/>
  <c r="U604" i="1"/>
  <c r="S435" i="1"/>
  <c r="V2692" i="1"/>
  <c r="W2692" i="1" s="1"/>
  <c r="U2401" i="1"/>
  <c r="V2056" i="1"/>
  <c r="W2056" i="1" s="1"/>
  <c r="U980" i="1"/>
  <c r="U1697" i="1"/>
  <c r="U422" i="1"/>
  <c r="V1929" i="1"/>
  <c r="W1929" i="1" s="1"/>
  <c r="V871" i="1"/>
  <c r="W871" i="1" s="1"/>
  <c r="U2957" i="1"/>
  <c r="U137" i="1"/>
  <c r="R2017" i="1"/>
  <c r="T2017" i="1" s="1"/>
  <c r="S2017" i="1"/>
  <c r="U2017" i="1"/>
  <c r="V2133" i="1"/>
  <c r="W2133" i="1" s="1"/>
  <c r="U2712" i="1"/>
  <c r="R557" i="1"/>
  <c r="T557" i="1" s="1"/>
  <c r="S557" i="1"/>
  <c r="S2109" i="1"/>
  <c r="U2067" i="1"/>
  <c r="S77" i="1"/>
  <c r="U2633" i="1"/>
  <c r="U650" i="1"/>
  <c r="V2960" i="1"/>
  <c r="W2960" i="1" s="1"/>
  <c r="V2250" i="1"/>
  <c r="W2250" i="1" s="1"/>
  <c r="S705" i="1"/>
  <c r="U63" i="1"/>
  <c r="V446" i="1"/>
  <c r="W446" i="1" s="1"/>
  <c r="V1230" i="1"/>
  <c r="W1230" i="1" s="1"/>
  <c r="U120" i="1"/>
  <c r="V2173" i="1"/>
  <c r="W2173" i="1" s="1"/>
  <c r="S2822" i="1"/>
  <c r="U1030" i="1"/>
  <c r="V1218" i="1"/>
  <c r="W1218" i="1" s="1"/>
  <c r="V2725" i="1"/>
  <c r="W2725" i="1" s="1"/>
  <c r="V2932" i="1"/>
  <c r="W2932" i="1" s="1"/>
  <c r="V2884" i="1"/>
  <c r="W2884" i="1" s="1"/>
  <c r="U1274" i="1"/>
  <c r="V2645" i="1"/>
  <c r="W2645" i="1" s="1"/>
  <c r="V163" i="1"/>
  <c r="W163" i="1" s="1"/>
  <c r="V112" i="1"/>
  <c r="W112" i="1" s="1"/>
  <c r="U1948" i="1"/>
  <c r="V894" i="1"/>
  <c r="W894" i="1" s="1"/>
  <c r="V2161" i="1"/>
  <c r="W2161" i="1" s="1"/>
  <c r="S1738" i="1"/>
  <c r="S2945" i="1"/>
  <c r="V1097" i="1"/>
  <c r="W1097" i="1" s="1"/>
  <c r="U2880" i="1"/>
  <c r="V906" i="1"/>
  <c r="W906" i="1" s="1"/>
  <c r="U2343" i="1"/>
  <c r="V375" i="1"/>
  <c r="W375" i="1" s="1"/>
  <c r="U2407" i="1"/>
  <c r="U1196" i="1"/>
  <c r="U45" i="1"/>
  <c r="V1634" i="1"/>
  <c r="W1634" i="1" s="1"/>
  <c r="S1204" i="1"/>
  <c r="V2849" i="1"/>
  <c r="W2849" i="1" s="1"/>
  <c r="V1642" i="1"/>
  <c r="W1642" i="1" s="1"/>
  <c r="U1193" i="1"/>
  <c r="V55" i="1"/>
  <c r="W55" i="1" s="1"/>
  <c r="U672" i="1"/>
  <c r="S672" i="1"/>
  <c r="R672" i="1"/>
  <c r="T672" i="1" s="1"/>
  <c r="U1882" i="1"/>
  <c r="V1882" i="1" s="1"/>
  <c r="W1882" i="1" s="1"/>
  <c r="U62" i="1"/>
  <c r="U2685" i="1"/>
  <c r="V979" i="1"/>
  <c r="W979" i="1" s="1"/>
  <c r="R1430" i="1"/>
  <c r="T1430" i="1" s="1"/>
  <c r="U1430" i="1"/>
  <c r="V676" i="1"/>
  <c r="W676" i="1" s="1"/>
  <c r="U1040" i="1"/>
  <c r="U268" i="1"/>
  <c r="U207" i="1"/>
  <c r="U931" i="1"/>
  <c r="V1416" i="1"/>
  <c r="W1416" i="1" s="1"/>
  <c r="U2422" i="1"/>
  <c r="U2035" i="1"/>
  <c r="S1190" i="1"/>
  <c r="V2230" i="1"/>
  <c r="W2230" i="1" s="1"/>
  <c r="V2961" i="1"/>
  <c r="W2961" i="1" s="1"/>
  <c r="U1110" i="1"/>
  <c r="R1110" i="1"/>
  <c r="T1110" i="1" s="1"/>
  <c r="S1110" i="1"/>
  <c r="R136" i="1"/>
  <c r="T136" i="1" s="1"/>
  <c r="S136" i="1"/>
  <c r="V2123" i="1"/>
  <c r="W2123" i="1" s="1"/>
  <c r="U2290" i="1"/>
  <c r="U1474" i="1"/>
  <c r="V1474" i="1" s="1"/>
  <c r="W1474" i="1" s="1"/>
  <c r="U1232" i="1"/>
  <c r="V1875" i="1"/>
  <c r="W1875" i="1" s="1"/>
  <c r="S467" i="1"/>
  <c r="S288" i="1"/>
  <c r="S1994" i="1"/>
  <c r="V919" i="1"/>
  <c r="W919" i="1" s="1"/>
  <c r="S854" i="1"/>
  <c r="V1413" i="1"/>
  <c r="W1413" i="1" s="1"/>
  <c r="V2582" i="1"/>
  <c r="W2582" i="1" s="1"/>
  <c r="V2535" i="1"/>
  <c r="W2535" i="1" s="1"/>
  <c r="V2622" i="1"/>
  <c r="W2622" i="1" s="1"/>
  <c r="V1435" i="1"/>
  <c r="W1435" i="1" s="1"/>
  <c r="U1660" i="1"/>
  <c r="V2307" i="1"/>
  <c r="W2307" i="1" s="1"/>
  <c r="S2365" i="1"/>
  <c r="V876" i="1"/>
  <c r="W876" i="1" s="1"/>
  <c r="U1573" i="1"/>
  <c r="S2422" i="1"/>
  <c r="V552" i="1"/>
  <c r="W552" i="1" s="1"/>
  <c r="S350" i="1"/>
  <c r="V2821" i="1"/>
  <c r="W2821" i="1" s="1"/>
  <c r="U2469" i="1"/>
  <c r="R1825" i="1"/>
  <c r="T1825" i="1" s="1"/>
  <c r="S1825" i="1"/>
  <c r="U1343" i="1"/>
  <c r="V491" i="1"/>
  <c r="W491" i="1" s="1"/>
  <c r="V1106" i="1"/>
  <c r="W1106" i="1" s="1"/>
  <c r="U1143" i="1"/>
  <c r="V1903" i="1"/>
  <c r="W1903" i="1" s="1"/>
  <c r="V1245" i="1"/>
  <c r="W1245" i="1" s="1"/>
  <c r="U1354" i="1"/>
  <c r="V2647" i="1"/>
  <c r="W2647" i="1" s="1"/>
  <c r="S1794" i="1"/>
  <c r="V1732" i="1"/>
  <c r="W1732" i="1" s="1"/>
  <c r="V1065" i="1"/>
  <c r="W1065" i="1" s="1"/>
  <c r="S2685" i="1"/>
  <c r="V779" i="1"/>
  <c r="W779" i="1" s="1"/>
  <c r="U622" i="1"/>
  <c r="S298" i="1"/>
  <c r="V2457" i="1"/>
  <c r="W2457" i="1" s="1"/>
  <c r="S2311" i="1"/>
  <c r="U1804" i="1"/>
  <c r="V2312" i="1"/>
  <c r="W2312" i="1" s="1"/>
  <c r="U100" i="1"/>
  <c r="U2892" i="1"/>
  <c r="S268" i="1"/>
  <c r="S1443" i="1"/>
  <c r="V1571" i="1"/>
  <c r="W1571" i="1" s="1"/>
  <c r="V1914" i="1"/>
  <c r="W1914" i="1" s="1"/>
  <c r="U912" i="1"/>
  <c r="S299" i="1"/>
  <c r="S1573" i="1"/>
  <c r="U262" i="1"/>
  <c r="R1343" i="1"/>
  <c r="T1343" i="1" s="1"/>
  <c r="S1343" i="1"/>
  <c r="U623" i="1"/>
  <c r="U136" i="1"/>
  <c r="U594" i="1"/>
  <c r="V594" i="1" s="1"/>
  <c r="W594" i="1" s="1"/>
  <c r="U2158" i="1"/>
  <c r="V2158" i="1" s="1"/>
  <c r="W2158" i="1" s="1"/>
  <c r="V1039" i="1"/>
  <c r="W1039" i="1" s="1"/>
  <c r="V1897" i="1"/>
  <c r="W1897" i="1" s="1"/>
  <c r="S2369" i="1"/>
  <c r="V986" i="1"/>
  <c r="W986" i="1" s="1"/>
  <c r="V153" i="1"/>
  <c r="W153" i="1" s="1"/>
  <c r="V1691" i="1"/>
  <c r="W1691" i="1" s="1"/>
  <c r="S2974" i="1"/>
  <c r="S2019" i="1"/>
  <c r="U603" i="1"/>
  <c r="S1804" i="1"/>
  <c r="V2376" i="1"/>
  <c r="W2376" i="1" s="1"/>
  <c r="U2302" i="1"/>
  <c r="V1960" i="1"/>
  <c r="W1960" i="1" s="1"/>
  <c r="U2621" i="1"/>
  <c r="S289" i="1"/>
  <c r="S831" i="1"/>
  <c r="S560" i="1"/>
  <c r="V568" i="1"/>
  <c r="W568" i="1" s="1"/>
  <c r="V984" i="1"/>
  <c r="W984" i="1" s="1"/>
  <c r="U184" i="1"/>
  <c r="S496" i="1"/>
  <c r="V1035" i="1"/>
  <c r="W1035" i="1" s="1"/>
  <c r="U2747" i="1"/>
  <c r="V2747" i="1" s="1"/>
  <c r="W2747" i="1" s="1"/>
  <c r="U1200" i="1"/>
  <c r="U2151" i="1"/>
  <c r="S2383" i="1"/>
  <c r="V1652" i="1"/>
  <c r="W1652" i="1" s="1"/>
  <c r="S1383" i="1"/>
  <c r="S2423" i="1"/>
  <c r="S1475" i="1"/>
  <c r="V1669" i="1"/>
  <c r="W1669" i="1" s="1"/>
  <c r="V257" i="1"/>
  <c r="W257" i="1" s="1"/>
  <c r="V624" i="1"/>
  <c r="W624" i="1" s="1"/>
  <c r="V621" i="1"/>
  <c r="W621" i="1" s="1"/>
  <c r="S2302" i="1"/>
  <c r="S2042" i="1"/>
  <c r="S326" i="1"/>
  <c r="S2294" i="1"/>
  <c r="U883" i="1"/>
  <c r="V2445" i="1"/>
  <c r="W2445" i="1" s="1"/>
  <c r="S1986" i="1"/>
  <c r="V1817" i="1"/>
  <c r="W1817" i="1" s="1"/>
  <c r="U562" i="1"/>
  <c r="U689" i="1"/>
  <c r="V2016" i="1"/>
  <c r="W2016" i="1" s="1"/>
  <c r="V1459" i="1"/>
  <c r="W1459" i="1" s="1"/>
  <c r="S2870" i="1"/>
  <c r="R2870" i="1"/>
  <c r="T2870" i="1" s="1"/>
  <c r="U2870" i="1"/>
  <c r="V2941" i="1"/>
  <c r="W2941" i="1" s="1"/>
  <c r="V2641" i="1"/>
  <c r="W2641" i="1" s="1"/>
  <c r="U433" i="1"/>
  <c r="V433" i="1" s="1"/>
  <c r="W433" i="1" s="1"/>
  <c r="U972" i="1"/>
  <c r="V972" i="1" s="1"/>
  <c r="W972" i="1" s="1"/>
  <c r="U1157" i="1"/>
  <c r="U1560" i="1"/>
  <c r="U1275" i="1"/>
  <c r="U929" i="1"/>
  <c r="V2085" i="1"/>
  <c r="W2085" i="1" s="1"/>
  <c r="U673" i="1"/>
  <c r="U471" i="1"/>
  <c r="S39" i="1"/>
  <c r="S673" i="1"/>
  <c r="S2012" i="1"/>
  <c r="U1820" i="1"/>
  <c r="U800" i="1"/>
  <c r="S1288" i="1"/>
  <c r="S622" i="1"/>
  <c r="V122" i="1"/>
  <c r="W122" i="1" s="1"/>
  <c r="U84" i="1"/>
  <c r="U627" i="1"/>
  <c r="U1099" i="1"/>
  <c r="U47" i="1"/>
  <c r="V368" i="1"/>
  <c r="W368" i="1" s="1"/>
  <c r="U2366" i="1"/>
  <c r="U918" i="1"/>
  <c r="S1533" i="1"/>
  <c r="S185" i="1"/>
  <c r="V185" i="1" s="1"/>
  <c r="W185" i="1" s="1"/>
  <c r="S773" i="1"/>
  <c r="U1483" i="1"/>
  <c r="S147" i="1"/>
  <c r="S2518" i="1"/>
  <c r="U2699" i="1"/>
  <c r="R2587" i="1"/>
  <c r="T2587" i="1" s="1"/>
  <c r="S2587" i="1"/>
  <c r="U2587" i="1"/>
  <c r="U302" i="1"/>
  <c r="V302" i="1" s="1"/>
  <c r="W302" i="1" s="1"/>
  <c r="U940" i="1"/>
  <c r="V2818" i="1"/>
  <c r="W2818" i="1" s="1"/>
  <c r="S2" i="1"/>
  <c r="S1271" i="1"/>
  <c r="U2597" i="1"/>
  <c r="U1609" i="1"/>
  <c r="S1609" i="1"/>
  <c r="S1498" i="1"/>
  <c r="S1626" i="1"/>
  <c r="S1936" i="1"/>
  <c r="V304" i="1"/>
  <c r="W304" i="1" s="1"/>
  <c r="S1123" i="1"/>
  <c r="S627" i="1"/>
  <c r="V109" i="1"/>
  <c r="W109" i="1" s="1"/>
  <c r="U2238" i="1"/>
  <c r="S2296" i="1"/>
  <c r="S272" i="1"/>
  <c r="S144" i="1"/>
  <c r="S1197" i="1"/>
  <c r="V1197" i="1" s="1"/>
  <c r="W1197" i="1" s="1"/>
  <c r="S465" i="1"/>
  <c r="S2405" i="1"/>
  <c r="S629" i="1"/>
  <c r="S968" i="1"/>
  <c r="U1259" i="1"/>
  <c r="S644" i="1"/>
  <c r="S2322" i="1"/>
  <c r="U2861" i="1"/>
  <c r="R582" i="1"/>
  <c r="T582" i="1" s="1"/>
  <c r="U582" i="1"/>
  <c r="S280" i="1"/>
  <c r="R280" i="1"/>
  <c r="T280" i="1" s="1"/>
  <c r="U280" i="1"/>
  <c r="V2833" i="1"/>
  <c r="W2833" i="1" s="1"/>
  <c r="S1786" i="1"/>
  <c r="R1786" i="1"/>
  <c r="T1786" i="1" s="1"/>
  <c r="U1786" i="1"/>
  <c r="S937" i="1"/>
  <c r="S2534" i="1"/>
  <c r="S2291" i="1"/>
  <c r="R2291" i="1"/>
  <c r="T2291" i="1" s="1"/>
  <c r="V1333" i="1"/>
  <c r="W1333" i="1" s="1"/>
  <c r="U143" i="1"/>
  <c r="V143" i="1" s="1"/>
  <c r="W143" i="1" s="1"/>
  <c r="S922" i="1"/>
  <c r="U2247" i="1"/>
  <c r="U2660" i="1"/>
  <c r="V2660" i="1" s="1"/>
  <c r="W2660" i="1" s="1"/>
  <c r="U862" i="1"/>
  <c r="U2369" i="1"/>
  <c r="U1314" i="1"/>
  <c r="V1680" i="1"/>
  <c r="W1680" i="1" s="1"/>
  <c r="S2858" i="1"/>
  <c r="U1123" i="1"/>
  <c r="S201" i="1"/>
  <c r="V2562" i="1"/>
  <c r="W2562" i="1" s="1"/>
  <c r="S598" i="1"/>
  <c r="V284" i="1"/>
  <c r="W284" i="1" s="1"/>
  <c r="U898" i="1"/>
  <c r="U411" i="1"/>
  <c r="V1756" i="1"/>
  <c r="W1756" i="1" s="1"/>
  <c r="S1043" i="1"/>
  <c r="U873" i="1"/>
  <c r="R2159" i="1"/>
  <c r="T2159" i="1" s="1"/>
  <c r="S2159" i="1"/>
  <c r="S912" i="1"/>
  <c r="V1720" i="1"/>
  <c r="W1720" i="1" s="1"/>
  <c r="U1870" i="1"/>
  <c r="U2563" i="1"/>
  <c r="V2563" i="1" s="1"/>
  <c r="W2563" i="1" s="1"/>
  <c r="U367" i="1"/>
  <c r="V2222" i="1"/>
  <c r="W2222" i="1" s="1"/>
  <c r="U2955" i="1"/>
  <c r="U1475" i="1"/>
  <c r="U654" i="1"/>
  <c r="V1164" i="1"/>
  <c r="W1164" i="1" s="1"/>
  <c r="U2598" i="1"/>
  <c r="S824" i="1"/>
  <c r="S1746" i="1"/>
  <c r="S1828" i="1"/>
  <c r="U542" i="1"/>
  <c r="S975" i="1"/>
  <c r="U1316" i="1"/>
  <c r="V1224" i="1"/>
  <c r="W1224" i="1" s="1"/>
  <c r="U2602" i="1"/>
  <c r="U1664" i="1"/>
  <c r="V1977" i="1"/>
  <c r="W1977" i="1" s="1"/>
  <c r="U142" i="1"/>
  <c r="U229" i="1"/>
  <c r="V2672" i="1"/>
  <c r="W2672" i="1" s="1"/>
  <c r="U1309" i="1"/>
  <c r="U2828" i="1"/>
  <c r="S422" i="1"/>
  <c r="U1622" i="1"/>
  <c r="U588" i="1"/>
  <c r="U922" i="1"/>
  <c r="V1600" i="1"/>
  <c r="W1600" i="1" s="1"/>
  <c r="U1944" i="1"/>
  <c r="V1944" i="1" s="1"/>
  <c r="W1944" i="1" s="1"/>
  <c r="U1291" i="1"/>
  <c r="V1291" i="1" s="1"/>
  <c r="W1291" i="1" s="1"/>
  <c r="R1040" i="1"/>
  <c r="T1040" i="1" s="1"/>
  <c r="S1040" i="1"/>
  <c r="S1055" i="1"/>
  <c r="U1724" i="1"/>
  <c r="U1318" i="1"/>
  <c r="U2473" i="1"/>
  <c r="V2981" i="1"/>
  <c r="W2981" i="1" s="1"/>
  <c r="S2129" i="1"/>
  <c r="V666" i="1"/>
  <c r="W666" i="1" s="1"/>
  <c r="V2949" i="1"/>
  <c r="W2949" i="1" s="1"/>
  <c r="V2840" i="1"/>
  <c r="W2840" i="1" s="1"/>
  <c r="V2780" i="1"/>
  <c r="W2780" i="1" s="1"/>
  <c r="S367" i="1"/>
  <c r="S1434" i="1"/>
  <c r="V2564" i="1"/>
  <c r="W2564" i="1" s="1"/>
  <c r="V2263" i="1"/>
  <c r="W2263" i="1" s="1"/>
  <c r="U870" i="1"/>
  <c r="U42" i="1"/>
  <c r="V772" i="1"/>
  <c r="W772" i="1" s="1"/>
  <c r="S1208" i="1"/>
  <c r="S2597" i="1"/>
  <c r="U1527" i="1"/>
  <c r="S685" i="1"/>
  <c r="S1951" i="1"/>
  <c r="V1546" i="1"/>
  <c r="W1546" i="1" s="1"/>
  <c r="S2415" i="1"/>
  <c r="S654" i="1"/>
  <c r="U753" i="1"/>
  <c r="U2351" i="1"/>
  <c r="U2125" i="1"/>
  <c r="S418" i="1"/>
  <c r="U2311" i="1"/>
  <c r="V2727" i="1"/>
  <c r="W2727" i="1" s="1"/>
  <c r="V2432" i="1"/>
  <c r="W2432" i="1" s="1"/>
  <c r="U749" i="1"/>
  <c r="V2575" i="1"/>
  <c r="W2575" i="1" s="1"/>
  <c r="S2548" i="1"/>
  <c r="S1316" i="1"/>
  <c r="V2682" i="1"/>
  <c r="W2682" i="1" s="1"/>
  <c r="U1244" i="1"/>
  <c r="V818" i="1"/>
  <c r="W818" i="1" s="1"/>
  <c r="V1053" i="1"/>
  <c r="W1053" i="1" s="1"/>
  <c r="S229" i="1"/>
  <c r="V460" i="1"/>
  <c r="W460" i="1" s="1"/>
  <c r="S990" i="1"/>
  <c r="S1248" i="1"/>
  <c r="V2101" i="1"/>
  <c r="W2101" i="1" s="1"/>
  <c r="S706" i="1"/>
  <c r="V2677" i="1"/>
  <c r="W2677" i="1" s="1"/>
  <c r="S1102" i="1"/>
  <c r="U1258" i="1"/>
  <c r="V2114" i="1"/>
  <c r="W2114" i="1" s="1"/>
  <c r="S1309" i="1"/>
  <c r="U2055" i="1"/>
  <c r="U1090" i="1"/>
  <c r="U1253" i="1"/>
  <c r="V2638" i="1"/>
  <c r="W2638" i="1" s="1"/>
  <c r="U1826" i="1"/>
  <c r="S1622" i="1"/>
  <c r="U2282" i="1"/>
  <c r="R6" i="1"/>
  <c r="T6" i="1" s="1"/>
  <c r="S6" i="1"/>
  <c r="U2739" i="1"/>
  <c r="V2739" i="1" s="1"/>
  <c r="W2739" i="1" s="1"/>
  <c r="S184" i="1"/>
  <c r="V1712" i="1"/>
  <c r="W1712" i="1" s="1"/>
  <c r="S2690" i="1"/>
  <c r="R2690" i="1"/>
  <c r="T2690" i="1" s="1"/>
  <c r="U981" i="1"/>
  <c r="V981" i="1" s="1"/>
  <c r="W981" i="1" s="1"/>
  <c r="U1547" i="1"/>
  <c r="V1547" i="1" s="1"/>
  <c r="W1547" i="1" s="1"/>
  <c r="U937" i="1"/>
  <c r="U248" i="1"/>
  <c r="V248" i="1" s="1"/>
  <c r="W248" i="1" s="1"/>
  <c r="S1232" i="1"/>
  <c r="S1583" i="1"/>
  <c r="S2394" i="1"/>
  <c r="U1923" i="1"/>
  <c r="U168" i="1"/>
  <c r="V1152" i="1"/>
  <c r="W1152" i="1" s="1"/>
  <c r="V537" i="1"/>
  <c r="W537" i="1" s="1"/>
  <c r="S1412" i="1"/>
  <c r="V1783" i="1"/>
  <c r="W1783" i="1" s="1"/>
  <c r="V1078" i="1"/>
  <c r="W1078" i="1" s="1"/>
  <c r="V1963" i="1"/>
  <c r="W1963" i="1" s="1"/>
  <c r="S1809" i="1"/>
  <c r="V2427" i="1"/>
  <c r="W2427" i="1" s="1"/>
  <c r="V1392" i="1"/>
  <c r="W1392" i="1" s="1"/>
  <c r="U2492" i="1"/>
  <c r="V1104" i="1"/>
  <c r="W1104" i="1" s="1"/>
  <c r="S221" i="1"/>
  <c r="S2777" i="1"/>
  <c r="U994" i="1"/>
  <c r="U2814" i="1"/>
  <c r="U1288" i="1"/>
  <c r="V1945" i="1"/>
  <c r="W1945" i="1" s="1"/>
  <c r="V2864" i="1"/>
  <c r="W2864" i="1" s="1"/>
  <c r="S102" i="1"/>
  <c r="V2748" i="1"/>
  <c r="W2748" i="1" s="1"/>
  <c r="U1008" i="1"/>
  <c r="S2272" i="1"/>
  <c r="S1336" i="1"/>
  <c r="V294" i="1"/>
  <c r="W294" i="1" s="1"/>
  <c r="U729" i="1"/>
  <c r="S1492" i="1"/>
  <c r="S1509" i="1"/>
  <c r="S2789" i="1"/>
  <c r="U2149" i="1"/>
  <c r="U2673" i="1"/>
  <c r="U1865" i="1"/>
  <c r="S1253" i="1"/>
  <c r="U2925" i="1"/>
  <c r="V730" i="1"/>
  <c r="W730" i="1" s="1"/>
  <c r="U2021" i="1"/>
  <c r="V2021" i="1" s="1"/>
  <c r="W2021" i="1" s="1"/>
  <c r="V2973" i="1"/>
  <c r="W2973" i="1" s="1"/>
  <c r="U1246" i="1"/>
  <c r="V1246" i="1" s="1"/>
  <c r="W1246" i="1" s="1"/>
  <c r="V111" i="1"/>
  <c r="W111" i="1" s="1"/>
  <c r="U2257" i="1"/>
  <c r="S1787" i="1"/>
  <c r="V563" i="1"/>
  <c r="W563" i="1" s="1"/>
  <c r="V2003" i="1"/>
  <c r="W2003" i="1" s="1"/>
  <c r="V2646" i="1"/>
  <c r="W2646" i="1" s="1"/>
  <c r="V2220" i="1"/>
  <c r="W2220" i="1" s="1"/>
  <c r="U2541" i="1"/>
  <c r="U1505" i="1"/>
  <c r="U221" i="1"/>
  <c r="S1402" i="1"/>
  <c r="S2623" i="1"/>
  <c r="U755" i="1"/>
  <c r="S607" i="1"/>
  <c r="U150" i="1"/>
  <c r="V473" i="1"/>
  <c r="W473" i="1" s="1"/>
  <c r="S1354" i="1"/>
  <c r="S2589" i="1"/>
  <c r="V1506" i="1"/>
  <c r="W1506" i="1" s="1"/>
  <c r="S1721" i="1"/>
  <c r="V2392" i="1"/>
  <c r="W2392" i="1" s="1"/>
  <c r="V1424" i="1"/>
  <c r="W1424" i="1" s="1"/>
  <c r="U964" i="1"/>
  <c r="V2289" i="1"/>
  <c r="W2289" i="1" s="1"/>
  <c r="V2934" i="1"/>
  <c r="W2934" i="1" s="1"/>
  <c r="V2704" i="1"/>
  <c r="W2704" i="1" s="1"/>
  <c r="V521" i="1"/>
  <c r="W521" i="1" s="1"/>
  <c r="U509" i="1"/>
  <c r="S1031" i="1"/>
  <c r="V693" i="1"/>
  <c r="W693" i="1" s="1"/>
  <c r="U2278" i="1"/>
  <c r="S47" i="1"/>
  <c r="V1707" i="1"/>
  <c r="W1707" i="1" s="1"/>
  <c r="U2899" i="1"/>
  <c r="U1553" i="1"/>
  <c r="V1438" i="1"/>
  <c r="W1438" i="1" s="1"/>
  <c r="S1928" i="1"/>
  <c r="S411" i="1"/>
  <c r="U2945" i="1"/>
  <c r="V286" i="1"/>
  <c r="W286" i="1" s="1"/>
  <c r="U299" i="1"/>
  <c r="V346" i="1"/>
  <c r="W346" i="1" s="1"/>
  <c r="V251" i="1"/>
  <c r="W251" i="1" s="1"/>
  <c r="S2407" i="1"/>
  <c r="S806" i="1"/>
  <c r="U2521" i="1"/>
  <c r="S873" i="1"/>
  <c r="S570" i="1"/>
  <c r="R570" i="1"/>
  <c r="T570" i="1" s="1"/>
  <c r="S2521" i="1"/>
  <c r="U852" i="1"/>
  <c r="V852" i="1" s="1"/>
  <c r="W852" i="1" s="1"/>
  <c r="U2360" i="1"/>
  <c r="V924" i="1"/>
  <c r="W924" i="1" s="1"/>
  <c r="V2927" i="1"/>
  <c r="W2927" i="1" s="1"/>
  <c r="U308" i="1"/>
  <c r="V308" i="1" s="1"/>
  <c r="W308" i="1" s="1"/>
  <c r="U962" i="1"/>
  <c r="V962" i="1" s="1"/>
  <c r="W962" i="1" s="1"/>
  <c r="U653" i="1"/>
  <c r="V653" i="1" s="1"/>
  <c r="W653" i="1" s="1"/>
  <c r="V1805" i="1"/>
  <c r="W1805" i="1" s="1"/>
  <c r="U527" i="1"/>
  <c r="V2946" i="1"/>
  <c r="W2946" i="1" s="1"/>
  <c r="V319" i="1"/>
  <c r="W319" i="1" s="1"/>
  <c r="U1434" i="1"/>
  <c r="V200" i="1"/>
  <c r="W200" i="1" s="1"/>
  <c r="S613" i="1"/>
  <c r="V1325" i="1"/>
  <c r="W1325" i="1" s="1"/>
  <c r="U1160" i="1"/>
  <c r="U1809" i="1"/>
  <c r="V2377" i="1"/>
  <c r="W2377" i="1" s="1"/>
  <c r="U1427" i="1"/>
  <c r="S1770" i="1"/>
  <c r="U1335" i="1"/>
  <c r="V2686" i="1"/>
  <c r="W2686" i="1" s="1"/>
  <c r="U1165" i="1"/>
  <c r="S755" i="1"/>
  <c r="V3000" i="1"/>
  <c r="W3000" i="1" s="1"/>
  <c r="U227" i="1"/>
  <c r="V21" i="1"/>
  <c r="W21" i="1" s="1"/>
  <c r="U934" i="1"/>
  <c r="U2966" i="1"/>
  <c r="S1357" i="1"/>
  <c r="V1054" i="1"/>
  <c r="W1054" i="1" s="1"/>
  <c r="U2858" i="1"/>
  <c r="V2883" i="1"/>
  <c r="W2883" i="1" s="1"/>
  <c r="U2554" i="1"/>
  <c r="S1036" i="1"/>
  <c r="U1936" i="1"/>
  <c r="V630" i="1"/>
  <c r="W630" i="1" s="1"/>
  <c r="V2130" i="1"/>
  <c r="W2130" i="1" s="1"/>
  <c r="U2596" i="1"/>
  <c r="S1214" i="1"/>
  <c r="U2783" i="1"/>
  <c r="U1758" i="1"/>
  <c r="V2303" i="1"/>
  <c r="W2303" i="1" s="1"/>
  <c r="V743" i="1"/>
  <c r="W743" i="1" s="1"/>
  <c r="V1730" i="1"/>
  <c r="W1730" i="1" s="1"/>
  <c r="S639" i="1"/>
  <c r="U453" i="1"/>
  <c r="S1981" i="1"/>
  <c r="S1441" i="1"/>
  <c r="V881" i="1"/>
  <c r="W881" i="1" s="1"/>
  <c r="S1582" i="1"/>
  <c r="U2764" i="1"/>
  <c r="S1267" i="1"/>
  <c r="S1703" i="1"/>
  <c r="S2765" i="1"/>
  <c r="S2380" i="1"/>
  <c r="S1775" i="1"/>
  <c r="V2581" i="1"/>
  <c r="W2581" i="1" s="1"/>
  <c r="S1796" i="1"/>
  <c r="V478" i="1"/>
  <c r="W478" i="1" s="1"/>
  <c r="U2988" i="1"/>
  <c r="V2988" i="1" s="1"/>
  <c r="W2988" i="1" s="1"/>
  <c r="V91" i="1"/>
  <c r="W91" i="1" s="1"/>
  <c r="U2383" i="1"/>
  <c r="U652" i="1"/>
  <c r="V2869" i="1"/>
  <c r="W2869" i="1" s="1"/>
  <c r="V76" i="1"/>
  <c r="W76" i="1" s="1"/>
  <c r="V312" i="1"/>
  <c r="W312" i="1" s="1"/>
  <c r="S1273" i="1"/>
  <c r="R1037" i="1"/>
  <c r="T1037" i="1" s="1"/>
  <c r="S1037" i="1"/>
  <c r="R240" i="1"/>
  <c r="T240" i="1" s="1"/>
  <c r="S240" i="1"/>
  <c r="U1037" i="1"/>
  <c r="R2774" i="1"/>
  <c r="T2774" i="1" s="1"/>
  <c r="S2774" i="1"/>
  <c r="V2049" i="1"/>
  <c r="W2049" i="1" s="1"/>
  <c r="U1153" i="1"/>
  <c r="V1153" i="1" s="1"/>
  <c r="W1153" i="1" s="1"/>
  <c r="U1679" i="1"/>
  <c r="V1679" i="1" s="1"/>
  <c r="W1679" i="1" s="1"/>
  <c r="U468" i="1"/>
  <c r="V468" i="1" s="1"/>
  <c r="W468" i="1" s="1"/>
  <c r="V1315" i="1"/>
  <c r="W1315" i="1" s="1"/>
  <c r="V2993" i="1"/>
  <c r="W2993" i="1" s="1"/>
  <c r="U2317" i="1"/>
  <c r="V2317" i="1" s="1"/>
  <c r="W2317" i="1" s="1"/>
  <c r="V279" i="1"/>
  <c r="W279" i="1" s="1"/>
  <c r="V2236" i="1"/>
  <c r="W2236" i="1" s="1"/>
  <c r="V2824" i="1"/>
  <c r="W2824" i="1" s="1"/>
  <c r="S1610" i="1"/>
  <c r="V1610" i="1" s="1"/>
  <c r="W1610" i="1" s="1"/>
  <c r="V124" i="1"/>
  <c r="W124" i="1" s="1"/>
  <c r="V1799" i="1"/>
  <c r="W1799" i="1" s="1"/>
  <c r="U1410" i="1"/>
  <c r="U165" i="1"/>
  <c r="U102" i="1"/>
  <c r="S1203" i="1"/>
  <c r="U1623" i="1"/>
  <c r="U926" i="1"/>
  <c r="U687" i="1"/>
  <c r="V2325" i="1"/>
  <c r="W2325" i="1" s="1"/>
  <c r="U2990" i="1"/>
  <c r="U389" i="1"/>
  <c r="V617" i="1"/>
  <c r="W617" i="1" s="1"/>
  <c r="V1835" i="1"/>
  <c r="W1835" i="1" s="1"/>
  <c r="U629" i="1"/>
  <c r="U2412" i="1"/>
  <c r="S591" i="1"/>
  <c r="U1567" i="1"/>
  <c r="S1084" i="1"/>
  <c r="U2765" i="1"/>
  <c r="S263" i="1"/>
  <c r="S317" i="1"/>
  <c r="R317" i="1"/>
  <c r="T317" i="1" s="1"/>
  <c r="S795" i="1"/>
  <c r="R795" i="1"/>
  <c r="T795" i="1" s="1"/>
  <c r="R1836" i="1"/>
  <c r="T1836" i="1" s="1"/>
  <c r="S1836" i="1"/>
  <c r="S407" i="1"/>
  <c r="S2716" i="1"/>
  <c r="U936" i="1"/>
  <c r="V936" i="1" s="1"/>
  <c r="W936" i="1" s="1"/>
  <c r="S2301" i="1"/>
  <c r="V318" i="1"/>
  <c r="W318" i="1" s="1"/>
  <c r="U1304" i="1"/>
  <c r="U2380" i="1"/>
  <c r="V1915" i="1"/>
  <c r="W1915" i="1" s="1"/>
  <c r="U1116" i="1"/>
  <c r="S1511" i="1"/>
  <c r="S2103" i="1"/>
  <c r="V2103" i="1" s="1"/>
  <c r="W2103" i="1" s="1"/>
  <c r="V1789" i="1"/>
  <c r="W1789" i="1" s="1"/>
  <c r="S1401" i="1"/>
  <c r="U2743" i="1"/>
  <c r="U769" i="1"/>
  <c r="V769" i="1" s="1"/>
  <c r="W769" i="1" s="1"/>
  <c r="S349" i="1"/>
  <c r="V2608" i="1"/>
  <c r="W2608" i="1" s="1"/>
  <c r="U1620" i="1"/>
  <c r="V1941" i="1"/>
  <c r="W1941" i="1" s="1"/>
  <c r="U1848" i="1"/>
  <c r="U571" i="1"/>
  <c r="V2516" i="1"/>
  <c r="W2516" i="1" s="1"/>
  <c r="U1498" i="1"/>
  <c r="S2598" i="1"/>
  <c r="V645" i="1"/>
  <c r="W645" i="1" s="1"/>
  <c r="S556" i="1"/>
  <c r="V681" i="1"/>
  <c r="W681" i="1" s="1"/>
  <c r="V1380" i="1"/>
  <c r="W1380" i="1" s="1"/>
  <c r="S2273" i="1"/>
  <c r="S2346" i="1"/>
  <c r="S2156" i="1"/>
  <c r="U1299" i="1"/>
  <c r="U2381" i="1"/>
  <c r="U903" i="1"/>
  <c r="U2789" i="1"/>
  <c r="S439" i="1"/>
  <c r="U1137" i="1"/>
  <c r="U2879" i="1"/>
  <c r="V615" i="1"/>
  <c r="W615" i="1" s="1"/>
  <c r="V1520" i="1"/>
  <c r="W1520" i="1" s="1"/>
  <c r="S1191" i="1"/>
  <c r="U1189" i="1"/>
  <c r="S961" i="1"/>
  <c r="R361" i="1"/>
  <c r="T361" i="1" s="1"/>
  <c r="S361" i="1"/>
  <c r="U1112" i="1"/>
  <c r="V2477" i="1"/>
  <c r="W2477" i="1" s="1"/>
  <c r="U1775" i="1"/>
  <c r="U1401" i="1"/>
  <c r="U1629" i="1"/>
  <c r="U2109" i="1"/>
  <c r="U2451" i="1"/>
  <c r="S1719" i="1"/>
  <c r="S2218" i="1"/>
  <c r="S168" i="1"/>
  <c r="S2569" i="1"/>
  <c r="S1795" i="1"/>
  <c r="U1203" i="1"/>
  <c r="U2272" i="1"/>
  <c r="S1665" i="1"/>
  <c r="S1731" i="1"/>
  <c r="U1843" i="1"/>
  <c r="S574" i="1"/>
  <c r="S2239" i="1"/>
  <c r="U1447" i="1"/>
  <c r="V160" i="1"/>
  <c r="W160" i="1" s="1"/>
  <c r="S903" i="1"/>
  <c r="S739" i="1"/>
  <c r="U465" i="1"/>
  <c r="U1443" i="1"/>
  <c r="V2102" i="1"/>
  <c r="W2102" i="1" s="1"/>
  <c r="R325" i="1"/>
  <c r="T325" i="1" s="1"/>
  <c r="S325" i="1"/>
  <c r="R1881" i="1"/>
  <c r="T1881" i="1" s="1"/>
  <c r="U1881" i="1"/>
  <c r="S1881" i="1"/>
  <c r="R210" i="1"/>
  <c r="T210" i="1" s="1"/>
  <c r="U210" i="1"/>
  <c r="U407" i="1"/>
  <c r="S2360" i="1"/>
  <c r="U1858" i="1"/>
  <c r="V1858" i="1" s="1"/>
  <c r="W1858" i="1" s="1"/>
  <c r="U1825" i="1"/>
  <c r="V2935" i="1"/>
  <c r="W2935" i="1" s="1"/>
  <c r="V2656" i="1"/>
  <c r="W2656" i="1" s="1"/>
  <c r="U1725" i="1"/>
  <c r="V1725" i="1" s="1"/>
  <c r="W1725" i="1" s="1"/>
  <c r="U2493" i="1"/>
  <c r="U1668" i="1"/>
  <c r="V1668" i="1" s="1"/>
  <c r="W1668" i="1" s="1"/>
  <c r="U1994" i="1"/>
  <c r="S2214" i="1"/>
  <c r="V213" i="1"/>
  <c r="W213" i="1" s="1"/>
  <c r="V1219" i="1"/>
  <c r="W1219" i="1" s="1"/>
  <c r="V1788" i="1"/>
  <c r="W1788" i="1" s="1"/>
  <c r="V626" i="1"/>
  <c r="W626" i="1" s="1"/>
  <c r="U2214" i="1"/>
  <c r="V2639" i="1"/>
  <c r="W2639" i="1" s="1"/>
  <c r="S1630" i="1"/>
  <c r="S1874" i="1"/>
  <c r="U234" i="1"/>
  <c r="V323" i="1"/>
  <c r="W323" i="1" s="1"/>
  <c r="U1132" i="1"/>
  <c r="S775" i="1"/>
  <c r="U418" i="1"/>
  <c r="V858" i="1"/>
  <c r="W858" i="1" s="1"/>
  <c r="V1173" i="1"/>
  <c r="W1173" i="1" s="1"/>
  <c r="V1781" i="1"/>
  <c r="W1781" i="1" s="1"/>
  <c r="S1843" i="1"/>
  <c r="V223" i="1"/>
  <c r="W223" i="1" s="1"/>
  <c r="U2064" i="1"/>
  <c r="V1186" i="1"/>
  <c r="W1186" i="1" s="1"/>
  <c r="S1447" i="1"/>
  <c r="S1866" i="1"/>
  <c r="U1980" i="1"/>
  <c r="V742" i="1"/>
  <c r="W742" i="1" s="1"/>
  <c r="S2726" i="1"/>
  <c r="V1011" i="1"/>
  <c r="W1011" i="1" s="1"/>
  <c r="S649" i="1"/>
  <c r="U2165" i="1"/>
  <c r="U1426" i="1"/>
  <c r="U928" i="1"/>
  <c r="U1322" i="1"/>
  <c r="V1172" i="1"/>
  <c r="W1172" i="1" s="1"/>
  <c r="V2751" i="1"/>
  <c r="W2751" i="1" s="1"/>
  <c r="S2031" i="1"/>
  <c r="U2034" i="1"/>
  <c r="S210" i="1"/>
  <c r="U361" i="1"/>
  <c r="V395" i="1"/>
  <c r="W395" i="1" s="1"/>
  <c r="S1193" i="1"/>
  <c r="V1150" i="1"/>
  <c r="W1150" i="1" s="1"/>
  <c r="U440" i="1"/>
  <c r="V440" i="1" s="1"/>
  <c r="W440" i="1" s="1"/>
  <c r="S995" i="1"/>
  <c r="V1518" i="1"/>
  <c r="W1518" i="1" s="1"/>
  <c r="U225" i="1"/>
  <c r="V2190" i="1"/>
  <c r="W2190" i="1" s="1"/>
  <c r="V250" i="1"/>
  <c r="W250" i="1" s="1"/>
  <c r="S81" i="1"/>
  <c r="V2665" i="1"/>
  <c r="W2665" i="1" s="1"/>
  <c r="S2412" i="1"/>
  <c r="V699" i="1"/>
  <c r="W699" i="1" s="1"/>
  <c r="S1313" i="1"/>
  <c r="V859" i="1"/>
  <c r="W859" i="1" s="1"/>
  <c r="U326" i="1"/>
  <c r="U123" i="1"/>
  <c r="U2031" i="1"/>
  <c r="S2034" i="1"/>
  <c r="R2034" i="1"/>
  <c r="T2034" i="1" s="1"/>
  <c r="R487" i="1"/>
  <c r="T487" i="1" s="1"/>
  <c r="S487" i="1"/>
  <c r="U487" i="1"/>
  <c r="R620" i="1"/>
  <c r="T620" i="1" s="1"/>
  <c r="S620" i="1"/>
  <c r="U620" i="1"/>
  <c r="V1281" i="1"/>
  <c r="W1281" i="1" s="1"/>
  <c r="S977" i="1"/>
  <c r="V2594" i="1"/>
  <c r="W2594" i="1" s="1"/>
  <c r="V1417" i="1"/>
  <c r="W1417" i="1" s="1"/>
  <c r="U961" i="1"/>
  <c r="U2162" i="1"/>
  <c r="V2162" i="1" s="1"/>
  <c r="W2162" i="1" s="1"/>
  <c r="U1403" i="1"/>
  <c r="V1403" i="1" s="1"/>
  <c r="W1403" i="1" s="1"/>
  <c r="V1863" i="1"/>
  <c r="W1863" i="1" s="1"/>
  <c r="S1596" i="1"/>
  <c r="U427" i="1"/>
  <c r="U1719" i="1"/>
  <c r="S2106" i="1"/>
  <c r="U2391" i="1"/>
  <c r="V735" i="1"/>
  <c r="W735" i="1" s="1"/>
  <c r="S234" i="1"/>
  <c r="U878" i="1"/>
  <c r="U1429" i="1"/>
  <c r="S68" i="1"/>
  <c r="U2784" i="1"/>
  <c r="S372" i="1"/>
  <c r="V2072" i="1"/>
  <c r="W2072" i="1" s="1"/>
  <c r="S2064" i="1"/>
  <c r="S142" i="1"/>
  <c r="S2151" i="1"/>
  <c r="U1207" i="1"/>
  <c r="U2321" i="1"/>
  <c r="U2294" i="1"/>
  <c r="S918" i="1"/>
  <c r="V1589" i="1"/>
  <c r="W1589" i="1" s="1"/>
  <c r="S2149" i="1"/>
  <c r="S898" i="1"/>
  <c r="S1259" i="1"/>
  <c r="U2297" i="1"/>
  <c r="V761" i="1"/>
  <c r="W761" i="1" s="1"/>
  <c r="U2431" i="1"/>
  <c r="R2795" i="1"/>
  <c r="T2795" i="1" s="1"/>
  <c r="U2795" i="1"/>
  <c r="U240" i="1"/>
  <c r="V1361" i="1"/>
  <c r="W1361" i="1" s="1"/>
  <c r="V1216" i="1"/>
  <c r="W1216" i="1" s="1"/>
  <c r="V1927" i="1"/>
  <c r="W1927" i="1" s="1"/>
  <c r="S1378" i="1"/>
  <c r="U752" i="1"/>
  <c r="S822" i="1"/>
  <c r="U1243" i="1"/>
  <c r="V1243" i="1" s="1"/>
  <c r="W1243" i="1" s="1"/>
  <c r="S2493" i="1"/>
  <c r="U597" i="1"/>
  <c r="V2027" i="1"/>
  <c r="W2027" i="1" s="1"/>
  <c r="S1629" i="1"/>
  <c r="V56" i="1"/>
  <c r="W56" i="1" s="1"/>
  <c r="V536" i="1"/>
  <c r="W536" i="1" s="1"/>
  <c r="V1465" i="1"/>
  <c r="W1465" i="1" s="1"/>
  <c r="S2287" i="1"/>
  <c r="S2429" i="1"/>
  <c r="S2530" i="1"/>
  <c r="V2540" i="1"/>
  <c r="W2540" i="1" s="1"/>
  <c r="V25" i="1"/>
  <c r="W25" i="1" s="1"/>
  <c r="V784" i="1"/>
  <c r="W784" i="1" s="1"/>
  <c r="V2977" i="1"/>
  <c r="W2977" i="1" s="1"/>
  <c r="V2629" i="1"/>
  <c r="W2629" i="1" s="1"/>
  <c r="V2410" i="1"/>
  <c r="W2410" i="1" s="1"/>
  <c r="V2062" i="1"/>
  <c r="W2062" i="1" s="1"/>
  <c r="U809" i="1"/>
  <c r="V74" i="1"/>
  <c r="W74" i="1" s="1"/>
  <c r="S1456" i="1"/>
  <c r="V866" i="1"/>
  <c r="W866" i="1" s="1"/>
  <c r="U2731" i="1"/>
  <c r="S667" i="1"/>
  <c r="S1154" i="1"/>
  <c r="V1572" i="1"/>
  <c r="W1572" i="1" s="1"/>
  <c r="U854" i="1"/>
  <c r="V2185" i="1"/>
  <c r="W2185" i="1" s="1"/>
  <c r="S1648" i="1"/>
  <c r="S1538" i="1"/>
  <c r="V2504" i="1"/>
  <c r="W2504" i="1" s="1"/>
  <c r="U1285" i="1"/>
  <c r="V2759" i="1"/>
  <c r="W2759" i="1" s="1"/>
  <c r="V725" i="1"/>
  <c r="W725" i="1" s="1"/>
  <c r="U1058" i="1"/>
  <c r="V827" i="1"/>
  <c r="W827" i="1" s="1"/>
  <c r="V2467" i="1"/>
  <c r="W2467" i="1" s="1"/>
  <c r="U646" i="1"/>
  <c r="V943" i="1"/>
  <c r="W943" i="1" s="1"/>
  <c r="V696" i="1"/>
  <c r="W696" i="1" s="1"/>
  <c r="U532" i="1"/>
  <c r="U815" i="1"/>
  <c r="V853" i="1"/>
  <c r="W853" i="1" s="1"/>
  <c r="S2224" i="1"/>
  <c r="S2842" i="1"/>
  <c r="U990" i="1"/>
  <c r="S1870" i="1"/>
  <c r="V549" i="1"/>
  <c r="W549" i="1" s="1"/>
  <c r="U12" i="1"/>
  <c r="S2658" i="1"/>
  <c r="S2014" i="1"/>
  <c r="U1332" i="1"/>
  <c r="S2297" i="1"/>
  <c r="U1767" i="1"/>
  <c r="S1871" i="1"/>
  <c r="U352" i="1"/>
  <c r="U2440" i="1"/>
  <c r="S45" i="1"/>
  <c r="R45" i="1"/>
  <c r="T45" i="1" s="1"/>
  <c r="U2716" i="1"/>
  <c r="R197" i="1"/>
  <c r="T197" i="1" s="1"/>
  <c r="S197" i="1"/>
  <c r="R1543" i="1"/>
  <c r="T1543" i="1" s="1"/>
  <c r="S1543" i="1"/>
  <c r="S2743" i="1"/>
  <c r="U335" i="1"/>
  <c r="V335" i="1" s="1"/>
  <c r="W335" i="1" s="1"/>
  <c r="S2522" i="1"/>
  <c r="R2522" i="1"/>
  <c r="T2522" i="1" s="1"/>
  <c r="V633" i="1"/>
  <c r="W633" i="1" s="1"/>
  <c r="U2061" i="1"/>
  <c r="V2061" i="1" s="1"/>
  <c r="W2061" i="1" s="1"/>
  <c r="V2119" i="1"/>
  <c r="W2119" i="1" s="1"/>
  <c r="V2186" i="1"/>
  <c r="W2186" i="1" s="1"/>
  <c r="V388" i="1"/>
  <c r="W388" i="1" s="1"/>
  <c r="U1016" i="1"/>
  <c r="V1140" i="1"/>
  <c r="W1140" i="1" s="1"/>
  <c r="S608" i="1"/>
  <c r="S2781" i="1"/>
  <c r="S2298" i="1"/>
  <c r="V2298" i="1" s="1"/>
  <c r="W2298" i="1" s="1"/>
  <c r="V2543" i="1"/>
  <c r="W2543" i="1" s="1"/>
  <c r="V1513" i="1"/>
  <c r="W1513" i="1" s="1"/>
  <c r="S2963" i="1"/>
  <c r="U1637" i="1"/>
  <c r="V2531" i="1"/>
  <c r="W2531" i="1" s="1"/>
  <c r="U925" i="1"/>
  <c r="V2853" i="1"/>
  <c r="W2853" i="1" s="1"/>
  <c r="V2471" i="1"/>
  <c r="W2471" i="1" s="1"/>
  <c r="S2925" i="1"/>
  <c r="S515" i="1"/>
  <c r="V1072" i="1"/>
  <c r="W1072" i="1" s="1"/>
  <c r="S1016" i="1"/>
  <c r="V1550" i="1"/>
  <c r="W1550" i="1" s="1"/>
  <c r="V1920" i="1"/>
  <c r="W1920" i="1" s="1"/>
  <c r="V2697" i="1"/>
  <c r="W2697" i="1" s="1"/>
  <c r="S2894" i="1"/>
  <c r="S1643" i="1"/>
  <c r="V1643" i="1" s="1"/>
  <c r="W1643" i="1" s="1"/>
  <c r="V2341" i="1"/>
  <c r="W2341" i="1" s="1"/>
  <c r="U260" i="1"/>
  <c r="U1202" i="1"/>
  <c r="S2198" i="1"/>
  <c r="U2820" i="1"/>
  <c r="S2509" i="1"/>
  <c r="S1637" i="1"/>
  <c r="V2897" i="1"/>
  <c r="W2897" i="1" s="1"/>
  <c r="V1670" i="1"/>
  <c r="W1670" i="1" s="1"/>
  <c r="S636" i="1"/>
  <c r="U2947" i="1"/>
  <c r="V125" i="1"/>
  <c r="W125" i="1" s="1"/>
  <c r="V2508" i="1"/>
  <c r="W2508" i="1" s="1"/>
  <c r="V2221" i="1"/>
  <c r="W2221" i="1" s="1"/>
  <c r="S260" i="1"/>
  <c r="S787" i="1"/>
  <c r="S572" i="1"/>
  <c r="V2023" i="1"/>
  <c r="W2023" i="1" s="1"/>
  <c r="U18" i="1"/>
  <c r="U608" i="1"/>
  <c r="U1761" i="1"/>
  <c r="U2933" i="1"/>
  <c r="U2249" i="1"/>
  <c r="S2403" i="1"/>
  <c r="V1169" i="1"/>
  <c r="W1169" i="1" s="1"/>
  <c r="V23" i="1"/>
  <c r="W23" i="1" s="1"/>
  <c r="S1194" i="1"/>
  <c r="V2553" i="1"/>
  <c r="W2553" i="1" s="1"/>
  <c r="S381" i="1"/>
  <c r="U132" i="1"/>
  <c r="V1714" i="1"/>
  <c r="W1714" i="1" s="1"/>
  <c r="S1895" i="1"/>
  <c r="S18" i="1"/>
  <c r="S689" i="1"/>
  <c r="S1103" i="1"/>
  <c r="S2975" i="1"/>
  <c r="U2894" i="1"/>
  <c r="S1090" i="1"/>
  <c r="S1761" i="1"/>
  <c r="U2954" i="1"/>
  <c r="U1511" i="1"/>
  <c r="S2249" i="1"/>
  <c r="S2172" i="1"/>
  <c r="S2431" i="1"/>
  <c r="S2572" i="1"/>
  <c r="U2018" i="1"/>
  <c r="S2768" i="1"/>
  <c r="V1377" i="1"/>
  <c r="W1377" i="1" s="1"/>
  <c r="V357" i="1"/>
  <c r="W357" i="1" s="1"/>
  <c r="U216" i="1"/>
  <c r="V2903" i="1"/>
  <c r="W2903" i="1" s="1"/>
  <c r="S1993" i="1"/>
  <c r="S1948" i="1"/>
  <c r="V2356" i="1"/>
  <c r="W2356" i="1" s="1"/>
  <c r="S2599" i="1"/>
  <c r="V2807" i="1"/>
  <c r="W2807" i="1" s="1"/>
  <c r="S2577" i="1"/>
  <c r="S132" i="1"/>
  <c r="V1554" i="1"/>
  <c r="W1554" i="1" s="1"/>
  <c r="V2181" i="1"/>
  <c r="W2181" i="1" s="1"/>
  <c r="V2349" i="1"/>
  <c r="W2349" i="1" s="1"/>
  <c r="S2124" i="1"/>
  <c r="U704" i="1"/>
  <c r="U2487" i="1"/>
  <c r="U2975" i="1"/>
  <c r="U2845" i="1"/>
  <c r="S2954" i="1"/>
  <c r="U2374" i="1"/>
  <c r="S1865" i="1"/>
  <c r="U2572" i="1"/>
  <c r="U2117" i="1"/>
  <c r="S2499" i="1"/>
  <c r="U1599" i="1"/>
  <c r="V34" i="1"/>
  <c r="W34" i="1" s="1"/>
  <c r="S1655" i="1"/>
  <c r="V2378" i="1"/>
  <c r="W2378" i="1" s="1"/>
  <c r="S512" i="1"/>
  <c r="S479" i="1"/>
  <c r="V2532" i="1"/>
  <c r="W2532" i="1" s="1"/>
  <c r="S2839" i="1"/>
  <c r="S2111" i="1"/>
  <c r="S2776" i="1"/>
  <c r="U1533" i="1"/>
  <c r="S1426" i="1"/>
  <c r="S1355" i="1"/>
  <c r="S2487" i="1"/>
  <c r="S1567" i="1"/>
  <c r="V358" i="1"/>
  <c r="W358" i="1" s="1"/>
  <c r="U515" i="1"/>
  <c r="S2845" i="1"/>
  <c r="S1364" i="1"/>
  <c r="V414" i="1"/>
  <c r="W414" i="1" s="1"/>
  <c r="U2131" i="1"/>
  <c r="S2374" i="1"/>
  <c r="S2861" i="1"/>
  <c r="V2832" i="1"/>
  <c r="W2832" i="1" s="1"/>
  <c r="S2947" i="1"/>
  <c r="S1663" i="1"/>
  <c r="U1250" i="1"/>
  <c r="V2713" i="1"/>
  <c r="W2713" i="1" s="1"/>
  <c r="S1263" i="1"/>
  <c r="U2111" i="1"/>
  <c r="S2018" i="1"/>
  <c r="V1042" i="1"/>
  <c r="W1042" i="1" s="1"/>
  <c r="S888" i="1"/>
  <c r="V888" i="1" s="1"/>
  <c r="W888" i="1" s="1"/>
  <c r="U1012" i="1"/>
  <c r="V36" i="1"/>
  <c r="W36" i="1" s="1"/>
  <c r="S2131" i="1"/>
  <c r="U244" i="1"/>
  <c r="V1120" i="1"/>
  <c r="W1120" i="1" s="1"/>
  <c r="U2350" i="1"/>
  <c r="U2224" i="1"/>
  <c r="S1901" i="1"/>
  <c r="V1326" i="1"/>
  <c r="W1326" i="1" s="1"/>
  <c r="V2455" i="1"/>
  <c r="W2455" i="1" s="1"/>
  <c r="S2381" i="1"/>
  <c r="S216" i="1"/>
  <c r="V1051" i="1"/>
  <c r="W1051" i="1" s="1"/>
  <c r="V1633" i="1"/>
  <c r="W1633" i="1" s="1"/>
  <c r="S58" i="1"/>
  <c r="V58" i="1" s="1"/>
  <c r="W58" i="1" s="1"/>
  <c r="S1483" i="1"/>
  <c r="V278" i="1"/>
  <c r="W278" i="1" s="1"/>
  <c r="U1852" i="1"/>
  <c r="S1694" i="1"/>
  <c r="U1212" i="1"/>
  <c r="U1993" i="1"/>
  <c r="S2880" i="1"/>
  <c r="U2768" i="1"/>
  <c r="U851" i="1"/>
  <c r="U1813" i="1"/>
  <c r="V220" i="1"/>
  <c r="W220" i="1" s="1"/>
  <c r="S2350" i="1"/>
  <c r="U1121" i="1"/>
  <c r="S423" i="1"/>
  <c r="S1852" i="1"/>
  <c r="V2724" i="1"/>
  <c r="W2724" i="1" s="1"/>
  <c r="S1212" i="1"/>
  <c r="S264" i="1"/>
  <c r="U305" i="1"/>
  <c r="S524" i="1"/>
  <c r="S1767" i="1"/>
  <c r="V2555" i="1"/>
  <c r="W2555" i="1" s="1"/>
  <c r="S1217" i="1"/>
  <c r="S851" i="1"/>
  <c r="U705" i="1"/>
  <c r="U773" i="1"/>
  <c r="S2117" i="1"/>
  <c r="U2661" i="1"/>
  <c r="U2248" i="1"/>
  <c r="V529" i="1"/>
  <c r="W529" i="1" s="1"/>
  <c r="V1802" i="1"/>
  <c r="W1802" i="1" s="1"/>
  <c r="U162" i="1"/>
  <c r="U1650" i="1"/>
  <c r="S1980" i="1"/>
  <c r="S2904" i="1"/>
  <c r="V2904" i="1" s="1"/>
  <c r="W2904" i="1" s="1"/>
  <c r="U1444" i="1"/>
  <c r="S2746" i="1"/>
  <c r="V2746" i="1" s="1"/>
  <c r="W2746" i="1" s="1"/>
  <c r="V99" i="1"/>
  <c r="W99" i="1" s="1"/>
  <c r="V2837" i="1"/>
  <c r="W2837" i="1" s="1"/>
  <c r="U1147" i="1"/>
  <c r="U400" i="1"/>
  <c r="U1017" i="1"/>
  <c r="S1147" i="1"/>
  <c r="V1339" i="1"/>
  <c r="W1339" i="1" s="1"/>
  <c r="U2896" i="1"/>
  <c r="U2740" i="1"/>
  <c r="S2788" i="1"/>
  <c r="U2732" i="1"/>
  <c r="S305" i="1"/>
  <c r="U1655" i="1"/>
  <c r="S2764" i="1"/>
  <c r="U2421" i="1"/>
  <c r="U2041" i="1"/>
  <c r="V1988" i="1"/>
  <c r="W1988" i="1" s="1"/>
  <c r="U1464" i="1"/>
  <c r="V1900" i="1"/>
  <c r="W1900" i="1" s="1"/>
  <c r="V1824" i="1"/>
  <c r="W1824" i="1" s="1"/>
  <c r="U921" i="1"/>
  <c r="S2643" i="1"/>
  <c r="V1003" i="1"/>
  <c r="W1003" i="1" s="1"/>
  <c r="V2281" i="1"/>
  <c r="W2281" i="1" s="1"/>
  <c r="U998" i="1"/>
  <c r="V1551" i="1"/>
  <c r="W1551" i="1" s="1"/>
  <c r="S12" i="1"/>
  <c r="V506" i="1"/>
  <c r="W506" i="1" s="1"/>
  <c r="S1912" i="1"/>
  <c r="V1912" i="1" s="1"/>
  <c r="W1912" i="1" s="1"/>
  <c r="S261" i="1"/>
  <c r="S2191" i="1"/>
  <c r="U628" i="1"/>
  <c r="S1017" i="1"/>
  <c r="V266" i="1"/>
  <c r="W266" i="1" s="1"/>
  <c r="S2896" i="1"/>
  <c r="S3" i="1"/>
  <c r="V2772" i="1"/>
  <c r="W2772" i="1" s="1"/>
  <c r="V1496" i="1"/>
  <c r="W1496" i="1" s="1"/>
  <c r="V2225" i="1"/>
  <c r="W2225" i="1" s="1"/>
  <c r="U2726" i="1"/>
  <c r="U2486" i="1"/>
  <c r="U2812" i="1"/>
  <c r="S1322" i="1"/>
  <c r="U1103" i="1"/>
  <c r="S2041" i="1"/>
  <c r="V1526" i="1"/>
  <c r="W1526" i="1" s="1"/>
  <c r="V2167" i="1"/>
  <c r="W2167" i="1" s="1"/>
  <c r="U2363" i="1"/>
  <c r="V2363" i="1" s="1"/>
  <c r="W2363" i="1" s="1"/>
  <c r="S1211" i="1"/>
  <c r="S63" i="1"/>
  <c r="U2191" i="1"/>
  <c r="U1211" i="1"/>
  <c r="V149" i="1"/>
  <c r="W149" i="1" s="1"/>
  <c r="V1049" i="1"/>
  <c r="W1049" i="1" s="1"/>
  <c r="S1189" i="1"/>
  <c r="U322" i="1"/>
  <c r="V322" i="1" s="1"/>
  <c r="W322" i="1" s="1"/>
  <c r="V2324" i="1"/>
  <c r="W2324" i="1" s="1"/>
  <c r="S1599" i="1"/>
  <c r="V2043" i="1"/>
  <c r="W2043" i="1" s="1"/>
  <c r="S998" i="1"/>
  <c r="U1737" i="1"/>
  <c r="S1876" i="1"/>
  <c r="S2999" i="1"/>
  <c r="S88" i="1"/>
  <c r="S2355" i="1"/>
  <c r="S1650" i="1"/>
  <c r="U1686" i="1"/>
  <c r="U2387" i="1"/>
  <c r="V255" i="1"/>
  <c r="W255" i="1" s="1"/>
  <c r="S1922" i="1"/>
  <c r="S48" i="1"/>
  <c r="V1414" i="1"/>
  <c r="W1414" i="1" s="1"/>
  <c r="S1202" i="1"/>
  <c r="U2365" i="1"/>
  <c r="U404" i="1"/>
  <c r="S2486" i="1"/>
  <c r="S2812" i="1"/>
  <c r="U2577" i="1"/>
  <c r="V2651" i="1"/>
  <c r="W2651" i="1" s="1"/>
  <c r="U598" i="1"/>
  <c r="V801" i="1"/>
  <c r="W801" i="1" s="1"/>
  <c r="V218" i="1"/>
  <c r="W218" i="1" s="1"/>
  <c r="U2723" i="1"/>
  <c r="S392" i="1"/>
  <c r="V392" i="1" s="1"/>
  <c r="W392" i="1" s="1"/>
  <c r="V2333" i="1"/>
  <c r="W2333" i="1" s="1"/>
  <c r="U1738" i="1"/>
  <c r="U2842" i="1"/>
  <c r="U479" i="1"/>
  <c r="V2735" i="1"/>
  <c r="W2735" i="1" s="1"/>
  <c r="S2990" i="1"/>
  <c r="S2321" i="1"/>
  <c r="S712" i="1"/>
  <c r="U272" i="1"/>
  <c r="U1441" i="1"/>
  <c r="V694" i="1"/>
  <c r="W694" i="1" s="1"/>
  <c r="S2274" i="1"/>
  <c r="V2274" i="1" s="1"/>
  <c r="W2274" i="1" s="1"/>
  <c r="V67" i="1"/>
  <c r="W67" i="1" s="1"/>
  <c r="S2366" i="1"/>
  <c r="U1381" i="1"/>
  <c r="V771" i="1"/>
  <c r="W771" i="1" s="1"/>
  <c r="S1121" i="1"/>
  <c r="U2851" i="1"/>
  <c r="S162" i="1"/>
  <c r="S2387" i="1"/>
  <c r="V539" i="1"/>
  <c r="W539" i="1" s="1"/>
  <c r="U510" i="1"/>
  <c r="V2428" i="1"/>
  <c r="W2428" i="1" s="1"/>
  <c r="S2100" i="1"/>
  <c r="V2100" i="1" s="1"/>
  <c r="W2100" i="1" s="1"/>
  <c r="U2788" i="1"/>
  <c r="V1755" i="1"/>
  <c r="W1755" i="1" s="1"/>
  <c r="U347" i="1"/>
  <c r="V2320" i="1"/>
  <c r="W2320" i="1" s="1"/>
  <c r="U636" i="1"/>
  <c r="S404" i="1"/>
  <c r="S704" i="1"/>
  <c r="U2963" i="1"/>
  <c r="V728" i="1"/>
  <c r="W728" i="1" s="1"/>
  <c r="U2848" i="1"/>
  <c r="U2113" i="1"/>
  <c r="U2907" i="1"/>
  <c r="S352" i="1"/>
  <c r="V1793" i="1"/>
  <c r="W1793" i="1" s="1"/>
  <c r="U712" i="1"/>
  <c r="S2723" i="1"/>
  <c r="U379" i="1"/>
  <c r="V1010" i="1"/>
  <c r="W1010" i="1" s="1"/>
  <c r="U1695" i="1"/>
  <c r="V2417" i="1"/>
  <c r="W2417" i="1" s="1"/>
  <c r="V247" i="1"/>
  <c r="W247" i="1" s="1"/>
  <c r="U1313" i="1"/>
  <c r="V451" i="1"/>
  <c r="W451" i="1" s="1"/>
  <c r="U2474" i="1"/>
  <c r="V517" i="1"/>
  <c r="W517" i="1" s="1"/>
  <c r="S2851" i="1"/>
  <c r="S510" i="1"/>
  <c r="U1194" i="1"/>
  <c r="V513" i="1"/>
  <c r="W513" i="1" s="1"/>
  <c r="U2599" i="1"/>
  <c r="U2124" i="1"/>
  <c r="U2390" i="1"/>
  <c r="V2143" i="1"/>
  <c r="W2143" i="1" s="1"/>
  <c r="V2956" i="1"/>
  <c r="W2956" i="1" s="1"/>
  <c r="S2113" i="1"/>
  <c r="S713" i="1"/>
  <c r="S692" i="1"/>
  <c r="V692" i="1" s="1"/>
  <c r="W692" i="1" s="1"/>
  <c r="V2466" i="1"/>
  <c r="W2466" i="1" s="1"/>
  <c r="V1070" i="1"/>
  <c r="W1070" i="1" s="1"/>
  <c r="U1957" i="1"/>
  <c r="V148" i="1"/>
  <c r="W148" i="1" s="1"/>
  <c r="S379" i="1"/>
  <c r="S1241" i="1"/>
  <c r="V173" i="1"/>
  <c r="W173" i="1" s="1"/>
  <c r="S2248" i="1"/>
  <c r="V792" i="1"/>
  <c r="W792" i="1" s="1"/>
  <c r="V2846" i="1"/>
  <c r="W2846" i="1" s="1"/>
  <c r="S2474" i="1"/>
  <c r="U787" i="1"/>
  <c r="S834" i="1"/>
  <c r="V2856" i="1"/>
  <c r="W2856" i="1" s="1"/>
  <c r="S1706" i="1"/>
  <c r="V1706" i="1" s="1"/>
  <c r="W1706" i="1" s="1"/>
  <c r="V533" i="1"/>
  <c r="W533" i="1" s="1"/>
  <c r="V1478" i="1"/>
  <c r="W1478" i="1" s="1"/>
  <c r="V1227" i="1"/>
  <c r="W1227" i="1" s="1"/>
  <c r="U2197" i="1"/>
  <c r="V2971" i="1"/>
  <c r="W2971" i="1" s="1"/>
  <c r="V2679" i="1"/>
  <c r="W2679" i="1" s="1"/>
  <c r="V28" i="1"/>
  <c r="W28" i="1" s="1"/>
  <c r="V1674" i="1"/>
  <c r="W1674" i="1" s="1"/>
  <c r="S353" i="1"/>
  <c r="V353" i="1" s="1"/>
  <c r="W353" i="1" s="1"/>
  <c r="V166" i="1"/>
  <c r="W166" i="1" s="1"/>
  <c r="V1229" i="1"/>
  <c r="W1229" i="1" s="1"/>
  <c r="S708" i="1"/>
  <c r="S1532" i="1"/>
  <c r="S2546" i="1"/>
  <c r="S1400" i="1"/>
  <c r="V1400" i="1" s="1"/>
  <c r="W1400" i="1" s="1"/>
  <c r="V1182" i="1"/>
  <c r="W1182" i="1" s="1"/>
  <c r="U830" i="1"/>
  <c r="S376" i="1"/>
  <c r="S1381" i="1"/>
  <c r="S1695" i="1"/>
  <c r="V2235" i="1"/>
  <c r="W2235" i="1" s="1"/>
  <c r="S135" i="1"/>
  <c r="V135" i="1" s="1"/>
  <c r="W135" i="1" s="1"/>
  <c r="S2165" i="1"/>
  <c r="V2919" i="1"/>
  <c r="W2919" i="1" s="1"/>
  <c r="U2001" i="1"/>
  <c r="U1146" i="1"/>
  <c r="U1273" i="1"/>
  <c r="U311" i="1"/>
  <c r="V311" i="1" s="1"/>
  <c r="W311" i="1" s="1"/>
  <c r="U1190" i="1"/>
  <c r="S2907" i="1"/>
  <c r="U806" i="1"/>
  <c r="U2776" i="1"/>
  <c r="U423" i="1"/>
  <c r="U1084" i="1"/>
  <c r="S1821" i="1"/>
  <c r="V2729" i="1"/>
  <c r="W2729" i="1" s="1"/>
  <c r="U1895" i="1"/>
  <c r="V469" i="1"/>
  <c r="W469" i="1" s="1"/>
  <c r="V2626" i="1"/>
  <c r="W2626" i="1" s="1"/>
  <c r="S2820" i="1"/>
  <c r="V1135" i="1"/>
  <c r="W1135" i="1" s="1"/>
  <c r="V530" i="1"/>
  <c r="W530" i="1" s="1"/>
  <c r="U1263" i="1"/>
  <c r="S2401" i="1"/>
  <c r="S1957" i="1"/>
  <c r="V2550" i="1"/>
  <c r="W2550" i="1" s="1"/>
  <c r="S883" i="1"/>
  <c r="S1647" i="1"/>
  <c r="U1854" i="1"/>
  <c r="V2128" i="1"/>
  <c r="W2128" i="1" s="1"/>
  <c r="V51" i="1"/>
  <c r="W51" i="1" s="1"/>
  <c r="U1217" i="1"/>
  <c r="U2627" i="1"/>
  <c r="U376" i="1"/>
  <c r="V875" i="1"/>
  <c r="W875" i="1" s="1"/>
  <c r="U2172" i="1"/>
  <c r="S4" i="1"/>
  <c r="S123" i="1"/>
  <c r="S2544" i="1"/>
  <c r="V2942" i="1"/>
  <c r="W2942" i="1" s="1"/>
  <c r="S1737" i="1"/>
  <c r="U2999" i="1"/>
  <c r="S389" i="1"/>
  <c r="V1223" i="1"/>
  <c r="W1223" i="1" s="1"/>
  <c r="S1464" i="1"/>
  <c r="S2878" i="1"/>
  <c r="U1555" i="1"/>
  <c r="V1773" i="1"/>
  <c r="W1773" i="1" s="1"/>
  <c r="S400" i="1"/>
  <c r="S1660" i="1"/>
  <c r="S2699" i="1"/>
  <c r="U1405" i="1"/>
  <c r="V1393" i="1"/>
  <c r="W1393" i="1" s="1"/>
  <c r="V2921" i="1"/>
  <c r="W2921" i="1" s="1"/>
  <c r="S1854" i="1"/>
  <c r="U4" i="1"/>
  <c r="U1971" i="1"/>
  <c r="V1407" i="1"/>
  <c r="W1407" i="1" s="1"/>
  <c r="S2627" i="1"/>
  <c r="V1784" i="1"/>
  <c r="W1784" i="1" s="1"/>
  <c r="U88" i="1"/>
  <c r="U968" i="1"/>
  <c r="V968" i="1" s="1"/>
  <c r="W968" i="1" s="1"/>
  <c r="U782" i="1"/>
  <c r="U2253" i="1"/>
  <c r="U1043" i="1"/>
  <c r="V579" i="1"/>
  <c r="W579" i="1" s="1"/>
  <c r="S1826" i="1"/>
  <c r="V1710" i="1"/>
  <c r="W1710" i="1" s="1"/>
  <c r="V516" i="1"/>
  <c r="W516" i="1" s="1"/>
  <c r="U290" i="1"/>
  <c r="V2472" i="1"/>
  <c r="W2472" i="1" s="1"/>
  <c r="V1562" i="1"/>
  <c r="W1562" i="1" s="1"/>
  <c r="V258" i="1"/>
  <c r="W258" i="1" s="1"/>
  <c r="V2525" i="1"/>
  <c r="W2525" i="1" s="1"/>
  <c r="U1981" i="1"/>
  <c r="S2819" i="1"/>
  <c r="V1451" i="1"/>
  <c r="W1451" i="1" s="1"/>
  <c r="V2461" i="1"/>
  <c r="W2461" i="1" s="1"/>
  <c r="V281" i="1"/>
  <c r="W281" i="1" s="1"/>
  <c r="U1798" i="1"/>
  <c r="S628" i="1"/>
  <c r="S2673" i="1"/>
  <c r="U261" i="1"/>
  <c r="V788" i="1"/>
  <c r="W788" i="1" s="1"/>
  <c r="U2509" i="1"/>
  <c r="U2719" i="1"/>
  <c r="U1355" i="1"/>
  <c r="V2456" i="1"/>
  <c r="W2456" i="1" s="1"/>
  <c r="V31" i="1"/>
  <c r="W31" i="1" s="1"/>
  <c r="U1241" i="1"/>
  <c r="S1971" i="1"/>
  <c r="U591" i="1"/>
  <c r="V950" i="1"/>
  <c r="W950" i="1" s="1"/>
  <c r="S2253" i="1"/>
  <c r="V832" i="1"/>
  <c r="W832" i="1" s="1"/>
  <c r="U2239" i="1"/>
  <c r="S1258" i="1"/>
  <c r="S1196" i="1"/>
  <c r="S1238" i="1"/>
  <c r="U1871" i="1"/>
  <c r="U778" i="1"/>
  <c r="V988" i="1"/>
  <c r="W988" i="1" s="1"/>
  <c r="S1798" i="1"/>
  <c r="S1553" i="1"/>
  <c r="S782" i="1"/>
  <c r="V2687" i="1"/>
  <c r="W2687" i="1" s="1"/>
  <c r="S872" i="1"/>
  <c r="V1768" i="1"/>
  <c r="W1768" i="1" s="1"/>
  <c r="U2075" i="1"/>
  <c r="V2075" i="1" s="1"/>
  <c r="W2075" i="1" s="1"/>
  <c r="U2982" i="1"/>
  <c r="S2055" i="1"/>
  <c r="S763" i="1"/>
  <c r="V662" i="1"/>
  <c r="W662" i="1" s="1"/>
  <c r="U524" i="1"/>
  <c r="U2403" i="1"/>
  <c r="V1113" i="1"/>
  <c r="W1113" i="1" s="1"/>
  <c r="U706" i="1"/>
  <c r="U520" i="1"/>
  <c r="U1647" i="1"/>
  <c r="V2799" i="1"/>
  <c r="W2799" i="1" s="1"/>
  <c r="V546" i="1"/>
  <c r="W546" i="1" s="1"/>
  <c r="U1901" i="1"/>
  <c r="S347" i="1"/>
  <c r="S1838" i="1"/>
  <c r="S1207" i="1"/>
  <c r="V1166" i="1"/>
  <c r="W1166" i="1" s="1"/>
  <c r="U2819" i="1"/>
  <c r="S238" i="1"/>
  <c r="S2732" i="1"/>
  <c r="V1983" i="1"/>
  <c r="W1983" i="1" s="1"/>
  <c r="V14" i="1"/>
  <c r="W14" i="1" s="1"/>
  <c r="S1250" i="1"/>
  <c r="S778" i="1"/>
  <c r="S1405" i="1"/>
  <c r="S931" i="1"/>
  <c r="V370" i="1"/>
  <c r="W370" i="1" s="1"/>
  <c r="U1582" i="1"/>
  <c r="V1083" i="1"/>
  <c r="W1083" i="1" s="1"/>
  <c r="U1694" i="1"/>
  <c r="U377" i="1"/>
  <c r="V1356" i="1"/>
  <c r="W1356" i="1" s="1"/>
  <c r="S1444" i="1"/>
  <c r="U846" i="1"/>
  <c r="S1012" i="1"/>
  <c r="S1686" i="1"/>
  <c r="V1290" i="1"/>
  <c r="W1290" i="1" s="1"/>
  <c r="V359" i="1"/>
  <c r="W359" i="1" s="1"/>
  <c r="S2197" i="1"/>
  <c r="S2035" i="1"/>
  <c r="S928" i="1"/>
  <c r="U2544" i="1"/>
  <c r="V669" i="1"/>
  <c r="W669" i="1" s="1"/>
  <c r="S2982" i="1"/>
  <c r="U214" i="1"/>
  <c r="U2893" i="1"/>
  <c r="V498" i="1"/>
  <c r="W498" i="1" s="1"/>
  <c r="U1503" i="1"/>
  <c r="V1549" i="1"/>
  <c r="W1549" i="1" s="1"/>
  <c r="U1034" i="1"/>
  <c r="U1461" i="1"/>
  <c r="S520" i="1"/>
  <c r="U321" i="1"/>
  <c r="U2643" i="1"/>
  <c r="U2499" i="1"/>
  <c r="U512" i="1"/>
  <c r="V2470" i="1"/>
  <c r="W2470" i="1" s="1"/>
  <c r="V2219" i="1"/>
  <c r="W2219" i="1" s="1"/>
  <c r="S401" i="1"/>
  <c r="V401" i="1" s="1"/>
  <c r="W401" i="1" s="1"/>
  <c r="V567" i="1"/>
  <c r="W567" i="1" s="1"/>
  <c r="S2722" i="1"/>
  <c r="V310" i="1"/>
  <c r="W310" i="1" s="1"/>
  <c r="V893" i="1"/>
  <c r="W893" i="1" s="1"/>
  <c r="U2717" i="1"/>
  <c r="V2717" i="1" s="1"/>
  <c r="W2717" i="1" s="1"/>
  <c r="V374" i="1"/>
  <c r="W374" i="1" s="1"/>
  <c r="V273" i="1"/>
  <c r="W273" i="1" s="1"/>
  <c r="U2198" i="1"/>
  <c r="S1813" i="1"/>
  <c r="U381" i="1"/>
  <c r="V679" i="1"/>
  <c r="W679" i="1" s="1"/>
  <c r="V300" i="1"/>
  <c r="W300" i="1" s="1"/>
  <c r="S1555" i="1"/>
  <c r="S377" i="1"/>
  <c r="V1384" i="1"/>
  <c r="W1384" i="1" s="1"/>
  <c r="U147" i="1"/>
  <c r="S1297" i="1"/>
  <c r="V1297" i="1" s="1"/>
  <c r="W1297" i="1" s="1"/>
  <c r="V2948" i="1"/>
  <c r="W2948" i="1" s="1"/>
  <c r="U2405" i="1"/>
  <c r="V1307" i="1"/>
  <c r="W1307" i="1" s="1"/>
  <c r="U289" i="1"/>
  <c r="V1959" i="1"/>
  <c r="W1959" i="1" s="1"/>
  <c r="S2879" i="1"/>
  <c r="V204" i="1"/>
  <c r="W204" i="1" s="1"/>
  <c r="U171" i="1"/>
  <c r="V171" i="1" s="1"/>
  <c r="W171" i="1" s="1"/>
  <c r="S562" i="1"/>
  <c r="S955" i="1"/>
  <c r="V1372" i="1"/>
  <c r="W1372" i="1" s="1"/>
  <c r="S1535" i="1"/>
  <c r="V1535" i="1" s="1"/>
  <c r="W1535" i="1" s="1"/>
  <c r="S290" i="1"/>
  <c r="U2433" i="1"/>
  <c r="V2433" i="1" s="1"/>
  <c r="W2433" i="1" s="1"/>
  <c r="S214" i="1"/>
  <c r="S2893" i="1"/>
  <c r="S1917" i="1"/>
  <c r="U1267" i="1"/>
  <c r="V956" i="1"/>
  <c r="W956" i="1" s="1"/>
  <c r="S2828" i="1"/>
  <c r="S1503" i="1"/>
  <c r="S1034" i="1"/>
  <c r="S1461" i="1"/>
  <c r="V1461" i="1" s="1"/>
  <c r="W1461" i="1" s="1"/>
  <c r="U1532" i="1"/>
  <c r="U560" i="1"/>
  <c r="U634" i="1"/>
  <c r="S1974" i="1"/>
  <c r="V657" i="1"/>
  <c r="W657" i="1" s="1"/>
  <c r="S1125" i="1"/>
  <c r="V1125" i="1" s="1"/>
  <c r="W1125" i="1" s="1"/>
  <c r="S199" i="1"/>
  <c r="V953" i="1"/>
  <c r="W953" i="1" s="1"/>
  <c r="V2196" i="1"/>
  <c r="W2196" i="1" s="1"/>
  <c r="S84" i="1"/>
  <c r="S634" i="1"/>
  <c r="V2058" i="1"/>
  <c r="W2058" i="1" s="1"/>
  <c r="U1363" i="1"/>
  <c r="U1645" i="1"/>
  <c r="S408" i="1"/>
  <c r="V1889" i="1"/>
  <c r="W1889" i="1" s="1"/>
  <c r="V366" i="1"/>
  <c r="W366" i="1" s="1"/>
  <c r="U637" i="1"/>
  <c r="V1956" i="1"/>
  <c r="W1956" i="1" s="1"/>
  <c r="U179" i="1"/>
  <c r="S717" i="1"/>
  <c r="V717" i="1" s="1"/>
  <c r="W717" i="1" s="1"/>
  <c r="S815" i="1"/>
  <c r="S2332" i="1"/>
  <c r="U747" i="1"/>
  <c r="V895" i="1"/>
  <c r="W895" i="1" s="1"/>
  <c r="V1351" i="1"/>
  <c r="W1351" i="1" s="1"/>
  <c r="V2810" i="1"/>
  <c r="W2810" i="1" s="1"/>
  <c r="V960" i="1"/>
  <c r="W960" i="1" s="1"/>
  <c r="S1363" i="1"/>
  <c r="V2978" i="1"/>
  <c r="W2978" i="1" s="1"/>
  <c r="S1645" i="1"/>
  <c r="U2667" i="1"/>
  <c r="V1442" i="1"/>
  <c r="W1442" i="1" s="1"/>
  <c r="S637" i="1"/>
  <c r="U605" i="1"/>
  <c r="S38" i="1"/>
  <c r="U2593" i="1"/>
  <c r="V296" i="1"/>
  <c r="W296" i="1" s="1"/>
  <c r="S2668" i="1"/>
  <c r="V2644" i="1"/>
  <c r="W2644" i="1" s="1"/>
  <c r="V1001" i="1"/>
  <c r="W1001" i="1" s="1"/>
  <c r="V1968" i="1"/>
  <c r="W1968" i="1" s="1"/>
  <c r="V182" i="1"/>
  <c r="W182" i="1" s="1"/>
  <c r="S2293" i="1"/>
  <c r="U463" i="1"/>
  <c r="S1320" i="1"/>
  <c r="S2175" i="1"/>
  <c r="V1462" i="1"/>
  <c r="W1462" i="1" s="1"/>
  <c r="U298" i="1"/>
  <c r="S1439" i="1"/>
  <c r="V1933" i="1"/>
  <c r="W1933" i="1" s="1"/>
  <c r="U2797" i="1"/>
  <c r="V2984" i="1"/>
  <c r="W2984" i="1" s="1"/>
  <c r="S750" i="1"/>
  <c r="V2408" i="1"/>
  <c r="W2408" i="1" s="1"/>
  <c r="U1626" i="1"/>
  <c r="V1626" i="1" s="1"/>
  <c r="W1626" i="1" s="1"/>
  <c r="U1859" i="1"/>
  <c r="V551" i="1"/>
  <c r="W551" i="1" s="1"/>
  <c r="S687" i="1"/>
  <c r="V1184" i="1"/>
  <c r="W1184" i="1" s="1"/>
  <c r="S642" i="1"/>
  <c r="S2593" i="1"/>
  <c r="S2855" i="1"/>
  <c r="U2332" i="1"/>
  <c r="U2170" i="1"/>
  <c r="V2663" i="1"/>
  <c r="W2663" i="1" s="1"/>
  <c r="S2347" i="1"/>
  <c r="U1036" i="1"/>
  <c r="S463" i="1"/>
  <c r="S126" i="1"/>
  <c r="S2265" i="1"/>
  <c r="S502" i="1"/>
  <c r="V638" i="1"/>
  <c r="W638" i="1" s="1"/>
  <c r="U1331" i="1"/>
  <c r="S2797" i="1"/>
  <c r="U1415" i="1"/>
  <c r="V2242" i="1"/>
  <c r="W2242" i="1" s="1"/>
  <c r="V1388" i="1"/>
  <c r="W1388" i="1" s="1"/>
  <c r="U1677" i="1"/>
  <c r="V1602" i="1"/>
  <c r="W1602" i="1" s="1"/>
  <c r="U1974" i="1"/>
  <c r="U581" i="1"/>
  <c r="V1839" i="1"/>
  <c r="W1839" i="1" s="1"/>
  <c r="S1124" i="1"/>
  <c r="V282" i="1"/>
  <c r="W282" i="1" s="1"/>
  <c r="V189" i="1"/>
  <c r="W189" i="1" s="1"/>
  <c r="V719" i="1"/>
  <c r="W719" i="1" s="1"/>
  <c r="S198" i="1"/>
  <c r="V228" i="1"/>
  <c r="W228" i="1" s="1"/>
  <c r="U2737" i="1"/>
  <c r="U1439" i="1"/>
  <c r="U434" i="1"/>
  <c r="V2052" i="1"/>
  <c r="W2052" i="1" s="1"/>
  <c r="S1408" i="1"/>
  <c r="V1408" i="1" s="1"/>
  <c r="W1408" i="1" s="1"/>
  <c r="U2327" i="1"/>
  <c r="V2671" i="1"/>
  <c r="W2671" i="1" s="1"/>
  <c r="S2465" i="1"/>
  <c r="U1844" i="1"/>
  <c r="U2548" i="1"/>
  <c r="U2288" i="1"/>
  <c r="U2529" i="1"/>
  <c r="V1883" i="1"/>
  <c r="W1883" i="1" s="1"/>
  <c r="V1247" i="1"/>
  <c r="W1247" i="1" s="1"/>
  <c r="S2634" i="1"/>
  <c r="V1705" i="1"/>
  <c r="W1705" i="1" s="1"/>
  <c r="U343" i="1"/>
  <c r="V1635" i="1"/>
  <c r="W1635" i="1" s="1"/>
  <c r="U2668" i="1"/>
  <c r="U914" i="1"/>
  <c r="U1507" i="1"/>
  <c r="U2122" i="1"/>
  <c r="V1158" i="1"/>
  <c r="W1158" i="1" s="1"/>
  <c r="S2737" i="1"/>
  <c r="V1252" i="1"/>
  <c r="W1252" i="1" s="1"/>
  <c r="S434" i="1"/>
  <c r="S2203" i="1"/>
  <c r="V2203" i="1" s="1"/>
  <c r="W2203" i="1" s="1"/>
  <c r="S2886" i="1"/>
  <c r="S2327" i="1"/>
  <c r="V195" i="1"/>
  <c r="W195" i="1" s="1"/>
  <c r="U2790" i="1"/>
  <c r="V1557" i="1"/>
  <c r="W1557" i="1" s="1"/>
  <c r="U967" i="1"/>
  <c r="V438" i="1"/>
  <c r="W438" i="1" s="1"/>
  <c r="V1445" i="1"/>
  <c r="W1445" i="1" s="1"/>
  <c r="U198" i="1"/>
  <c r="V1987" i="1"/>
  <c r="W1987" i="1" s="1"/>
  <c r="U757" i="1"/>
  <c r="U2000" i="1"/>
  <c r="S1760" i="1"/>
  <c r="V1750" i="1"/>
  <c r="W1750" i="1" s="1"/>
  <c r="V1942" i="1"/>
  <c r="W1942" i="1" s="1"/>
  <c r="U1601" i="1"/>
  <c r="S186" i="1"/>
  <c r="V314" i="1"/>
  <c r="W314" i="1" s="1"/>
  <c r="S1769" i="1"/>
  <c r="S519" i="1"/>
  <c r="S1432" i="1"/>
  <c r="S1235" i="1"/>
  <c r="V1235" i="1" s="1"/>
  <c r="W1235" i="1" s="1"/>
  <c r="V2570" i="1"/>
  <c r="W2570" i="1" s="1"/>
  <c r="S1623" i="1"/>
  <c r="V445" i="1"/>
  <c r="W445" i="1" s="1"/>
  <c r="V2912" i="1"/>
  <c r="W2912" i="1" s="1"/>
  <c r="S558" i="1"/>
  <c r="V2448" i="1"/>
  <c r="W2448" i="1" s="1"/>
  <c r="S1244" i="1"/>
  <c r="S967" i="1"/>
  <c r="V104" i="1"/>
  <c r="W104" i="1" s="1"/>
  <c r="S1717" i="1"/>
  <c r="U1411" i="1"/>
  <c r="S2980" i="1"/>
  <c r="S1736" i="1"/>
  <c r="V1736" i="1" s="1"/>
  <c r="W1736" i="1" s="1"/>
  <c r="S1722" i="1"/>
  <c r="U488" i="1"/>
  <c r="V2164" i="1"/>
  <c r="W2164" i="1" s="1"/>
  <c r="V211" i="1"/>
  <c r="W211" i="1" s="1"/>
  <c r="S1654" i="1"/>
  <c r="U1066" i="1"/>
  <c r="S994" i="1"/>
  <c r="U913" i="1"/>
  <c r="V2787" i="1"/>
  <c r="W2787" i="1" s="1"/>
  <c r="S2188" i="1"/>
  <c r="U2079" i="1"/>
  <c r="S1940" i="1"/>
  <c r="V73" i="1"/>
  <c r="W73" i="1" s="1"/>
  <c r="V2206" i="1"/>
  <c r="W2206" i="1" s="1"/>
  <c r="V2169" i="1"/>
  <c r="W2169" i="1" s="1"/>
  <c r="V1222" i="1"/>
  <c r="W1222" i="1" s="1"/>
  <c r="U2829" i="1"/>
  <c r="V703" i="1"/>
  <c r="W703" i="1" s="1"/>
  <c r="S2278" i="1"/>
  <c r="V355" i="1"/>
  <c r="W355" i="1" s="1"/>
  <c r="V490" i="1"/>
  <c r="W490" i="1" s="1"/>
  <c r="V283" i="1"/>
  <c r="W283" i="1" s="1"/>
  <c r="U1769" i="1"/>
  <c r="U199" i="1"/>
  <c r="S207" i="1"/>
  <c r="U946" i="1"/>
  <c r="S1321" i="1"/>
  <c r="V1321" i="1" s="1"/>
  <c r="W1321" i="1" s="1"/>
  <c r="V2279" i="1"/>
  <c r="W2279" i="1" s="1"/>
  <c r="S807" i="1"/>
  <c r="S2079" i="1"/>
  <c r="U1340" i="1"/>
  <c r="V2070" i="1"/>
  <c r="W2070" i="1" s="1"/>
  <c r="U1940" i="1"/>
  <c r="S1844" i="1"/>
  <c r="V2528" i="1"/>
  <c r="W2528" i="1" s="1"/>
  <c r="U190" i="1"/>
  <c r="V1347" i="1"/>
  <c r="W1347" i="1" s="1"/>
  <c r="V2831" i="1"/>
  <c r="W2831" i="1" s="1"/>
  <c r="S2125" i="1"/>
  <c r="U519" i="1"/>
  <c r="V1342" i="1"/>
  <c r="W1342" i="1" s="1"/>
  <c r="V1174" i="1"/>
  <c r="W1174" i="1" s="1"/>
  <c r="V2358" i="1"/>
  <c r="W2358" i="1" s="1"/>
  <c r="U2551" i="1"/>
  <c r="V1765" i="1"/>
  <c r="W1765" i="1" s="1"/>
  <c r="V2441" i="1"/>
  <c r="W2441" i="1" s="1"/>
  <c r="S2676" i="1"/>
  <c r="U68" i="1"/>
  <c r="V2513" i="1"/>
  <c r="W2513" i="1" s="1"/>
  <c r="U916" i="1"/>
  <c r="U408" i="1"/>
  <c r="S1187" i="1"/>
  <c r="V252" i="1"/>
  <c r="W252" i="1" s="1"/>
  <c r="V2588" i="1"/>
  <c r="W2588" i="1" s="1"/>
  <c r="S2790" i="1"/>
  <c r="S747" i="1"/>
  <c r="V2900" i="1"/>
  <c r="W2900" i="1" s="1"/>
  <c r="S748" i="1"/>
  <c r="U790" i="1"/>
  <c r="S179" i="1"/>
  <c r="V324" i="1"/>
  <c r="W324" i="1" s="1"/>
  <c r="S2829" i="1"/>
  <c r="S2330" i="1"/>
  <c r="V2330" i="1" s="1"/>
  <c r="W2330" i="1" s="1"/>
  <c r="V2755" i="1"/>
  <c r="W2755" i="1" s="1"/>
  <c r="S1758" i="1"/>
  <c r="U1584" i="1"/>
  <c r="V1395" i="1"/>
  <c r="W1395" i="1" s="1"/>
  <c r="V1298" i="1"/>
  <c r="W1298" i="1" s="1"/>
  <c r="S753" i="1"/>
  <c r="V1269" i="1"/>
  <c r="W1269" i="1" s="1"/>
  <c r="U38" i="1"/>
  <c r="S946" i="1"/>
  <c r="S2875" i="1"/>
  <c r="V2875" i="1" s="1"/>
  <c r="W2875" i="1" s="1"/>
  <c r="S523" i="1"/>
  <c r="S1970" i="1"/>
  <c r="V1763" i="1"/>
  <c r="W1763" i="1" s="1"/>
  <c r="V70" i="1"/>
  <c r="W70" i="1" s="1"/>
  <c r="V2805" i="1"/>
  <c r="W2805" i="1" s="1"/>
  <c r="V2803" i="1"/>
  <c r="W2803" i="1" s="1"/>
  <c r="U2997" i="1"/>
  <c r="S749" i="1"/>
  <c r="V431" i="1"/>
  <c r="W431" i="1" s="1"/>
  <c r="V1087" i="1"/>
  <c r="W1087" i="1" s="1"/>
  <c r="V2166" i="1"/>
  <c r="W2166" i="1" s="1"/>
  <c r="S100" i="1"/>
  <c r="S580" i="1"/>
  <c r="S1584" i="1"/>
  <c r="S57" i="1"/>
  <c r="S1677" i="1"/>
  <c r="V776" i="1"/>
  <c r="W776" i="1" s="1"/>
  <c r="S1058" i="1"/>
  <c r="S2943" i="1"/>
  <c r="V2943" i="1" s="1"/>
  <c r="W2943" i="1" s="1"/>
  <c r="V2827" i="1"/>
  <c r="W2827" i="1" s="1"/>
  <c r="U1639" i="1"/>
  <c r="V2145" i="1"/>
  <c r="W2145" i="1" s="1"/>
  <c r="S790" i="1"/>
  <c r="U2634" i="1"/>
  <c r="V2006" i="1"/>
  <c r="W2006" i="1" s="1"/>
  <c r="S581" i="1"/>
  <c r="U1654" i="1"/>
  <c r="S1807" i="1"/>
  <c r="S196" i="1"/>
  <c r="S2892" i="1"/>
  <c r="U783" i="1"/>
  <c r="V819" i="1"/>
  <c r="W819" i="1" s="1"/>
  <c r="S2997" i="1"/>
  <c r="V2229" i="1"/>
  <c r="W2229" i="1" s="1"/>
  <c r="S916" i="1"/>
  <c r="U1206" i="1"/>
  <c r="U580" i="1"/>
  <c r="S1926" i="1"/>
  <c r="V54" i="1"/>
  <c r="W54" i="1" s="1"/>
  <c r="V659" i="1"/>
  <c r="W659" i="1" s="1"/>
  <c r="U477" i="1"/>
  <c r="V1616" i="1"/>
  <c r="W1616" i="1" s="1"/>
  <c r="V569" i="1"/>
  <c r="W569" i="1" s="1"/>
  <c r="V2144" i="1"/>
  <c r="W2144" i="1" s="1"/>
  <c r="U81" i="1"/>
  <c r="S2361" i="1"/>
  <c r="V2361" i="1" s="1"/>
  <c r="W2361" i="1" s="1"/>
  <c r="U1499" i="1"/>
  <c r="V2007" i="1"/>
  <c r="W2007" i="1" s="1"/>
  <c r="S2551" i="1"/>
  <c r="V387" i="1"/>
  <c r="W387" i="1" s="1"/>
  <c r="S757" i="1"/>
  <c r="V2773" i="1"/>
  <c r="W2773" i="1" s="1"/>
  <c r="S2814" i="1"/>
  <c r="S604" i="1"/>
  <c r="V604" i="1" s="1"/>
  <c r="W604" i="1" s="1"/>
  <c r="V1234" i="1"/>
  <c r="W1234" i="1" s="1"/>
  <c r="S297" i="1"/>
  <c r="V1338" i="1"/>
  <c r="W1338" i="1" s="1"/>
  <c r="S1052" i="1"/>
  <c r="S194" i="1"/>
  <c r="V194" i="1" s="1"/>
  <c r="W194" i="1" s="1"/>
  <c r="S914" i="1"/>
  <c r="V1662" i="1"/>
  <c r="W1662" i="1" s="1"/>
  <c r="U2019" i="1"/>
  <c r="S1044" i="1"/>
  <c r="S133" i="1"/>
  <c r="V133" i="1" s="1"/>
  <c r="W133" i="1" s="1"/>
  <c r="V1033" i="1"/>
  <c r="W1033" i="1" s="1"/>
  <c r="S1206" i="1"/>
  <c r="S605" i="1"/>
  <c r="V978" i="1"/>
  <c r="W978" i="1" s="1"/>
  <c r="V2024" i="1"/>
  <c r="W2024" i="1" s="1"/>
  <c r="U2265" i="1"/>
  <c r="U648" i="1"/>
  <c r="V648" i="1" s="1"/>
  <c r="W648" i="1" s="1"/>
  <c r="U1122" i="1"/>
  <c r="S1415" i="1"/>
  <c r="U1195" i="1"/>
  <c r="V1468" i="1"/>
  <c r="W1468" i="1" s="1"/>
  <c r="S190" i="1"/>
  <c r="V1893" i="1"/>
  <c r="W1893" i="1" s="1"/>
  <c r="V1009" i="1"/>
  <c r="W1009" i="1" s="1"/>
  <c r="U1178" i="1"/>
  <c r="V1111" i="1"/>
  <c r="W1111" i="1" s="1"/>
  <c r="V2439" i="1"/>
  <c r="W2439" i="1" s="1"/>
  <c r="U1052" i="1"/>
  <c r="V2928" i="1"/>
  <c r="W2928" i="1" s="1"/>
  <c r="S603" i="1"/>
  <c r="U1811" i="1"/>
  <c r="V1811" i="1" s="1"/>
  <c r="W1811" i="1" s="1"/>
  <c r="V1504" i="1"/>
  <c r="W1504" i="1" s="1"/>
  <c r="V1067" i="1"/>
  <c r="W1067" i="1" s="1"/>
  <c r="V2510" i="1"/>
  <c r="W2510" i="1" s="1"/>
  <c r="V1279" i="1"/>
  <c r="W1279" i="1" s="1"/>
  <c r="S2602" i="1"/>
  <c r="V2244" i="1"/>
  <c r="W2244" i="1" s="1"/>
  <c r="S1299" i="1"/>
  <c r="S249" i="1"/>
  <c r="V249" i="1" s="1"/>
  <c r="W249" i="1" s="1"/>
  <c r="S2621" i="1"/>
  <c r="U1746" i="1"/>
  <c r="S887" i="1"/>
  <c r="S1099" i="1"/>
  <c r="U1093" i="1"/>
  <c r="U1760" i="1"/>
  <c r="V2881" i="1"/>
  <c r="W2881" i="1" s="1"/>
  <c r="U397" i="1"/>
  <c r="V271" i="1"/>
  <c r="W271" i="1" s="1"/>
  <c r="S1195" i="1"/>
  <c r="V2008" i="1"/>
  <c r="W2008" i="1" s="1"/>
  <c r="V2895" i="1"/>
  <c r="W2895" i="1" s="1"/>
  <c r="S1233" i="1"/>
  <c r="V1050" i="1"/>
  <c r="W1050" i="1" s="1"/>
  <c r="S2091" i="1"/>
  <c r="V2091" i="1" s="1"/>
  <c r="W2091" i="1" s="1"/>
  <c r="U1432" i="1"/>
  <c r="V709" i="1"/>
  <c r="W709" i="1" s="1"/>
  <c r="U2293" i="1"/>
  <c r="U157" i="1"/>
  <c r="V2710" i="1"/>
  <c r="W2710" i="1" s="1"/>
  <c r="U1828" i="1"/>
  <c r="V2612" i="1"/>
  <c r="W2612" i="1" s="1"/>
  <c r="S1422" i="1"/>
  <c r="U409" i="1"/>
  <c r="U716" i="1"/>
  <c r="V683" i="1"/>
  <c r="W683" i="1" s="1"/>
  <c r="S913" i="1"/>
  <c r="U372" i="1"/>
  <c r="U1699" i="1"/>
  <c r="S1619" i="1"/>
  <c r="V1619" i="1" s="1"/>
  <c r="W1619" i="1" s="1"/>
  <c r="S926" i="1"/>
  <c r="U2995" i="1"/>
  <c r="V983" i="1"/>
  <c r="W983" i="1" s="1"/>
  <c r="V159" i="1"/>
  <c r="W159" i="1" s="1"/>
  <c r="S2709" i="1"/>
  <c r="U1621" i="1"/>
  <c r="U642" i="1"/>
  <c r="V2141" i="1"/>
  <c r="W2141" i="1" s="1"/>
  <c r="U991" i="1"/>
  <c r="U668" i="1"/>
  <c r="V1295" i="1"/>
  <c r="W1295" i="1" s="1"/>
  <c r="S477" i="1"/>
  <c r="V1624" i="1"/>
  <c r="W1624" i="1" s="1"/>
  <c r="V103" i="1"/>
  <c r="W103" i="1" s="1"/>
  <c r="V1375" i="1"/>
  <c r="W1375" i="1" s="1"/>
  <c r="U297" i="1"/>
  <c r="S2806" i="1"/>
  <c r="V2806" i="1" s="1"/>
  <c r="W2806" i="1" s="1"/>
  <c r="V1779" i="1"/>
  <c r="W1779" i="1" s="1"/>
  <c r="S964" i="1"/>
  <c r="V1346" i="1"/>
  <c r="W1346" i="1" s="1"/>
  <c r="S157" i="1"/>
  <c r="S2122" i="1"/>
  <c r="S1210" i="1"/>
  <c r="V1210" i="1" s="1"/>
  <c r="W1210" i="1" s="1"/>
  <c r="S1699" i="1"/>
  <c r="V94" i="1"/>
  <c r="W94" i="1" s="1"/>
  <c r="U887" i="1"/>
  <c r="S1664" i="1"/>
  <c r="S1621" i="1"/>
  <c r="U535" i="1"/>
  <c r="V2584" i="1"/>
  <c r="W2584" i="1" s="1"/>
  <c r="S991" i="1"/>
  <c r="U814" i="1"/>
  <c r="U1214" i="1"/>
  <c r="S2261" i="1"/>
  <c r="V1884" i="1"/>
  <c r="W1884" i="1" s="1"/>
  <c r="S2836" i="1"/>
  <c r="V2836" i="1" s="1"/>
  <c r="W2836" i="1" s="1"/>
  <c r="S2995" i="1"/>
  <c r="S2529" i="1"/>
  <c r="S1331" i="1"/>
  <c r="V680" i="1"/>
  <c r="W680" i="1" s="1"/>
  <c r="V2996" i="1"/>
  <c r="W2996" i="1" s="1"/>
  <c r="V107" i="1"/>
  <c r="W107" i="1" s="1"/>
  <c r="S910" i="1"/>
  <c r="V2705" i="1"/>
  <c r="W2705" i="1" s="1"/>
  <c r="V1382" i="1"/>
  <c r="W1382" i="1" s="1"/>
  <c r="S37" i="1"/>
  <c r="V37" i="1" s="1"/>
  <c r="W37" i="1" s="1"/>
  <c r="V2246" i="1"/>
  <c r="W2246" i="1" s="1"/>
  <c r="V1860" i="1"/>
  <c r="W1860" i="1" s="1"/>
  <c r="U2538" i="1"/>
  <c r="V2208" i="1"/>
  <c r="W2208" i="1" s="1"/>
  <c r="S2418" i="1"/>
  <c r="V380" i="1"/>
  <c r="W380" i="1" s="1"/>
  <c r="U2175" i="1"/>
  <c r="S905" i="1"/>
  <c r="S716" i="1"/>
  <c r="U1717" i="1"/>
  <c r="S668" i="1"/>
  <c r="U558" i="1"/>
  <c r="V844" i="1"/>
  <c r="W844" i="1" s="1"/>
  <c r="U1422" i="1"/>
  <c r="V2340" i="1"/>
  <c r="W2340" i="1" s="1"/>
  <c r="U1327" i="1"/>
  <c r="V2628" i="1"/>
  <c r="W2628" i="1" s="1"/>
  <c r="U1958" i="1"/>
  <c r="U2415" i="1"/>
  <c r="S535" i="1"/>
  <c r="V1139" i="1"/>
  <c r="W1139" i="1" s="1"/>
  <c r="U941" i="1"/>
  <c r="S814" i="1"/>
  <c r="U1031" i="1"/>
  <c r="V1386" i="1"/>
  <c r="W1386" i="1" s="1"/>
  <c r="V1272" i="1"/>
  <c r="W1272" i="1" s="1"/>
  <c r="V2452" i="1"/>
  <c r="W2452" i="1" s="1"/>
  <c r="U682" i="1"/>
  <c r="U1807" i="1"/>
  <c r="V2193" i="1"/>
  <c r="W2193" i="1" s="1"/>
  <c r="S783" i="1"/>
  <c r="S96" i="1"/>
  <c r="S1008" i="1"/>
  <c r="U502" i="1"/>
  <c r="S2538" i="1"/>
  <c r="S682" i="1"/>
  <c r="U1791" i="1"/>
  <c r="V415" i="1"/>
  <c r="W415" i="1" s="1"/>
  <c r="S2909" i="1"/>
  <c r="V2909" i="1" s="1"/>
  <c r="W2909" i="1" s="1"/>
  <c r="S140" i="1"/>
  <c r="V140" i="1" s="1"/>
  <c r="W140" i="1" s="1"/>
  <c r="U1454" i="1"/>
  <c r="V1708" i="1"/>
  <c r="W1708" i="1" s="1"/>
  <c r="U2418" i="1"/>
  <c r="V1485" i="1"/>
  <c r="W1485" i="1" s="1"/>
  <c r="S448" i="1"/>
  <c r="S2323" i="1"/>
  <c r="V2436" i="1"/>
  <c r="W2436" i="1" s="1"/>
  <c r="S1327" i="1"/>
  <c r="V2357" i="1"/>
  <c r="W2357" i="1" s="1"/>
  <c r="S1958" i="1"/>
  <c r="V1345" i="1"/>
  <c r="W1345" i="1" s="1"/>
  <c r="U1711" i="1"/>
  <c r="S941" i="1"/>
  <c r="U1187" i="1"/>
  <c r="U1722" i="1"/>
  <c r="U1029" i="1"/>
  <c r="S1820" i="1"/>
  <c r="S1791" i="1"/>
  <c r="V702" i="1"/>
  <c r="W702" i="1" s="1"/>
  <c r="V139" i="1"/>
  <c r="W139" i="1" s="1"/>
  <c r="S2352" i="1"/>
  <c r="V808" i="1"/>
  <c r="W808" i="1" s="1"/>
  <c r="U2371" i="1"/>
  <c r="S1601" i="1"/>
  <c r="U1538" i="1"/>
  <c r="V780" i="1"/>
  <c r="W780" i="1" s="1"/>
  <c r="S1132" i="1"/>
  <c r="S2554" i="1"/>
  <c r="U1059" i="1"/>
  <c r="V1566" i="1"/>
  <c r="W1566" i="1" s="1"/>
  <c r="U115" i="1"/>
  <c r="V115" i="1" s="1"/>
  <c r="W115" i="1" s="1"/>
  <c r="S1066" i="1"/>
  <c r="S509" i="1"/>
  <c r="S1285" i="1"/>
  <c r="S1639" i="1"/>
  <c r="U2886" i="1"/>
  <c r="U2347" i="1"/>
  <c r="U196" i="1"/>
  <c r="V1678" i="1"/>
  <c r="W1678" i="1" s="1"/>
  <c r="U2465" i="1"/>
  <c r="V541" i="1"/>
  <c r="W541" i="1" s="1"/>
  <c r="V1477" i="1"/>
  <c r="W1477" i="1" s="1"/>
  <c r="U544" i="1"/>
  <c r="S2238" i="1"/>
  <c r="U2676" i="1"/>
  <c r="U1076" i="1"/>
  <c r="U57" i="1"/>
  <c r="V762" i="1"/>
  <c r="W762" i="1" s="1"/>
  <c r="S1029" i="1"/>
  <c r="S2414" i="1"/>
  <c r="V2414" i="1" s="1"/>
  <c r="W2414" i="1" s="1"/>
  <c r="U2885" i="1"/>
  <c r="S1340" i="1"/>
  <c r="V1014" i="1"/>
  <c r="W1014" i="1" s="1"/>
  <c r="S2371" i="1"/>
  <c r="S488" i="1"/>
  <c r="S1122" i="1"/>
  <c r="V2882" i="1"/>
  <c r="W2882" i="1" s="1"/>
  <c r="V1512" i="1"/>
  <c r="W1512" i="1" s="1"/>
  <c r="S800" i="1"/>
  <c r="V390" i="1"/>
  <c r="W390" i="1" s="1"/>
  <c r="U1044" i="1"/>
  <c r="U126" i="1"/>
  <c r="S1588" i="1"/>
  <c r="V1588" i="1" s="1"/>
  <c r="W1588" i="1" s="1"/>
  <c r="U96" i="1"/>
  <c r="S1859" i="1"/>
  <c r="V2372" i="1"/>
  <c r="W2372" i="1" s="1"/>
  <c r="V811" i="1"/>
  <c r="W811" i="1" s="1"/>
  <c r="S1178" i="1"/>
  <c r="S2830" i="1"/>
  <c r="V383" i="1"/>
  <c r="W383" i="1" s="1"/>
  <c r="V2032" i="1"/>
  <c r="W2032" i="1" s="1"/>
  <c r="S1499" i="1"/>
  <c r="V1713" i="1"/>
  <c r="W1713" i="1" s="1"/>
  <c r="S1454" i="1"/>
  <c r="U807" i="1"/>
  <c r="S2783" i="1"/>
  <c r="V7" i="1"/>
  <c r="W7" i="1" s="1"/>
  <c r="V1753" i="1"/>
  <c r="W1753" i="1" s="1"/>
  <c r="U1731" i="1"/>
  <c r="U1162" i="1"/>
  <c r="V1162" i="1" s="1"/>
  <c r="W1162" i="1" s="1"/>
  <c r="S2116" i="1"/>
  <c r="U2116" i="1"/>
  <c r="S187" i="1"/>
  <c r="V187" i="1" s="1"/>
  <c r="W187" i="1" s="1"/>
  <c r="V1524" i="1"/>
  <c r="W1524" i="1" s="1"/>
  <c r="S544" i="1"/>
  <c r="S1093" i="1"/>
  <c r="V655" i="1"/>
  <c r="W655" i="1" s="1"/>
  <c r="V2037" i="1"/>
  <c r="W2037" i="1" s="1"/>
  <c r="U775" i="1"/>
  <c r="U448" i="1"/>
  <c r="S2170" i="1"/>
  <c r="V1188" i="1"/>
  <c r="W1188" i="1" s="1"/>
  <c r="S2885" i="1"/>
  <c r="S2048" i="1"/>
  <c r="V2048" i="1" s="1"/>
  <c r="W2048" i="1" s="1"/>
  <c r="V2757" i="1"/>
  <c r="W2757" i="1" s="1"/>
  <c r="S343" i="1"/>
  <c r="U186" i="1"/>
  <c r="V2140" i="1"/>
  <c r="W2140" i="1" s="1"/>
  <c r="V718" i="1"/>
  <c r="W718" i="1" s="1"/>
  <c r="S2667" i="1"/>
  <c r="U824" i="1"/>
  <c r="U1124" i="1"/>
  <c r="S1411" i="1"/>
  <c r="S1906" i="1"/>
  <c r="V1906" i="1" s="1"/>
  <c r="W1906" i="1" s="1"/>
  <c r="V1608" i="1"/>
  <c r="W1608" i="1" s="1"/>
  <c r="V2382" i="1"/>
  <c r="W2382" i="1" s="1"/>
  <c r="U748" i="1"/>
  <c r="S2596" i="1"/>
  <c r="U1970" i="1"/>
  <c r="U2042" i="1"/>
  <c r="U1926" i="1"/>
  <c r="U2188" i="1"/>
  <c r="V845" i="1"/>
  <c r="W845" i="1" s="1"/>
  <c r="U2261" i="1"/>
  <c r="V436" i="1"/>
  <c r="W436" i="1" s="1"/>
  <c r="U2393" i="1"/>
  <c r="S577" i="1"/>
  <c r="U1869" i="1"/>
  <c r="U897" i="1"/>
  <c r="V2662" i="1"/>
  <c r="W2662" i="1" s="1"/>
  <c r="V701" i="1"/>
  <c r="W701" i="1" s="1"/>
  <c r="S1842" i="1"/>
  <c r="V285" i="1"/>
  <c r="W285" i="1" s="1"/>
  <c r="V2326" i="1"/>
  <c r="W2326" i="1" s="1"/>
  <c r="S1687" i="1"/>
  <c r="V2798" i="1"/>
  <c r="W2798" i="1" s="1"/>
  <c r="S2940" i="1"/>
  <c r="S849" i="1"/>
  <c r="U46" i="1"/>
  <c r="S584" i="1"/>
  <c r="U2923" i="1"/>
  <c r="V1301" i="1"/>
  <c r="W1301" i="1" s="1"/>
  <c r="S897" i="1"/>
  <c r="U559" i="1"/>
  <c r="S489" i="1"/>
  <c r="V1539" i="1"/>
  <c r="W1539" i="1" s="1"/>
  <c r="V1497" i="1"/>
  <c r="W1497" i="1" s="1"/>
  <c r="S2640" i="1"/>
  <c r="V2652" i="1"/>
  <c r="W2652" i="1" s="1"/>
  <c r="S631" i="1"/>
  <c r="U1744" i="1"/>
  <c r="S1134" i="1"/>
  <c r="S494" i="1"/>
  <c r="U1402" i="1"/>
  <c r="V1402" i="1" s="1"/>
  <c r="W1402" i="1" s="1"/>
  <c r="S1287" i="1"/>
  <c r="S2969" i="1"/>
  <c r="U1930" i="1"/>
  <c r="V1930" i="1" s="1"/>
  <c r="W1930" i="1" s="1"/>
  <c r="S72" i="1"/>
  <c r="V470" i="1"/>
  <c r="W470" i="1" s="1"/>
  <c r="V2036" i="1"/>
  <c r="W2036" i="1" s="1"/>
  <c r="S1168" i="1"/>
  <c r="V1168" i="1" s="1"/>
  <c r="W1168" i="1" s="1"/>
  <c r="V385" i="1"/>
  <c r="W385" i="1" s="1"/>
  <c r="U10" i="1"/>
  <c r="U596" i="1"/>
  <c r="S2576" i="1"/>
  <c r="V332" i="1"/>
  <c r="W332" i="1" s="1"/>
  <c r="V1905" i="1"/>
  <c r="W1905" i="1" s="1"/>
  <c r="V2040" i="1"/>
  <c r="W2040" i="1" s="1"/>
  <c r="U1797" i="1"/>
  <c r="S1910" i="1"/>
  <c r="U222" i="1"/>
  <c r="S2547" i="1"/>
  <c r="S752" i="1"/>
  <c r="U1254" i="1"/>
  <c r="S466" i="1"/>
  <c r="V22" i="1"/>
  <c r="W22" i="1" s="1"/>
  <c r="S861" i="1"/>
  <c r="V798" i="1"/>
  <c r="W798" i="1" s="1"/>
  <c r="U2076" i="1"/>
  <c r="U499" i="1"/>
  <c r="S652" i="1"/>
  <c r="V241" i="1"/>
  <c r="W241" i="1" s="1"/>
  <c r="V632" i="1"/>
  <c r="W632" i="1" s="1"/>
  <c r="S129" i="1"/>
  <c r="S1226" i="1"/>
  <c r="S1831" i="1"/>
  <c r="U1522" i="1"/>
  <c r="S1892" i="1"/>
  <c r="U1613" i="1"/>
  <c r="U2905" i="1"/>
  <c r="U2969" i="1"/>
  <c r="U141" i="1"/>
  <c r="V2574" i="1"/>
  <c r="W2574" i="1" s="1"/>
  <c r="S2654" i="1"/>
  <c r="S1177" i="1"/>
  <c r="S1254" i="1"/>
  <c r="V1827" i="1"/>
  <c r="W1827" i="1" s="1"/>
  <c r="U1528" i="1"/>
  <c r="S1574" i="1"/>
  <c r="S499" i="1"/>
  <c r="S656" i="1"/>
  <c r="S1620" i="1"/>
  <c r="U1583" i="1"/>
  <c r="U2653" i="1"/>
  <c r="U129" i="1"/>
  <c r="V2097" i="1"/>
  <c r="W2097" i="1" s="1"/>
  <c r="U27" i="1"/>
  <c r="S2438" i="1"/>
  <c r="V759" i="1"/>
  <c r="W759" i="1" s="1"/>
  <c r="S65" i="1"/>
  <c r="U183" i="1"/>
  <c r="V785" i="1"/>
  <c r="W785" i="1" s="1"/>
  <c r="S1180" i="1"/>
  <c r="V114" i="1"/>
  <c r="W114" i="1" s="1"/>
  <c r="S303" i="1"/>
  <c r="V303" i="1" s="1"/>
  <c r="W303" i="1" s="1"/>
  <c r="S1724" i="1"/>
  <c r="U707" i="1"/>
  <c r="S2051" i="1"/>
  <c r="V2051" i="1" s="1"/>
  <c r="W2051" i="1" s="1"/>
  <c r="S10" i="1"/>
  <c r="U481" i="1"/>
  <c r="S2905" i="1"/>
  <c r="V585" i="1"/>
  <c r="W585" i="1" s="1"/>
  <c r="S651" i="1"/>
  <c r="U2906" i="1"/>
  <c r="S2476" i="1"/>
  <c r="V1265" i="1"/>
  <c r="W1265" i="1" s="1"/>
  <c r="U86" i="1"/>
  <c r="V1128" i="1"/>
  <c r="W1128" i="1" s="1"/>
  <c r="S2105" i="1"/>
  <c r="S940" i="1"/>
  <c r="U724" i="1"/>
  <c r="S1673" i="1"/>
  <c r="V1612" i="1"/>
  <c r="W1612" i="1" s="1"/>
  <c r="V1141" i="1"/>
  <c r="W1141" i="1" s="1"/>
  <c r="V1911" i="1"/>
  <c r="W1911" i="1" s="1"/>
  <c r="V454" i="1"/>
  <c r="W454" i="1" s="1"/>
  <c r="S1185" i="1"/>
  <c r="S1344" i="1"/>
  <c r="U508" i="1"/>
  <c r="S1349" i="1"/>
  <c r="S1848" i="1"/>
  <c r="V1399" i="1"/>
  <c r="W1399" i="1" s="1"/>
  <c r="V1658" i="1"/>
  <c r="W1658" i="1" s="1"/>
  <c r="U2287" i="1"/>
  <c r="U1344" i="1"/>
  <c r="U2962" i="1"/>
  <c r="U577" i="1"/>
  <c r="S86" i="1"/>
  <c r="S2257" i="1"/>
  <c r="V1780" i="1"/>
  <c r="W1780" i="1" s="1"/>
  <c r="U2168" i="1"/>
  <c r="S1776" i="1"/>
  <c r="V2684" i="1"/>
  <c r="W2684" i="1" s="1"/>
  <c r="S437" i="1"/>
  <c r="V416" i="1"/>
  <c r="W416" i="1" s="1"/>
  <c r="S1143" i="1"/>
  <c r="S1007" i="1"/>
  <c r="V2483" i="1"/>
  <c r="W2483" i="1" s="1"/>
  <c r="U1412" i="1"/>
  <c r="V930" i="1"/>
  <c r="W930" i="1" s="1"/>
  <c r="V2549" i="1"/>
  <c r="W2549" i="1" s="1"/>
  <c r="S2955" i="1"/>
  <c r="V1847" i="1"/>
  <c r="W1847" i="1" s="1"/>
  <c r="V2501" i="1"/>
  <c r="W2501" i="1" s="1"/>
  <c r="S1428" i="1"/>
  <c r="U631" i="1"/>
  <c r="S508" i="1"/>
  <c r="S1627" i="1"/>
  <c r="V2565" i="1"/>
  <c r="W2565" i="1" s="1"/>
  <c r="S227" i="1"/>
  <c r="V1481" i="1"/>
  <c r="W1481" i="1" s="1"/>
  <c r="S862" i="1"/>
  <c r="S2473" i="1"/>
  <c r="U2" i="1"/>
  <c r="S600" i="1"/>
  <c r="U2394" i="1"/>
  <c r="U1487" i="1"/>
  <c r="U891" i="1"/>
  <c r="S1348" i="1"/>
  <c r="V1698" i="1"/>
  <c r="W1698" i="1" s="1"/>
  <c r="V1101" i="1"/>
  <c r="W1101" i="1" s="1"/>
  <c r="V1632" i="1"/>
  <c r="W1632" i="1" s="1"/>
  <c r="V841" i="1"/>
  <c r="W841" i="1" s="1"/>
  <c r="U850" i="1"/>
  <c r="S954" i="1"/>
  <c r="U1924" i="1"/>
  <c r="V202" i="1"/>
  <c r="W202" i="1" s="1"/>
  <c r="U2561" i="1"/>
  <c r="V342" i="1"/>
  <c r="W342" i="1" s="1"/>
  <c r="S1199" i="1"/>
  <c r="S1314" i="1"/>
  <c r="U66" i="1"/>
  <c r="U39" i="1"/>
  <c r="U226" i="1"/>
  <c r="U1673" i="1"/>
  <c r="S1989" i="1"/>
  <c r="S256" i="1"/>
  <c r="V587" i="1"/>
  <c r="W587" i="1" s="1"/>
  <c r="S193" i="1"/>
  <c r="U1627" i="1"/>
  <c r="V1127" i="1"/>
  <c r="W1127" i="1" s="1"/>
  <c r="S2561" i="1"/>
  <c r="U1404" i="1"/>
  <c r="S697" i="1"/>
  <c r="U1277" i="1"/>
  <c r="V1061" i="1"/>
  <c r="W1061" i="1" s="1"/>
  <c r="S2069" i="1"/>
  <c r="V2069" i="1" s="1"/>
  <c r="W2069" i="1" s="1"/>
  <c r="U384" i="1"/>
  <c r="V1409" i="1"/>
  <c r="W1409" i="1" s="1"/>
  <c r="U651" i="1"/>
  <c r="S1778" i="1"/>
  <c r="S2270" i="1"/>
  <c r="U1874" i="1"/>
  <c r="S66" i="1"/>
  <c r="U164" i="1"/>
  <c r="V164" i="1" s="1"/>
  <c r="W164" i="1" s="1"/>
  <c r="V2826" i="1"/>
  <c r="W2826" i="1" s="1"/>
  <c r="S1982" i="1"/>
  <c r="V1693" i="1"/>
  <c r="W1693" i="1" s="1"/>
  <c r="S1460" i="1"/>
  <c r="U849" i="1"/>
  <c r="U65" i="1"/>
  <c r="V1450" i="1"/>
  <c r="W1450" i="1" s="1"/>
  <c r="S559" i="1"/>
  <c r="U455" i="1"/>
  <c r="V455" i="1" s="1"/>
  <c r="W455" i="1" s="1"/>
  <c r="S765" i="1"/>
  <c r="V1772" i="1"/>
  <c r="W1772" i="1" s="1"/>
  <c r="V896" i="1"/>
  <c r="W896" i="1" s="1"/>
  <c r="U2648" i="1"/>
  <c r="U1667" i="1"/>
  <c r="V500" i="1"/>
  <c r="W500" i="1" s="1"/>
  <c r="U121" i="1"/>
  <c r="S471" i="1"/>
  <c r="S2492" i="1"/>
  <c r="V2385" i="1"/>
  <c r="W2385" i="1" s="1"/>
  <c r="V2285" i="1"/>
  <c r="W2285" i="1" s="1"/>
  <c r="S120" i="1"/>
  <c r="V120" i="1" s="1"/>
  <c r="W120" i="1" s="1"/>
  <c r="U1778" i="1"/>
  <c r="S917" i="1"/>
  <c r="V917" i="1" s="1"/>
  <c r="W917" i="1" s="1"/>
  <c r="U1455" i="1"/>
  <c r="V1455" i="1" s="1"/>
  <c r="W1455" i="1" s="1"/>
  <c r="U2484" i="1"/>
  <c r="U600" i="1"/>
  <c r="V2601" i="1"/>
  <c r="W2601" i="1" s="1"/>
  <c r="U744" i="1"/>
  <c r="U2512" i="1"/>
  <c r="U256" i="1"/>
  <c r="V554" i="1"/>
  <c r="W554" i="1" s="1"/>
  <c r="S724" i="1"/>
  <c r="S732" i="1"/>
  <c r="S2484" i="1"/>
  <c r="S1667" i="1"/>
  <c r="V2009" i="1"/>
  <c r="W2009" i="1" s="1"/>
  <c r="V230" i="1"/>
  <c r="W230" i="1" s="1"/>
  <c r="S121" i="1"/>
  <c r="V291" i="1"/>
  <c r="W291" i="1" s="1"/>
  <c r="V1937" i="1"/>
  <c r="W1937" i="1" s="1"/>
  <c r="U1378" i="1"/>
  <c r="S850" i="1"/>
  <c r="S2485" i="1"/>
  <c r="V2485" i="1" s="1"/>
  <c r="W2485" i="1" s="1"/>
  <c r="U1794" i="1"/>
  <c r="U923" i="1"/>
  <c r="V2059" i="1"/>
  <c r="W2059" i="1" s="1"/>
  <c r="V2335" i="1"/>
  <c r="W2335" i="1" s="1"/>
  <c r="U1764" i="1"/>
  <c r="V1764" i="1" s="1"/>
  <c r="W1764" i="1" s="1"/>
  <c r="U1771" i="1"/>
  <c r="V1771" i="1" s="1"/>
  <c r="W1771" i="1" s="1"/>
  <c r="V2183" i="1"/>
  <c r="W2183" i="1" s="1"/>
  <c r="U613" i="1"/>
  <c r="S1160" i="1"/>
  <c r="U2218" i="1"/>
  <c r="U1776" i="1"/>
  <c r="S2271" i="1"/>
  <c r="V2271" i="1" s="1"/>
  <c r="W2271" i="1" s="1"/>
  <c r="U2099" i="1"/>
  <c r="V1296" i="1"/>
  <c r="W1296" i="1" s="1"/>
  <c r="V1751" i="1"/>
  <c r="W1751" i="1" s="1"/>
  <c r="V354" i="1"/>
  <c r="W354" i="1" s="1"/>
  <c r="V246" i="1"/>
  <c r="W246" i="1" s="1"/>
  <c r="U993" i="1"/>
  <c r="S275" i="1"/>
  <c r="S2507" i="1"/>
  <c r="S2841" i="1"/>
  <c r="V2841" i="1" s="1"/>
  <c r="W2841" i="1" s="1"/>
  <c r="S2005" i="1"/>
  <c r="V1752" i="1"/>
  <c r="W1752" i="1" s="1"/>
  <c r="V78" i="1"/>
  <c r="W78" i="1" s="1"/>
  <c r="U467" i="1"/>
  <c r="S1527" i="1"/>
  <c r="V840" i="1"/>
  <c r="W840" i="1" s="1"/>
  <c r="S2711" i="1"/>
  <c r="U2891" i="1"/>
  <c r="S2232" i="1"/>
  <c r="V2736" i="1"/>
  <c r="W2736" i="1" s="1"/>
  <c r="S1030" i="1"/>
  <c r="V1133" i="1"/>
  <c r="W1133" i="1" s="1"/>
  <c r="S674" i="1"/>
  <c r="S2013" i="1"/>
  <c r="S1505" i="1"/>
  <c r="S821" i="1"/>
  <c r="U1962" i="1"/>
  <c r="U1787" i="1"/>
  <c r="S481" i="1"/>
  <c r="U1348" i="1"/>
  <c r="V746" i="1"/>
  <c r="W746" i="1" s="1"/>
  <c r="U472" i="1"/>
  <c r="V472" i="1" s="1"/>
  <c r="W472" i="1" s="1"/>
  <c r="U1180" i="1"/>
  <c r="S1427" i="1"/>
  <c r="U1185" i="1"/>
  <c r="U1982" i="1"/>
  <c r="S1289" i="1"/>
  <c r="V1289" i="1" s="1"/>
  <c r="W1289" i="1" s="1"/>
  <c r="U2631" i="1"/>
  <c r="U1287" i="1"/>
  <c r="S222" i="1"/>
  <c r="V2348" i="1"/>
  <c r="W2348" i="1" s="1"/>
  <c r="S923" i="1"/>
  <c r="S2891" i="1"/>
  <c r="V192" i="1"/>
  <c r="W192" i="1" s="1"/>
  <c r="V2578" i="1"/>
  <c r="W2578" i="1" s="1"/>
  <c r="S1225" i="1"/>
  <c r="V2911" i="1"/>
  <c r="W2911" i="1" s="1"/>
  <c r="U1473" i="1"/>
  <c r="S1924" i="1"/>
  <c r="S2952" i="1"/>
  <c r="S427" i="1"/>
  <c r="S2067" i="1"/>
  <c r="V2067" i="1" s="1"/>
  <c r="W2067" i="1" s="1"/>
  <c r="U2280" i="1"/>
  <c r="U2589" i="1"/>
  <c r="V2310" i="1"/>
  <c r="W2310" i="1" s="1"/>
  <c r="U1603" i="1"/>
  <c r="S1385" i="1"/>
  <c r="U2576" i="1"/>
  <c r="U259" i="1"/>
  <c r="U1056" i="1"/>
  <c r="V2930" i="1"/>
  <c r="W2930" i="1" s="1"/>
  <c r="U1007" i="1"/>
  <c r="S46" i="1"/>
  <c r="S870" i="1"/>
  <c r="V1935" i="1"/>
  <c r="W1935" i="1" s="1"/>
  <c r="V1046" i="1"/>
  <c r="W1046" i="1" s="1"/>
  <c r="S307" i="1"/>
  <c r="S2918" i="1"/>
  <c r="V2918" i="1" s="1"/>
  <c r="W2918" i="1" s="1"/>
  <c r="V2370" i="1"/>
  <c r="W2370" i="1" s="1"/>
  <c r="S2583" i="1"/>
  <c r="V1038" i="1"/>
  <c r="W1038" i="1" s="1"/>
  <c r="S1560" i="1"/>
  <c r="V2734" i="1"/>
  <c r="W2734" i="1" s="1"/>
  <c r="U2106" i="1"/>
  <c r="S2076" i="1"/>
  <c r="U2152" i="1"/>
  <c r="S2368" i="1"/>
  <c r="U1790" i="1"/>
  <c r="U2013" i="1"/>
  <c r="U2314" i="1"/>
  <c r="S707" i="1"/>
  <c r="U2569" i="1"/>
  <c r="S878" i="1"/>
  <c r="U2976" i="1"/>
  <c r="U1910" i="1"/>
  <c r="U2232" i="1"/>
  <c r="U1687" i="1"/>
  <c r="S1603" i="1"/>
  <c r="S2314" i="1"/>
  <c r="U954" i="1"/>
  <c r="S2976" i="1"/>
  <c r="U1428" i="1"/>
  <c r="S1367" i="1"/>
  <c r="V1685" i="1"/>
  <c r="W1685" i="1" s="1"/>
  <c r="S744" i="1"/>
  <c r="S1613" i="1"/>
  <c r="U1770" i="1"/>
  <c r="V2404" i="1"/>
  <c r="W2404" i="1" s="1"/>
  <c r="S27" i="1"/>
  <c r="V475" i="1"/>
  <c r="W475" i="1" s="1"/>
  <c r="U3001" i="1"/>
  <c r="S259" i="1"/>
  <c r="U1310" i="1"/>
  <c r="U861" i="1"/>
  <c r="S2653" i="1"/>
  <c r="V2180" i="1"/>
  <c r="W2180" i="1" s="1"/>
  <c r="V2454" i="1"/>
  <c r="W2454" i="1" s="1"/>
  <c r="S1056" i="1"/>
  <c r="U2583" i="1"/>
  <c r="S1318" i="1"/>
  <c r="S2731" i="1"/>
  <c r="U1842" i="1"/>
  <c r="S2029" i="1"/>
  <c r="V2029" i="1" s="1"/>
  <c r="W2029" i="1" s="1"/>
  <c r="U732" i="1"/>
  <c r="V2514" i="1"/>
  <c r="W2514" i="1" s="1"/>
  <c r="U288" i="1"/>
  <c r="V288" i="1" s="1"/>
  <c r="W288" i="1" s="1"/>
  <c r="U507" i="1"/>
  <c r="V507" i="1" s="1"/>
  <c r="W507" i="1" s="1"/>
  <c r="S1522" i="1"/>
  <c r="V2706" i="1"/>
  <c r="W2706" i="1" s="1"/>
  <c r="S1165" i="1"/>
  <c r="U489" i="1"/>
  <c r="V2792" i="1"/>
  <c r="W2792" i="1" s="1"/>
  <c r="S1676" i="1"/>
  <c r="V1688" i="1"/>
  <c r="W1688" i="1" s="1"/>
  <c r="S1068" i="1"/>
  <c r="S30" i="1"/>
  <c r="S42" i="1"/>
  <c r="U1888" i="1"/>
  <c r="U607" i="1"/>
  <c r="U1878" i="1"/>
  <c r="V1878" i="1" s="1"/>
  <c r="W1878" i="1" s="1"/>
  <c r="U1491" i="1"/>
  <c r="S1559" i="1"/>
  <c r="S1490" i="1"/>
  <c r="S1587" i="1"/>
  <c r="S2573" i="1"/>
  <c r="U674" i="1"/>
  <c r="U1456" i="1"/>
  <c r="S721" i="1"/>
  <c r="S1473" i="1"/>
  <c r="U307" i="1"/>
  <c r="U2277" i="1"/>
  <c r="S527" i="1"/>
  <c r="U2573" i="1"/>
  <c r="V253" i="1"/>
  <c r="W253" i="1" s="1"/>
  <c r="U494" i="1"/>
  <c r="V522" i="1"/>
  <c r="W522" i="1" s="1"/>
  <c r="U1596" i="1"/>
  <c r="S1275" i="1"/>
  <c r="V1275" i="1" s="1"/>
  <c r="W1275" i="1" s="1"/>
  <c r="V327" i="1"/>
  <c r="W327" i="1" s="1"/>
  <c r="S1126" i="1"/>
  <c r="V1126" i="1" s="1"/>
  <c r="W1126" i="1" s="1"/>
  <c r="U721" i="1"/>
  <c r="S2391" i="1"/>
  <c r="V2760" i="1"/>
  <c r="W2760" i="1" s="1"/>
  <c r="S2194" i="1"/>
  <c r="S2763" i="1"/>
  <c r="V2763" i="1" s="1"/>
  <c r="W2763" i="1" s="1"/>
  <c r="V1727" i="1"/>
  <c r="W1727" i="1" s="1"/>
  <c r="S2099" i="1"/>
  <c r="S1962" i="1"/>
  <c r="S2280" i="1"/>
  <c r="U193" i="1"/>
  <c r="V664" i="1"/>
  <c r="W664" i="1" s="1"/>
  <c r="S2207" i="1"/>
  <c r="V2207" i="1" s="1"/>
  <c r="W2207" i="1" s="1"/>
  <c r="V2068" i="1"/>
  <c r="W2068" i="1" s="1"/>
  <c r="V2707" i="1"/>
  <c r="W2707" i="1" s="1"/>
  <c r="S596" i="1"/>
  <c r="V20" i="1"/>
  <c r="W20" i="1" s="1"/>
  <c r="U2547" i="1"/>
  <c r="U1676" i="1"/>
  <c r="U2476" i="1"/>
  <c r="S1782" i="1"/>
  <c r="S2962" i="1"/>
  <c r="U2088" i="1"/>
  <c r="U1989" i="1"/>
  <c r="S1310" i="1"/>
  <c r="V2793" i="1"/>
  <c r="W2793" i="1" s="1"/>
  <c r="V1088" i="1"/>
  <c r="W1088" i="1" s="1"/>
  <c r="U2105" i="1"/>
  <c r="V1000" i="1"/>
  <c r="W1000" i="1" s="1"/>
  <c r="V1028" i="1"/>
  <c r="W1028" i="1" s="1"/>
  <c r="U2530" i="1"/>
  <c r="S2345" i="1"/>
  <c r="S2088" i="1"/>
  <c r="U2711" i="1"/>
  <c r="V1148" i="1"/>
  <c r="W1148" i="1" s="1"/>
  <c r="S1257" i="1"/>
  <c r="V1257" i="1" s="1"/>
  <c r="W1257" i="1" s="1"/>
  <c r="S128" i="1"/>
  <c r="V128" i="1" s="1"/>
  <c r="W128" i="1" s="1"/>
  <c r="V2515" i="1"/>
  <c r="W2515" i="1" s="1"/>
  <c r="U402" i="1"/>
  <c r="V402" i="1" s="1"/>
  <c r="W402" i="1" s="1"/>
  <c r="S1277" i="1"/>
  <c r="U1782" i="1"/>
  <c r="S1605" i="1"/>
  <c r="V1605" i="1" s="1"/>
  <c r="W1605" i="1" s="1"/>
  <c r="U584" i="1"/>
  <c r="U2974" i="1"/>
  <c r="V2974" i="1" s="1"/>
  <c r="W2974" i="1" s="1"/>
  <c r="S929" i="1"/>
  <c r="S1810" i="1"/>
  <c r="V1810" i="1" s="1"/>
  <c r="W1810" i="1" s="1"/>
  <c r="V430" i="1"/>
  <c r="W430" i="1" s="1"/>
  <c r="S1790" i="1"/>
  <c r="S2689" i="1"/>
  <c r="V2689" i="1" s="1"/>
  <c r="W2689" i="1" s="1"/>
  <c r="V1894" i="1"/>
  <c r="W1894" i="1" s="1"/>
  <c r="U1951" i="1"/>
  <c r="V1951" i="1" s="1"/>
  <c r="W1951" i="1" s="1"/>
  <c r="U2968" i="1"/>
  <c r="U995" i="1"/>
  <c r="U2438" i="1"/>
  <c r="U72" i="1"/>
  <c r="V942" i="1"/>
  <c r="W942" i="1" s="1"/>
  <c r="U2940" i="1"/>
  <c r="V90" i="1"/>
  <c r="W90" i="1" s="1"/>
  <c r="V911" i="1"/>
  <c r="W911" i="1" s="1"/>
  <c r="V837" i="1"/>
  <c r="W837" i="1" s="1"/>
  <c r="U1460" i="1"/>
  <c r="S2512" i="1"/>
  <c r="V254" i="1"/>
  <c r="W254" i="1" s="1"/>
  <c r="S2168" i="1"/>
  <c r="V616" i="1"/>
  <c r="W616" i="1" s="1"/>
  <c r="S1888" i="1"/>
  <c r="U947" i="1"/>
  <c r="V1022" i="1"/>
  <c r="W1022" i="1" s="1"/>
  <c r="U77" i="1"/>
  <c r="S891" i="1"/>
  <c r="U2967" i="1"/>
  <c r="V61" i="1"/>
  <c r="W61" i="1" s="1"/>
  <c r="U2640" i="1"/>
  <c r="S1404" i="1"/>
  <c r="V1653" i="1"/>
  <c r="W1653" i="1" s="1"/>
  <c r="S934" i="1"/>
  <c r="S1410" i="1"/>
  <c r="U1225" i="1"/>
  <c r="V2463" i="1"/>
  <c r="W2463" i="1" s="1"/>
  <c r="S1048" i="1"/>
  <c r="U822" i="1"/>
  <c r="U1950" i="1"/>
  <c r="V1950" i="1" s="1"/>
  <c r="W1950" i="1" s="1"/>
  <c r="U1510" i="1"/>
  <c r="U511" i="1"/>
  <c r="U1367" i="1"/>
  <c r="U1055" i="1"/>
  <c r="V1055" i="1" s="1"/>
  <c r="W1055" i="1" s="1"/>
  <c r="S2541" i="1"/>
  <c r="V2541" i="1" s="1"/>
  <c r="W2541" i="1" s="1"/>
  <c r="U1341" i="1"/>
  <c r="V1341" i="1" s="1"/>
  <c r="W1341" i="1" s="1"/>
  <c r="U1892" i="1"/>
  <c r="S497" i="1"/>
  <c r="U1466" i="1"/>
  <c r="S226" i="1"/>
  <c r="V1563" i="1"/>
  <c r="W1563" i="1" s="1"/>
  <c r="S2913" i="1"/>
  <c r="V770" i="1"/>
  <c r="W770" i="1" s="1"/>
  <c r="V1209" i="1"/>
  <c r="W1209" i="1" s="1"/>
  <c r="V2560" i="1"/>
  <c r="W2560" i="1" s="1"/>
  <c r="S2968" i="1"/>
  <c r="V108" i="1"/>
  <c r="W108" i="1" s="1"/>
  <c r="S2967" i="1"/>
  <c r="U1349" i="1"/>
  <c r="S2648" i="1"/>
  <c r="U1075" i="1"/>
  <c r="U1823" i="1"/>
  <c r="U2005" i="1"/>
  <c r="S1923" i="1"/>
  <c r="V1985" i="1"/>
  <c r="W1985" i="1" s="1"/>
  <c r="S2966" i="1"/>
  <c r="S2050" i="1"/>
  <c r="V2050" i="1" s="1"/>
  <c r="W2050" i="1" s="1"/>
  <c r="U316" i="1"/>
  <c r="S1086" i="1"/>
  <c r="S1744" i="1"/>
  <c r="U437" i="1"/>
  <c r="U2368" i="1"/>
  <c r="S511" i="1"/>
  <c r="V825" i="1"/>
  <c r="W825" i="1" s="1"/>
  <c r="U2345" i="1"/>
  <c r="S993" i="1"/>
  <c r="U2952" i="1"/>
  <c r="S1466" i="1"/>
  <c r="S1528" i="1"/>
  <c r="V1597" i="1"/>
  <c r="W1597" i="1" s="1"/>
  <c r="U1134" i="1"/>
  <c r="S340" i="1"/>
  <c r="U1559" i="1"/>
  <c r="S2152" i="1"/>
  <c r="S1797" i="1"/>
  <c r="U697" i="1"/>
  <c r="V1837" i="1"/>
  <c r="W1837" i="1" s="1"/>
  <c r="S150" i="1"/>
  <c r="S1075" i="1"/>
  <c r="S1823" i="1"/>
  <c r="V2769" i="1"/>
  <c r="W2769" i="1" s="1"/>
  <c r="U80" i="1"/>
  <c r="V356" i="1"/>
  <c r="W356" i="1" s="1"/>
  <c r="U1831" i="1"/>
  <c r="U1086" i="1"/>
  <c r="V2299" i="1"/>
  <c r="W2299" i="1" s="1"/>
  <c r="V1062" i="1"/>
  <c r="W1062" i="1" s="1"/>
  <c r="U2887" i="1"/>
  <c r="S225" i="1"/>
  <c r="S270" i="1"/>
  <c r="U2822" i="1"/>
  <c r="U2654" i="1"/>
  <c r="S2906" i="1"/>
  <c r="S597" i="1"/>
  <c r="S2923" i="1"/>
  <c r="V2778" i="1"/>
  <c r="W2778" i="1" s="1"/>
  <c r="S947" i="1"/>
  <c r="S2309" i="1"/>
  <c r="V2309" i="1" s="1"/>
  <c r="W2309" i="1" s="1"/>
  <c r="V1990" i="1"/>
  <c r="W1990" i="1" s="1"/>
  <c r="S1510" i="1"/>
  <c r="U2913" i="1"/>
  <c r="V823" i="1"/>
  <c r="W823" i="1" s="1"/>
  <c r="S1672" i="1"/>
  <c r="V1672" i="1" s="1"/>
  <c r="W1672" i="1" s="1"/>
  <c r="V1231" i="1"/>
  <c r="W1231" i="1" s="1"/>
  <c r="S2813" i="1"/>
  <c r="V2813" i="1" s="1"/>
  <c r="W2813" i="1" s="1"/>
  <c r="U2623" i="1"/>
  <c r="U765" i="1"/>
  <c r="V766" i="1"/>
  <c r="W766" i="1" s="1"/>
  <c r="S2277" i="1"/>
  <c r="V1079" i="1"/>
  <c r="W1079" i="1" s="1"/>
  <c r="V1851" i="1"/>
  <c r="W1851" i="1" s="1"/>
  <c r="V802" i="1"/>
  <c r="W802" i="1" s="1"/>
  <c r="U656" i="1"/>
  <c r="S384" i="1"/>
  <c r="S809" i="1"/>
  <c r="V2715" i="1"/>
  <c r="W2715" i="1" s="1"/>
  <c r="U1385" i="1"/>
  <c r="V2850" i="1"/>
  <c r="W2850" i="1" s="1"/>
  <c r="S19" i="1"/>
  <c r="V19" i="1" s="1"/>
  <c r="W19" i="1" s="1"/>
  <c r="S1869" i="1"/>
  <c r="U1383" i="1"/>
  <c r="S571" i="1"/>
  <c r="S80" i="1"/>
  <c r="V909" i="1"/>
  <c r="W909" i="1" s="1"/>
  <c r="U1199" i="1"/>
  <c r="S2859" i="1"/>
  <c r="S2887" i="1"/>
  <c r="S183" i="1"/>
  <c r="U497" i="1"/>
  <c r="U1208" i="1"/>
  <c r="V2148" i="1" l="1"/>
  <c r="W2148" i="1" s="1"/>
  <c r="V2659" i="1"/>
  <c r="W2659" i="1" s="1"/>
  <c r="V336" i="1"/>
  <c r="W336" i="1" s="1"/>
  <c r="V1949" i="1"/>
  <c r="W1949" i="1" s="1"/>
  <c r="V2958" i="1"/>
  <c r="W2958" i="1" s="1"/>
  <c r="V2924" i="1"/>
  <c r="W2924" i="1" s="1"/>
  <c r="V2066" i="1"/>
  <c r="W2066" i="1" s="1"/>
  <c r="V2620" i="1"/>
  <c r="W2620" i="1" s="1"/>
  <c r="V2554" i="1"/>
  <c r="W2554" i="1" s="1"/>
  <c r="V967" i="1"/>
  <c r="W967" i="1" s="1"/>
  <c r="V2473" i="1"/>
  <c r="W2473" i="1" s="1"/>
  <c r="V1821" i="1"/>
  <c r="W1821" i="1" s="1"/>
  <c r="V1233" i="1"/>
  <c r="W1233" i="1" s="1"/>
  <c r="V593" i="1"/>
  <c r="W593" i="1" s="1"/>
  <c r="V1278" i="1"/>
  <c r="W1278" i="1" s="1"/>
  <c r="V2194" i="1"/>
  <c r="W2194" i="1" s="1"/>
  <c r="V2155" i="1"/>
  <c r="W2155" i="1" s="1"/>
  <c r="V2611" i="1"/>
  <c r="W2611" i="1" s="1"/>
  <c r="V275" i="1"/>
  <c r="W275" i="1" s="1"/>
  <c r="V116" i="1"/>
  <c r="W116" i="1" s="1"/>
  <c r="V910" i="1"/>
  <c r="W910" i="1" s="1"/>
  <c r="V2972" i="1"/>
  <c r="W2972" i="1" s="1"/>
  <c r="V2451" i="1"/>
  <c r="W2451" i="1" s="1"/>
  <c r="V1076" i="1"/>
  <c r="W1076" i="1" s="1"/>
  <c r="V1440" i="1"/>
  <c r="W1440" i="1" s="1"/>
  <c r="V2038" i="1"/>
  <c r="W2038" i="1" s="1"/>
  <c r="V463" i="1"/>
  <c r="W463" i="1" s="1"/>
  <c r="V2352" i="1"/>
  <c r="W2352" i="1" s="1"/>
  <c r="V966" i="1"/>
  <c r="W966" i="1" s="1"/>
  <c r="V1260" i="1"/>
  <c r="W1260" i="1" s="1"/>
  <c r="V1282" i="1"/>
  <c r="W1282" i="1" s="1"/>
  <c r="V386" i="1"/>
  <c r="W386" i="1" s="1"/>
  <c r="V1335" i="1"/>
  <c r="W1335" i="1" s="1"/>
  <c r="V1505" i="1"/>
  <c r="W1505" i="1" s="1"/>
  <c r="V1836" i="1"/>
  <c r="W1836" i="1" s="1"/>
  <c r="V1816" i="1"/>
  <c r="W1816" i="1" s="1"/>
  <c r="V2086" i="1"/>
  <c r="W2086" i="1" s="1"/>
  <c r="V1529" i="1"/>
  <c r="W1529" i="1" s="1"/>
  <c r="V1711" i="1"/>
  <c r="W1711" i="1" s="1"/>
  <c r="V2814" i="1"/>
  <c r="W2814" i="1" s="1"/>
  <c r="V542" i="1"/>
  <c r="W542" i="1" s="1"/>
  <c r="V2899" i="1"/>
  <c r="W2899" i="1" s="1"/>
  <c r="V564" i="1"/>
  <c r="W564" i="1" s="1"/>
  <c r="V48" i="1"/>
  <c r="W48" i="1" s="1"/>
  <c r="V1114" i="1"/>
  <c r="W1114" i="1" s="1"/>
  <c r="V2569" i="1"/>
  <c r="W2569" i="1" s="1"/>
  <c r="V1507" i="1"/>
  <c r="W1507" i="1" s="1"/>
  <c r="V1048" i="1"/>
  <c r="W1048" i="1" s="1"/>
  <c r="V574" i="1"/>
  <c r="W574" i="1" s="1"/>
  <c r="V1843" i="1"/>
  <c r="W1843" i="1" s="1"/>
  <c r="V406" i="1"/>
  <c r="W406" i="1" s="1"/>
  <c r="V1082" i="1"/>
  <c r="W1082" i="1" s="1"/>
  <c r="V2642" i="1"/>
  <c r="W2642" i="1" s="1"/>
  <c r="V977" i="1"/>
  <c r="W977" i="1" s="1"/>
  <c r="V1320" i="1"/>
  <c r="W1320" i="1" s="1"/>
  <c r="V2939" i="1"/>
  <c r="W2939" i="1" s="1"/>
  <c r="V929" i="1"/>
  <c r="W929" i="1" s="1"/>
  <c r="V1311" i="1"/>
  <c r="W1311" i="1" s="1"/>
  <c r="V1030" i="1"/>
  <c r="W1030" i="1" s="1"/>
  <c r="V1043" i="1"/>
  <c r="W1043" i="1" s="1"/>
  <c r="V667" i="1"/>
  <c r="W667" i="1" s="1"/>
  <c r="V588" i="1"/>
  <c r="W588" i="1" s="1"/>
  <c r="V2247" i="1"/>
  <c r="W2247" i="1" s="1"/>
  <c r="V1806" i="1"/>
  <c r="W1806" i="1" s="1"/>
  <c r="V1514" i="1"/>
  <c r="W1514" i="1" s="1"/>
  <c r="V2301" i="1"/>
  <c r="W2301" i="1" s="1"/>
  <c r="V2153" i="1"/>
  <c r="W2153" i="1" s="1"/>
  <c r="V2313" i="1"/>
  <c r="W2313" i="1" s="1"/>
  <c r="V1143" i="1"/>
  <c r="W1143" i="1" s="1"/>
  <c r="V955" i="1"/>
  <c r="W955" i="1" s="1"/>
  <c r="V1117" i="1"/>
  <c r="W1117" i="1" s="1"/>
  <c r="V2243" i="1"/>
  <c r="W2243" i="1" s="1"/>
  <c r="V1519" i="1"/>
  <c r="W1519" i="1" s="1"/>
  <c r="V1418" i="1"/>
  <c r="W1418" i="1" s="1"/>
  <c r="V1238" i="1"/>
  <c r="W1238" i="1" s="1"/>
  <c r="V1981" i="1"/>
  <c r="W1981" i="1" s="1"/>
  <c r="V2783" i="1"/>
  <c r="W2783" i="1" s="1"/>
  <c r="V2355" i="1"/>
  <c r="W2355" i="1" s="1"/>
  <c r="V2089" i="1"/>
  <c r="W2089" i="1" s="1"/>
  <c r="V545" i="1"/>
  <c r="W545" i="1" s="1"/>
  <c r="V2362" i="1"/>
  <c r="W2362" i="1" s="1"/>
  <c r="V1332" i="1"/>
  <c r="W1332" i="1" s="1"/>
  <c r="V1819" i="1"/>
  <c r="W1819" i="1" s="1"/>
  <c r="V1795" i="1"/>
  <c r="W1795" i="1" s="1"/>
  <c r="V1116" i="1"/>
  <c r="W1116" i="1" s="1"/>
  <c r="V2346" i="1"/>
  <c r="W2346" i="1" s="1"/>
  <c r="V2597" i="1"/>
  <c r="W2597" i="1" s="1"/>
  <c r="V367" i="1"/>
  <c r="W367" i="1" s="1"/>
  <c r="V1696" i="1"/>
  <c r="W1696" i="1" s="1"/>
  <c r="V1917" i="1"/>
  <c r="W1917" i="1" s="1"/>
  <c r="V244" i="1"/>
  <c r="W244" i="1" s="1"/>
  <c r="V2637" i="1"/>
  <c r="W2637" i="1" s="1"/>
  <c r="V1928" i="1"/>
  <c r="W1928" i="1" s="1"/>
  <c r="V562" i="1"/>
  <c r="W562" i="1" s="1"/>
  <c r="V77" i="1"/>
  <c r="W77" i="1" s="1"/>
  <c r="V1583" i="1"/>
  <c r="W1583" i="1" s="1"/>
  <c r="V1759" i="1"/>
  <c r="W1759" i="1" s="1"/>
  <c r="V30" i="1"/>
  <c r="W30" i="1" s="1"/>
  <c r="V2" i="1"/>
  <c r="W2" i="1" s="1"/>
  <c r="V1721" i="1"/>
  <c r="W1721" i="1" s="1"/>
  <c r="V713" i="1"/>
  <c r="W713" i="1" s="1"/>
  <c r="V1922" i="1"/>
  <c r="W1922" i="1" s="1"/>
  <c r="V1615" i="1"/>
  <c r="W1615" i="1" s="1"/>
  <c r="V84" i="1"/>
  <c r="W84" i="1" s="1"/>
  <c r="V1509" i="1"/>
  <c r="W1509" i="1" s="1"/>
  <c r="V2184" i="1"/>
  <c r="W2184" i="1" s="1"/>
  <c r="V2990" i="1"/>
  <c r="W2990" i="1" s="1"/>
  <c r="V2311" i="1"/>
  <c r="W2311" i="1" s="1"/>
  <c r="V886" i="1"/>
  <c r="W886" i="1" s="1"/>
  <c r="V471" i="1"/>
  <c r="W471" i="1" s="1"/>
  <c r="V1045" i="1"/>
  <c r="W1045" i="1" s="1"/>
  <c r="V2386" i="1"/>
  <c r="W2386" i="1" s="1"/>
  <c r="V2852" i="1"/>
  <c r="W2852" i="1" s="1"/>
  <c r="V974" i="1"/>
  <c r="W974" i="1" s="1"/>
  <c r="V2014" i="1"/>
  <c r="W2014" i="1" s="1"/>
  <c r="V1019" i="1"/>
  <c r="W1019" i="1" s="1"/>
  <c r="V1456" i="1"/>
  <c r="W1456" i="1" s="1"/>
  <c r="V147" i="1"/>
  <c r="W147" i="1" s="1"/>
  <c r="V763" i="1"/>
  <c r="W763" i="1" s="1"/>
  <c r="V2156" i="1"/>
  <c r="W2156" i="1" s="1"/>
  <c r="V1248" i="1"/>
  <c r="W1248" i="1" s="1"/>
  <c r="V2342" i="1"/>
  <c r="W2342" i="1" s="1"/>
  <c r="V2022" i="1"/>
  <c r="W2022" i="1" s="1"/>
  <c r="V870" i="1"/>
  <c r="W870" i="1" s="1"/>
  <c r="V2983" i="1"/>
  <c r="W2983" i="1" s="1"/>
  <c r="V1431" i="1"/>
  <c r="W1431" i="1" s="1"/>
  <c r="V1420" i="1"/>
  <c r="W1420" i="1" s="1"/>
  <c r="V2598" i="1"/>
  <c r="W2598" i="1" s="1"/>
  <c r="V231" i="1"/>
  <c r="W231" i="1" s="1"/>
  <c r="V2931" i="1"/>
  <c r="W2931" i="1" s="1"/>
  <c r="V2944" i="1"/>
  <c r="W2944" i="1" s="1"/>
  <c r="V2804" i="1"/>
  <c r="W2804" i="1" s="1"/>
  <c r="V879" i="1"/>
  <c r="W879" i="1" s="1"/>
  <c r="V2257" i="1"/>
  <c r="W2257" i="1" s="1"/>
  <c r="V1991" i="1"/>
  <c r="W1991" i="1" s="1"/>
  <c r="V2063" i="1"/>
  <c r="W2063" i="1" s="1"/>
  <c r="V232" i="1"/>
  <c r="W232" i="1" s="1"/>
  <c r="V773" i="1"/>
  <c r="W773" i="1" s="1"/>
  <c r="V1663" i="1"/>
  <c r="W1663" i="1" s="1"/>
  <c r="V2781" i="1"/>
  <c r="W2781" i="1" s="1"/>
  <c r="V1703" i="1"/>
  <c r="W1703" i="1" s="1"/>
  <c r="V1648" i="1"/>
  <c r="W1648" i="1" s="1"/>
  <c r="V1665" i="1"/>
  <c r="W1665" i="1" s="1"/>
  <c r="V745" i="1"/>
  <c r="W745" i="1" s="1"/>
  <c r="V583" i="1"/>
  <c r="W583" i="1" s="1"/>
  <c r="V902" i="1"/>
  <c r="W902" i="1" s="1"/>
  <c r="V2302" i="1"/>
  <c r="W2302" i="1" s="1"/>
  <c r="V2708" i="1"/>
  <c r="W2708" i="1" s="1"/>
  <c r="V1880" i="1"/>
  <c r="W1880" i="1" s="1"/>
  <c r="V691" i="1"/>
  <c r="W691" i="1" s="1"/>
  <c r="V1163" i="1"/>
  <c r="W1163" i="1" s="1"/>
  <c r="V131" i="1"/>
  <c r="W131" i="1" s="1"/>
  <c r="V2872" i="1"/>
  <c r="W2872" i="1" s="1"/>
  <c r="V2369" i="1"/>
  <c r="W2369" i="1" s="1"/>
  <c r="V1436" i="1"/>
  <c r="W1436" i="1" s="1"/>
  <c r="V618" i="1"/>
  <c r="W618" i="1" s="1"/>
  <c r="V1170" i="1"/>
  <c r="W1170" i="1" s="1"/>
  <c r="V2393" i="1"/>
  <c r="W2393" i="1" s="1"/>
  <c r="V1274" i="1"/>
  <c r="W1274" i="1" s="1"/>
  <c r="V1056" i="1"/>
  <c r="W1056" i="1" s="1"/>
  <c r="V2828" i="1"/>
  <c r="W2828" i="1" s="1"/>
  <c r="V1288" i="1"/>
  <c r="W1288" i="1" s="1"/>
  <c r="V2892" i="1"/>
  <c r="W2892" i="1" s="1"/>
  <c r="V2933" i="1"/>
  <c r="W2933" i="1" s="1"/>
  <c r="V831" i="1"/>
  <c r="W831" i="1" s="1"/>
  <c r="V453" i="1"/>
  <c r="W453" i="1" s="1"/>
  <c r="V1631" i="1"/>
  <c r="W1631" i="1" s="1"/>
  <c r="V1359" i="1"/>
  <c r="W1359" i="1" s="1"/>
  <c r="V150" i="1"/>
  <c r="W150" i="1" s="1"/>
  <c r="V597" i="1"/>
  <c r="W597" i="1" s="1"/>
  <c r="V639" i="1"/>
  <c r="W639" i="1" s="1"/>
  <c r="V2709" i="1"/>
  <c r="W2709" i="1" s="1"/>
  <c r="V2589" i="1"/>
  <c r="W2589" i="1" s="1"/>
  <c r="V532" i="1"/>
  <c r="W532" i="1" s="1"/>
  <c r="V1487" i="1"/>
  <c r="W1487" i="1" s="1"/>
  <c r="V347" i="1"/>
  <c r="W347" i="1" s="1"/>
  <c r="V2015" i="1"/>
  <c r="W2015" i="1" s="1"/>
  <c r="V925" i="1"/>
  <c r="W925" i="1" s="1"/>
  <c r="V2822" i="1"/>
  <c r="W2822" i="1" s="1"/>
  <c r="V527" i="1"/>
  <c r="W527" i="1" s="1"/>
  <c r="V2142" i="1"/>
  <c r="W2142" i="1" s="1"/>
  <c r="V2217" i="1"/>
  <c r="W2217" i="1" s="1"/>
  <c r="V1047" i="1"/>
  <c r="W1047" i="1" s="1"/>
  <c r="V750" i="1"/>
  <c r="W750" i="1" s="1"/>
  <c r="V118" i="1"/>
  <c r="W118" i="1" s="1"/>
  <c r="V2915" i="1"/>
  <c r="W2915" i="1" s="1"/>
  <c r="V2189" i="1"/>
  <c r="W2189" i="1" s="1"/>
  <c r="V1746" i="1"/>
  <c r="W1746" i="1" s="1"/>
  <c r="V523" i="1"/>
  <c r="W523" i="1" s="1"/>
  <c r="V1165" i="1"/>
  <c r="W1165" i="1" s="1"/>
  <c r="V2415" i="1"/>
  <c r="W2415" i="1" s="1"/>
  <c r="V2163" i="1"/>
  <c r="W2163" i="1" s="1"/>
  <c r="V2777" i="1"/>
  <c r="W2777" i="1" s="1"/>
  <c r="V2712" i="1"/>
  <c r="W2712" i="1" s="1"/>
  <c r="V846" i="1"/>
  <c r="W846" i="1" s="1"/>
  <c r="V2859" i="1"/>
  <c r="W2859" i="1" s="1"/>
  <c r="V1177" i="1"/>
  <c r="W1177" i="1" s="1"/>
  <c r="V2401" i="1"/>
  <c r="W2401" i="1" s="1"/>
  <c r="V2839" i="1"/>
  <c r="W2839" i="1" s="1"/>
  <c r="V2201" i="1"/>
  <c r="W2201" i="1" s="1"/>
  <c r="V1490" i="1"/>
  <c r="W1490" i="1" s="1"/>
  <c r="V905" i="1"/>
  <c r="W905" i="1" s="1"/>
  <c r="V603" i="1"/>
  <c r="W603" i="1" s="1"/>
  <c r="V914" i="1"/>
  <c r="W914" i="1" s="1"/>
  <c r="V2878" i="1"/>
  <c r="W2878" i="1" s="1"/>
  <c r="V2282" i="1"/>
  <c r="W2282" i="1" s="1"/>
  <c r="V641" i="1"/>
  <c r="W641" i="1" s="1"/>
  <c r="V134" i="1"/>
  <c r="W134" i="1" s="1"/>
  <c r="V141" i="1"/>
  <c r="W141" i="1" s="1"/>
  <c r="V2042" i="1"/>
  <c r="W2042" i="1" s="1"/>
  <c r="V1244" i="1"/>
  <c r="W1244" i="1" s="1"/>
  <c r="V2424" i="1"/>
  <c r="W2424" i="1" s="1"/>
  <c r="V3001" i="1"/>
  <c r="W3001" i="1" s="1"/>
  <c r="V1787" i="1"/>
  <c r="W1787" i="1" s="1"/>
  <c r="V270" i="1"/>
  <c r="W270" i="1" s="1"/>
  <c r="V824" i="1"/>
  <c r="W824" i="1" s="1"/>
  <c r="V1099" i="1"/>
  <c r="W1099" i="1" s="1"/>
  <c r="V872" i="1"/>
  <c r="W872" i="1" s="1"/>
  <c r="V708" i="1"/>
  <c r="W708" i="1" s="1"/>
  <c r="V201" i="1"/>
  <c r="W201" i="1" s="1"/>
  <c r="V1226" i="1"/>
  <c r="W1226" i="1" s="1"/>
  <c r="V1864" i="1"/>
  <c r="W1864" i="1" s="1"/>
  <c r="V1160" i="1"/>
  <c r="W1160" i="1" s="1"/>
  <c r="V2740" i="1"/>
  <c r="W2740" i="1" s="1"/>
  <c r="V168" i="1"/>
  <c r="W168" i="1" s="1"/>
  <c r="V1304" i="1"/>
  <c r="W1304" i="1" s="1"/>
  <c r="V2343" i="1"/>
  <c r="W2343" i="1" s="1"/>
  <c r="V1527" i="1"/>
  <c r="W1527" i="1" s="1"/>
  <c r="V227" i="1"/>
  <c r="W227" i="1" s="1"/>
  <c r="V102" i="1"/>
  <c r="W102" i="1" s="1"/>
  <c r="V2035" i="1"/>
  <c r="W2035" i="1" s="1"/>
  <c r="V2365" i="1"/>
  <c r="W2365" i="1" s="1"/>
  <c r="V63" i="1"/>
  <c r="W63" i="1" s="1"/>
  <c r="V409" i="1"/>
  <c r="W409" i="1" s="1"/>
  <c r="V2270" i="1"/>
  <c r="W2270" i="1" s="1"/>
  <c r="V1429" i="1"/>
  <c r="W1429" i="1" s="1"/>
  <c r="V2322" i="1"/>
  <c r="W2322" i="1" s="1"/>
  <c r="V650" i="1"/>
  <c r="W650" i="1" s="1"/>
  <c r="V820" i="1"/>
  <c r="W820" i="1" s="1"/>
  <c r="V571" i="1"/>
  <c r="W571" i="1" s="1"/>
  <c r="V1146" i="1"/>
  <c r="W1146" i="1" s="1"/>
  <c r="V340" i="1"/>
  <c r="W340" i="1" s="1"/>
  <c r="V2699" i="1"/>
  <c r="W2699" i="1" s="1"/>
  <c r="V2848" i="1"/>
  <c r="W2848" i="1" s="1"/>
  <c r="V2165" i="1"/>
  <c r="W2165" i="1" s="1"/>
  <c r="V394" i="1"/>
  <c r="W394" i="1" s="1"/>
  <c r="V1453" i="1"/>
  <c r="W1453" i="1" s="1"/>
  <c r="V2791" i="1"/>
  <c r="W2791" i="1" s="1"/>
  <c r="V42" i="1"/>
  <c r="W42" i="1" s="1"/>
  <c r="V1412" i="1"/>
  <c r="W1412" i="1" s="1"/>
  <c r="V298" i="1"/>
  <c r="W298" i="1" s="1"/>
  <c r="V2405" i="1"/>
  <c r="W2405" i="1" s="1"/>
  <c r="V263" i="1"/>
  <c r="W263" i="1" s="1"/>
  <c r="V427" i="1"/>
  <c r="W427" i="1" s="1"/>
  <c r="V321" i="1"/>
  <c r="W321" i="1" s="1"/>
  <c r="V59" i="1"/>
  <c r="W59" i="1" s="1"/>
  <c r="V2359" i="1"/>
  <c r="W2359" i="1" s="1"/>
  <c r="V397" i="1"/>
  <c r="W397" i="1" s="1"/>
  <c r="V1738" i="1"/>
  <c r="W1738" i="1" s="1"/>
  <c r="V450" i="1"/>
  <c r="W450" i="1" s="1"/>
  <c r="V754" i="1"/>
  <c r="W754" i="1" s="1"/>
  <c r="V1611" i="1"/>
  <c r="W1611" i="1" s="1"/>
  <c r="V1718" i="1"/>
  <c r="W1718" i="1" s="1"/>
  <c r="V2026" i="1"/>
  <c r="W2026" i="1" s="1"/>
  <c r="V2327" i="1"/>
  <c r="W2327" i="1" s="1"/>
  <c r="V591" i="1"/>
  <c r="W591" i="1" s="1"/>
  <c r="V1719" i="1"/>
  <c r="W1719" i="1" s="1"/>
  <c r="V422" i="1"/>
  <c r="W422" i="1" s="1"/>
  <c r="V1886" i="1"/>
  <c r="W1886" i="1" s="1"/>
  <c r="V1849" i="1"/>
  <c r="W1849" i="1" s="1"/>
  <c r="V2423" i="1"/>
  <c r="W2423" i="1" s="1"/>
  <c r="V755" i="1"/>
  <c r="W755" i="1" s="1"/>
  <c r="V1675" i="1"/>
  <c r="W1675" i="1" s="1"/>
  <c r="V1874" i="1"/>
  <c r="W1874" i="1" s="1"/>
  <c r="V1828" i="1"/>
  <c r="W1828" i="1" s="1"/>
  <c r="V207" i="1"/>
  <c r="W207" i="1" s="1"/>
  <c r="V2151" i="1"/>
  <c r="W2151" i="1" s="1"/>
  <c r="V2287" i="1"/>
  <c r="W2287" i="1" s="1"/>
  <c r="V47" i="1"/>
  <c r="W47" i="1" s="1"/>
  <c r="V975" i="1"/>
  <c r="W975" i="1" s="1"/>
  <c r="V2260" i="1"/>
  <c r="W2260" i="1" s="1"/>
  <c r="V2179" i="1"/>
  <c r="W2179" i="1" s="1"/>
  <c r="V496" i="1"/>
  <c r="W496" i="1" s="1"/>
  <c r="V607" i="1"/>
  <c r="W607" i="1" s="1"/>
  <c r="V2507" i="1"/>
  <c r="W2507" i="1" s="1"/>
  <c r="V439" i="1"/>
  <c r="W439" i="1" s="1"/>
  <c r="V1492" i="1"/>
  <c r="W1492" i="1" s="1"/>
  <c r="V1193" i="1"/>
  <c r="W1193" i="1" s="1"/>
  <c r="V1511" i="1"/>
  <c r="W1511" i="1" s="1"/>
  <c r="V749" i="1"/>
  <c r="W749" i="1" s="1"/>
  <c r="V1533" i="1"/>
  <c r="W1533" i="1" s="1"/>
  <c r="V921" i="1"/>
  <c r="W921" i="1" s="1"/>
  <c r="V2323" i="1"/>
  <c r="W2323" i="1" s="1"/>
  <c r="V1733" i="1"/>
  <c r="W1733" i="1" s="1"/>
  <c r="V834" i="1"/>
  <c r="W834" i="1" s="1"/>
  <c r="V1068" i="1"/>
  <c r="W1068" i="1" s="1"/>
  <c r="V3" i="1"/>
  <c r="W3" i="1" s="1"/>
  <c r="V1936" i="1"/>
  <c r="W1936" i="1" s="1"/>
  <c r="V822" i="1"/>
  <c r="W822" i="1" s="1"/>
  <c r="V2719" i="1"/>
  <c r="W2719" i="1" s="1"/>
  <c r="V1574" i="1"/>
  <c r="W1574" i="1" s="1"/>
  <c r="V1191" i="1"/>
  <c r="W1191" i="1" s="1"/>
  <c r="V1796" i="1"/>
  <c r="W1796" i="1" s="1"/>
  <c r="V2296" i="1"/>
  <c r="W2296" i="1" s="1"/>
  <c r="V1157" i="1"/>
  <c r="W1157" i="1" s="1"/>
  <c r="V1161" i="1"/>
  <c r="W1161" i="1" s="1"/>
  <c r="V2631" i="1"/>
  <c r="W2631" i="1" s="1"/>
  <c r="V1383" i="1"/>
  <c r="W1383" i="1" s="1"/>
  <c r="V995" i="1"/>
  <c r="W995" i="1" s="1"/>
  <c r="V1491" i="1"/>
  <c r="W1491" i="1" s="1"/>
  <c r="V2602" i="1"/>
  <c r="W2602" i="1" s="1"/>
  <c r="V1866" i="1"/>
  <c r="W1866" i="1" s="1"/>
  <c r="V349" i="1"/>
  <c r="W349" i="1" s="1"/>
  <c r="V1443" i="1"/>
  <c r="W1443" i="1" s="1"/>
  <c r="V1313" i="1"/>
  <c r="W1313" i="1" s="1"/>
  <c r="V2947" i="1"/>
  <c r="W2947" i="1" s="1"/>
  <c r="V806" i="1"/>
  <c r="W806" i="1" s="1"/>
  <c r="V2106" i="1"/>
  <c r="W2106" i="1" s="1"/>
  <c r="V1137" i="1"/>
  <c r="W1137" i="1" s="1"/>
  <c r="V2596" i="1"/>
  <c r="W2596" i="1" s="1"/>
  <c r="V2288" i="1"/>
  <c r="W2288" i="1" s="1"/>
  <c r="V142" i="1"/>
  <c r="W142" i="1" s="1"/>
  <c r="V704" i="1"/>
  <c r="W704" i="1" s="1"/>
  <c r="V2109" i="1"/>
  <c r="W2109" i="1" s="1"/>
  <c r="V2568" i="1"/>
  <c r="W2568" i="1" s="1"/>
  <c r="V2731" i="1"/>
  <c r="W2731" i="1" s="1"/>
  <c r="V689" i="1"/>
  <c r="W689" i="1" s="1"/>
  <c r="V685" i="1"/>
  <c r="W685" i="1" s="1"/>
  <c r="V644" i="1"/>
  <c r="W644" i="1" s="1"/>
  <c r="V2012" i="1"/>
  <c r="W2012" i="1" s="1"/>
  <c r="V1538" i="1"/>
  <c r="W1538" i="1" s="1"/>
  <c r="V2421" i="1"/>
  <c r="W2421" i="1" s="1"/>
  <c r="V2661" i="1"/>
  <c r="W2661" i="1" s="1"/>
  <c r="V1630" i="1"/>
  <c r="W1630" i="1" s="1"/>
  <c r="V2192" i="1"/>
  <c r="W2192" i="1" s="1"/>
  <c r="V1567" i="1"/>
  <c r="W1567" i="1" s="1"/>
  <c r="V1411" i="1"/>
  <c r="W1411" i="1" s="1"/>
  <c r="V262" i="1"/>
  <c r="W262" i="1" s="1"/>
  <c r="V234" i="1"/>
  <c r="W234" i="1" s="1"/>
  <c r="V1203" i="1"/>
  <c r="W1203" i="1" s="1"/>
  <c r="V1378" i="1"/>
  <c r="W1378" i="1" s="1"/>
  <c r="V1036" i="1"/>
  <c r="W1036" i="1" s="1"/>
  <c r="V931" i="1"/>
  <c r="W931" i="1" s="1"/>
  <c r="V2055" i="1"/>
  <c r="W2055" i="1" s="1"/>
  <c r="V165" i="1"/>
  <c r="W165" i="1" s="1"/>
  <c r="V990" i="1"/>
  <c r="W990" i="1" s="1"/>
  <c r="V1430" i="1"/>
  <c r="W1430" i="1" s="1"/>
  <c r="V2998" i="1"/>
  <c r="W2998" i="1" s="1"/>
  <c r="V752" i="1"/>
  <c r="W752" i="1" s="1"/>
  <c r="V2238" i="1"/>
  <c r="W2238" i="1" s="1"/>
  <c r="V705" i="1"/>
  <c r="W705" i="1" s="1"/>
  <c r="V2800" i="1"/>
  <c r="W2800" i="1" s="1"/>
  <c r="V2304" i="1"/>
  <c r="W2304" i="1" s="1"/>
  <c r="V884" i="1"/>
  <c r="W884" i="1" s="1"/>
  <c r="V2460" i="1"/>
  <c r="W2460" i="1" s="1"/>
  <c r="V2732" i="1"/>
  <c r="W2732" i="1" s="1"/>
  <c r="V2673" i="1"/>
  <c r="W2673" i="1" s="1"/>
  <c r="V903" i="1"/>
  <c r="W903" i="1" s="1"/>
  <c r="V350" i="1"/>
  <c r="W350" i="1" s="1"/>
  <c r="V225" i="1"/>
  <c r="W225" i="1" s="1"/>
  <c r="V1724" i="1"/>
  <c r="W1724" i="1" s="1"/>
  <c r="V2149" i="1"/>
  <c r="W2149" i="1" s="1"/>
  <c r="V1815" i="1"/>
  <c r="W1815" i="1" s="1"/>
  <c r="V1253" i="1"/>
  <c r="W1253" i="1" s="1"/>
  <c r="V1585" i="1"/>
  <c r="W1585" i="1" s="1"/>
  <c r="V800" i="1"/>
  <c r="W800" i="1" s="1"/>
  <c r="V1273" i="1"/>
  <c r="W1273" i="1" s="1"/>
  <c r="V2858" i="1"/>
  <c r="W2858" i="1" s="1"/>
  <c r="V1034" i="1"/>
  <c r="W1034" i="1" s="1"/>
  <c r="V1826" i="1"/>
  <c r="W1826" i="1" s="1"/>
  <c r="V2880" i="1"/>
  <c r="W2880" i="1" s="1"/>
  <c r="V623" i="1"/>
  <c r="W623" i="1" s="1"/>
  <c r="V2443" i="1"/>
  <c r="W2443" i="1" s="1"/>
  <c r="V878" i="1"/>
  <c r="W878" i="1" s="1"/>
  <c r="V1299" i="1"/>
  <c r="W1299" i="1" s="1"/>
  <c r="V1582" i="1"/>
  <c r="W1582" i="1" s="1"/>
  <c r="V2273" i="1"/>
  <c r="W2273" i="1" s="1"/>
  <c r="V2520" i="1"/>
  <c r="W2520" i="1" s="1"/>
  <c r="V2625" i="1"/>
  <c r="W2625" i="1" s="1"/>
  <c r="V2291" i="1"/>
  <c r="W2291" i="1" s="1"/>
  <c r="V229" i="1"/>
  <c r="W229" i="1" s="1"/>
  <c r="V2534" i="1"/>
  <c r="W2534" i="1" s="1"/>
  <c r="V372" i="1"/>
  <c r="W372" i="1" s="1"/>
  <c r="V976" i="1"/>
  <c r="W976" i="1" s="1"/>
  <c r="V2667" i="1"/>
  <c r="W2667" i="1" s="1"/>
  <c r="V272" i="1"/>
  <c r="W272" i="1" s="1"/>
  <c r="V729" i="1"/>
  <c r="W729" i="1" s="1"/>
  <c r="V1908" i="1"/>
  <c r="W1908" i="1" s="1"/>
  <c r="V1980" i="1"/>
  <c r="W1980" i="1" s="1"/>
  <c r="V2129" i="1"/>
  <c r="W2129" i="1" s="1"/>
  <c r="V1620" i="1"/>
  <c r="W1620" i="1" s="1"/>
  <c r="V2321" i="1"/>
  <c r="W2321" i="1" s="1"/>
  <c r="V1323" i="1"/>
  <c r="W1323" i="1" s="1"/>
  <c r="V1609" i="1"/>
  <c r="W1609" i="1" s="1"/>
  <c r="V1955" i="1"/>
  <c r="W1955" i="1" s="1"/>
  <c r="V68" i="1"/>
  <c r="W68" i="1" s="1"/>
  <c r="V1948" i="1"/>
  <c r="W1948" i="1" s="1"/>
  <c r="V2969" i="1"/>
  <c r="W2969" i="1" s="1"/>
  <c r="V329" i="1"/>
  <c r="W329" i="1" s="1"/>
  <c r="V1870" i="1"/>
  <c r="W1870" i="1" s="1"/>
  <c r="V2152" i="1"/>
  <c r="W2152" i="1" s="1"/>
  <c r="V1650" i="1"/>
  <c r="W1650" i="1" s="1"/>
  <c r="V1735" i="1"/>
  <c r="W1735" i="1" s="1"/>
  <c r="V627" i="1"/>
  <c r="W627" i="1" s="1"/>
  <c r="V2157" i="1"/>
  <c r="W2157" i="1" s="1"/>
  <c r="V1337" i="1"/>
  <c r="W1337" i="1" s="1"/>
  <c r="V777" i="1"/>
  <c r="W777" i="1" s="1"/>
  <c r="V5" i="1"/>
  <c r="W5" i="1" s="1"/>
  <c r="V2862" i="1"/>
  <c r="W2862" i="1" s="1"/>
  <c r="V848" i="1"/>
  <c r="W848" i="1" s="1"/>
  <c r="V613" i="1"/>
  <c r="W613" i="1" s="1"/>
  <c r="V509" i="1"/>
  <c r="W509" i="1" s="1"/>
  <c r="V1699" i="1"/>
  <c r="W1699" i="1" s="1"/>
  <c r="V2278" i="1"/>
  <c r="W2278" i="1" s="1"/>
  <c r="V2980" i="1"/>
  <c r="W2980" i="1" s="1"/>
  <c r="V687" i="1"/>
  <c r="W687" i="1" s="1"/>
  <c r="V928" i="1"/>
  <c r="W928" i="1" s="1"/>
  <c r="V1112" i="1"/>
  <c r="W1112" i="1" s="1"/>
  <c r="V1122" i="1"/>
  <c r="W1122" i="1" s="1"/>
  <c r="V1066" i="1"/>
  <c r="W1066" i="1" s="1"/>
  <c r="V1327" i="1"/>
  <c r="W1327" i="1" s="1"/>
  <c r="V1207" i="1"/>
  <c r="W1207" i="1" s="1"/>
  <c r="V2861" i="1"/>
  <c r="W2861" i="1" s="1"/>
  <c r="V2440" i="1"/>
  <c r="W2440" i="1" s="1"/>
  <c r="V2429" i="1"/>
  <c r="W2429" i="1" s="1"/>
  <c r="V898" i="1"/>
  <c r="W898" i="1" s="1"/>
  <c r="V649" i="1"/>
  <c r="W649" i="1" s="1"/>
  <c r="V2407" i="1"/>
  <c r="W2407" i="1" s="1"/>
  <c r="V2033" i="1"/>
  <c r="W2033" i="1" s="1"/>
  <c r="V2624" i="1"/>
  <c r="W2624" i="1" s="1"/>
  <c r="V2039" i="1"/>
  <c r="W2039" i="1" s="1"/>
  <c r="V183" i="1"/>
  <c r="W183" i="1" s="1"/>
  <c r="V1731" i="1"/>
  <c r="W1731" i="1" s="1"/>
  <c r="V488" i="1"/>
  <c r="W488" i="1" s="1"/>
  <c r="V1031" i="1"/>
  <c r="W1031" i="1" s="1"/>
  <c r="V926" i="1"/>
  <c r="W926" i="1" s="1"/>
  <c r="V2381" i="1"/>
  <c r="W2381" i="1" s="1"/>
  <c r="V2383" i="1"/>
  <c r="W2383" i="1" s="1"/>
  <c r="V557" i="1"/>
  <c r="W557" i="1" s="1"/>
  <c r="V214" i="1"/>
  <c r="W214" i="1" s="1"/>
  <c r="V238" i="1"/>
  <c r="W238" i="1" s="1"/>
  <c r="V1743" i="1"/>
  <c r="W1743" i="1" s="1"/>
  <c r="V2227" i="1"/>
  <c r="W2227" i="1" s="1"/>
  <c r="V265" i="1"/>
  <c r="W265" i="1" s="1"/>
  <c r="V739" i="1"/>
  <c r="W739" i="1" s="1"/>
  <c r="V556" i="1"/>
  <c r="W556" i="1" s="1"/>
  <c r="V700" i="1"/>
  <c r="W700" i="1" s="1"/>
  <c r="V1318" i="1"/>
  <c r="W1318" i="1" s="1"/>
  <c r="V1132" i="1"/>
  <c r="W1132" i="1" s="1"/>
  <c r="V299" i="1"/>
  <c r="W299" i="1" s="1"/>
  <c r="V1131" i="1"/>
  <c r="W1131" i="1" s="1"/>
  <c r="V581" i="1"/>
  <c r="W581" i="1" s="1"/>
  <c r="V1196" i="1"/>
  <c r="W1196" i="1" s="1"/>
  <c r="V89" i="1"/>
  <c r="W89" i="1" s="1"/>
  <c r="V2906" i="1"/>
  <c r="W2906" i="1" s="1"/>
  <c r="V2214" i="1"/>
  <c r="W2214" i="1" s="1"/>
  <c r="V1354" i="1"/>
  <c r="W1354" i="1" s="1"/>
  <c r="V1441" i="1"/>
  <c r="W1441" i="1" s="1"/>
  <c r="V1008" i="1"/>
  <c r="W1008" i="1" s="1"/>
  <c r="V1322" i="1"/>
  <c r="W1322" i="1" s="1"/>
  <c r="V980" i="1"/>
  <c r="W980" i="1" s="1"/>
  <c r="V1426" i="1"/>
  <c r="W1426" i="1" s="1"/>
  <c r="V2957" i="1"/>
  <c r="W2957" i="1" s="1"/>
  <c r="V1405" i="1"/>
  <c r="W1405" i="1" s="1"/>
  <c r="V753" i="1"/>
  <c r="W753" i="1" s="1"/>
  <c r="V316" i="1"/>
  <c r="W316" i="1" s="1"/>
  <c r="V1473" i="1"/>
  <c r="W1473" i="1" s="1"/>
  <c r="V2784" i="1"/>
  <c r="W2784" i="1" s="1"/>
  <c r="V1336" i="1"/>
  <c r="W1336" i="1" s="1"/>
  <c r="V1200" i="1"/>
  <c r="W1200" i="1" s="1"/>
  <c r="V1005" i="1"/>
  <c r="W1005" i="1" s="1"/>
  <c r="V2533" i="1"/>
  <c r="W2533" i="1" s="1"/>
  <c r="V1493" i="1"/>
  <c r="W1493" i="1" s="1"/>
  <c r="V2218" i="1"/>
  <c r="W2218" i="1" s="1"/>
  <c r="V2394" i="1"/>
  <c r="W2394" i="1" s="1"/>
  <c r="V1285" i="1"/>
  <c r="W1285" i="1" s="1"/>
  <c r="V1958" i="1"/>
  <c r="W1958" i="1" s="1"/>
  <c r="V1195" i="1"/>
  <c r="W1195" i="1" s="1"/>
  <c r="V123" i="1"/>
  <c r="W123" i="1" s="1"/>
  <c r="V1876" i="1"/>
  <c r="W1876" i="1" s="1"/>
  <c r="V2351" i="1"/>
  <c r="W2351" i="1" s="1"/>
  <c r="V1569" i="1"/>
  <c r="W1569" i="1" s="1"/>
  <c r="V2737" i="1"/>
  <c r="W2737" i="1" s="1"/>
  <c r="V994" i="1"/>
  <c r="W994" i="1" s="1"/>
  <c r="V1018" i="1"/>
  <c r="W1018" i="1" s="1"/>
  <c r="V940" i="1"/>
  <c r="W940" i="1" s="1"/>
  <c r="V2390" i="1"/>
  <c r="W2390" i="1" s="1"/>
  <c r="V1994" i="1"/>
  <c r="W1994" i="1" s="1"/>
  <c r="V2469" i="1"/>
  <c r="W2469" i="1" s="1"/>
  <c r="V2290" i="1"/>
  <c r="W2290" i="1" s="1"/>
  <c r="V2202" i="1"/>
  <c r="W2202" i="1" s="1"/>
  <c r="V66" i="1"/>
  <c r="W66" i="1" s="1"/>
  <c r="V2000" i="1"/>
  <c r="W2000" i="1" s="1"/>
  <c r="V1410" i="1"/>
  <c r="W1410" i="1" s="1"/>
  <c r="V1314" i="1"/>
  <c r="W1314" i="1" s="1"/>
  <c r="V1809" i="1"/>
  <c r="W1809" i="1" s="1"/>
  <c r="V1622" i="1"/>
  <c r="W1622" i="1" s="1"/>
  <c r="V1434" i="1"/>
  <c r="W1434" i="1" s="1"/>
  <c r="V2726" i="1"/>
  <c r="W2726" i="1" s="1"/>
  <c r="V1475" i="1"/>
  <c r="W1475" i="1" s="1"/>
  <c r="V1869" i="1"/>
  <c r="W1869" i="1" s="1"/>
  <c r="V1427" i="1"/>
  <c r="W1427" i="1" s="1"/>
  <c r="V38" i="1"/>
  <c r="W38" i="1" s="1"/>
  <c r="V1528" i="1"/>
  <c r="W1528" i="1" s="1"/>
  <c r="V221" i="1"/>
  <c r="W221" i="1" s="1"/>
  <c r="V964" i="1"/>
  <c r="W964" i="1" s="1"/>
  <c r="V1204" i="1"/>
  <c r="W1204" i="1" s="1"/>
  <c r="V412" i="1"/>
  <c r="W412" i="1" s="1"/>
  <c r="V891" i="1"/>
  <c r="W891" i="1" s="1"/>
  <c r="V2925" i="1"/>
  <c r="W2925" i="1" s="1"/>
  <c r="V2743" i="1"/>
  <c r="W2743" i="1" s="1"/>
  <c r="V1667" i="1"/>
  <c r="W1667" i="1" s="1"/>
  <c r="V2830" i="1"/>
  <c r="W2830" i="1" s="1"/>
  <c r="V1871" i="1"/>
  <c r="W1871" i="1" s="1"/>
  <c r="V1596" i="1"/>
  <c r="W1596" i="1" s="1"/>
  <c r="V2797" i="1"/>
  <c r="W2797" i="1" s="1"/>
  <c r="V598" i="1"/>
  <c r="W598" i="1" s="1"/>
  <c r="V654" i="1"/>
  <c r="W654" i="1" s="1"/>
  <c r="V2604" i="1"/>
  <c r="W2604" i="1" s="1"/>
  <c r="V1909" i="1"/>
  <c r="W1909" i="1" s="1"/>
  <c r="V596" i="1"/>
  <c r="W596" i="1" s="1"/>
  <c r="V1820" i="1"/>
  <c r="W1820" i="1" s="1"/>
  <c r="V2001" i="1"/>
  <c r="W2001" i="1" s="1"/>
  <c r="V264" i="1"/>
  <c r="W264" i="1" s="1"/>
  <c r="V10" i="1"/>
  <c r="W10" i="1" s="1"/>
  <c r="V1744" i="1"/>
  <c r="W1744" i="1" s="1"/>
  <c r="V289" i="1"/>
  <c r="W289" i="1" s="1"/>
  <c r="V706" i="1"/>
  <c r="W706" i="1" s="1"/>
  <c r="V2366" i="1"/>
  <c r="W2366" i="1" s="1"/>
  <c r="V12" i="1"/>
  <c r="W12" i="1" s="1"/>
  <c r="V1259" i="1"/>
  <c r="W1259" i="1" s="1"/>
  <c r="V1986" i="1"/>
  <c r="W1986" i="1" s="1"/>
  <c r="V434" i="1"/>
  <c r="W434" i="1" s="1"/>
  <c r="V520" i="1"/>
  <c r="W520" i="1" s="1"/>
  <c r="V2017" i="1"/>
  <c r="W2017" i="1" s="1"/>
  <c r="V215" i="1"/>
  <c r="W215" i="1" s="1"/>
  <c r="V2371" i="1"/>
  <c r="W2371" i="1" s="1"/>
  <c r="V815" i="1"/>
  <c r="W815" i="1" s="1"/>
  <c r="V2462" i="1"/>
  <c r="W2462" i="1" s="1"/>
  <c r="V707" i="1"/>
  <c r="W707" i="1" s="1"/>
  <c r="V934" i="1"/>
  <c r="W934" i="1" s="1"/>
  <c r="V1059" i="1"/>
  <c r="W1059" i="1" s="1"/>
  <c r="V2122" i="1"/>
  <c r="W2122" i="1" s="1"/>
  <c r="V1555" i="1"/>
  <c r="W1555" i="1" s="1"/>
  <c r="V1364" i="1"/>
  <c r="W1364" i="1" s="1"/>
  <c r="V2867" i="1"/>
  <c r="W2867" i="1" s="1"/>
  <c r="V1454" i="1"/>
  <c r="W1454" i="1" s="1"/>
  <c r="V2855" i="1"/>
  <c r="W2855" i="1" s="1"/>
  <c r="V856" i="1"/>
  <c r="W856" i="1" s="1"/>
  <c r="V809" i="1"/>
  <c r="W809" i="1" s="1"/>
  <c r="V830" i="1"/>
  <c r="W830" i="1" s="1"/>
  <c r="V1271" i="1"/>
  <c r="W1271" i="1" s="1"/>
  <c r="V1601" i="1"/>
  <c r="W1601" i="1" s="1"/>
  <c r="V2982" i="1"/>
  <c r="W2982" i="1" s="1"/>
  <c r="V2627" i="1"/>
  <c r="W2627" i="1" s="1"/>
  <c r="V4" i="1"/>
  <c r="W4" i="1" s="1"/>
  <c r="V269" i="1"/>
  <c r="W269" i="1" s="1"/>
  <c r="V426" i="1"/>
  <c r="W426" i="1" s="1"/>
  <c r="V628" i="1"/>
  <c r="W628" i="1" s="1"/>
  <c r="V2851" i="1"/>
  <c r="W2851" i="1" s="1"/>
  <c r="V2658" i="1"/>
  <c r="W2658" i="1" s="1"/>
  <c r="V290" i="1"/>
  <c r="W290" i="1" s="1"/>
  <c r="V1798" i="1"/>
  <c r="W1798" i="1" s="1"/>
  <c r="V2548" i="1"/>
  <c r="W2548" i="1" s="1"/>
  <c r="V435" i="1"/>
  <c r="W435" i="1" s="1"/>
  <c r="V1560" i="1"/>
  <c r="W1560" i="1" s="1"/>
  <c r="V634" i="1"/>
  <c r="W634" i="1" s="1"/>
  <c r="V629" i="1"/>
  <c r="W629" i="1" s="1"/>
  <c r="V1692" i="1"/>
  <c r="W1692" i="1" s="1"/>
  <c r="V137" i="1"/>
  <c r="W137" i="1" s="1"/>
  <c r="V2079" i="1"/>
  <c r="W2079" i="1" s="1"/>
  <c r="V2764" i="1"/>
  <c r="W2764" i="1" s="1"/>
  <c r="V411" i="1"/>
  <c r="W411" i="1" s="1"/>
  <c r="V1249" i="1"/>
  <c r="W1249" i="1" s="1"/>
  <c r="V379" i="1"/>
  <c r="W379" i="1" s="1"/>
  <c r="V572" i="1"/>
  <c r="W572" i="1" s="1"/>
  <c r="V268" i="1"/>
  <c r="W268" i="1" s="1"/>
  <c r="V1697" i="1"/>
  <c r="W1697" i="1" s="1"/>
  <c r="V821" i="1"/>
  <c r="W821" i="1" s="1"/>
  <c r="V1093" i="1"/>
  <c r="W1093" i="1" s="1"/>
  <c r="V783" i="1"/>
  <c r="W783" i="1" s="1"/>
  <c r="V1058" i="1"/>
  <c r="W1058" i="1" s="1"/>
  <c r="V1623" i="1"/>
  <c r="W1623" i="1" s="1"/>
  <c r="V1258" i="1"/>
  <c r="W1258" i="1" s="1"/>
  <c r="V1190" i="1"/>
  <c r="W1190" i="1" s="1"/>
  <c r="V144" i="1"/>
  <c r="W144" i="1" s="1"/>
  <c r="V2518" i="1"/>
  <c r="W2518" i="1" s="1"/>
  <c r="V2891" i="1"/>
  <c r="W2891" i="1" s="1"/>
  <c r="V1483" i="1"/>
  <c r="W1483" i="1" s="1"/>
  <c r="V1316" i="1"/>
  <c r="W1316" i="1" s="1"/>
  <c r="V1458" i="1"/>
  <c r="W1458" i="1" s="1"/>
  <c r="V408" i="1"/>
  <c r="W408" i="1" s="1"/>
  <c r="V1865" i="1"/>
  <c r="W1865" i="1" s="1"/>
  <c r="V2774" i="1"/>
  <c r="W2774" i="1" s="1"/>
  <c r="V2834" i="1"/>
  <c r="W2834" i="1" s="1"/>
  <c r="V675" i="1"/>
  <c r="W675" i="1" s="1"/>
  <c r="V1154" i="1"/>
  <c r="W1154" i="1" s="1"/>
  <c r="V1553" i="1"/>
  <c r="W1553" i="1" s="1"/>
  <c r="V2633" i="1"/>
  <c r="W2633" i="1" s="1"/>
  <c r="V1276" i="1"/>
  <c r="W1276" i="1" s="1"/>
  <c r="V2923" i="1"/>
  <c r="W2923" i="1" s="1"/>
  <c r="V2492" i="1"/>
  <c r="W2492" i="1" s="1"/>
  <c r="V862" i="1"/>
  <c r="W862" i="1" s="1"/>
  <c r="V2722" i="1"/>
  <c r="W2722" i="1" s="1"/>
  <c r="V2431" i="1"/>
  <c r="W2431" i="1" s="1"/>
  <c r="V2546" i="1"/>
  <c r="W2546" i="1" s="1"/>
  <c r="V121" i="1"/>
  <c r="W121" i="1" s="1"/>
  <c r="V467" i="1"/>
  <c r="W467" i="1" s="1"/>
  <c r="V226" i="1"/>
  <c r="W226" i="1" s="1"/>
  <c r="V1627" i="1"/>
  <c r="W1627" i="1" s="1"/>
  <c r="V918" i="1"/>
  <c r="W918" i="1" s="1"/>
  <c r="V190" i="1"/>
  <c r="W190" i="1" s="1"/>
  <c r="V2195" i="1"/>
  <c r="W2195" i="1" s="1"/>
  <c r="V1309" i="1"/>
  <c r="W1309" i="1" s="1"/>
  <c r="V259" i="1"/>
  <c r="W259" i="1" s="1"/>
  <c r="V1447" i="1"/>
  <c r="W1447" i="1" s="1"/>
  <c r="V442" i="1"/>
  <c r="W442" i="1" s="1"/>
  <c r="V2168" i="1"/>
  <c r="W2168" i="1" s="1"/>
  <c r="V2870" i="1"/>
  <c r="W2870" i="1" s="1"/>
  <c r="V1232" i="1"/>
  <c r="W1232" i="1" s="1"/>
  <c r="V1102" i="1"/>
  <c r="W1102" i="1" s="1"/>
  <c r="V2955" i="1"/>
  <c r="W2955" i="1" s="1"/>
  <c r="V2621" i="1"/>
  <c r="W2621" i="1" s="1"/>
  <c r="V1767" i="1"/>
  <c r="W1767" i="1" s="1"/>
  <c r="V2224" i="1"/>
  <c r="W2224" i="1" s="1"/>
  <c r="V1084" i="1"/>
  <c r="W1084" i="1" s="1"/>
  <c r="V582" i="1"/>
  <c r="W582" i="1" s="1"/>
  <c r="V365" i="1"/>
  <c r="W365" i="1" s="1"/>
  <c r="V1208" i="1"/>
  <c r="W1208" i="1" s="1"/>
  <c r="V622" i="1"/>
  <c r="W622" i="1" s="1"/>
  <c r="V1343" i="1"/>
  <c r="W1343" i="1" s="1"/>
  <c r="V543" i="1"/>
  <c r="W543" i="1" s="1"/>
  <c r="V2391" i="1"/>
  <c r="W2391" i="1" s="1"/>
  <c r="V2599" i="1"/>
  <c r="W2599" i="1" s="1"/>
  <c r="V1401" i="1"/>
  <c r="W1401" i="1" s="1"/>
  <c r="V2945" i="1"/>
  <c r="W2945" i="1" s="1"/>
  <c r="V389" i="1"/>
  <c r="W389" i="1" s="1"/>
  <c r="V2623" i="1"/>
  <c r="W2623" i="1" s="1"/>
  <c r="V897" i="1"/>
  <c r="W897" i="1" s="1"/>
  <c r="V2380" i="1"/>
  <c r="W2380" i="1" s="1"/>
  <c r="V775" i="1"/>
  <c r="W775" i="1" s="1"/>
  <c r="V81" i="1"/>
  <c r="W81" i="1" s="1"/>
  <c r="V747" i="1"/>
  <c r="W747" i="1" s="1"/>
  <c r="V1267" i="1"/>
  <c r="W1267" i="1" s="1"/>
  <c r="V352" i="1"/>
  <c r="W352" i="1" s="1"/>
  <c r="V1523" i="1"/>
  <c r="W1523" i="1" s="1"/>
  <c r="V828" i="1"/>
  <c r="W828" i="1" s="1"/>
  <c r="V2966" i="1"/>
  <c r="W2966" i="1" s="1"/>
  <c r="V1510" i="1"/>
  <c r="W1510" i="1" s="1"/>
  <c r="V668" i="1"/>
  <c r="W668" i="1" s="1"/>
  <c r="V2530" i="1"/>
  <c r="W2530" i="1" s="1"/>
  <c r="V716" i="1"/>
  <c r="W716" i="1" s="1"/>
  <c r="V1852" i="1"/>
  <c r="W1852" i="1" s="1"/>
  <c r="V646" i="1"/>
  <c r="W646" i="1" s="1"/>
  <c r="V407" i="1"/>
  <c r="W407" i="1" s="1"/>
  <c r="V1357" i="1"/>
  <c r="W1357" i="1" s="1"/>
  <c r="V2315" i="1"/>
  <c r="W2315" i="1" s="1"/>
  <c r="V86" i="1"/>
  <c r="W86" i="1" s="1"/>
  <c r="V2019" i="1"/>
  <c r="W2019" i="1" s="1"/>
  <c r="V317" i="1"/>
  <c r="W317" i="1" s="1"/>
  <c r="V62" i="1"/>
  <c r="W62" i="1" s="1"/>
  <c r="V2064" i="1"/>
  <c r="W2064" i="1" s="1"/>
  <c r="V652" i="1"/>
  <c r="W652" i="1" s="1"/>
  <c r="V672" i="1"/>
  <c r="W672" i="1" s="1"/>
  <c r="V499" i="1"/>
  <c r="W499" i="1" s="1"/>
  <c r="V2197" i="1"/>
  <c r="W2197" i="1" s="1"/>
  <c r="V1838" i="1"/>
  <c r="W1838" i="1" s="1"/>
  <c r="V1543" i="1"/>
  <c r="W1543" i="1" s="1"/>
  <c r="V2034" i="1"/>
  <c r="W2034" i="1" s="1"/>
  <c r="V1340" i="1"/>
  <c r="W1340" i="1" s="1"/>
  <c r="V448" i="1"/>
  <c r="W448" i="1" s="1"/>
  <c r="V1363" i="1"/>
  <c r="W1363" i="1" s="1"/>
  <c r="V2685" i="1"/>
  <c r="W2685" i="1" s="1"/>
  <c r="V404" i="1"/>
  <c r="W404" i="1" s="1"/>
  <c r="V721" i="1"/>
  <c r="W721" i="1" s="1"/>
  <c r="V1254" i="1"/>
  <c r="W1254" i="1" s="1"/>
  <c r="V100" i="1"/>
  <c r="W100" i="1" s="1"/>
  <c r="V724" i="1"/>
  <c r="W724" i="1" s="1"/>
  <c r="V466" i="1"/>
  <c r="W466" i="1" s="1"/>
  <c r="V1923" i="1"/>
  <c r="W1923" i="1" s="1"/>
  <c r="V343" i="1"/>
  <c r="W343" i="1" s="1"/>
  <c r="V1499" i="1"/>
  <c r="W1499" i="1" s="1"/>
  <c r="V27" i="1"/>
  <c r="W27" i="1" s="1"/>
  <c r="V1613" i="1"/>
  <c r="W1613" i="1" s="1"/>
  <c r="V744" i="1"/>
  <c r="W744" i="1" s="1"/>
  <c r="V757" i="1"/>
  <c r="W757" i="1" s="1"/>
  <c r="V2842" i="1"/>
  <c r="W2842" i="1" s="1"/>
  <c r="V2297" i="1"/>
  <c r="W2297" i="1" s="1"/>
  <c r="V1881" i="1"/>
  <c r="W1881" i="1" s="1"/>
  <c r="V1107" i="1"/>
  <c r="W1107" i="1" s="1"/>
  <c r="V1349" i="1"/>
  <c r="W1349" i="1" s="1"/>
  <c r="V80" i="1"/>
  <c r="W80" i="1" s="1"/>
  <c r="V1797" i="1"/>
  <c r="W1797" i="1" s="1"/>
  <c r="V2088" i="1"/>
  <c r="W2088" i="1" s="1"/>
  <c r="V1962" i="1"/>
  <c r="W1962" i="1" s="1"/>
  <c r="V2976" i="1"/>
  <c r="W2976" i="1" s="1"/>
  <c r="V1331" i="1"/>
  <c r="W1331" i="1" s="1"/>
  <c r="V2239" i="1"/>
  <c r="W2239" i="1" s="1"/>
  <c r="V2487" i="1"/>
  <c r="W2487" i="1" s="1"/>
  <c r="V2587" i="1"/>
  <c r="W2587" i="1" s="1"/>
  <c r="V2294" i="1"/>
  <c r="W2294" i="1" s="1"/>
  <c r="V2591" i="1"/>
  <c r="W2591" i="1" s="1"/>
  <c r="V947" i="1"/>
  <c r="W947" i="1" s="1"/>
  <c r="V1587" i="1"/>
  <c r="W1587" i="1" s="1"/>
  <c r="V2829" i="1"/>
  <c r="W2829" i="1" s="1"/>
  <c r="V2907" i="1"/>
  <c r="W2907" i="1" s="1"/>
  <c r="V1573" i="1"/>
  <c r="W1573" i="1" s="1"/>
  <c r="V2125" i="1"/>
  <c r="W2125" i="1" s="1"/>
  <c r="V400" i="1"/>
  <c r="W400" i="1" s="1"/>
  <c r="V2124" i="1"/>
  <c r="W2124" i="1" s="1"/>
  <c r="V46" i="1"/>
  <c r="W46" i="1" s="1"/>
  <c r="V998" i="1"/>
  <c r="W998" i="1" s="1"/>
  <c r="V1791" i="1"/>
  <c r="W1791" i="1" s="1"/>
  <c r="V2261" i="1"/>
  <c r="W2261" i="1" s="1"/>
  <c r="V605" i="1"/>
  <c r="W605" i="1" s="1"/>
  <c r="V2896" i="1"/>
  <c r="W2896" i="1" s="1"/>
  <c r="V305" i="1"/>
  <c r="W305" i="1" s="1"/>
  <c r="V2111" i="1"/>
  <c r="W2111" i="1" s="1"/>
  <c r="V301" i="1"/>
  <c r="W301" i="1" s="1"/>
  <c r="V2118" i="1"/>
  <c r="W2118" i="1" s="1"/>
  <c r="V1017" i="1"/>
  <c r="W1017" i="1" s="1"/>
  <c r="V2494" i="1"/>
  <c r="W2494" i="1" s="1"/>
  <c r="V1770" i="1"/>
  <c r="W1770" i="1" s="1"/>
  <c r="V2272" i="1"/>
  <c r="W2272" i="1" s="1"/>
  <c r="V1804" i="1"/>
  <c r="W1804" i="1" s="1"/>
  <c r="V384" i="1"/>
  <c r="W384" i="1" s="1"/>
  <c r="V991" i="1"/>
  <c r="W991" i="1" s="1"/>
  <c r="V2113" i="1"/>
  <c r="W2113" i="1" s="1"/>
  <c r="V1189" i="1"/>
  <c r="W1189" i="1" s="1"/>
  <c r="V2191" i="1"/>
  <c r="W2191" i="1" s="1"/>
  <c r="V961" i="1"/>
  <c r="W961" i="1" s="1"/>
  <c r="V795" i="1"/>
  <c r="W795" i="1" s="1"/>
  <c r="V873" i="1"/>
  <c r="W873" i="1" s="1"/>
  <c r="V418" i="1"/>
  <c r="W418" i="1" s="1"/>
  <c r="V1786" i="1"/>
  <c r="W1786" i="1" s="1"/>
  <c r="V1123" i="1"/>
  <c r="W1123" i="1" s="1"/>
  <c r="V2845" i="1"/>
  <c r="W2845" i="1" s="1"/>
  <c r="V487" i="1"/>
  <c r="W487" i="1" s="1"/>
  <c r="V2159" i="1"/>
  <c r="W2159" i="1" s="1"/>
  <c r="V1848" i="1"/>
  <c r="W1848" i="1" s="1"/>
  <c r="V2893" i="1"/>
  <c r="W2893" i="1" s="1"/>
  <c r="V1813" i="1"/>
  <c r="W1813" i="1" s="1"/>
  <c r="V1737" i="1"/>
  <c r="W1737" i="1" s="1"/>
  <c r="V197" i="1"/>
  <c r="W197" i="1" s="1"/>
  <c r="V2795" i="1"/>
  <c r="W2795" i="1" s="1"/>
  <c r="V326" i="1"/>
  <c r="W326" i="1" s="1"/>
  <c r="V916" i="1"/>
  <c r="W916" i="1" s="1"/>
  <c r="V2544" i="1"/>
  <c r="W2544" i="1" s="1"/>
  <c r="V1344" i="1"/>
  <c r="W1344" i="1" s="1"/>
  <c r="V912" i="1"/>
  <c r="W912" i="1" s="1"/>
  <c r="V854" i="1"/>
  <c r="W854" i="1" s="1"/>
  <c r="V1645" i="1"/>
  <c r="W1645" i="1" s="1"/>
  <c r="V782" i="1"/>
  <c r="W782" i="1" s="1"/>
  <c r="V2172" i="1"/>
  <c r="W2172" i="1" s="1"/>
  <c r="V45" i="1"/>
  <c r="W45" i="1" s="1"/>
  <c r="V2031" i="1"/>
  <c r="W2031" i="1" s="1"/>
  <c r="V937" i="1"/>
  <c r="W937" i="1" s="1"/>
  <c r="V193" i="1"/>
  <c r="W193" i="1" s="1"/>
  <c r="V2018" i="1"/>
  <c r="W2018" i="1" s="1"/>
  <c r="V1924" i="1"/>
  <c r="W1924" i="1" s="1"/>
  <c r="V1758" i="1"/>
  <c r="W1758" i="1" s="1"/>
  <c r="V1040" i="1"/>
  <c r="W1040" i="1" s="1"/>
  <c r="V1263" i="1"/>
  <c r="W1263" i="1" s="1"/>
  <c r="V210" i="1"/>
  <c r="W210" i="1" s="1"/>
  <c r="V2765" i="1"/>
  <c r="W2765" i="1" s="1"/>
  <c r="V2648" i="1"/>
  <c r="W2648" i="1" s="1"/>
  <c r="V222" i="1"/>
  <c r="W222" i="1" s="1"/>
  <c r="V1989" i="1"/>
  <c r="W1989" i="1" s="1"/>
  <c r="V2529" i="1"/>
  <c r="W2529" i="1" s="1"/>
  <c r="V198" i="1"/>
  <c r="W198" i="1" s="1"/>
  <c r="V2690" i="1"/>
  <c r="W2690" i="1" s="1"/>
  <c r="V280" i="1"/>
  <c r="W280" i="1" s="1"/>
  <c r="V1498" i="1"/>
  <c r="W1498" i="1" s="1"/>
  <c r="V1825" i="1"/>
  <c r="W1825" i="1" s="1"/>
  <c r="V2968" i="1"/>
  <c r="W2968" i="1" s="1"/>
  <c r="V993" i="1"/>
  <c r="W993" i="1" s="1"/>
  <c r="V1178" i="1"/>
  <c r="W1178" i="1" s="1"/>
  <c r="V2995" i="1"/>
  <c r="W2995" i="1" s="1"/>
  <c r="V1422" i="1"/>
  <c r="W1422" i="1" s="1"/>
  <c r="V1854" i="1"/>
  <c r="W1854" i="1" s="1"/>
  <c r="V1381" i="1"/>
  <c r="W1381" i="1" s="1"/>
  <c r="V1090" i="1"/>
  <c r="W1090" i="1" s="1"/>
  <c r="V2412" i="1"/>
  <c r="W2412" i="1" s="1"/>
  <c r="V1794" i="1"/>
  <c r="W1794" i="1" s="1"/>
  <c r="V437" i="1"/>
  <c r="W437" i="1" s="1"/>
  <c r="V2170" i="1"/>
  <c r="W2170" i="1" s="1"/>
  <c r="V2551" i="1"/>
  <c r="W2551" i="1" s="1"/>
  <c r="V2879" i="1"/>
  <c r="W2879" i="1" s="1"/>
  <c r="V1012" i="1"/>
  <c r="W1012" i="1" s="1"/>
  <c r="V132" i="1"/>
  <c r="W132" i="1" s="1"/>
  <c r="V1460" i="1"/>
  <c r="W1460" i="1" s="1"/>
  <c r="V1404" i="1"/>
  <c r="W1404" i="1" s="1"/>
  <c r="V256" i="1"/>
  <c r="W256" i="1" s="1"/>
  <c r="V1007" i="1"/>
  <c r="W1007" i="1" s="1"/>
  <c r="V2962" i="1"/>
  <c r="W2962" i="1" s="1"/>
  <c r="V600" i="1"/>
  <c r="W600" i="1" s="1"/>
  <c r="V2538" i="1"/>
  <c r="W2538" i="1" s="1"/>
  <c r="V179" i="1"/>
  <c r="W179" i="1" s="1"/>
  <c r="V1212" i="1"/>
  <c r="W1212" i="1" s="1"/>
  <c r="V2577" i="1"/>
  <c r="W2577" i="1" s="1"/>
  <c r="V2975" i="1"/>
  <c r="W2975" i="1" s="1"/>
  <c r="V1629" i="1"/>
  <c r="W1629" i="1" s="1"/>
  <c r="V850" i="1"/>
  <c r="W850" i="1" s="1"/>
  <c r="V1859" i="1"/>
  <c r="W1859" i="1" s="1"/>
  <c r="V325" i="1"/>
  <c r="W325" i="1" s="1"/>
  <c r="V6" i="1"/>
  <c r="W6" i="1" s="1"/>
  <c r="V2099" i="1"/>
  <c r="W2099" i="1" s="1"/>
  <c r="V39" i="1"/>
  <c r="W39" i="1" s="1"/>
  <c r="V65" i="1"/>
  <c r="W65" i="1" s="1"/>
  <c r="V1214" i="1"/>
  <c r="W1214" i="1" s="1"/>
  <c r="V477" i="1"/>
  <c r="W477" i="1" s="1"/>
  <c r="V1206" i="1"/>
  <c r="W1206" i="1" s="1"/>
  <c r="V216" i="1"/>
  <c r="W216" i="1" s="1"/>
  <c r="V1655" i="1"/>
  <c r="W1655" i="1" s="1"/>
  <c r="V240" i="1"/>
  <c r="W240" i="1" s="1"/>
  <c r="V1385" i="1"/>
  <c r="W1385" i="1" s="1"/>
  <c r="V1660" i="1"/>
  <c r="W1660" i="1" s="1"/>
  <c r="V712" i="1"/>
  <c r="W712" i="1" s="1"/>
  <c r="V423" i="1"/>
  <c r="W423" i="1" s="1"/>
  <c r="V2789" i="1"/>
  <c r="W2789" i="1" s="1"/>
  <c r="V2422" i="1"/>
  <c r="W2422" i="1" s="1"/>
  <c r="V560" i="1"/>
  <c r="W560" i="1" s="1"/>
  <c r="V2041" i="1"/>
  <c r="W2041" i="1" s="1"/>
  <c r="V2643" i="1"/>
  <c r="W2643" i="1" s="1"/>
  <c r="V1016" i="1"/>
  <c r="W1016" i="1" s="1"/>
  <c r="V2493" i="1"/>
  <c r="W2493" i="1" s="1"/>
  <c r="V1775" i="1"/>
  <c r="W1775" i="1" s="1"/>
  <c r="V2716" i="1"/>
  <c r="W2716" i="1" s="1"/>
  <c r="V1037" i="1"/>
  <c r="W1037" i="1" s="1"/>
  <c r="V2368" i="1"/>
  <c r="W2368" i="1" s="1"/>
  <c r="V584" i="1"/>
  <c r="W584" i="1" s="1"/>
  <c r="V883" i="1"/>
  <c r="W883" i="1" s="1"/>
  <c r="V2248" i="1"/>
  <c r="W2248" i="1" s="1"/>
  <c r="V2360" i="1"/>
  <c r="W2360" i="1" s="1"/>
  <c r="V136" i="1"/>
  <c r="W136" i="1" s="1"/>
  <c r="V941" i="1"/>
  <c r="W941" i="1" s="1"/>
  <c r="V1532" i="1"/>
  <c r="W1532" i="1" s="1"/>
  <c r="V2350" i="1"/>
  <c r="W2350" i="1" s="1"/>
  <c r="V2374" i="1"/>
  <c r="W2374" i="1" s="1"/>
  <c r="V849" i="1"/>
  <c r="W849" i="1" s="1"/>
  <c r="V1621" i="1"/>
  <c r="W1621" i="1" s="1"/>
  <c r="V620" i="1"/>
  <c r="W620" i="1" s="1"/>
  <c r="V361" i="1"/>
  <c r="W361" i="1" s="1"/>
  <c r="V2521" i="1"/>
  <c r="W2521" i="1" s="1"/>
  <c r="V465" i="1"/>
  <c r="W465" i="1" s="1"/>
  <c r="V184" i="1"/>
  <c r="W184" i="1" s="1"/>
  <c r="V1110" i="1"/>
  <c r="W1110" i="1" s="1"/>
  <c r="V1086" i="1"/>
  <c r="W1086" i="1" s="1"/>
  <c r="V1277" i="1"/>
  <c r="W1277" i="1" s="1"/>
  <c r="V1823" i="1"/>
  <c r="W1823" i="1" s="1"/>
  <c r="V2076" i="1"/>
  <c r="W2076" i="1" s="1"/>
  <c r="V1075" i="1"/>
  <c r="W1075" i="1" s="1"/>
  <c r="V2512" i="1"/>
  <c r="W2512" i="1" s="1"/>
  <c r="V481" i="1"/>
  <c r="W481" i="1" s="1"/>
  <c r="V1639" i="1"/>
  <c r="W1639" i="1" s="1"/>
  <c r="V2418" i="1"/>
  <c r="W2418" i="1" s="1"/>
  <c r="V1664" i="1"/>
  <c r="W1664" i="1" s="1"/>
  <c r="V1503" i="1"/>
  <c r="W1503" i="1" s="1"/>
  <c r="V377" i="1"/>
  <c r="W377" i="1" s="1"/>
  <c r="V1241" i="1"/>
  <c r="W1241" i="1" s="1"/>
  <c r="V2522" i="1"/>
  <c r="W2522" i="1" s="1"/>
  <c r="V570" i="1"/>
  <c r="W570" i="1" s="1"/>
  <c r="V922" i="1"/>
  <c r="W922" i="1" s="1"/>
  <c r="V673" i="1"/>
  <c r="W673" i="1" s="1"/>
  <c r="V2776" i="1"/>
  <c r="W2776" i="1" s="1"/>
  <c r="V2820" i="1"/>
  <c r="W2820" i="1" s="1"/>
  <c r="V2249" i="1"/>
  <c r="W2249" i="1" s="1"/>
  <c r="V2509" i="1"/>
  <c r="W2509" i="1" s="1"/>
  <c r="V2963" i="1"/>
  <c r="W2963" i="1" s="1"/>
  <c r="V1761" i="1"/>
  <c r="W1761" i="1" s="1"/>
  <c r="V479" i="1"/>
  <c r="W479" i="1" s="1"/>
  <c r="V2198" i="1"/>
  <c r="W2198" i="1" s="1"/>
  <c r="V512" i="1"/>
  <c r="W512" i="1" s="1"/>
  <c r="V88" i="1"/>
  <c r="W88" i="1" s="1"/>
  <c r="V2999" i="1"/>
  <c r="W2999" i="1" s="1"/>
  <c r="V1901" i="1"/>
  <c r="W1901" i="1" s="1"/>
  <c r="V1103" i="1"/>
  <c r="W1103" i="1" s="1"/>
  <c r="V787" i="1"/>
  <c r="W787" i="1" s="1"/>
  <c r="V1686" i="1"/>
  <c r="W1686" i="1" s="1"/>
  <c r="V18" i="1"/>
  <c r="W18" i="1" s="1"/>
  <c r="V2819" i="1"/>
  <c r="W2819" i="1" s="1"/>
  <c r="V2499" i="1"/>
  <c r="W2499" i="1" s="1"/>
  <c r="V1895" i="1"/>
  <c r="W1895" i="1" s="1"/>
  <c r="V260" i="1"/>
  <c r="W260" i="1" s="1"/>
  <c r="V2894" i="1"/>
  <c r="W2894" i="1" s="1"/>
  <c r="V2387" i="1"/>
  <c r="W2387" i="1" s="1"/>
  <c r="V1444" i="1"/>
  <c r="W1444" i="1" s="1"/>
  <c r="V162" i="1"/>
  <c r="W162" i="1" s="1"/>
  <c r="V1599" i="1"/>
  <c r="W1599" i="1" s="1"/>
  <c r="V2117" i="1"/>
  <c r="W2117" i="1" s="1"/>
  <c r="V608" i="1"/>
  <c r="W608" i="1" s="1"/>
  <c r="V1647" i="1"/>
  <c r="W1647" i="1" s="1"/>
  <c r="V2131" i="1"/>
  <c r="W2131" i="1" s="1"/>
  <c r="V1993" i="1"/>
  <c r="W1993" i="1" s="1"/>
  <c r="V1695" i="1"/>
  <c r="W1695" i="1" s="1"/>
  <c r="V2723" i="1"/>
  <c r="W2723" i="1" s="1"/>
  <c r="V1121" i="1"/>
  <c r="W1121" i="1" s="1"/>
  <c r="V381" i="1"/>
  <c r="W381" i="1" s="1"/>
  <c r="V2253" i="1"/>
  <c r="W2253" i="1" s="1"/>
  <c r="V376" i="1"/>
  <c r="W376" i="1" s="1"/>
  <c r="V261" i="1"/>
  <c r="W261" i="1" s="1"/>
  <c r="V2788" i="1"/>
  <c r="W2788" i="1" s="1"/>
  <c r="V851" i="1"/>
  <c r="W851" i="1" s="1"/>
  <c r="V2812" i="1"/>
  <c r="W2812" i="1" s="1"/>
  <c r="V1217" i="1"/>
  <c r="W1217" i="1" s="1"/>
  <c r="V2954" i="1"/>
  <c r="W2954" i="1" s="1"/>
  <c r="V636" i="1"/>
  <c r="W636" i="1" s="1"/>
  <c r="V2486" i="1"/>
  <c r="W2486" i="1" s="1"/>
  <c r="V1694" i="1"/>
  <c r="W1694" i="1" s="1"/>
  <c r="V1194" i="1"/>
  <c r="W1194" i="1" s="1"/>
  <c r="V515" i="1"/>
  <c r="W515" i="1" s="1"/>
  <c r="V1971" i="1"/>
  <c r="W1971" i="1" s="1"/>
  <c r="V1957" i="1"/>
  <c r="W1957" i="1" s="1"/>
  <c r="V2474" i="1"/>
  <c r="W2474" i="1" s="1"/>
  <c r="V2768" i="1"/>
  <c r="W2768" i="1" s="1"/>
  <c r="V1464" i="1"/>
  <c r="W1464" i="1" s="1"/>
  <c r="V1147" i="1"/>
  <c r="W1147" i="1" s="1"/>
  <c r="V524" i="1"/>
  <c r="W524" i="1" s="1"/>
  <c r="V1355" i="1"/>
  <c r="W1355" i="1" s="1"/>
  <c r="V778" i="1"/>
  <c r="W778" i="1" s="1"/>
  <c r="V1202" i="1"/>
  <c r="W1202" i="1" s="1"/>
  <c r="V1211" i="1"/>
  <c r="W1211" i="1" s="1"/>
  <c r="V2572" i="1"/>
  <c r="W2572" i="1" s="1"/>
  <c r="V2403" i="1"/>
  <c r="W2403" i="1" s="1"/>
  <c r="V1637" i="1"/>
  <c r="W1637" i="1" s="1"/>
  <c r="V1250" i="1"/>
  <c r="W1250" i="1" s="1"/>
  <c r="V510" i="1"/>
  <c r="W510" i="1" s="1"/>
  <c r="V2465" i="1"/>
  <c r="W2465" i="1" s="1"/>
  <c r="V96" i="1"/>
  <c r="W96" i="1" s="1"/>
  <c r="V2886" i="1"/>
  <c r="W2886" i="1" s="1"/>
  <c r="V544" i="1"/>
  <c r="W544" i="1" s="1"/>
  <c r="V196" i="1"/>
  <c r="W196" i="1" s="1"/>
  <c r="V1807" i="1"/>
  <c r="W1807" i="1" s="1"/>
  <c r="V1432" i="1"/>
  <c r="W1432" i="1" s="1"/>
  <c r="V519" i="1"/>
  <c r="W519" i="1" s="1"/>
  <c r="V1654" i="1"/>
  <c r="W1654" i="1" s="1"/>
  <c r="V637" i="1"/>
  <c r="W637" i="1" s="1"/>
  <c r="V2116" i="1"/>
  <c r="W2116" i="1" s="1"/>
  <c r="V1769" i="1"/>
  <c r="W1769" i="1" s="1"/>
  <c r="V1044" i="1"/>
  <c r="W1044" i="1" s="1"/>
  <c r="V748" i="1"/>
  <c r="W748" i="1" s="1"/>
  <c r="V790" i="1"/>
  <c r="W790" i="1" s="1"/>
  <c r="V186" i="1"/>
  <c r="W186" i="1" s="1"/>
  <c r="V502" i="1"/>
  <c r="W502" i="1" s="1"/>
  <c r="V1439" i="1"/>
  <c r="W1439" i="1" s="1"/>
  <c r="V1722" i="1"/>
  <c r="W1722" i="1" s="1"/>
  <c r="V2265" i="1"/>
  <c r="W2265" i="1" s="1"/>
  <c r="V814" i="1"/>
  <c r="W814" i="1" s="1"/>
  <c r="V2790" i="1"/>
  <c r="W2790" i="1" s="1"/>
  <c r="V1052" i="1"/>
  <c r="W1052" i="1" s="1"/>
  <c r="V1844" i="1"/>
  <c r="W1844" i="1" s="1"/>
  <c r="V1760" i="1"/>
  <c r="W1760" i="1" s="1"/>
  <c r="V126" i="1"/>
  <c r="W126" i="1" s="1"/>
  <c r="V2175" i="1"/>
  <c r="W2175" i="1" s="1"/>
  <c r="V1029" i="1"/>
  <c r="W1029" i="1" s="1"/>
  <c r="V535" i="1"/>
  <c r="W535" i="1" s="1"/>
  <c r="V297" i="1"/>
  <c r="W297" i="1" s="1"/>
  <c r="V1926" i="1"/>
  <c r="W1926" i="1" s="1"/>
  <c r="V1970" i="1"/>
  <c r="W1970" i="1" s="1"/>
  <c r="V1940" i="1"/>
  <c r="W1940" i="1" s="1"/>
  <c r="V1187" i="1"/>
  <c r="W1187" i="1" s="1"/>
  <c r="V1717" i="1"/>
  <c r="W1717" i="1" s="1"/>
  <c r="V2347" i="1"/>
  <c r="W2347" i="1" s="1"/>
  <c r="V2293" i="1"/>
  <c r="W2293" i="1" s="1"/>
  <c r="V157" i="1"/>
  <c r="W157" i="1" s="1"/>
  <c r="V2634" i="1"/>
  <c r="W2634" i="1" s="1"/>
  <c r="V1677" i="1"/>
  <c r="W1677" i="1" s="1"/>
  <c r="V946" i="1"/>
  <c r="W946" i="1" s="1"/>
  <c r="V2188" i="1"/>
  <c r="W2188" i="1" s="1"/>
  <c r="V1124" i="1"/>
  <c r="W1124" i="1" s="1"/>
  <c r="V199" i="1"/>
  <c r="W199" i="1" s="1"/>
  <c r="V2885" i="1"/>
  <c r="W2885" i="1" s="1"/>
  <c r="V913" i="1"/>
  <c r="W913" i="1" s="1"/>
  <c r="V57" i="1"/>
  <c r="W57" i="1" s="1"/>
  <c r="V1584" i="1"/>
  <c r="W1584" i="1" s="1"/>
  <c r="V887" i="1"/>
  <c r="W887" i="1" s="1"/>
  <c r="V1415" i="1"/>
  <c r="W1415" i="1" s="1"/>
  <c r="V580" i="1"/>
  <c r="W580" i="1" s="1"/>
  <c r="V807" i="1"/>
  <c r="W807" i="1" s="1"/>
  <c r="V2593" i="1"/>
  <c r="W2593" i="1" s="1"/>
  <c r="V2668" i="1"/>
  <c r="W2668" i="1" s="1"/>
  <c r="V1974" i="1"/>
  <c r="W1974" i="1" s="1"/>
  <c r="V682" i="1"/>
  <c r="W682" i="1" s="1"/>
  <c r="V2997" i="1"/>
  <c r="W2997" i="1" s="1"/>
  <c r="V2676" i="1"/>
  <c r="W2676" i="1" s="1"/>
  <c r="V558" i="1"/>
  <c r="W558" i="1" s="1"/>
  <c r="V642" i="1"/>
  <c r="W642" i="1" s="1"/>
  <c r="V2332" i="1"/>
  <c r="W2332" i="1" s="1"/>
  <c r="V1831" i="1"/>
  <c r="W1831" i="1" s="1"/>
  <c r="V1982" i="1"/>
  <c r="W1982" i="1" s="1"/>
  <c r="V2005" i="1"/>
  <c r="W2005" i="1" s="1"/>
  <c r="V1185" i="1"/>
  <c r="W1185" i="1" s="1"/>
  <c r="V656" i="1"/>
  <c r="W656" i="1" s="1"/>
  <c r="V129" i="1"/>
  <c r="W129" i="1" s="1"/>
  <c r="V1348" i="1"/>
  <c r="W1348" i="1" s="1"/>
  <c r="V1522" i="1"/>
  <c r="W1522" i="1" s="1"/>
  <c r="V72" i="1"/>
  <c r="W72" i="1" s="1"/>
  <c r="V2280" i="1"/>
  <c r="W2280" i="1" s="1"/>
  <c r="V2345" i="1"/>
  <c r="W2345" i="1" s="1"/>
  <c r="V2573" i="1"/>
  <c r="W2573" i="1" s="1"/>
  <c r="V2952" i="1"/>
  <c r="W2952" i="1" s="1"/>
  <c r="V1778" i="1"/>
  <c r="W1778" i="1" s="1"/>
  <c r="V2576" i="1"/>
  <c r="W2576" i="1" s="1"/>
  <c r="V1673" i="1"/>
  <c r="W1673" i="1" s="1"/>
  <c r="V1180" i="1"/>
  <c r="W1180" i="1" s="1"/>
  <c r="V1287" i="1"/>
  <c r="W1287" i="1" s="1"/>
  <c r="V2940" i="1"/>
  <c r="W2940" i="1" s="1"/>
  <c r="V1367" i="1"/>
  <c r="W1367" i="1" s="1"/>
  <c r="V2583" i="1"/>
  <c r="W2583" i="1" s="1"/>
  <c r="V1199" i="1"/>
  <c r="W1199" i="1" s="1"/>
  <c r="V1776" i="1"/>
  <c r="W1776" i="1" s="1"/>
  <c r="V2654" i="1"/>
  <c r="W2654" i="1" s="1"/>
  <c r="V2967" i="1"/>
  <c r="W2967" i="1" s="1"/>
  <c r="V1559" i="1"/>
  <c r="W1559" i="1" s="1"/>
  <c r="V2484" i="1"/>
  <c r="W2484" i="1" s="1"/>
  <c r="V861" i="1"/>
  <c r="W861" i="1" s="1"/>
  <c r="V494" i="1"/>
  <c r="W494" i="1" s="1"/>
  <c r="V1687" i="1"/>
  <c r="W1687" i="1" s="1"/>
  <c r="V1466" i="1"/>
  <c r="W1466" i="1" s="1"/>
  <c r="V1225" i="1"/>
  <c r="W1225" i="1" s="1"/>
  <c r="V732" i="1"/>
  <c r="W732" i="1" s="1"/>
  <c r="V1134" i="1"/>
  <c r="W1134" i="1" s="1"/>
  <c r="V307" i="1"/>
  <c r="W307" i="1" s="1"/>
  <c r="V2105" i="1"/>
  <c r="W2105" i="1" s="1"/>
  <c r="V2314" i="1"/>
  <c r="W2314" i="1" s="1"/>
  <c r="V2013" i="1"/>
  <c r="W2013" i="1" s="1"/>
  <c r="V1842" i="1"/>
  <c r="W1842" i="1" s="1"/>
  <c r="V1603" i="1"/>
  <c r="W1603" i="1" s="1"/>
  <c r="V674" i="1"/>
  <c r="W674" i="1" s="1"/>
  <c r="V631" i="1"/>
  <c r="W631" i="1" s="1"/>
  <c r="V2277" i="1"/>
  <c r="W2277" i="1" s="1"/>
  <c r="V1790" i="1"/>
  <c r="W1790" i="1" s="1"/>
  <c r="V1310" i="1"/>
  <c r="W1310" i="1" s="1"/>
  <c r="V923" i="1"/>
  <c r="W923" i="1" s="1"/>
  <c r="V954" i="1"/>
  <c r="W954" i="1" s="1"/>
  <c r="V2547" i="1"/>
  <c r="W2547" i="1" s="1"/>
  <c r="V2913" i="1"/>
  <c r="W2913" i="1" s="1"/>
  <c r="V765" i="1"/>
  <c r="W765" i="1" s="1"/>
  <c r="V697" i="1"/>
  <c r="W697" i="1" s="1"/>
  <c r="V2476" i="1"/>
  <c r="W2476" i="1" s="1"/>
  <c r="V2640" i="1"/>
  <c r="W2640" i="1" s="1"/>
  <c r="V511" i="1"/>
  <c r="W511" i="1" s="1"/>
  <c r="V2438" i="1"/>
  <c r="W2438" i="1" s="1"/>
  <c r="V1910" i="1"/>
  <c r="W1910" i="1" s="1"/>
  <c r="V2232" i="1"/>
  <c r="W2232" i="1" s="1"/>
  <c r="V559" i="1"/>
  <c r="W559" i="1" s="1"/>
  <c r="V2561" i="1"/>
  <c r="W2561" i="1" s="1"/>
  <c r="V508" i="1"/>
  <c r="W508" i="1" s="1"/>
  <c r="V651" i="1"/>
  <c r="W651" i="1" s="1"/>
  <c r="V1782" i="1"/>
  <c r="W1782" i="1" s="1"/>
  <c r="V497" i="1"/>
  <c r="W497" i="1" s="1"/>
  <c r="V1676" i="1"/>
  <c r="W1676" i="1" s="1"/>
  <c r="V2711" i="1"/>
  <c r="W2711" i="1" s="1"/>
  <c r="V1428" i="1"/>
  <c r="W1428" i="1" s="1"/>
  <c r="V2905" i="1"/>
  <c r="W2905" i="1" s="1"/>
  <c r="V577" i="1"/>
  <c r="W577" i="1" s="1"/>
  <c r="V2887" i="1"/>
  <c r="W2887" i="1" s="1"/>
  <c r="V1888" i="1"/>
  <c r="W1888" i="1" s="1"/>
  <c r="V2653" i="1"/>
  <c r="W2653" i="1" s="1"/>
  <c r="V1892" i="1"/>
  <c r="W1892" i="1" s="1"/>
  <c r="V489" i="1"/>
  <c r="W489" i="1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Radu</author>
  </authors>
  <commentList>
    <comment ref="F1" authorId="0" shapeId="0" xr:uid="{6477EC29-3FE6-48CE-B1D0-AAF6A0C41B4C}">
      <text>
        <r>
          <rPr>
            <b/>
            <sz val="9"/>
            <color indexed="81"/>
            <rFont val="Tahoma"/>
            <family val="2"/>
          </rPr>
          <t>Radu:</t>
        </r>
        <r>
          <rPr>
            <sz val="9"/>
            <color indexed="81"/>
            <rFont val="Tahoma"/>
            <family val="2"/>
          </rPr>
          <t xml:space="preserve">
Dependant on the other geometrical parameters
(=Si substrate expansion)</t>
        </r>
      </text>
    </comment>
  </commentList>
</comments>
</file>

<file path=xl/sharedStrings.xml><?xml version="1.0" encoding="utf-8"?>
<sst xmlns="http://schemas.openxmlformats.org/spreadsheetml/2006/main" count="27" uniqueCount="27">
  <si>
    <t>Design Point</t>
  </si>
  <si>
    <t>P2</t>
  </si>
  <si>
    <t>Delta Temp</t>
  </si>
  <si>
    <t>P7</t>
  </si>
  <si>
    <t>Beta Angle</t>
  </si>
  <si>
    <t>Anchor Displacement</t>
  </si>
  <si>
    <t>Beam Length</t>
  </si>
  <si>
    <t>Beam Width</t>
  </si>
  <si>
    <t>Sensor Displacement</t>
  </si>
  <si>
    <t>Young's Modulus - E</t>
  </si>
  <si>
    <t>CTE - alpha</t>
  </si>
  <si>
    <t>Section Area - A</t>
  </si>
  <si>
    <t>Section Modulus - Wz</t>
  </si>
  <si>
    <t>Second Moment of Area - Iz</t>
  </si>
  <si>
    <t>Thermal Load - ThL</t>
  </si>
  <si>
    <t>Horizontal Reaction Force - H</t>
  </si>
  <si>
    <t>Reaction Moment - M</t>
  </si>
  <si>
    <t>Shear Force - T</t>
  </si>
  <si>
    <t>Axial Stress - SigmaA</t>
  </si>
  <si>
    <t>Shear Stress - TauS</t>
  </si>
  <si>
    <t>Bending Stress - SigmaB</t>
  </si>
  <si>
    <t>Equivalent Stress - SigmaEq</t>
  </si>
  <si>
    <t>Stress Factor - average =</t>
  </si>
  <si>
    <t>Vol</t>
  </si>
  <si>
    <t>Vol Factor - average =</t>
  </si>
  <si>
    <t>Structure Volume</t>
  </si>
  <si>
    <t>Max Mechanical Stress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</si>
</sst>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0.000"/>
    <numFmt numFmtId="165" formatCode="0.0"/>
    <numFmt numFmtId="166" formatCode="0.00000"/>
    <numFmt numFmtId="167" formatCode="0.0000"/>
    <numFmt numFmtId="168" formatCode="0.000000"/>
  </numFmts>
  <fonts count="3" x14ac:knownFonts="1">
    <font>
      <sz val="11"/>
      <color theme="1"/>
      <name val="Calibri"/>
      <family val="2"/>
      <scheme val="minor"/>
    </font>
    <font>
      <b/>
      <sz val="9"/>
      <color indexed="81"/>
      <name val="Tahoma"/>
      <family val="2"/>
    </font>
    <font>
      <sz val="9"/>
      <color indexed="81"/>
      <name val="Tahoma"/>
      <family val="2"/>
    </font>
  </fonts>
  <fills count="6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9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1">
    <xf numFmtId="0" fontId="0" fillId="0" borderId="0" xfId="0"/>
    <xf numFmtId="165" fontId="0" fillId="0" borderId="0" xfId="0" applyNumberFormat="1"/>
    <xf numFmtId="166" fontId="0" fillId="0" borderId="0" xfId="0" applyNumberFormat="1"/>
    <xf numFmtId="167" fontId="0" fillId="0" borderId="0" xfId="0" applyNumberFormat="1"/>
    <xf numFmtId="1" fontId="0" fillId="0" borderId="0" xfId="0" applyNumberFormat="1"/>
    <xf numFmtId="168" fontId="0" fillId="0" borderId="0" xfId="0" applyNumberFormat="1"/>
    <xf numFmtId="2" fontId="0" fillId="0" borderId="0" xfId="0" applyNumberFormat="1"/>
    <xf numFmtId="164" fontId="0" fillId="0" borderId="0" xfId="0" applyNumberFormat="1"/>
    <xf numFmtId="167" fontId="0" fillId="3" borderId="0" xfId="0" applyNumberFormat="1" applyFill="1"/>
    <xf numFmtId="0" fontId="0" fillId="3" borderId="0" xfId="0" applyFill="1"/>
    <xf numFmtId="165" fontId="0" fillId="3" borderId="0" xfId="0" applyNumberFormat="1" applyFill="1"/>
    <xf numFmtId="165" fontId="0" fillId="4" borderId="0" xfId="0" applyNumberFormat="1" applyFill="1"/>
    <xf numFmtId="0" fontId="0" fillId="4" borderId="0" xfId="0" applyFill="1"/>
    <xf numFmtId="165" fontId="0" fillId="5" borderId="0" xfId="0" applyNumberFormat="1" applyFill="1"/>
    <xf numFmtId="0" fontId="0" fillId="5" borderId="0" xfId="0" applyFill="1"/>
    <xf numFmtId="2" fontId="0" fillId="5" borderId="0" xfId="0" applyNumberFormat="1" applyFill="1"/>
    <xf numFmtId="0" fontId="0" fillId="0" borderId="1" xfId="0" applyBorder="1" applyAlignment="1">
      <alignment wrapText="1"/>
    </xf>
    <xf numFmtId="0" fontId="0" fillId="3" borderId="1" xfId="0" applyFill="1" applyBorder="1" applyAlignment="1">
      <alignment wrapText="1"/>
    </xf>
    <xf numFmtId="0" fontId="0" fillId="4" borderId="1" xfId="0" applyFill="1" applyBorder="1" applyAlignment="1">
      <alignment wrapText="1"/>
    </xf>
    <xf numFmtId="0" fontId="0" fillId="2" borderId="1" xfId="0" applyFill="1" applyBorder="1" applyAlignment="1">
      <alignment wrapText="1"/>
    </xf>
    <xf numFmtId="0" fontId="0" fillId="5" borderId="1" xfId="0" applyFill="1" applyBorder="1" applyAlignment="1">
      <alignment wrapText="1"/>
    </xf>
  </cellXfs>
  <cellStyles count="1">
    <cellStyle name="Normal" xfId="0" builtinId="0"/>
  </cellStyles>
  <dxfs count="27">
    <dxf>
      <fill>
        <patternFill patternType="solid">
          <fgColor indexed="64"/>
          <bgColor theme="4" tint="0.79998168889431442"/>
        </patternFill>
      </fill>
      <alignment horizontal="general" vertical="bottom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numFmt numFmtId="2" formatCode="0.00"/>
      <fill>
        <patternFill patternType="solid">
          <fgColor indexed="64"/>
          <bgColor theme="9" tint="0.59999389629810485"/>
        </patternFill>
      </fill>
    </dxf>
    <dxf>
      <numFmt numFmtId="165" formatCode="0.0"/>
      <fill>
        <patternFill patternType="solid">
          <fgColor indexed="64"/>
          <bgColor theme="9" tint="0.59999389629810485"/>
        </patternFill>
      </fill>
    </dxf>
    <dxf>
      <numFmt numFmtId="164" formatCode="0.000"/>
    </dxf>
    <dxf>
      <numFmt numFmtId="165" formatCode="0.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164" formatCode="0.000"/>
    </dxf>
    <dxf>
      <numFmt numFmtId="164" formatCode="0.000"/>
    </dxf>
    <dxf>
      <numFmt numFmtId="164" formatCode="0.000"/>
    </dxf>
    <dxf>
      <numFmt numFmtId="165" formatCode="0.0"/>
    </dxf>
    <dxf>
      <numFmt numFmtId="167" formatCode="0.0000"/>
    </dxf>
    <dxf>
      <numFmt numFmtId="167" formatCode="0.0000"/>
    </dxf>
    <dxf>
      <numFmt numFmtId="2" formatCode="0.00"/>
    </dxf>
    <dxf>
      <numFmt numFmtId="168" formatCode="0.000000"/>
    </dxf>
    <dxf>
      <numFmt numFmtId="1" formatCode="0"/>
    </dxf>
    <dxf>
      <numFmt numFmtId="167" formatCode="0.0000"/>
      <fill>
        <patternFill patternType="solid">
          <fgColor indexed="64"/>
          <bgColor theme="4" tint="0.39997558519241921"/>
        </patternFill>
      </fill>
    </dxf>
    <dxf>
      <numFmt numFmtId="165" formatCode="0.0"/>
      <fill>
        <patternFill patternType="solid">
          <fgColor indexed="64"/>
          <bgColor theme="5" tint="0.39997558519241921"/>
        </patternFill>
      </fill>
    </dxf>
    <dxf>
      <numFmt numFmtId="165" formatCode="0.0"/>
      <fill>
        <patternFill patternType="solid">
          <fgColor indexed="64"/>
          <bgColor theme="5" tint="0.39997558519241921"/>
        </patternFill>
      </fill>
    </dxf>
    <dxf>
      <numFmt numFmtId="166" formatCode="0.00000"/>
    </dxf>
    <dxf>
      <numFmt numFmtId="165" formatCode="0.0"/>
      <fill>
        <patternFill patternType="solid">
          <fgColor indexed="64"/>
          <bgColor theme="5" tint="0.39997558519241921"/>
        </patternFill>
      </fill>
    </dxf>
    <dxf>
      <numFmt numFmtId="165" formatCode="0.0"/>
      <fill>
        <patternFill patternType="solid">
          <fgColor indexed="64"/>
          <bgColor theme="4" tint="0.39997558519241921"/>
        </patternFill>
      </fill>
    </dxf>
    <dxf>
      <border outline="0">
        <bottom style="thin">
          <color indexed="64"/>
        </bottom>
      </border>
    </dxf>
    <dxf>
      <border outline="0">
        <top style="thin">
          <color indexed="64"/>
        </top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4870ECD-2911-4150-9C25-A4D7C9FDDD90}" name="Table1" displayName="Table1" ref="A1:AA3001" totalsRowShown="0" headerRowDxfId="0" headerRowBorderDxfId="25" tableBorderDxfId="26">
  <autoFilter ref="A1:AA3001" xr:uid="{04870ECD-2911-4150-9C25-A4D7C9FDDD90}"/>
  <sortState xmlns:xlrd2="http://schemas.microsoft.com/office/spreadsheetml/2017/richdata2" ref="A2:AA3001">
    <sortCondition descending="1" ref="Z1:Z3001"/>
  </sortState>
  <tableColumns count="27">
    <tableColumn id="1" xr3:uid="{7B2E07FB-312A-47BE-B2ED-EC198738A275}" name="Design Point"/>
    <tableColumn id="2" xr3:uid="{24806DE2-470A-4FFE-8514-30356D385AE5}" name="P2"/>
    <tableColumn id="3" xr3:uid="{11E5D937-2473-42F4-AD7D-87CB14628EDB}" name="Delta Temp" dataDxfId="24">
      <calculatedColumnFormula>B2-20</calculatedColumnFormula>
    </tableColumn>
    <tableColumn id="4" xr3:uid="{F86058A7-3217-4FD8-8093-C466646D1561}" name="P7"/>
    <tableColumn id="5" xr3:uid="{ED3FF86C-3C15-43EF-8451-9856D87DD3A8}" name="Beta Angle" dataDxfId="23">
      <calculatedColumnFormula>D2-90</calculatedColumnFormula>
    </tableColumn>
    <tableColumn id="6" xr3:uid="{BD69C62C-FA57-485F-912F-192F619A8C90}" name="Anchor Displacement" dataDxfId="22"/>
    <tableColumn id="7" xr3:uid="{252AD0EF-2A3A-4DB8-AFEF-B02B618A9DD0}" name="Beam Length" dataDxfId="21"/>
    <tableColumn id="8" xr3:uid="{20465D06-A4EB-4B5A-B675-855B21D0C793}" name="Beam Width" dataDxfId="20"/>
    <tableColumn id="9" xr3:uid="{F5014301-6314-48C1-B8A5-B6DC68361915}" name="Sensor Displacement" dataDxfId="19"/>
    <tableColumn id="10" xr3:uid="{3D834A42-FDBA-4297-9E51-C44D888E7C49}" name="Young's Modulus - E" dataDxfId="18"/>
    <tableColumn id="11" xr3:uid="{872BD785-A56C-4E02-AFFE-2083F6FD4913}" name="CTE - alpha" dataDxfId="17">
      <calculatedColumnFormula>23*10^-6</calculatedColumnFormula>
    </tableColumn>
    <tableColumn id="12" xr3:uid="{9378FA8B-6A68-4D4A-8AE6-658E6DE120F0}" name="Section Area - A" dataDxfId="16">
      <calculatedColumnFormula>H2</calculatedColumnFormula>
    </tableColumn>
    <tableColumn id="13" xr3:uid="{22ABF287-D8FB-4186-96E7-95CBFDCB0F6C}" name="Section Modulus - Wz" dataDxfId="15">
      <calculatedColumnFormula>H2^2/6</calculatedColumnFormula>
    </tableColumn>
    <tableColumn id="14" xr3:uid="{D4AF76F5-036F-470D-9005-4263102EA771}" name="Second Moment of Area - Iz" dataDxfId="14">
      <calculatedColumnFormula>H2^3/12</calculatedColumnFormula>
    </tableColumn>
    <tableColumn id="15" xr3:uid="{998DE625-FD13-4EB6-9280-82453175A946}" name="Thermal Load - ThL" dataDxfId="13">
      <calculatedColumnFormula>-J2*L2*K2*C2</calculatedColumnFormula>
    </tableColumn>
    <tableColumn id="16" xr3:uid="{1373B524-9062-4EF3-9789-55E8E42E56F8}" name="Horizontal Reaction Force - H" dataDxfId="12">
      <calculatedColumnFormula>-(12*F2*J2*L2*N2+12*O2*N2*G2*COS(RADIANS(E2)))/(12*N2*G2*COS(RADIANS(E2))^2+L2*G2^3*SIN(RADIANS(E2))^2)</calculatedColumnFormula>
    </tableColumn>
    <tableColumn id="17" xr3:uid="{AC8EF161-1DD7-4F5E-A2B1-C36F84FA7579}" name="Reaction Moment - M" dataDxfId="11">
      <calculatedColumnFormula>-(6*F2*J2*L2*N2*SIN(RADIANS(E2))+6*O2*N2*G2*SIN(RADIANS(E2))*COS(RADIANS(E2)))/(12*N2*COS(RADIANS(E2))^2+L2*G2^2*SIN(RADIANS(E2))^2)</calculatedColumnFormula>
    </tableColumn>
    <tableColumn id="18" xr3:uid="{3C19A9E3-3922-473D-BC7C-5E988A16207B}" name="Shear Force - T" dataDxfId="10">
      <calculatedColumnFormula>-P2*SIN(RADIANS(E2))</calculatedColumnFormula>
    </tableColumn>
    <tableColumn id="19" xr3:uid="{24E65BDC-1BB8-441F-925F-77ECE216CDED}" name="Axial Stress - SigmaA" dataDxfId="9">
      <calculatedColumnFormula>(O2+P2*COS(RADIANS(E2)))/L2</calculatedColumnFormula>
    </tableColumn>
    <tableColumn id="20" xr3:uid="{DB8F9532-DD39-4A37-9B9B-245C6EDA0C1F}" name="Shear Stress - TauS" dataDxfId="8">
      <calculatedColumnFormula>R2/L2</calculatedColumnFormula>
    </tableColumn>
    <tableColumn id="21" xr3:uid="{A99005B9-2EB0-46FA-8F87-2D362D0A77B9}" name="Bending Stress - SigmaB" dataDxfId="7">
      <calculatedColumnFormula>(Q2-P2*G2*SIN(RADIANS(E2)))/M2</calculatedColumnFormula>
    </tableColumn>
    <tableColumn id="22" xr3:uid="{00EE0EF1-335F-41F9-B35A-59F7ABE83B3B}" name="Equivalent Stress - SigmaEq" dataDxfId="6">
      <calculatedColumnFormula>SQRT((S2+U2)^2+3*T2^2)</calculatedColumnFormula>
    </tableColumn>
    <tableColumn id="23" xr3:uid="{CE8E3C98-E633-46DD-974F-663F7CEDE5E8}" name="Stress Factor - average =" dataDxfId="5">
      <calculatedColumnFormula>V2/AA2</calculatedColumnFormula>
    </tableColumn>
    <tableColumn id="24" xr3:uid="{A618A985-748E-45F1-8F29-9C753338031A}" name="Vol" dataDxfId="4">
      <calculatedColumnFormula>((3*10+H2/COS(RADIANS(E2)))*(3+3)+3*G2*H2)*2</calculatedColumnFormula>
    </tableColumn>
    <tableColumn id="25" xr3:uid="{AB33E439-1358-4020-8AC2-33CF4AA4A060}" name="Vol Factor - average =" dataDxfId="3">
      <calculatedColumnFormula>Z2/X2</calculatedColumnFormula>
    </tableColumn>
    <tableColumn id="26" xr3:uid="{86B12936-F138-440C-8865-4F7F8082BD91}" name="Structure Volume" dataDxfId="2"/>
    <tableColumn id="27" xr3:uid="{AE97B86F-7ADF-4440-BD49-35A0A4DE3324}" name="Max Mechanical Stress" dataDxfId="1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table" Target="../tables/table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D3001"/>
  <sheetViews>
    <sheetView tabSelected="1" zoomScale="85" zoomScaleNormal="85" workbookViewId="0">
      <selection activeCell="F8" sqref="F8"/>
    </sheetView>
  </sheetViews>
  <sheetFormatPr defaultRowHeight="14.25" x14ac:dyDescent="0.45"/>
  <cols>
    <col min="1" max="1" width="12.53125" customWidth="1"/>
    <col min="2" max="2" width="9.06640625" customWidth="1"/>
    <col min="3" max="3" width="13.86328125" style="9" customWidth="1"/>
    <col min="5" max="5" width="11.33203125" style="12" customWidth="1"/>
    <col min="6" max="6" width="19.33203125" customWidth="1"/>
    <col min="7" max="7" width="13.06640625" style="12" customWidth="1"/>
    <col min="8" max="8" width="12.53125" style="12" customWidth="1"/>
    <col min="9" max="9" width="19.19921875" style="9" customWidth="1"/>
    <col min="10" max="10" width="18.3984375" customWidth="1"/>
    <col min="11" max="11" width="11.46484375" customWidth="1"/>
    <col min="12" max="12" width="15.19921875" customWidth="1"/>
    <col min="13" max="13" width="19.59765625" customWidth="1"/>
    <col min="14" max="14" width="24.265625" customWidth="1"/>
    <col min="15" max="15" width="17.59765625" customWidth="1"/>
    <col min="16" max="16" width="25.59765625" customWidth="1"/>
    <col min="17" max="17" width="19.73046875" customWidth="1"/>
    <col min="18" max="18" width="14.3984375" customWidth="1"/>
    <col min="19" max="19" width="19.46484375" customWidth="1"/>
    <col min="20" max="20" width="17.73046875" customWidth="1"/>
    <col min="21" max="21" width="21.86328125" customWidth="1"/>
    <col min="22" max="22" width="24.53125" customWidth="1"/>
    <col min="23" max="23" width="22.1328125" customWidth="1"/>
    <col min="25" max="25" width="19.86328125" customWidth="1"/>
    <col min="26" max="26" width="16.265625" style="14" customWidth="1"/>
    <col min="27" max="27" width="20.6640625" style="14" customWidth="1"/>
  </cols>
  <sheetData>
    <row r="1" spans="1:30" ht="57" x14ac:dyDescent="0.45">
      <c r="A1" s="16" t="s">
        <v>0</v>
      </c>
      <c r="B1" s="16" t="s">
        <v>1</v>
      </c>
      <c r="C1" s="17" t="s">
        <v>2</v>
      </c>
      <c r="D1" s="16" t="s">
        <v>3</v>
      </c>
      <c r="E1" s="18" t="s">
        <v>4</v>
      </c>
      <c r="F1" s="16" t="s">
        <v>5</v>
      </c>
      <c r="G1" s="18" t="s">
        <v>6</v>
      </c>
      <c r="H1" s="18" t="s">
        <v>7</v>
      </c>
      <c r="I1" s="17" t="s">
        <v>8</v>
      </c>
      <c r="J1" s="19" t="s">
        <v>9</v>
      </c>
      <c r="K1" s="19" t="s">
        <v>10</v>
      </c>
      <c r="L1" s="19" t="s">
        <v>11</v>
      </c>
      <c r="M1" s="19" t="s">
        <v>12</v>
      </c>
      <c r="N1" s="19" t="s">
        <v>13</v>
      </c>
      <c r="O1" s="19" t="s">
        <v>14</v>
      </c>
      <c r="P1" s="19" t="s">
        <v>15</v>
      </c>
      <c r="Q1" s="19" t="s">
        <v>16</v>
      </c>
      <c r="R1" s="19" t="s">
        <v>17</v>
      </c>
      <c r="S1" s="19" t="s">
        <v>18</v>
      </c>
      <c r="T1" s="19" t="s">
        <v>19</v>
      </c>
      <c r="U1" s="19" t="s">
        <v>20</v>
      </c>
      <c r="V1" s="19" t="s">
        <v>21</v>
      </c>
      <c r="W1" s="19" t="s">
        <v>22</v>
      </c>
      <c r="X1" s="19" t="s">
        <v>23</v>
      </c>
      <c r="Y1" s="19" t="s">
        <v>24</v>
      </c>
      <c r="Z1" s="20" t="s">
        <v>25</v>
      </c>
      <c r="AA1" s="20" t="s">
        <v>26</v>
      </c>
    </row>
    <row r="2" spans="1:30" x14ac:dyDescent="0.45">
      <c r="A2">
        <v>763</v>
      </c>
      <c r="B2">
        <v>81.599999999999994</v>
      </c>
      <c r="C2" s="10">
        <f>B2-20</f>
        <v>61.599999999999994</v>
      </c>
      <c r="D2">
        <v>129.9</v>
      </c>
      <c r="E2" s="11">
        <f>D2-90</f>
        <v>39.900000000000006</v>
      </c>
      <c r="F2" s="2">
        <v>2.2853999999999999E-2</v>
      </c>
      <c r="G2" s="11">
        <v>34.6</v>
      </c>
      <c r="H2" s="11">
        <v>2</v>
      </c>
      <c r="I2" s="8">
        <v>9.6531555056571905E-2</v>
      </c>
      <c r="J2" s="4">
        <v>71000</v>
      </c>
      <c r="K2" s="5">
        <f>23*10^-6</f>
        <v>2.3E-5</v>
      </c>
      <c r="L2" s="6">
        <f>H2</f>
        <v>2</v>
      </c>
      <c r="M2" s="3">
        <f>H2^2/6</f>
        <v>0.66666666666666663</v>
      </c>
      <c r="N2" s="3">
        <f>H2^3/12</f>
        <v>0.66666666666666663</v>
      </c>
      <c r="O2" s="1">
        <f>-J2*L2*K2*C2</f>
        <v>-201.18559999999999</v>
      </c>
      <c r="P2" s="7">
        <f>-(12*F2*J2*L2*N2+12*O2*N2*G2*COS(RADIANS(E2)))/(12*N2*G2*COS(RADIANS(E2))^2+L2*G2^3*SIN(RADIANS(E2))^2)</f>
        <v>0.48934696282311907</v>
      </c>
      <c r="Q2" s="7">
        <f>-(6*F2*J2*L2*N2*SIN(RADIANS(E2))+6*O2*N2*G2*SIN(RADIANS(E2))*COS(RADIANS(E2)))/(12*N2*COS(RADIANS(E2))^2+L2*G2^2*SIN(RADIANS(E2))^2)</f>
        <v>5.4303217219141073</v>
      </c>
      <c r="R2" s="7">
        <f>-P2*SIN(RADIANS(E2))</f>
        <v>-0.31389142901237616</v>
      </c>
      <c r="S2" s="6">
        <f>(O2+P2*COS(RADIANS(E2)))/L2</f>
        <v>-100.40509503148772</v>
      </c>
      <c r="T2" s="6">
        <f>R2/L2</f>
        <v>-0.15694571450618808</v>
      </c>
      <c r="U2" s="6">
        <f>(Q2-P2*G2*SIN(RADIANS(E2)))/M2</f>
        <v>-8.1454825828711623</v>
      </c>
      <c r="V2" s="6">
        <f>SQRT((S2+U2)^2+3*T2^2)</f>
        <v>108.55091798913014</v>
      </c>
      <c r="W2" s="6">
        <f>V2/AA2</f>
        <v>1.1519282630942154</v>
      </c>
      <c r="X2" s="1">
        <f>((3*10+H2/COS(RADIANS(E2)))*(3+3)+3*G2*H2)*2</f>
        <v>806.48400702666197</v>
      </c>
      <c r="Y2" s="7">
        <f>Z2/X2</f>
        <v>1.0132893353357579</v>
      </c>
      <c r="Z2" s="13">
        <v>817.20164343896499</v>
      </c>
      <c r="AA2" s="15">
        <v>94.234095530870604</v>
      </c>
    </row>
    <row r="3" spans="1:30" x14ac:dyDescent="0.45">
      <c r="A3">
        <v>2016</v>
      </c>
      <c r="B3">
        <v>51.9</v>
      </c>
      <c r="C3" s="10">
        <f>B3-20</f>
        <v>31.9</v>
      </c>
      <c r="D3">
        <v>116.5</v>
      </c>
      <c r="E3" s="11">
        <f>D3-90</f>
        <v>26.5</v>
      </c>
      <c r="F3" s="2">
        <v>1.354E-2</v>
      </c>
      <c r="G3" s="11">
        <v>34.9</v>
      </c>
      <c r="H3" s="11">
        <v>2</v>
      </c>
      <c r="I3" s="8">
        <v>6.5513759851455605E-2</v>
      </c>
      <c r="J3" s="4">
        <v>71000</v>
      </c>
      <c r="K3" s="5">
        <f>23*10^-6</f>
        <v>2.3E-5</v>
      </c>
      <c r="L3" s="6">
        <f>H3</f>
        <v>2</v>
      </c>
      <c r="M3" s="3">
        <f>H3^2/6</f>
        <v>0.66666666666666663</v>
      </c>
      <c r="N3" s="3">
        <f>H3^3/12</f>
        <v>0.66666666666666663</v>
      </c>
      <c r="O3" s="1">
        <f>-J3*L3*K3*C3</f>
        <v>-104.1854</v>
      </c>
      <c r="P3" s="7">
        <f>-(12*F3*J3*L3*N3+12*O3*N3*G3*COS(RADIANS(E3)))/(12*N3*G3*COS(RADIANS(E3))^2+L3*G3^3*SIN(RADIANS(E3))^2)</f>
        <v>0.62104899873580388</v>
      </c>
      <c r="Q3" s="7">
        <f>-(6*F3*J3*L3*N3*SIN(RADIANS(E3))+6*O3*N3*G3*SIN(RADIANS(E3))*COS(RADIANS(E3)))/(12*N3*COS(RADIANS(E3))^2+L3*G3^2*SIN(RADIANS(E3))^2)</f>
        <v>4.8355818034706628</v>
      </c>
      <c r="R3" s="7">
        <f>-P3*SIN(RADIANS(E3))</f>
        <v>-0.27711070506995206</v>
      </c>
      <c r="S3" s="6">
        <f>(O3+P3*COS(RADIANS(E3)))/L3</f>
        <v>-51.8148009553964</v>
      </c>
      <c r="T3" s="6">
        <f>R3/L3</f>
        <v>-0.13855535253497603</v>
      </c>
      <c r="U3" s="6">
        <f>(Q3-P3*G3*SIN(RADIANS(E3)))/M3</f>
        <v>-7.2533727052059973</v>
      </c>
      <c r="V3" s="6">
        <f>SQRT((S3+U3)^2+3*T3^2)</f>
        <v>59.068661169491826</v>
      </c>
      <c r="W3" s="6">
        <f>V3/AA3</f>
        <v>1.1442770092117953</v>
      </c>
      <c r="X3" s="1">
        <f>((3*10+H3/COS(RADIANS(E3)))*(3+3)+3*G3*H3)*2</f>
        <v>805.61760923453369</v>
      </c>
      <c r="Y3" s="7">
        <f>Z3/X3</f>
        <v>1.0077595605514555</v>
      </c>
      <c r="Z3" s="13">
        <v>811.86884785470795</v>
      </c>
      <c r="AA3" s="15">
        <v>51.620945535014897</v>
      </c>
      <c r="AD3" s="1">
        <f>AVERAGE($E2:$E3003)</f>
        <v>24.993200000000055</v>
      </c>
    </row>
    <row r="4" spans="1:30" x14ac:dyDescent="0.45">
      <c r="A4">
        <v>2794</v>
      </c>
      <c r="B4">
        <v>72.400000000000006</v>
      </c>
      <c r="C4" s="10">
        <f>B4-20</f>
        <v>52.400000000000006</v>
      </c>
      <c r="D4">
        <v>121.9</v>
      </c>
      <c r="E4" s="11">
        <f>D4-90</f>
        <v>31.900000000000006</v>
      </c>
      <c r="F4" s="2">
        <v>2.1131E-2</v>
      </c>
      <c r="G4" s="11">
        <v>34.6</v>
      </c>
      <c r="H4" s="11">
        <v>2</v>
      </c>
      <c r="I4" s="8">
        <v>9.43188667297363E-2</v>
      </c>
      <c r="J4" s="4">
        <v>71000</v>
      </c>
      <c r="K4" s="5">
        <f>23*10^-6</f>
        <v>2.3E-5</v>
      </c>
      <c r="L4" s="6">
        <f>H4</f>
        <v>2</v>
      </c>
      <c r="M4" s="3">
        <f>H4^2/6</f>
        <v>0.66666666666666663</v>
      </c>
      <c r="N4" s="3">
        <f>H4^3/12</f>
        <v>0.66666666666666663</v>
      </c>
      <c r="O4" s="1">
        <f>-J4*L4*K4*C4</f>
        <v>-171.13840000000002</v>
      </c>
      <c r="P4" s="7">
        <f>-(12*F4*J4*L4*N4+12*O4*N4*G4*COS(RADIANS(E4)))/(12*N4*G4*COS(RADIANS(E4))^2+L4*G4^3*SIN(RADIANS(E4))^2)</f>
        <v>0.69479728067548485</v>
      </c>
      <c r="Q4" s="7">
        <f>-(6*F4*J4*L4*N4*SIN(RADIANS(E4))+6*O4*N4*G4*SIN(RADIANS(E4))*COS(RADIANS(E4)))/(12*N4*COS(RADIANS(E4))^2+L4*G4^2*SIN(RADIANS(E4))^2)</f>
        <v>6.3518250608769948</v>
      </c>
      <c r="R4" s="7">
        <f>-P4*SIN(RADIANS(E4))</f>
        <v>-0.36715751796976853</v>
      </c>
      <c r="S4" s="6">
        <f>(O4+P4*COS(RADIANS(E4)))/L4</f>
        <v>-85.274268390032404</v>
      </c>
      <c r="T4" s="6">
        <f>R4/L4</f>
        <v>-0.18357875898488427</v>
      </c>
      <c r="U4" s="6">
        <f>(Q4-P4*G4*SIN(RADIANS(E4)))/M4</f>
        <v>-9.5277375913154962</v>
      </c>
      <c r="V4" s="6">
        <f>SQRT((S4+U4)^2+3*T4^2)</f>
        <v>94.802539214779344</v>
      </c>
      <c r="W4" s="6">
        <f>V4/AA4</f>
        <v>1.1352851057320714</v>
      </c>
      <c r="X4" s="1">
        <f>((3*10+H4/COS(RADIANS(E4)))*(3+3)+3*G4*H4)*2</f>
        <v>803.46949396513207</v>
      </c>
      <c r="Y4" s="7">
        <f>Z4/X4</f>
        <v>1.0095873252296834</v>
      </c>
      <c r="Z4" s="13">
        <v>811.17261731590497</v>
      </c>
      <c r="AA4" s="15">
        <v>83.5054901505533</v>
      </c>
      <c r="AD4" s="1">
        <f>AVERAGE($G2:$G30002)</f>
        <v>27.510466666666645</v>
      </c>
    </row>
    <row r="5" spans="1:30" x14ac:dyDescent="0.45">
      <c r="A5">
        <v>972</v>
      </c>
      <c r="B5">
        <v>65.8</v>
      </c>
      <c r="C5" s="10">
        <f>B5-20</f>
        <v>45.8</v>
      </c>
      <c r="D5">
        <v>113.9</v>
      </c>
      <c r="E5" s="11">
        <f>D5-90</f>
        <v>23.900000000000006</v>
      </c>
      <c r="F5" s="2">
        <v>1.9744999999999999E-2</v>
      </c>
      <c r="G5" s="11">
        <v>34.799999999999997</v>
      </c>
      <c r="H5" s="11">
        <v>2</v>
      </c>
      <c r="I5" s="8">
        <v>0.101021267473697</v>
      </c>
      <c r="J5" s="4">
        <v>71000</v>
      </c>
      <c r="K5" s="5">
        <f>23*10^-6</f>
        <v>2.3E-5</v>
      </c>
      <c r="L5" s="6">
        <f>H5</f>
        <v>2</v>
      </c>
      <c r="M5" s="3">
        <f>H5^2/6</f>
        <v>0.66666666666666663</v>
      </c>
      <c r="N5" s="3">
        <f>H5^3/12</f>
        <v>0.66666666666666663</v>
      </c>
      <c r="O5" s="1">
        <f>-J5*L5*K5*C5</f>
        <v>-149.58279999999999</v>
      </c>
      <c r="P5" s="7">
        <f>-(12*F5*J5*L5*N5+12*O5*N5*G5*COS(RADIANS(E5)))/(12*N5*G5*COS(RADIANS(E5))^2+L5*G5^3*SIN(RADIANS(E5))^2)</f>
        <v>1.1119553059311633</v>
      </c>
      <c r="Q5" s="7">
        <f>-(6*F5*J5*L5*N5*SIN(RADIANS(E5))+6*O5*N5*G5*SIN(RADIANS(E5))*COS(RADIANS(E5)))/(12*N5*COS(RADIANS(E5))^2+L5*G5^2*SIN(RADIANS(E5))^2)</f>
        <v>7.8386884650743598</v>
      </c>
      <c r="R5" s="7">
        <f>-P5*SIN(RADIANS(E5))</f>
        <v>-0.45049933707323908</v>
      </c>
      <c r="S5" s="6">
        <f>(O5+P5*COS(RADIANS(E5)))/L5</f>
        <v>-74.283095231754345</v>
      </c>
      <c r="T5" s="6">
        <f>R5/L5</f>
        <v>-0.22524966853661954</v>
      </c>
      <c r="U5" s="6">
        <f>(Q5-P5*G5*SIN(RADIANS(E5)))/M5</f>
        <v>-11.75803269761154</v>
      </c>
      <c r="V5" s="6">
        <f>SQRT((S5+U5)^2+3*T5^2)</f>
        <v>86.042012456689051</v>
      </c>
      <c r="W5" s="6">
        <f>V5/AA5</f>
        <v>1.1511207138298341</v>
      </c>
      <c r="X5" s="1">
        <f>((3*10+H5/COS(RADIANS(E5)))*(3+3)+3*G5*H5)*2</f>
        <v>803.85091186381612</v>
      </c>
      <c r="Y5" s="7">
        <f>Z5/X5</f>
        <v>1.0070716362518972</v>
      </c>
      <c r="Z5" s="13">
        <v>809.53545311327298</v>
      </c>
      <c r="AA5" s="15">
        <v>74.746298475008004</v>
      </c>
    </row>
    <row r="6" spans="1:30" x14ac:dyDescent="0.45">
      <c r="A6">
        <v>1317</v>
      </c>
      <c r="B6">
        <v>74.5</v>
      </c>
      <c r="C6" s="10">
        <f>B6-20</f>
        <v>54.5</v>
      </c>
      <c r="D6">
        <v>116.6</v>
      </c>
      <c r="E6" s="11">
        <f>D6-90</f>
        <v>26.599999999999994</v>
      </c>
      <c r="F6" s="2">
        <v>2.3005000000000001E-2</v>
      </c>
      <c r="G6" s="11">
        <v>34.700000000000003</v>
      </c>
      <c r="H6" s="11">
        <v>2</v>
      </c>
      <c r="I6" s="8">
        <v>0.111175641417503</v>
      </c>
      <c r="J6" s="4">
        <v>71000</v>
      </c>
      <c r="K6" s="5">
        <f>23*10^-6</f>
        <v>2.3E-5</v>
      </c>
      <c r="L6" s="6">
        <f>H6</f>
        <v>2</v>
      </c>
      <c r="M6" s="3">
        <f>H6^2/6</f>
        <v>0.66666666666666663</v>
      </c>
      <c r="N6" s="3">
        <f>H6^3/12</f>
        <v>0.66666666666666663</v>
      </c>
      <c r="O6" s="1">
        <f>-J6*L6*K6*C6</f>
        <v>-177.99700000000001</v>
      </c>
      <c r="P6" s="7">
        <f>-(12*F6*J6*L6*N6+12*O6*N6*G6*COS(RADIANS(E6)))/(12*N6*G6*COS(RADIANS(E6))^2+L6*G6^3*SIN(RADIANS(E6))^2)</f>
        <v>1.0631928136570097</v>
      </c>
      <c r="Q6" s="7">
        <f>-(6*F6*J6*L6*N6*SIN(RADIANS(E6))+6*O6*N6*G6*SIN(RADIANS(E6))*COS(RADIANS(E6)))/(12*N6*COS(RADIANS(E6))^2+L6*G6^2*SIN(RADIANS(E6))^2)</f>
        <v>8.2595411410304873</v>
      </c>
      <c r="R6" s="7">
        <f>-P6*SIN(RADIANS(E6))</f>
        <v>-0.4760542444397976</v>
      </c>
      <c r="S6" s="6">
        <f>(O6+P6*COS(RADIANS(E6)))/L6</f>
        <v>-88.523170820545715</v>
      </c>
      <c r="T6" s="6">
        <f>R6/L6</f>
        <v>-0.2380271222198988</v>
      </c>
      <c r="U6" s="6">
        <f>(Q6-P6*G6*SIN(RADIANS(E6)))/M6</f>
        <v>-12.389311711545737</v>
      </c>
      <c r="V6" s="6">
        <f>SQRT((S6+U6)^2+3*T6^2)</f>
        <v>100.9133246975958</v>
      </c>
      <c r="W6" s="6">
        <f>V6/AA6</f>
        <v>1.1407040165419371</v>
      </c>
      <c r="X6" s="1">
        <f>((3*10+H6/COS(RADIANS(E6)))*(3+3)+3*G6*H6)*2</f>
        <v>803.24100685451606</v>
      </c>
      <c r="Y6" s="7">
        <f>Z6/X6</f>
        <v>1.0078116482931161</v>
      </c>
      <c r="Z6" s="13">
        <v>809.51564309467199</v>
      </c>
      <c r="AA6" s="15">
        <v>88.465827448838297</v>
      </c>
    </row>
    <row r="7" spans="1:30" x14ac:dyDescent="0.45">
      <c r="A7">
        <v>1867</v>
      </c>
      <c r="B7">
        <v>66.900000000000006</v>
      </c>
      <c r="C7" s="10">
        <f>B7-20</f>
        <v>46.900000000000006</v>
      </c>
      <c r="D7">
        <v>104.9</v>
      </c>
      <c r="E7" s="11">
        <f>D7-90</f>
        <v>14.900000000000006</v>
      </c>
      <c r="F7" s="2">
        <v>2.0993999999999999E-2</v>
      </c>
      <c r="G7" s="11">
        <v>34.9</v>
      </c>
      <c r="H7" s="11">
        <v>2</v>
      </c>
      <c r="I7" s="8">
        <v>0.130142912268638</v>
      </c>
      <c r="J7" s="4">
        <v>71000</v>
      </c>
      <c r="K7" s="5">
        <f>23*10^-6</f>
        <v>2.3E-5</v>
      </c>
      <c r="L7" s="6">
        <f>H7</f>
        <v>2</v>
      </c>
      <c r="M7" s="3">
        <f>H7^2/6</f>
        <v>0.66666666666666663</v>
      </c>
      <c r="N7" s="3">
        <f>H7^3/12</f>
        <v>0.66666666666666663</v>
      </c>
      <c r="O7" s="1">
        <f>-J7*L7*K7*C7</f>
        <v>-153.17540000000002</v>
      </c>
      <c r="P7" s="7">
        <f>-(12*F7*J7*L7*N7+12*O7*N7*G7*COS(RADIANS(E7)))/(12*N7*G7*COS(RADIANS(E7))^2+L7*G7^3*SIN(RADIANS(E7))^2)</f>
        <v>2.9717590999462478</v>
      </c>
      <c r="Q7" s="7">
        <f>-(6*F7*J7*L7*N7*SIN(RADIANS(E7))+6*O7*N7*G7*SIN(RADIANS(E7))*COS(RADIANS(E7)))/(12*N7*COS(RADIANS(E7))^2+L7*G7^2*SIN(RADIANS(E7))^2)</f>
        <v>13.334185728263535</v>
      </c>
      <c r="R7" s="7">
        <f>-P7*SIN(RADIANS(E7))</f>
        <v>-0.76413671795206495</v>
      </c>
      <c r="S7" s="6">
        <f>(O7+P7*COS(RADIANS(E7)))/L7</f>
        <v>-75.151781546153245</v>
      </c>
      <c r="T7" s="6">
        <f>R7/L7</f>
        <v>-0.38206835897603247</v>
      </c>
      <c r="U7" s="6">
        <f>(Q7-P7*G7*SIN(RADIANS(E7)))/M7</f>
        <v>-20.001278592395298</v>
      </c>
      <c r="V7" s="6">
        <f>SQRT((S7+U7)^2+3*T7^2)</f>
        <v>95.155361291012014</v>
      </c>
      <c r="W7" s="6">
        <f>V7/AA7</f>
        <v>1.2044865392900237</v>
      </c>
      <c r="X7" s="1">
        <f>((3*10+H7/COS(RADIANS(E7)))*(3+3)+3*G7*H7)*2</f>
        <v>803.63505181218352</v>
      </c>
      <c r="Y7" s="7">
        <f>Z7/X7</f>
        <v>1.0061666845205064</v>
      </c>
      <c r="Z7" s="13">
        <v>808.59081564633004</v>
      </c>
      <c r="AA7" s="15">
        <v>79.000767702311293</v>
      </c>
    </row>
    <row r="8" spans="1:30" x14ac:dyDescent="0.45">
      <c r="A8">
        <v>1902</v>
      </c>
      <c r="B8">
        <v>86.8</v>
      </c>
      <c r="C8" s="10">
        <f>B8-20</f>
        <v>66.8</v>
      </c>
      <c r="D8">
        <v>105.6</v>
      </c>
      <c r="E8" s="11">
        <f>D8-90</f>
        <v>15.599999999999994</v>
      </c>
      <c r="F8" s="2">
        <v>2.9135000000000001E-2</v>
      </c>
      <c r="G8" s="11">
        <v>34.6</v>
      </c>
      <c r="H8" s="11">
        <v>2</v>
      </c>
      <c r="I8" s="8">
        <v>0.16015659272670699</v>
      </c>
      <c r="J8" s="4">
        <v>71000</v>
      </c>
      <c r="K8" s="5">
        <f>23*10^-6</f>
        <v>2.3E-5</v>
      </c>
      <c r="L8" s="6">
        <f>H8</f>
        <v>2</v>
      </c>
      <c r="M8" s="3">
        <f>H8^2/6</f>
        <v>0.66666666666666663</v>
      </c>
      <c r="N8" s="3">
        <f>H8^3/12</f>
        <v>0.66666666666666663</v>
      </c>
      <c r="O8" s="1">
        <f>-J8*L8*K8*C8</f>
        <v>-218.1688</v>
      </c>
      <c r="P8" s="7">
        <f>-(12*F8*J8*L8*N8+12*O8*N8*G8*COS(RADIANS(E8)))/(12*N8*G8*COS(RADIANS(E8))^2+L8*G8^3*SIN(RADIANS(E8))^2)</f>
        <v>4.0121322043888581</v>
      </c>
      <c r="Q8" s="7">
        <f>-(6*F8*J8*L8*N8*SIN(RADIANS(E8))+6*O8*N8*G8*SIN(RADIANS(E8))*COS(RADIANS(E8)))/(12*N8*COS(RADIANS(E8))^2+L8*G8^2*SIN(RADIANS(E8))^2)</f>
        <v>18.665694397519385</v>
      </c>
      <c r="R8" s="7">
        <f>-P8*SIN(RADIANS(E8))</f>
        <v>-1.0789418726889819</v>
      </c>
      <c r="S8" s="6">
        <f>(O8+P8*COS(RADIANS(E8)))/L8</f>
        <v>-107.15223222384465</v>
      </c>
      <c r="T8" s="6">
        <f>R8/L8</f>
        <v>-0.53947093634449095</v>
      </c>
      <c r="U8" s="6">
        <f>(Q8-P8*G8*SIN(RADIANS(E8)))/M8</f>
        <v>-27.99854159627909</v>
      </c>
      <c r="V8" s="6">
        <f>SQRT((S8+U8)^2+3*T8^2)</f>
        <v>135.15400382841688</v>
      </c>
      <c r="W8" s="6">
        <f>V8/AA8</f>
        <v>1.2285380520287739</v>
      </c>
      <c r="X8" s="1">
        <f>((3*10+H8/COS(RADIANS(E8)))*(3+3)+3*G8*H8)*2</f>
        <v>800.11791191573786</v>
      </c>
      <c r="Y8" s="7">
        <f>Z8/X8</f>
        <v>1.0074988652584971</v>
      </c>
      <c r="Z8" s="13">
        <v>806.11788832810396</v>
      </c>
      <c r="AA8" s="15">
        <v>110.012061576137</v>
      </c>
    </row>
    <row r="9" spans="1:30" x14ac:dyDescent="0.45">
      <c r="A9">
        <v>1366</v>
      </c>
      <c r="B9">
        <v>77.5</v>
      </c>
      <c r="C9" s="10">
        <f>B9-20</f>
        <v>57.5</v>
      </c>
      <c r="D9">
        <v>104.4</v>
      </c>
      <c r="E9" s="11">
        <f>D9-90</f>
        <v>14.400000000000006</v>
      </c>
      <c r="F9" s="2">
        <v>2.5964000000000001E-2</v>
      </c>
      <c r="G9" s="11">
        <v>34.700000000000003</v>
      </c>
      <c r="H9" s="11">
        <v>2</v>
      </c>
      <c r="I9" s="8">
        <v>0.18503120541572499</v>
      </c>
      <c r="J9" s="4">
        <v>71000</v>
      </c>
      <c r="K9" s="5">
        <f>23*10^-6</f>
        <v>2.3E-5</v>
      </c>
      <c r="L9" s="6">
        <f>H9</f>
        <v>2</v>
      </c>
      <c r="M9" s="3">
        <f>H9^2/6</f>
        <v>0.66666666666666663</v>
      </c>
      <c r="N9" s="3">
        <f>H9^3/12</f>
        <v>0.66666666666666663</v>
      </c>
      <c r="O9" s="1">
        <f>-J9*L9*K9*C9</f>
        <v>-187.79499999999999</v>
      </c>
      <c r="P9" s="7">
        <f>-(12*F9*J9*L9*N9+12*O9*N9*G9*COS(RADIANS(E9)))/(12*N9*G9*COS(RADIANS(E9))^2+L9*G9^3*SIN(RADIANS(E9))^2)</f>
        <v>3.8682277301100902</v>
      </c>
      <c r="Q9" s="7">
        <f>-(6*F9*J9*L9*N9*SIN(RADIANS(E9))+6*O9*N9*G9*SIN(RADIANS(E9))*COS(RADIANS(E9)))/(12*N9*COS(RADIANS(E9))^2+L9*G9^2*SIN(RADIANS(E9))^2)</f>
        <v>16.690511192598859</v>
      </c>
      <c r="R9" s="7">
        <f>-P9*SIN(RADIANS(E9))</f>
        <v>-0.96198911772904094</v>
      </c>
      <c r="S9" s="6">
        <f>(O9+P9*COS(RADIANS(E9)))/L9</f>
        <v>-92.024149878602259</v>
      </c>
      <c r="T9" s="6">
        <f>R9/L9</f>
        <v>-0.48099455886452047</v>
      </c>
      <c r="U9" s="6">
        <f>(Q9-P9*G9*SIN(RADIANS(E9)))/M9</f>
        <v>-25.0357667888983</v>
      </c>
      <c r="V9" s="6">
        <f>SQRT((S9+U9)^2+3*T9^2)</f>
        <v>117.06288121133508</v>
      </c>
      <c r="W9" s="6">
        <f>V9/AA9</f>
        <v>1.175288017804577</v>
      </c>
      <c r="X9" s="1">
        <f>((3*10+H9/COS(RADIANS(E9)))*(3+3)+3*G9*H9)*2</f>
        <v>801.17846091401623</v>
      </c>
      <c r="Y9" s="7">
        <f>Z9/X9</f>
        <v>1.0052573683706518</v>
      </c>
      <c r="Z9" s="13">
        <v>805.39055121367301</v>
      </c>
      <c r="AA9" s="15">
        <v>99.603569029834105</v>
      </c>
    </row>
    <row r="10" spans="1:30" x14ac:dyDescent="0.45">
      <c r="A10">
        <v>284</v>
      </c>
      <c r="B10">
        <v>82.6</v>
      </c>
      <c r="C10" s="10">
        <f>B10-20</f>
        <v>62.599999999999994</v>
      </c>
      <c r="D10">
        <v>112.5</v>
      </c>
      <c r="E10" s="11">
        <f>D10-90</f>
        <v>22.5</v>
      </c>
      <c r="F10" s="2">
        <v>2.6962E-2</v>
      </c>
      <c r="G10" s="11">
        <v>34.4</v>
      </c>
      <c r="H10" s="11">
        <v>2</v>
      </c>
      <c r="I10" s="8">
        <v>0.14305287599563599</v>
      </c>
      <c r="J10" s="4">
        <v>71000</v>
      </c>
      <c r="K10" s="5">
        <f>23*10^-6</f>
        <v>2.3E-5</v>
      </c>
      <c r="L10" s="6">
        <f>H10</f>
        <v>2</v>
      </c>
      <c r="M10" s="3">
        <f>H10^2/6</f>
        <v>0.66666666666666663</v>
      </c>
      <c r="N10" s="3">
        <f>H10^3/12</f>
        <v>0.66666666666666663</v>
      </c>
      <c r="O10" s="1">
        <f>-J10*L10*K10*C10</f>
        <v>-204.45159999999998</v>
      </c>
      <c r="P10" s="7">
        <f>-(12*F10*J10*L10*N10+12*O10*N10*G10*COS(RADIANS(E10)))/(12*N10*G10*COS(RADIANS(E10))^2+L10*G10^3*SIN(RADIANS(E10))^2)</f>
        <v>1.7563371281950433</v>
      </c>
      <c r="Q10" s="7">
        <f>-(6*F10*J10*L10*N10*SIN(RADIANS(E10))+6*O10*N10*G10*SIN(RADIANS(E10))*COS(RADIANS(E10)))/(12*N10*COS(RADIANS(E10))^2+L10*G10^2*SIN(RADIANS(E10))^2)</f>
        <v>11.560483274456292</v>
      </c>
      <c r="R10" s="7">
        <f>-P10*SIN(RADIANS(E10))</f>
        <v>-0.67212112060792384</v>
      </c>
      <c r="S10" s="6">
        <f>(O10+P10*COS(RADIANS(E10)))/L10</f>
        <v>-101.41447803753546</v>
      </c>
      <c r="T10" s="6">
        <f>R10/L10</f>
        <v>-0.33606056030396192</v>
      </c>
      <c r="U10" s="6">
        <f>(Q10-P10*G10*SIN(RADIANS(E10)))/M10</f>
        <v>-17.340724911684433</v>
      </c>
      <c r="V10" s="6">
        <f>SQRT((S10+U10)^2+3*T10^2)</f>
        <v>118.75662944699542</v>
      </c>
      <c r="W10" s="6">
        <f>V10/AA10</f>
        <v>1.1557482217882926</v>
      </c>
      <c r="X10" s="1">
        <f>((3*10+H10/COS(RADIANS(E10)))*(3+3)+3*G10*H10)*2</f>
        <v>798.77741280701741</v>
      </c>
      <c r="Y10" s="7">
        <f>Z10/X10</f>
        <v>1.0067741552351153</v>
      </c>
      <c r="Z10" s="13">
        <v>804.18845499967597</v>
      </c>
      <c r="AA10" s="15">
        <v>102.75302804554001</v>
      </c>
    </row>
    <row r="11" spans="1:30" x14ac:dyDescent="0.45">
      <c r="A11">
        <v>1278</v>
      </c>
      <c r="B11">
        <v>51.1</v>
      </c>
      <c r="C11" s="10">
        <f>B11-20</f>
        <v>31.1</v>
      </c>
      <c r="D11">
        <v>105.4</v>
      </c>
      <c r="E11" s="11">
        <f>D11-90</f>
        <v>15.400000000000006</v>
      </c>
      <c r="F11" s="2">
        <v>1.392E-2</v>
      </c>
      <c r="G11" s="11">
        <v>34.5</v>
      </c>
      <c r="H11" s="11">
        <v>2</v>
      </c>
      <c r="I11" s="8">
        <v>9.4656959176063496E-2</v>
      </c>
      <c r="J11" s="4">
        <v>71000</v>
      </c>
      <c r="K11" s="5">
        <f>23*10^-6</f>
        <v>2.3E-5</v>
      </c>
      <c r="L11" s="6">
        <f>H11</f>
        <v>2</v>
      </c>
      <c r="M11" s="3">
        <f>H11^2/6</f>
        <v>0.66666666666666663</v>
      </c>
      <c r="N11" s="3">
        <f>H11^3/12</f>
        <v>0.66666666666666663</v>
      </c>
      <c r="O11" s="1">
        <f>-J11*L11*K11*C11</f>
        <v>-101.57260000000001</v>
      </c>
      <c r="P11" s="7">
        <f>-(12*F11*J11*L11*N11+12*O11*N11*G11*COS(RADIANS(E11)))/(12*N11*G11*COS(RADIANS(E11))^2+L11*G11^3*SIN(RADIANS(E11))^2)</f>
        <v>1.8541799910550973</v>
      </c>
      <c r="Q11" s="7">
        <f>-(6*F11*J11*L11*N11*SIN(RADIANS(E11))+6*O11*N11*G11*SIN(RADIANS(E11))*COS(RADIANS(E11)))/(12*N11*COS(RADIANS(E11))^2+L11*G11^2*SIN(RADIANS(E11))^2)</f>
        <v>8.4937074821739778</v>
      </c>
      <c r="R11" s="7">
        <f>-P11*SIN(RADIANS(E11))</f>
        <v>-0.49238883954631774</v>
      </c>
      <c r="S11" s="6">
        <f>(O11+P11*COS(RADIANS(E11)))/L11</f>
        <v>-49.892496796000472</v>
      </c>
      <c r="T11" s="6">
        <f>R11/L11</f>
        <v>-0.24619441977315887</v>
      </c>
      <c r="U11" s="6">
        <f>(Q11-P11*G11*SIN(RADIANS(E11)))/M11</f>
        <v>-12.740561223260972</v>
      </c>
      <c r="V11" s="6">
        <f>SQRT((S11+U11)^2+3*T11^2)</f>
        <v>62.634509592724939</v>
      </c>
      <c r="W11" s="6">
        <f>V11/AA11</f>
        <v>1.1863327462698852</v>
      </c>
      <c r="X11" s="1">
        <f>((3*10+H11/COS(RADIANS(E11)))*(3+3)+3*G11*H11)*2</f>
        <v>798.89380189408325</v>
      </c>
      <c r="Y11" s="7">
        <f>Z11/X11</f>
        <v>1.0054167791381832</v>
      </c>
      <c r="Z11" s="13">
        <v>803.22123317380704</v>
      </c>
      <c r="AA11" s="15">
        <v>52.796746772490998</v>
      </c>
    </row>
    <row r="12" spans="1:30" x14ac:dyDescent="0.45">
      <c r="A12">
        <v>2507</v>
      </c>
      <c r="B12">
        <v>70.7</v>
      </c>
      <c r="C12" s="10">
        <f>B12-20</f>
        <v>50.7</v>
      </c>
      <c r="D12">
        <v>101.5</v>
      </c>
      <c r="E12" s="11">
        <f>D12-90</f>
        <v>11.5</v>
      </c>
      <c r="F12" s="2">
        <v>2.3008000000000001E-2</v>
      </c>
      <c r="G12" s="11">
        <v>34.5</v>
      </c>
      <c r="H12" s="11">
        <v>2</v>
      </c>
      <c r="I12" s="8">
        <v>0.192152559757232</v>
      </c>
      <c r="J12" s="4">
        <v>71000</v>
      </c>
      <c r="K12" s="5">
        <f>23*10^-6</f>
        <v>2.3E-5</v>
      </c>
      <c r="L12" s="6">
        <f>H12</f>
        <v>2</v>
      </c>
      <c r="M12" s="3">
        <f>H12^2/6</f>
        <v>0.66666666666666663</v>
      </c>
      <c r="N12" s="3">
        <f>H12^3/12</f>
        <v>0.66666666666666663</v>
      </c>
      <c r="O12" s="1">
        <f>-J12*L12*K12*C12</f>
        <v>-165.58620000000002</v>
      </c>
      <c r="P12" s="7">
        <f>-(12*F12*J12*L12*N12+12*O12*N12*G12*COS(RADIANS(E12)))/(12*N12*G12*COS(RADIANS(E12))^2+L12*G12^3*SIN(RADIANS(E12))^2)</f>
        <v>5.2834155099507782</v>
      </c>
      <c r="Q12" s="7">
        <f>-(6*F12*J12*L12*N12*SIN(RADIANS(E12))+6*O12*N12*G12*SIN(RADIANS(E12))*COS(RADIANS(E12)))/(12*N12*COS(RADIANS(E12))^2+L12*G12^2*SIN(RADIANS(E12))^2)</f>
        <v>18.170177736295052</v>
      </c>
      <c r="R12" s="7">
        <f>-P12*SIN(RADIANS(E12))</f>
        <v>-1.0533436368866691</v>
      </c>
      <c r="S12" s="6">
        <f>(O12+P12*COS(RADIANS(E12)))/L12</f>
        <v>-80.20442530851119</v>
      </c>
      <c r="T12" s="6">
        <f>R12/L12</f>
        <v>-0.52667181844333455</v>
      </c>
      <c r="U12" s="6">
        <f>(Q12-P12*G12*SIN(RADIANS(E12)))/M12</f>
        <v>-27.255266604442557</v>
      </c>
      <c r="V12" s="6">
        <f>SQRT((S12+U12)^2+3*T12^2)</f>
        <v>107.46356375832677</v>
      </c>
      <c r="W12" s="6">
        <f>V12/AA12</f>
        <v>1.184337047420396</v>
      </c>
      <c r="X12" s="1">
        <f>((3*10+H12/COS(RADIANS(E12)))*(3+3)+3*G12*H12)*2</f>
        <v>798.49167766342475</v>
      </c>
      <c r="Y12" s="7">
        <f>Z12/X12</f>
        <v>1.0049159022678265</v>
      </c>
      <c r="Z12" s="13">
        <v>802.41698471249094</v>
      </c>
      <c r="AA12" s="15">
        <v>90.737315017201496</v>
      </c>
    </row>
    <row r="13" spans="1:30" x14ac:dyDescent="0.45">
      <c r="A13">
        <v>1611</v>
      </c>
      <c r="B13">
        <v>63.9</v>
      </c>
      <c r="C13" s="10">
        <f>B13-20</f>
        <v>43.9</v>
      </c>
      <c r="D13">
        <v>100.8</v>
      </c>
      <c r="E13" s="11">
        <f>D13-90</f>
        <v>10.799999999999997</v>
      </c>
      <c r="F13" s="2">
        <v>1.9066E-2</v>
      </c>
      <c r="G13" s="11">
        <v>34.200000000000003</v>
      </c>
      <c r="H13" s="11">
        <v>2</v>
      </c>
      <c r="I13" s="8">
        <v>0.10815589874982801</v>
      </c>
      <c r="J13" s="4">
        <v>71000</v>
      </c>
      <c r="K13" s="5">
        <f>23*10^-6</f>
        <v>2.3E-5</v>
      </c>
      <c r="L13" s="6">
        <f>H13</f>
        <v>2</v>
      </c>
      <c r="M13" s="3">
        <f>H13^2/6</f>
        <v>0.66666666666666663</v>
      </c>
      <c r="N13" s="3">
        <f>H13^3/12</f>
        <v>0.66666666666666663</v>
      </c>
      <c r="O13" s="1">
        <f>-J13*L13*K13*C13</f>
        <v>-143.37739999999999</v>
      </c>
      <c r="P13" s="7">
        <f>-(12*F13*J13*L13*N13+12*O13*N13*G13*COS(RADIANS(E13)))/(12*N13*G13*COS(RADIANS(E13))^2+L13*G13^3*SIN(RADIANS(E13))^2)</f>
        <v>5.4910366063994118</v>
      </c>
      <c r="Q13" s="7">
        <f>-(6*F13*J13*L13*N13*SIN(RADIANS(E13))+6*O13*N13*G13*SIN(RADIANS(E13))*COS(RADIANS(E13)))/(12*N13*COS(RADIANS(E13))^2+L13*G13^2*SIN(RADIANS(E13))^2)</f>
        <v>17.594491947447334</v>
      </c>
      <c r="R13" s="7">
        <f>-P13*SIN(RADIANS(E13))</f>
        <v>-1.0289176577454577</v>
      </c>
      <c r="S13" s="6">
        <f>(O13+P13*COS(RADIANS(E13)))/L13</f>
        <v>-68.991812374124663</v>
      </c>
      <c r="T13" s="6">
        <f>R13/L13</f>
        <v>-0.51445882887272887</v>
      </c>
      <c r="U13" s="6">
        <f>(Q13-P13*G13*SIN(RADIANS(E13)))/M13</f>
        <v>-26.391737921170982</v>
      </c>
      <c r="V13" s="6">
        <f>SQRT((S13+U13)^2+3*T13^2)</f>
        <v>95.387712366923921</v>
      </c>
      <c r="W13" s="6">
        <f>V13/AA13</f>
        <v>1.3081650134718483</v>
      </c>
      <c r="X13" s="1">
        <f>((3*10+H13/COS(RADIANS(E13)))*(3+3)+3*G13*H13)*2</f>
        <v>794.83277155658516</v>
      </c>
      <c r="Y13" s="7">
        <f>Z13/X13</f>
        <v>1.0077333033430558</v>
      </c>
      <c r="Z13" s="13">
        <v>800.979454486034</v>
      </c>
      <c r="AA13" s="15">
        <v>72.917186581658001</v>
      </c>
    </row>
    <row r="14" spans="1:30" x14ac:dyDescent="0.45">
      <c r="A14">
        <v>2871</v>
      </c>
      <c r="B14">
        <v>87</v>
      </c>
      <c r="C14" s="10">
        <f>B14-20</f>
        <v>67</v>
      </c>
      <c r="D14">
        <v>113.3</v>
      </c>
      <c r="E14" s="11">
        <f>D14-90</f>
        <v>23.299999999999997</v>
      </c>
      <c r="F14" s="2">
        <v>2.8434000000000001E-2</v>
      </c>
      <c r="G14" s="11">
        <v>34</v>
      </c>
      <c r="H14" s="11">
        <v>2</v>
      </c>
      <c r="I14" s="8">
        <v>0.148002654314041</v>
      </c>
      <c r="J14" s="4">
        <v>71000</v>
      </c>
      <c r="K14" s="5">
        <f>23*10^-6</f>
        <v>2.3E-5</v>
      </c>
      <c r="L14" s="6">
        <f>H14</f>
        <v>2</v>
      </c>
      <c r="M14" s="3">
        <f>H14^2/6</f>
        <v>0.66666666666666663</v>
      </c>
      <c r="N14" s="3">
        <f>H14^3/12</f>
        <v>0.66666666666666663</v>
      </c>
      <c r="O14" s="1">
        <f>-J14*L14*K14*C14</f>
        <v>-218.822</v>
      </c>
      <c r="P14" s="7">
        <f>-(12*F14*J14*L14*N14+12*O14*N14*G14*COS(RADIANS(E14)))/(12*N14*G14*COS(RADIANS(E14))^2+L14*G14^3*SIN(RADIANS(E14))^2)</f>
        <v>1.7851407558449002</v>
      </c>
      <c r="Q14" s="7">
        <f>-(6*F14*J14*L14*N14*SIN(RADIANS(E14))+6*O14*N14*G14*SIN(RADIANS(E14))*COS(RADIANS(E14)))/(12*N14*COS(RADIANS(E14))^2+L14*G14^2*SIN(RADIANS(E14))^2)</f>
        <v>12.003774756077135</v>
      </c>
      <c r="R14" s="7">
        <f>-P14*SIN(RADIANS(E14))</f>
        <v>-0.70610439741630204</v>
      </c>
      <c r="S14" s="6">
        <f>(O14+P14*COS(RADIANS(E14)))/L14</f>
        <v>-108.5912219663031</v>
      </c>
      <c r="T14" s="6">
        <f>R14/L14</f>
        <v>-0.35305219870815102</v>
      </c>
      <c r="U14" s="6">
        <f>(Q14-P14*G14*SIN(RADIANS(E14)))/M14</f>
        <v>-18.005662134115703</v>
      </c>
      <c r="V14" s="6">
        <f>SQRT((S14+U14)^2+3*T14^2)</f>
        <v>126.59836097477688</v>
      </c>
      <c r="W14" s="6">
        <f>V14/AA14</f>
        <v>1.1539595731119328</v>
      </c>
      <c r="X14" s="1">
        <f>((3*10+H14/COS(RADIANS(E14)))*(3+3)+3*G14*H14)*2</f>
        <v>794.13108450044047</v>
      </c>
      <c r="Y14" s="7">
        <f>Z14/X14</f>
        <v>1.0070072989141121</v>
      </c>
      <c r="Z14" s="13">
        <v>799.69579838652305</v>
      </c>
      <c r="AA14" s="15">
        <v>109.70779559752999</v>
      </c>
    </row>
    <row r="15" spans="1:30" x14ac:dyDescent="0.45">
      <c r="A15">
        <v>1373</v>
      </c>
      <c r="B15">
        <v>89.7</v>
      </c>
      <c r="C15" s="10">
        <f>B15-20</f>
        <v>69.7</v>
      </c>
      <c r="D15">
        <v>129.30000000000001</v>
      </c>
      <c r="E15" s="11">
        <f>D15-90</f>
        <v>39.300000000000011</v>
      </c>
      <c r="F15" s="2">
        <v>2.6287999999999999E-2</v>
      </c>
      <c r="G15" s="11">
        <v>35</v>
      </c>
      <c r="H15" s="11">
        <v>1.9</v>
      </c>
      <c r="I15" s="8">
        <v>0.11101646721363</v>
      </c>
      <c r="J15" s="4">
        <v>71000</v>
      </c>
      <c r="K15" s="5">
        <f>23*10^-6</f>
        <v>2.3E-5</v>
      </c>
      <c r="L15" s="6">
        <f>H15</f>
        <v>1.9</v>
      </c>
      <c r="M15" s="3">
        <f>H15^2/6</f>
        <v>0.60166666666666668</v>
      </c>
      <c r="N15" s="3">
        <f>H15^3/12</f>
        <v>0.57158333333333322</v>
      </c>
      <c r="O15" s="1">
        <f>-J15*L15*K15*C15</f>
        <v>-216.25819000000001</v>
      </c>
      <c r="P15" s="7">
        <f>-(12*F15*J15*L15*N15+12*O15*N15*G15*COS(RADIANS(E15)))/(12*N15*G15*COS(RADIANS(E15))^2+L15*G15^3*SIN(RADIANS(E15))^2)</f>
        <v>0.48290528479852057</v>
      </c>
      <c r="Q15" s="7">
        <f>-(6*F15*J15*L15*N15*SIN(RADIANS(E15))+6*O15*N15*G15*SIN(RADIANS(E15))*COS(RADIANS(E15)))/(12*N15*COS(RADIANS(E15))^2+L15*G15^2*SIN(RADIANS(E15))^2)</f>
        <v>5.3526019869374961</v>
      </c>
      <c r="R15" s="7">
        <f>-P15*SIN(RADIANS(E15))</f>
        <v>-0.30586297068214263</v>
      </c>
      <c r="S15" s="6">
        <f>(O15+P15*COS(RADIANS(E15)))/L15</f>
        <v>-113.62342024901763</v>
      </c>
      <c r="T15" s="6">
        <f>R15/L15</f>
        <v>-0.16098051088533824</v>
      </c>
      <c r="U15" s="6">
        <f>(Q15-P15*G15*SIN(RADIANS(E15)))/M15</f>
        <v>-8.8962913910318484</v>
      </c>
      <c r="V15" s="6">
        <f>SQRT((S15+U15)^2+3*T15^2)</f>
        <v>122.52002891174786</v>
      </c>
      <c r="W15" s="6">
        <f>V15/AA15</f>
        <v>1.1675821914254627</v>
      </c>
      <c r="X15" s="1">
        <f>((3*10+H15/COS(RADIANS(E15)))*(3+3)+3*G15*H15)*2</f>
        <v>788.46344699257497</v>
      </c>
      <c r="Y15" s="7">
        <f>Z15/X15</f>
        <v>1.013250816070826</v>
      </c>
      <c r="Z15" s="13">
        <v>798.911231107243</v>
      </c>
      <c r="AA15" s="15">
        <v>104.934821558187</v>
      </c>
    </row>
    <row r="16" spans="1:30" x14ac:dyDescent="0.45">
      <c r="A16">
        <v>1591</v>
      </c>
      <c r="B16">
        <v>58.3</v>
      </c>
      <c r="C16" s="10">
        <f>B16-20</f>
        <v>38.299999999999997</v>
      </c>
      <c r="D16">
        <v>101.9</v>
      </c>
      <c r="E16" s="11">
        <f>D16-90</f>
        <v>11.900000000000006</v>
      </c>
      <c r="F16" s="2">
        <v>1.431E-2</v>
      </c>
      <c r="G16" s="11">
        <v>34.6</v>
      </c>
      <c r="H16" s="11">
        <v>1.9</v>
      </c>
      <c r="I16" s="8">
        <v>6.0526616871356902E-2</v>
      </c>
      <c r="J16" s="4">
        <v>71000</v>
      </c>
      <c r="K16" s="5">
        <f>23*10^-6</f>
        <v>2.3E-5</v>
      </c>
      <c r="L16" s="6">
        <f>H16</f>
        <v>1.9</v>
      </c>
      <c r="M16" s="3">
        <f>H16^2/6</f>
        <v>0.60166666666666668</v>
      </c>
      <c r="N16" s="3">
        <f>H16^3/12</f>
        <v>0.57158333333333322</v>
      </c>
      <c r="O16" s="1">
        <f>-J16*L16*K16*C16</f>
        <v>-118.83340999999999</v>
      </c>
      <c r="P16" s="7">
        <f>-(12*F16*J16*L16*N16+12*O16*N16*G16*COS(RADIANS(E16)))/(12*N16*G16*COS(RADIANS(E16))^2+L16*G16^3*SIN(RADIANS(E16))^2)</f>
        <v>4.0168996515647732</v>
      </c>
      <c r="Q16" s="7">
        <f>-(6*F16*J16*L16*N16*SIN(RADIANS(E16))+6*O16*N16*G16*SIN(RADIANS(E16))*COS(RADIANS(E16)))/(12*N16*COS(RADIANS(E16))^2+L16*G16^2*SIN(RADIANS(E16))^2)</f>
        <v>14.329616304146906</v>
      </c>
      <c r="R16" s="7">
        <f>-P16*SIN(RADIANS(E16))</f>
        <v>-0.82830152047091976</v>
      </c>
      <c r="S16" s="6">
        <f>(O16+P16*COS(RADIANS(E16)))/L16</f>
        <v>-60.47517768352192</v>
      </c>
      <c r="T16" s="6">
        <f>R16/L16</f>
        <v>-0.43594816866890518</v>
      </c>
      <c r="U16" s="6">
        <f>(Q16-P16*G16*SIN(RADIANS(E16)))/M16</f>
        <v>-23.81653679359599</v>
      </c>
      <c r="V16" s="6">
        <f>SQRT((S16+U16)^2+3*T16^2)</f>
        <v>84.295096428613604</v>
      </c>
      <c r="W16" s="6">
        <f>V16/AA16</f>
        <v>1.4671597775492573</v>
      </c>
      <c r="X16" s="1">
        <f>((3*10+H16/COS(RADIANS(E16)))*(3+3)+3*G16*H16)*2</f>
        <v>777.7407569139782</v>
      </c>
      <c r="Y16" s="7">
        <f>Z16/X16</f>
        <v>1.0213573405348757</v>
      </c>
      <c r="Z16" s="13">
        <v>794.35123110724203</v>
      </c>
      <c r="AA16" s="15">
        <v>57.4546124549707</v>
      </c>
    </row>
    <row r="17" spans="1:27" x14ac:dyDescent="0.45">
      <c r="A17">
        <v>1750</v>
      </c>
      <c r="B17">
        <v>49.6</v>
      </c>
      <c r="C17" s="10">
        <f>B17-20</f>
        <v>29.6</v>
      </c>
      <c r="D17">
        <v>117.7</v>
      </c>
      <c r="E17" s="11">
        <f>D17-90</f>
        <v>27.700000000000003</v>
      </c>
      <c r="F17" s="2">
        <v>1.3164E-2</v>
      </c>
      <c r="G17" s="11">
        <v>33.799999999999997</v>
      </c>
      <c r="H17" s="11">
        <v>2</v>
      </c>
      <c r="I17" s="8">
        <v>0.104253888130187</v>
      </c>
      <c r="J17" s="4">
        <v>71000</v>
      </c>
      <c r="K17" s="5">
        <f>23*10^-6</f>
        <v>2.3E-5</v>
      </c>
      <c r="L17" s="6">
        <f>H17</f>
        <v>2</v>
      </c>
      <c r="M17" s="3">
        <f>H17^2/6</f>
        <v>0.66666666666666663</v>
      </c>
      <c r="N17" s="3">
        <f>H17^3/12</f>
        <v>0.66666666666666663</v>
      </c>
      <c r="O17" s="1">
        <f>-J17*L17*K17*C17</f>
        <v>-96.673600000000008</v>
      </c>
      <c r="P17" s="7">
        <f>-(12*F17*J17*L17*N17+12*O17*N17*G17*COS(RADIANS(E17)))/(12*N17*G17*COS(RADIANS(E17))^2+L17*G17^3*SIN(RADIANS(E17))^2)</f>
        <v>0.48465250931010218</v>
      </c>
      <c r="Q17" s="7">
        <f>-(6*F17*J17*L17*N17*SIN(RADIANS(E17))+6*O17*N17*G17*SIN(RADIANS(E17))*COS(RADIANS(E17)))/(12*N17*COS(RADIANS(E17))^2+L17*G17^2*SIN(RADIANS(E17))^2)</f>
        <v>3.8073479997964026</v>
      </c>
      <c r="R17" s="7">
        <f>-P17*SIN(RADIANS(E17))</f>
        <v>-0.22528686389327818</v>
      </c>
      <c r="S17" s="6">
        <f>(O17+P17*COS(RADIANS(E17)))/L17</f>
        <v>-48.12224587877548</v>
      </c>
      <c r="T17" s="6">
        <f>R17/L17</f>
        <v>-0.11264343194663909</v>
      </c>
      <c r="U17" s="6">
        <f>(Q17-P17*G17*SIN(RADIANS(E17)))/M17</f>
        <v>-5.7110219996945988</v>
      </c>
      <c r="V17" s="6">
        <f>SQRT((S17+U17)^2+3*T17^2)</f>
        <v>53.833621428466067</v>
      </c>
      <c r="W17" s="6">
        <f>V17/AA17</f>
        <v>1.0247635513264726</v>
      </c>
      <c r="X17" s="1">
        <f>((3*10+H17/COS(RADIANS(E17)))*(3+3)+3*G17*H17)*2</f>
        <v>792.70658773892842</v>
      </c>
      <c r="Y17" s="7">
        <f>Z17/X17</f>
        <v>1.0018588428128123</v>
      </c>
      <c r="Z17" s="13">
        <v>794.18010468221598</v>
      </c>
      <c r="AA17" s="15">
        <v>52.5327246063571</v>
      </c>
    </row>
    <row r="18" spans="1:27" x14ac:dyDescent="0.45">
      <c r="A18">
        <v>2194</v>
      </c>
      <c r="B18">
        <v>60.2</v>
      </c>
      <c r="C18" s="10">
        <f>B18-20</f>
        <v>40.200000000000003</v>
      </c>
      <c r="D18">
        <v>126.2</v>
      </c>
      <c r="E18" s="11">
        <f>D18-90</f>
        <v>36.200000000000003</v>
      </c>
      <c r="F18" s="2">
        <v>1.5618999999999999E-2</v>
      </c>
      <c r="G18" s="11">
        <v>34.799999999999997</v>
      </c>
      <c r="H18" s="11">
        <v>1.9</v>
      </c>
      <c r="I18" s="8">
        <v>6.7018002271652194E-2</v>
      </c>
      <c r="J18" s="4">
        <v>71000</v>
      </c>
      <c r="K18" s="5">
        <f>23*10^-6</f>
        <v>2.3E-5</v>
      </c>
      <c r="L18" s="6">
        <f>H18</f>
        <v>1.9</v>
      </c>
      <c r="M18" s="3">
        <f>H18^2/6</f>
        <v>0.60166666666666668</v>
      </c>
      <c r="N18" s="3">
        <f>H18^3/12</f>
        <v>0.57158333333333322</v>
      </c>
      <c r="O18" s="1">
        <f>-J18*L18*K18*C18</f>
        <v>-124.72854000000001</v>
      </c>
      <c r="P18" s="7">
        <f>-(12*F18*J18*L18*N18+12*O18*N18*G18*COS(RADIANS(E18)))/(12*N18*G18*COS(RADIANS(E18))^2+L18*G18^3*SIN(RADIANS(E18))^2)</f>
        <v>0.34083249259003362</v>
      </c>
      <c r="Q18" s="7">
        <f>-(6*F18*J18*L18*N18*SIN(RADIANS(E18))+6*O18*N18*G18*SIN(RADIANS(E18))*COS(RADIANS(E18)))/(12*N18*COS(RADIANS(E18))^2+L18*G18^2*SIN(RADIANS(E18))^2)</f>
        <v>3.5025782718889813</v>
      </c>
      <c r="R18" s="7">
        <f>-P18*SIN(RADIANS(E18))</f>
        <v>-0.20129760183270007</v>
      </c>
      <c r="S18" s="6">
        <f>(O18+P18*COS(RADIANS(E18)))/L18</f>
        <v>-65.501843002837276</v>
      </c>
      <c r="T18" s="6">
        <f>R18/L18</f>
        <v>-0.10594610622773688</v>
      </c>
      <c r="U18" s="6">
        <f>(Q18-P18*G18*SIN(RADIANS(E18)))/M18</f>
        <v>-5.8214597316714372</v>
      </c>
      <c r="V18" s="6">
        <f>SQRT((S18+U18)^2+3*T18^2)</f>
        <v>71.323538798146103</v>
      </c>
      <c r="W18" s="6">
        <f>V18/AA18</f>
        <v>1.1519187177421066</v>
      </c>
      <c r="X18" s="1">
        <f>((3*10+H18/COS(RADIANS(E18)))*(3+3)+3*G18*H18)*2</f>
        <v>784.97417763040744</v>
      </c>
      <c r="Y18" s="7">
        <f>Z18/X18</f>
        <v>1.0116881156833637</v>
      </c>
      <c r="Z18" s="13">
        <v>794.14904662700496</v>
      </c>
      <c r="AA18" s="15">
        <v>61.917162816790103</v>
      </c>
    </row>
    <row r="19" spans="1:27" x14ac:dyDescent="0.45">
      <c r="A19">
        <v>467</v>
      </c>
      <c r="B19">
        <v>46.4</v>
      </c>
      <c r="C19" s="10">
        <f>B19-20</f>
        <v>26.4</v>
      </c>
      <c r="D19">
        <v>126.7</v>
      </c>
      <c r="E19" s="11">
        <f>D19-90</f>
        <v>36.700000000000003</v>
      </c>
      <c r="F19" s="2">
        <v>1.0179000000000001E-2</v>
      </c>
      <c r="G19" s="11">
        <v>34.700000000000003</v>
      </c>
      <c r="H19" s="11">
        <v>1.9</v>
      </c>
      <c r="I19" s="8">
        <v>4.3556243181228603E-2</v>
      </c>
      <c r="J19" s="4">
        <v>71000</v>
      </c>
      <c r="K19" s="5">
        <f>23*10^-6</f>
        <v>2.3E-5</v>
      </c>
      <c r="L19" s="6">
        <f>H19</f>
        <v>1.9</v>
      </c>
      <c r="M19" s="3">
        <f>H19^2/6</f>
        <v>0.60166666666666668</v>
      </c>
      <c r="N19" s="3">
        <f>H19^3/12</f>
        <v>0.57158333333333322</v>
      </c>
      <c r="O19" s="1">
        <f>-J19*L19*K19*C19</f>
        <v>-81.911279999999991</v>
      </c>
      <c r="P19" s="7">
        <f>-(12*F19*J19*L19*N19+12*O19*N19*G19*COS(RADIANS(E19)))/(12*N19*G19*COS(RADIANS(E19))^2+L19*G19^3*SIN(RADIANS(E19))^2)</f>
        <v>0.21793925334251937</v>
      </c>
      <c r="Q19" s="7">
        <f>-(6*F19*J19*L19*N19*SIN(RADIANS(E19))+6*O19*N19*G19*SIN(RADIANS(E19))*COS(RADIANS(E19)))/(12*N19*COS(RADIANS(E19))^2+L19*G19^2*SIN(RADIANS(E19))^2)</f>
        <v>2.2597677236881899</v>
      </c>
      <c r="R19" s="7">
        <f>-P19*SIN(RADIANS(E19))</f>
        <v>-0.13024597831055848</v>
      </c>
      <c r="S19" s="6">
        <f>(O19+P19*COS(RADIANS(E19)))/L19</f>
        <v>-43.019232428813311</v>
      </c>
      <c r="T19" s="6">
        <f>R19/L19</f>
        <v>-6.8550514900293943E-2</v>
      </c>
      <c r="U19" s="6">
        <f>(Q19-P19*G19*SIN(RADIANS(E19)))/M19</f>
        <v>-3.7558466321687365</v>
      </c>
      <c r="V19" s="6">
        <f>SQRT((S19+U19)^2+3*T19^2)</f>
        <v>46.775229755506281</v>
      </c>
      <c r="W19" s="6">
        <f>V19/AA19</f>
        <v>1.1711782826299082</v>
      </c>
      <c r="X19" s="1">
        <f>((3*10+H19/COS(RADIANS(E19)))*(3+3)+3*G19*H19)*2</f>
        <v>784.01688276600783</v>
      </c>
      <c r="Y19" s="7">
        <f>Z19/X19</f>
        <v>1.0119476893902051</v>
      </c>
      <c r="Z19" s="13">
        <v>793.38407295797299</v>
      </c>
      <c r="AA19" s="15">
        <v>39.938607511122399</v>
      </c>
    </row>
    <row r="20" spans="1:27" x14ac:dyDescent="0.45">
      <c r="A20">
        <v>838</v>
      </c>
      <c r="B20">
        <v>70.400000000000006</v>
      </c>
      <c r="C20" s="10">
        <f>B20-20</f>
        <v>50.400000000000006</v>
      </c>
      <c r="D20">
        <v>120.9</v>
      </c>
      <c r="E20" s="11">
        <f>D20-90</f>
        <v>30.900000000000006</v>
      </c>
      <c r="F20" s="2">
        <v>2.0702999999999999E-2</v>
      </c>
      <c r="G20" s="11">
        <v>35</v>
      </c>
      <c r="H20" s="11">
        <v>1.9</v>
      </c>
      <c r="I20" s="8">
        <v>9.3371614813804599E-2</v>
      </c>
      <c r="J20" s="4">
        <v>71000</v>
      </c>
      <c r="K20" s="5">
        <f>23*10^-6</f>
        <v>2.3E-5</v>
      </c>
      <c r="L20" s="6">
        <f>H20</f>
        <v>1.9</v>
      </c>
      <c r="M20" s="3">
        <f>H20^2/6</f>
        <v>0.60166666666666668</v>
      </c>
      <c r="N20" s="3">
        <f>H20^3/12</f>
        <v>0.57158333333333322</v>
      </c>
      <c r="O20" s="1">
        <f>-J20*L20*K20*C20</f>
        <v>-156.37608000000003</v>
      </c>
      <c r="P20" s="7">
        <f>-(12*F20*J20*L20*N20+12*O20*N20*G20*COS(RADIANS(E20)))/(12*N20*G20*COS(RADIANS(E20))^2+L20*G20^3*SIN(RADIANS(E20))^2)</f>
        <v>0.60276146547934162</v>
      </c>
      <c r="Q20" s="7">
        <f>-(6*F20*J20*L20*N20*SIN(RADIANS(E20))+6*O20*N20*G20*SIN(RADIANS(E20))*COS(RADIANS(E20)))/(12*N20*COS(RADIANS(E20))^2+L20*G20^2*SIN(RADIANS(E20))^2)</f>
        <v>5.4170003593068756</v>
      </c>
      <c r="R20" s="7">
        <f>-P20*SIN(RADIANS(E20))</f>
        <v>-0.30954287767467858</v>
      </c>
      <c r="S20" s="6">
        <f>(O20+P20*COS(RADIANS(E20)))/L20</f>
        <v>-82.03098502102614</v>
      </c>
      <c r="T20" s="6">
        <f>R20/L20</f>
        <v>-0.16291730403930452</v>
      </c>
      <c r="U20" s="6">
        <f>(Q20-P20*G20*SIN(RADIANS(E20)))/M20</f>
        <v>-9.0033246969089351</v>
      </c>
      <c r="V20" s="6">
        <f>SQRT((S20+U20)^2+3*T20^2)</f>
        <v>91.034747058278768</v>
      </c>
      <c r="W20" s="6">
        <f>V20/AA20</f>
        <v>1.1538930675745711</v>
      </c>
      <c r="X20" s="1">
        <f>((3*10+H20/COS(RADIANS(E20)))*(3+3)+3*G20*H20)*2</f>
        <v>785.57141650697361</v>
      </c>
      <c r="Y20" s="7">
        <f>Z20/X20</f>
        <v>1.0094244028520845</v>
      </c>
      <c r="Z20" s="13">
        <v>792.97495800521801</v>
      </c>
      <c r="AA20" s="15">
        <v>78.893573084401595</v>
      </c>
    </row>
    <row r="21" spans="1:27" x14ac:dyDescent="0.45">
      <c r="A21">
        <v>435</v>
      </c>
      <c r="B21">
        <v>81.2</v>
      </c>
      <c r="C21" s="10">
        <f>B21-20</f>
        <v>61.2</v>
      </c>
      <c r="D21">
        <v>122.5</v>
      </c>
      <c r="E21" s="11">
        <f>D21-90</f>
        <v>32.5</v>
      </c>
      <c r="F21" s="2">
        <v>2.4722000000000001E-2</v>
      </c>
      <c r="G21" s="11">
        <v>34.9</v>
      </c>
      <c r="H21" s="11">
        <v>1.9</v>
      </c>
      <c r="I21" s="8">
        <v>0.109455712139606</v>
      </c>
      <c r="J21" s="4">
        <v>71000</v>
      </c>
      <c r="K21" s="5">
        <f>23*10^-6</f>
        <v>2.3E-5</v>
      </c>
      <c r="L21" s="6">
        <f>H21</f>
        <v>1.9</v>
      </c>
      <c r="M21" s="3">
        <f>H21^2/6</f>
        <v>0.60166666666666668</v>
      </c>
      <c r="N21" s="3">
        <f>H21^3/12</f>
        <v>0.57158333333333322</v>
      </c>
      <c r="O21" s="1">
        <f>-J21*L21*K21*C21</f>
        <v>-189.88524000000001</v>
      </c>
      <c r="P21" s="7">
        <f>-(12*F21*J21*L21*N21+12*O21*N21*G21*COS(RADIANS(E21)))/(12*N21*G21*COS(RADIANS(E21))^2+L21*G21^3*SIN(RADIANS(E21))^2)</f>
        <v>0.65829609100019149</v>
      </c>
      <c r="Q21" s="7">
        <f>-(6*F21*J21*L21*N21*SIN(RADIANS(E21))+6*O21*N21*G21*SIN(RADIANS(E21))*COS(RADIANS(E21)))/(12*N21*COS(RADIANS(E21))^2+L21*G21^2*SIN(RADIANS(E21))^2)</f>
        <v>6.1721039461428076</v>
      </c>
      <c r="R21" s="7">
        <f>-P21*SIN(RADIANS(E21))</f>
        <v>-0.35370223187064803</v>
      </c>
      <c r="S21" s="6">
        <f>(O21+P21*COS(RADIANS(E21)))/L21</f>
        <v>-99.647388793704422</v>
      </c>
      <c r="T21" s="6">
        <f>R21/L21</f>
        <v>-0.18615906940560423</v>
      </c>
      <c r="U21" s="6">
        <f>(Q21-P21*G21*SIN(RADIANS(E21)))/M21</f>
        <v>-10.258344508824614</v>
      </c>
      <c r="V21" s="6">
        <f>SQRT((S21+U21)^2+3*T21^2)</f>
        <v>109.90620627773485</v>
      </c>
      <c r="W21" s="6">
        <f>V21/AA21</f>
        <v>1.1540727740821979</v>
      </c>
      <c r="X21" s="1">
        <f>((3*10+H21/COS(RADIANS(E21)))*(3+3)+3*G21*H21)*2</f>
        <v>784.8937102814989</v>
      </c>
      <c r="Y21" s="7">
        <f>Z21/X21</f>
        <v>1.0100525286681559</v>
      </c>
      <c r="Z21" s="13">
        <v>792.78387680555898</v>
      </c>
      <c r="AA21" s="15">
        <v>95.233341212074095</v>
      </c>
    </row>
    <row r="22" spans="1:27" x14ac:dyDescent="0.45">
      <c r="A22">
        <v>812</v>
      </c>
      <c r="B22">
        <v>65.5</v>
      </c>
      <c r="C22" s="10">
        <f>B22-20</f>
        <v>45.5</v>
      </c>
      <c r="D22">
        <v>116</v>
      </c>
      <c r="E22" s="11">
        <f>D22-90</f>
        <v>26</v>
      </c>
      <c r="F22" s="2">
        <v>1.8637000000000001E-2</v>
      </c>
      <c r="G22" s="11">
        <v>33.299999999999997</v>
      </c>
      <c r="H22" s="11">
        <v>2</v>
      </c>
      <c r="I22" s="8">
        <v>9.1591604053974096E-2</v>
      </c>
      <c r="J22" s="4">
        <v>71000</v>
      </c>
      <c r="K22" s="5">
        <f>23*10^-6</f>
        <v>2.3E-5</v>
      </c>
      <c r="L22" s="6">
        <f>H22</f>
        <v>2</v>
      </c>
      <c r="M22" s="3">
        <f>H22^2/6</f>
        <v>0.66666666666666663</v>
      </c>
      <c r="N22" s="3">
        <f>H22^3/12</f>
        <v>0.66666666666666663</v>
      </c>
      <c r="O22" s="1">
        <f>-J22*L22*K22*C22</f>
        <v>-148.60300000000001</v>
      </c>
      <c r="P22" s="7">
        <f>-(12*F22*J22*L22*N22+12*O22*N22*G22*COS(RADIANS(E22)))/(12*N22*G22*COS(RADIANS(E22))^2+L22*G22^3*SIN(RADIANS(E22))^2)</f>
        <v>1.00016501959917</v>
      </c>
      <c r="Q22" s="7">
        <f>-(6*F22*J22*L22*N22*SIN(RADIANS(E22))+6*O22*N22*G22*SIN(RADIANS(E22))*COS(RADIANS(E22)))/(12*N22*COS(RADIANS(E22))^2+L22*G22^2*SIN(RADIANS(E22))^2)</f>
        <v>7.3000840522231387</v>
      </c>
      <c r="R22" s="7">
        <f>-P22*SIN(RADIANS(E22))</f>
        <v>-0.43844348662000826</v>
      </c>
      <c r="S22" s="6">
        <f>(O22+P22*COS(RADIANS(E22)))/L22</f>
        <v>-73.852028817533792</v>
      </c>
      <c r="T22" s="6">
        <f>R22/L22</f>
        <v>-0.21922174331000413</v>
      </c>
      <c r="U22" s="6">
        <f>(Q22-P22*G22*SIN(RADIANS(E22)))/M22</f>
        <v>-10.950126078334703</v>
      </c>
      <c r="V22" s="6">
        <f>SQRT((S22+U22)^2+3*T22^2)</f>
        <v>84.803004955609282</v>
      </c>
      <c r="W22" s="6">
        <f>V22/AA22</f>
        <v>1.1451049962014843</v>
      </c>
      <c r="X22" s="1">
        <f>((3*10+H22/COS(RADIANS(E22)))*(3+3)+3*G22*H22)*2</f>
        <v>786.30244657140452</v>
      </c>
      <c r="Y22" s="7">
        <f>Z22/X22</f>
        <v>1.007803709607928</v>
      </c>
      <c r="Z22" s="13">
        <v>792.43852252845102</v>
      </c>
      <c r="AA22" s="15">
        <v>74.056968781828601</v>
      </c>
    </row>
    <row r="23" spans="1:27" x14ac:dyDescent="0.45">
      <c r="A23">
        <v>2001</v>
      </c>
      <c r="B23">
        <v>67.5</v>
      </c>
      <c r="C23" s="10">
        <f>B23-20</f>
        <v>47.5</v>
      </c>
      <c r="D23">
        <v>104.7</v>
      </c>
      <c r="E23" s="11">
        <f>D23-90</f>
        <v>14.700000000000003</v>
      </c>
      <c r="F23" s="2">
        <v>2.0847999999999998E-2</v>
      </c>
      <c r="G23" s="11">
        <v>33.6</v>
      </c>
      <c r="H23" s="11">
        <v>2</v>
      </c>
      <c r="I23" s="8">
        <v>0.14660945534706099</v>
      </c>
      <c r="J23" s="4">
        <v>71000</v>
      </c>
      <c r="K23" s="5">
        <f>23*10^-6</f>
        <v>2.3E-5</v>
      </c>
      <c r="L23" s="6">
        <f>H23</f>
        <v>2</v>
      </c>
      <c r="M23" s="3">
        <f>H23^2/6</f>
        <v>0.66666666666666663</v>
      </c>
      <c r="N23" s="3">
        <f>H23^3/12</f>
        <v>0.66666666666666663</v>
      </c>
      <c r="O23" s="1">
        <f>-J23*L23*K23*C23</f>
        <v>-155.13499999999999</v>
      </c>
      <c r="P23" s="7">
        <f>-(12*F23*J23*L23*N23+12*O23*N23*G23*COS(RADIANS(E23)))/(12*N23*G23*COS(RADIANS(E23))^2+L23*G23^3*SIN(RADIANS(E23))^2)</f>
        <v>3.2417447910739767</v>
      </c>
      <c r="Q23" s="7">
        <f>-(6*F23*J23*L23*N23*SIN(RADIANS(E23))+6*O23*N23*G23*SIN(RADIANS(E23))*COS(RADIANS(E23)))/(12*N23*COS(RADIANS(E23))^2+L23*G23^2*SIN(RADIANS(E23))^2)</f>
        <v>13.819990716864066</v>
      </c>
      <c r="R23" s="7">
        <f>-P23*SIN(RADIANS(E23))</f>
        <v>-0.82261849505143259</v>
      </c>
      <c r="S23" s="6">
        <f>(O23+P23*COS(RADIANS(E23)))/L23</f>
        <v>-75.999682400432476</v>
      </c>
      <c r="T23" s="6">
        <f>R23/L23</f>
        <v>-0.41130924752571629</v>
      </c>
      <c r="U23" s="6">
        <f>(Q23-P23*G23*SIN(RADIANS(E23)))/M23</f>
        <v>-20.729986075296111</v>
      </c>
      <c r="V23" s="6">
        <f>SQRT((S23+U23)^2+3*T23^2)</f>
        <v>96.732291864276959</v>
      </c>
      <c r="W23" s="6">
        <f>V23/AA23</f>
        <v>1.171246693927797</v>
      </c>
      <c r="X23" s="1">
        <f>((3*10+H23/COS(RADIANS(E23)))*(3+3)+3*G23*H23)*2</f>
        <v>788.01215767932354</v>
      </c>
      <c r="Y23" s="7">
        <f>Z23/X23</f>
        <v>1.0053879715225058</v>
      </c>
      <c r="Z23" s="13">
        <v>792.25794474428801</v>
      </c>
      <c r="AA23" s="15">
        <v>82.589169613690402</v>
      </c>
    </row>
    <row r="24" spans="1:27" x14ac:dyDescent="0.45">
      <c r="A24">
        <v>2565</v>
      </c>
      <c r="B24">
        <v>77.5</v>
      </c>
      <c r="C24" s="10">
        <f>B24-20</f>
        <v>57.5</v>
      </c>
      <c r="D24">
        <v>127.6</v>
      </c>
      <c r="E24" s="11">
        <f>D24-90</f>
        <v>37.599999999999994</v>
      </c>
      <c r="F24" s="2">
        <v>2.1798000000000001E-2</v>
      </c>
      <c r="G24" s="11">
        <v>34.4</v>
      </c>
      <c r="H24" s="11">
        <v>1.9</v>
      </c>
      <c r="I24" s="8">
        <v>9.2924267053604098E-2</v>
      </c>
      <c r="J24" s="4">
        <v>71000</v>
      </c>
      <c r="K24" s="5">
        <f>23*10^-6</f>
        <v>2.3E-5</v>
      </c>
      <c r="L24" s="6">
        <f>H24</f>
        <v>1.9</v>
      </c>
      <c r="M24" s="3">
        <f>H24^2/6</f>
        <v>0.60166666666666668</v>
      </c>
      <c r="N24" s="3">
        <f>H24^3/12</f>
        <v>0.57158333333333322</v>
      </c>
      <c r="O24" s="1">
        <f>-J24*L24*K24*C24</f>
        <v>-178.40525</v>
      </c>
      <c r="P24" s="7">
        <f>-(12*F24*J24*L24*N24+12*O24*N24*G24*COS(RADIANS(E24)))/(12*N24*G24*COS(RADIANS(E24))^2+L24*G24^3*SIN(RADIANS(E24))^2)</f>
        <v>0.45546513273112604</v>
      </c>
      <c r="Q24" s="7">
        <f>-(6*F24*J24*L24*N24*SIN(RADIANS(E24))+6*O24*N24*G24*SIN(RADIANS(E24))*COS(RADIANS(E24)))/(12*N24*COS(RADIANS(E24))^2+L24*G24^2*SIN(RADIANS(E24))^2)</f>
        <v>4.7798773866585798</v>
      </c>
      <c r="R24" s="7">
        <f>-P24*SIN(RADIANS(E24))</f>
        <v>-0.27789984806154544</v>
      </c>
      <c r="S24" s="6">
        <f>(O24+P24*COS(RADIANS(E24)))/L24</f>
        <v>-93.707573522330392</v>
      </c>
      <c r="T24" s="6">
        <f>R24/L24</f>
        <v>-0.1462630779271292</v>
      </c>
      <c r="U24" s="6">
        <f>(Q24-P24*G24*SIN(RADIANS(E24)))/M24</f>
        <v>-7.944394548463019</v>
      </c>
      <c r="V24" s="6">
        <f>SQRT((S24+U24)^2+3*T24^2)</f>
        <v>101.65228374871613</v>
      </c>
      <c r="W24" s="6">
        <f>V24/AA24</f>
        <v>1.157915901514317</v>
      </c>
      <c r="X24" s="1">
        <f>((3*10+H24/COS(RADIANS(E24)))*(3+3)+3*G24*H24)*2</f>
        <v>780.93735458392007</v>
      </c>
      <c r="Y24" s="7">
        <f>Z24/X24</f>
        <v>1.0124537282307653</v>
      </c>
      <c r="Z24" s="13">
        <v>790.66293616316102</v>
      </c>
      <c r="AA24" s="15">
        <v>87.789004033691697</v>
      </c>
    </row>
    <row r="25" spans="1:27" x14ac:dyDescent="0.45">
      <c r="A25">
        <v>147</v>
      </c>
      <c r="B25">
        <v>56.3</v>
      </c>
      <c r="C25" s="10">
        <f>B25-20</f>
        <v>36.299999999999997</v>
      </c>
      <c r="D25">
        <v>126.7</v>
      </c>
      <c r="E25" s="11">
        <f>D25-90</f>
        <v>36.700000000000003</v>
      </c>
      <c r="F25" s="2">
        <v>1.3299E-2</v>
      </c>
      <c r="G25" s="11">
        <v>32.6</v>
      </c>
      <c r="H25" s="11">
        <v>2</v>
      </c>
      <c r="I25" s="8">
        <v>5.7418800890445702E-2</v>
      </c>
      <c r="J25" s="4">
        <v>71000</v>
      </c>
      <c r="K25" s="5">
        <f>23*10^-6</f>
        <v>2.3E-5</v>
      </c>
      <c r="L25" s="6">
        <f>H25</f>
        <v>2</v>
      </c>
      <c r="M25" s="3">
        <f>H25^2/6</f>
        <v>0.66666666666666663</v>
      </c>
      <c r="N25" s="3">
        <f>H25^3/12</f>
        <v>0.66666666666666663</v>
      </c>
      <c r="O25" s="1">
        <f>-J25*L25*K25*C25</f>
        <v>-118.55579999999999</v>
      </c>
      <c r="P25" s="7">
        <f>-(12*F25*J25*L25*N25+12*O25*N25*G25*COS(RADIANS(E25)))/(12*N25*G25*COS(RADIANS(E25))^2+L25*G25^3*SIN(RADIANS(E25))^2)</f>
        <v>0.38861957114650225</v>
      </c>
      <c r="Q25" s="7">
        <f>-(6*F25*J25*L25*N25*SIN(RADIANS(E25))+6*O25*N25*G25*SIN(RADIANS(E25))*COS(RADIANS(E25)))/(12*N25*COS(RADIANS(E25))^2+L25*G25^2*SIN(RADIANS(E25))^2)</f>
        <v>3.7856559016810762</v>
      </c>
      <c r="R25" s="7">
        <f>-P25*SIN(RADIANS(E25))</f>
        <v>-0.23224882832399241</v>
      </c>
      <c r="S25" s="6">
        <f>(O25+P25*COS(RADIANS(E25)))/L25</f>
        <v>-59.122107146489135</v>
      </c>
      <c r="T25" s="6">
        <f>R25/L25</f>
        <v>-0.1161244141619962</v>
      </c>
      <c r="U25" s="6">
        <f>(Q25-P25*G25*SIN(RADIANS(E25)))/M25</f>
        <v>-5.6784838525216159</v>
      </c>
      <c r="V25" s="6">
        <f>SQRT((S25+U25)^2+3*T25^2)</f>
        <v>64.800903145401975</v>
      </c>
      <c r="W25" s="6">
        <f>V25/AA25</f>
        <v>1.1387132419716726</v>
      </c>
      <c r="X25" s="1">
        <f>((3*10+H25/COS(RADIANS(E25)))*(3+3)+3*G25*H25)*2</f>
        <v>781.133560806324</v>
      </c>
      <c r="Y25" s="7">
        <f>Z25/X25</f>
        <v>1.0119917907282026</v>
      </c>
      <c r="Z25" s="13">
        <v>790.50075099828905</v>
      </c>
      <c r="AA25" s="15">
        <v>56.907130572399197</v>
      </c>
    </row>
    <row r="26" spans="1:27" x14ac:dyDescent="0.45">
      <c r="A26">
        <v>853</v>
      </c>
      <c r="B26">
        <v>51.6</v>
      </c>
      <c r="C26" s="10">
        <f>B26-20</f>
        <v>31.6</v>
      </c>
      <c r="D26">
        <v>105.2</v>
      </c>
      <c r="E26" s="11">
        <f>D26-90</f>
        <v>15.200000000000003</v>
      </c>
      <c r="F26" s="2">
        <v>1.3738E-2</v>
      </c>
      <c r="G26" s="11">
        <v>33.299999999999997</v>
      </c>
      <c r="H26" s="11">
        <v>2</v>
      </c>
      <c r="I26" s="8">
        <v>9.4429299235343905E-2</v>
      </c>
      <c r="J26" s="4">
        <v>71000</v>
      </c>
      <c r="K26" s="5">
        <f>23*10^-6</f>
        <v>2.3E-5</v>
      </c>
      <c r="L26" s="6">
        <f>H26</f>
        <v>2</v>
      </c>
      <c r="M26" s="3">
        <f>H26^2/6</f>
        <v>0.66666666666666663</v>
      </c>
      <c r="N26" s="3">
        <f>H26^3/12</f>
        <v>0.66666666666666663</v>
      </c>
      <c r="O26" s="1">
        <f>-J26*L26*K26*C26</f>
        <v>-103.2056</v>
      </c>
      <c r="P26" s="7">
        <f>-(12*F26*J26*L26*N26+12*O26*N26*G26*COS(RADIANS(E26)))/(12*N26*G26*COS(RADIANS(E26))^2+L26*G26^3*SIN(RADIANS(E26))^2)</f>
        <v>2.0518213256422304</v>
      </c>
      <c r="Q26" s="7">
        <f>-(6*F26*J26*L26*N26*SIN(RADIANS(E26))+6*O26*N26*G26*SIN(RADIANS(E26))*COS(RADIANS(E26)))/(12*N26*COS(RADIANS(E26))^2+L26*G26^2*SIN(RADIANS(E26))^2)</f>
        <v>8.9571230456643107</v>
      </c>
      <c r="R26" s="7">
        <f>-P26*SIN(RADIANS(E26))</f>
        <v>-0.53796534808794672</v>
      </c>
      <c r="S26" s="6">
        <f>(O26+P26*COS(RADIANS(E26)))/L26</f>
        <v>-50.612779288522603</v>
      </c>
      <c r="T26" s="6">
        <f>R26/L26</f>
        <v>-0.26898267404397336</v>
      </c>
      <c r="U26" s="6">
        <f>(Q26-P26*G26*SIN(RADIANS(E26)))/M26</f>
        <v>-13.435684568496471</v>
      </c>
      <c r="V26" s="6">
        <f>SQRT((S26+U26)^2+3*T26^2)</f>
        <v>64.050158293954951</v>
      </c>
      <c r="W26" s="6">
        <f>V26/AA26</f>
        <v>1.1732434699518446</v>
      </c>
      <c r="X26" s="1">
        <f>((3*10+H26/COS(RADIANS(E26)))*(3+3)+3*G26*H26)*2</f>
        <v>784.4700412246566</v>
      </c>
      <c r="Y26" s="7">
        <f>Z26/X26</f>
        <v>1.0054860866370114</v>
      </c>
      <c r="Z26" s="13">
        <v>788.77371183495495</v>
      </c>
      <c r="AA26" s="15">
        <v>54.592384218924202</v>
      </c>
    </row>
    <row r="27" spans="1:27" x14ac:dyDescent="0.45">
      <c r="A27">
        <v>917</v>
      </c>
      <c r="B27">
        <v>40.700000000000003</v>
      </c>
      <c r="C27" s="10">
        <f>B27-20</f>
        <v>20.700000000000003</v>
      </c>
      <c r="D27">
        <v>126.6</v>
      </c>
      <c r="E27" s="11">
        <f>D27-90</f>
        <v>36.599999999999994</v>
      </c>
      <c r="F27" s="2">
        <v>7.9139999999999992E-3</v>
      </c>
      <c r="G27" s="11">
        <v>34.299999999999997</v>
      </c>
      <c r="H27" s="11">
        <v>1.9</v>
      </c>
      <c r="I27" s="8">
        <v>3.3937290310859597E-2</v>
      </c>
      <c r="J27" s="4">
        <v>71000</v>
      </c>
      <c r="K27" s="5">
        <f>23*10^-6</f>
        <v>2.3E-5</v>
      </c>
      <c r="L27" s="6">
        <f>H27</f>
        <v>1.9</v>
      </c>
      <c r="M27" s="3">
        <f>H27^2/6</f>
        <v>0.60166666666666668</v>
      </c>
      <c r="N27" s="3">
        <f>H27^3/12</f>
        <v>0.57158333333333322</v>
      </c>
      <c r="O27" s="1">
        <f>-J27*L27*K27*C27</f>
        <v>-64.225890000000007</v>
      </c>
      <c r="P27" s="7">
        <f>-(12*F27*J27*L27*N27+12*O27*N27*G27*COS(RADIANS(E27)))/(12*N27*G27*COS(RADIANS(E27))^2+L27*G27^3*SIN(RADIANS(E27))^2)</f>
        <v>0.17542543152259751</v>
      </c>
      <c r="Q27" s="7">
        <f>-(6*F27*J27*L27*N27*SIN(RADIANS(E27))+6*O27*N27*G27*SIN(RADIANS(E27))*COS(RADIANS(E27)))/(12*N27*COS(RADIANS(E27))^2+L27*G27^2*SIN(RADIANS(E27))^2)</f>
        <v>1.7937700524772504</v>
      </c>
      <c r="R27" s="7">
        <f>-P27*SIN(RADIANS(E27))</f>
        <v>-0.10459300597534989</v>
      </c>
      <c r="S27" s="6">
        <f>(O27+P27*COS(RADIANS(E27)))/L27</f>
        <v>-33.728976525253017</v>
      </c>
      <c r="T27" s="6">
        <f>R27/L27</f>
        <v>-5.5048950513342049E-2</v>
      </c>
      <c r="U27" s="6">
        <f>(Q27-P27*G27*SIN(RADIANS(E27)))/M27</f>
        <v>-2.9813352672752083</v>
      </c>
      <c r="V27" s="6">
        <f>SQRT((S27+U27)^2+3*T27^2)</f>
        <v>36.710435615305556</v>
      </c>
      <c r="W27" s="6">
        <f>V27/AA27</f>
        <v>1.1587569376986786</v>
      </c>
      <c r="X27" s="1">
        <f>((3*10+H27/COS(RADIANS(E27)))*(3+3)+3*G27*H27)*2</f>
        <v>779.41997970220109</v>
      </c>
      <c r="Y27" s="7">
        <f>Z27/X27</f>
        <v>1.011968316317996</v>
      </c>
      <c r="Z27" s="13">
        <v>788.74832456384297</v>
      </c>
      <c r="AA27" s="15">
        <v>31.680876654092302</v>
      </c>
    </row>
    <row r="28" spans="1:27" x14ac:dyDescent="0.45">
      <c r="A28">
        <v>2972</v>
      </c>
      <c r="B28">
        <v>73.8</v>
      </c>
      <c r="C28" s="10">
        <f>B28-20</f>
        <v>53.8</v>
      </c>
      <c r="D28">
        <v>115.4</v>
      </c>
      <c r="E28" s="11">
        <f>D28-90</f>
        <v>25.400000000000006</v>
      </c>
      <c r="F28" s="2">
        <v>2.2960000000000001E-2</v>
      </c>
      <c r="G28" s="11">
        <v>34.799999999999997</v>
      </c>
      <c r="H28" s="11">
        <v>1.9</v>
      </c>
      <c r="I28" s="8">
        <v>0.113635562360286</v>
      </c>
      <c r="J28" s="4">
        <v>71000</v>
      </c>
      <c r="K28" s="5">
        <f>23*10^-6</f>
        <v>2.3E-5</v>
      </c>
      <c r="L28" s="6">
        <f>H28</f>
        <v>1.9</v>
      </c>
      <c r="M28" s="3">
        <f>H28^2/6</f>
        <v>0.60166666666666668</v>
      </c>
      <c r="N28" s="3">
        <f>H28^3/12</f>
        <v>0.57158333333333322</v>
      </c>
      <c r="O28" s="1">
        <f>-J28*L28*K28*C28</f>
        <v>-166.92525999999998</v>
      </c>
      <c r="P28" s="7">
        <f>-(12*F28*J28*L28*N28+12*O28*N28*G28*COS(RADIANS(E28)))/(12*N28*G28*COS(RADIANS(E28))^2+L28*G28^3*SIN(RADIANS(E28))^2)</f>
        <v>0.98799518494320482</v>
      </c>
      <c r="Q28" s="7">
        <f>-(6*F28*J28*L28*N28*SIN(RADIANS(E28))+6*O28*N28*G28*SIN(RADIANS(E28))*COS(RADIANS(E28)))/(12*N28*COS(RADIANS(E28))^2+L28*G28^2*SIN(RADIANS(E28))^2)</f>
        <v>7.3738737283218629</v>
      </c>
      <c r="R28" s="7">
        <f>-P28*SIN(RADIANS(E28))</f>
        <v>-0.42378584645527945</v>
      </c>
      <c r="S28" s="6">
        <f>(O28+P28*COS(RADIANS(E28)))/L28</f>
        <v>-87.385667936979885</v>
      </c>
      <c r="T28" s="6">
        <f>R28/L28</f>
        <v>-0.22304518234488394</v>
      </c>
      <c r="U28" s="6">
        <f>(Q28-P28*G28*SIN(RADIANS(E28)))/M28</f>
        <v>-12.255745808845194</v>
      </c>
      <c r="V28" s="6">
        <f>SQRT((S28+U28)^2+3*T28^2)</f>
        <v>99.642162665845433</v>
      </c>
      <c r="W28" s="6">
        <f>V28/AA28</f>
        <v>1.1661961499853737</v>
      </c>
      <c r="X28" s="1">
        <f>((3*10+H28/COS(RADIANS(E28)))*(3+3)+3*G28*H28)*2</f>
        <v>781.95979764781566</v>
      </c>
      <c r="Y28" s="7">
        <f>Z28/X28</f>
        <v>1.0076753785220509</v>
      </c>
      <c r="Z28" s="13">
        <v>787.96163508378902</v>
      </c>
      <c r="AA28" s="15">
        <v>85.442026769763501</v>
      </c>
    </row>
    <row r="29" spans="1:27" x14ac:dyDescent="0.45">
      <c r="A29">
        <v>711</v>
      </c>
      <c r="B29">
        <v>62.5</v>
      </c>
      <c r="C29" s="10">
        <f>B29-20</f>
        <v>42.5</v>
      </c>
      <c r="D29">
        <v>103.1</v>
      </c>
      <c r="E29" s="11">
        <f>D29-90</f>
        <v>13.099999999999994</v>
      </c>
      <c r="F29" s="2">
        <v>1.8574E-2</v>
      </c>
      <c r="G29" s="11">
        <v>33.200000000000003</v>
      </c>
      <c r="H29" s="11">
        <v>2</v>
      </c>
      <c r="I29" s="8">
        <v>0.14156801998615201</v>
      </c>
      <c r="J29" s="4">
        <v>71000</v>
      </c>
      <c r="K29" s="5">
        <f>23*10^-6</f>
        <v>2.3E-5</v>
      </c>
      <c r="L29" s="6">
        <f>H29</f>
        <v>2</v>
      </c>
      <c r="M29" s="3">
        <f>H29^2/6</f>
        <v>0.66666666666666663</v>
      </c>
      <c r="N29" s="3">
        <f>H29^3/12</f>
        <v>0.66666666666666663</v>
      </c>
      <c r="O29" s="1">
        <f>-J29*L29*K29*C29</f>
        <v>-138.80500000000001</v>
      </c>
      <c r="P29" s="7">
        <f>-(12*F29*J29*L29*N29+12*O29*N29*G29*COS(RADIANS(E29)))/(12*N29*G29*COS(RADIANS(E29))^2+L29*G29^3*SIN(RADIANS(E29))^2)</f>
        <v>3.6909661480756846</v>
      </c>
      <c r="Q29" s="7">
        <f>-(6*F29*J29*L29*N29*SIN(RADIANS(E29))+6*O29*N29*G29*SIN(RADIANS(E29))*COS(RADIANS(E29)))/(12*N29*COS(RADIANS(E29))^2+L29*G29^2*SIN(RADIANS(E29))^2)</f>
        <v>13.886934232564338</v>
      </c>
      <c r="R29" s="7">
        <f>-P29*SIN(RADIANS(E29))</f>
        <v>-0.83656230316652636</v>
      </c>
      <c r="S29" s="6">
        <f>(O29+P29*COS(RADIANS(E29)))/L29</f>
        <v>-67.605043837866873</v>
      </c>
      <c r="T29" s="6">
        <f>R29/L29</f>
        <v>-0.41828115158326318</v>
      </c>
      <c r="U29" s="6">
        <f>(Q29-P29*G29*SIN(RADIANS(E29)))/M29</f>
        <v>-20.830401348846515</v>
      </c>
      <c r="V29" s="6">
        <f>SQRT((S29+U29)^2+3*T29^2)</f>
        <v>88.4384127104139</v>
      </c>
      <c r="W29" s="6">
        <f>V29/AA29</f>
        <v>1.1729088095514242</v>
      </c>
      <c r="X29" s="1">
        <f>((3*10+H29/COS(RADIANS(E29)))*(3+3)+3*G29*H29)*2</f>
        <v>783.0412650889607</v>
      </c>
      <c r="Y29" s="7">
        <f>Z29/X29</f>
        <v>1.0052039332488298</v>
      </c>
      <c r="Z29" s="13">
        <v>787.11615956356297</v>
      </c>
      <c r="AA29" s="15">
        <v>75.400928009260099</v>
      </c>
    </row>
    <row r="30" spans="1:27" x14ac:dyDescent="0.45">
      <c r="A30">
        <v>242</v>
      </c>
      <c r="B30">
        <v>69.2</v>
      </c>
      <c r="C30" s="10">
        <f>B30-20</f>
        <v>49.2</v>
      </c>
      <c r="D30">
        <v>124.1</v>
      </c>
      <c r="E30" s="11">
        <f>D30-90</f>
        <v>34.099999999999994</v>
      </c>
      <c r="F30" s="2">
        <v>1.9296000000000001E-2</v>
      </c>
      <c r="G30" s="11">
        <v>34.299999999999997</v>
      </c>
      <c r="H30" s="11">
        <v>1.9</v>
      </c>
      <c r="I30" s="8">
        <v>8.43023210763931E-2</v>
      </c>
      <c r="J30" s="4">
        <v>71000</v>
      </c>
      <c r="K30" s="5">
        <f>23*10^-6</f>
        <v>2.3E-5</v>
      </c>
      <c r="L30" s="6">
        <f>H30</f>
        <v>1.9</v>
      </c>
      <c r="M30" s="3">
        <f>H30^2/6</f>
        <v>0.60166666666666668</v>
      </c>
      <c r="N30" s="3">
        <f>H30^3/12</f>
        <v>0.57158333333333322</v>
      </c>
      <c r="O30" s="1">
        <f>-J30*L30*K30*C30</f>
        <v>-152.65284</v>
      </c>
      <c r="P30" s="7">
        <f>-(12*F30*J30*L30*N30+12*O30*N30*G30*COS(RADIANS(E30)))/(12*N30*G30*COS(RADIANS(E30))^2+L30*G30^3*SIN(RADIANS(E30))^2)</f>
        <v>0.48987017142018385</v>
      </c>
      <c r="Q30" s="7">
        <f>-(6*F30*J30*L30*N30*SIN(RADIANS(E30))+6*O30*N30*G30*SIN(RADIANS(E30))*COS(RADIANS(E30)))/(12*N30*COS(RADIANS(E30))^2+L30*G30^2*SIN(RADIANS(E30))^2)</f>
        <v>4.7100814943718161</v>
      </c>
      <c r="R30" s="7">
        <f>-P30*SIN(RADIANS(E30))</f>
        <v>-0.27464032037153469</v>
      </c>
      <c r="S30" s="6">
        <f>(O30+P30*COS(RADIANS(E30)))/L30</f>
        <v>-80.130104179964334</v>
      </c>
      <c r="T30" s="6">
        <f>R30/L30</f>
        <v>-0.14454753703764983</v>
      </c>
      <c r="U30" s="6">
        <f>(Q30-P30*G30*SIN(RADIANS(E30)))/M30</f>
        <v>-7.828390295354831</v>
      </c>
      <c r="V30" s="6">
        <f>SQRT((S30+U30)^2+3*T30^2)</f>
        <v>87.958850790219756</v>
      </c>
      <c r="W30" s="6">
        <f>V30/AA30</f>
        <v>1.1505921106135533</v>
      </c>
      <c r="X30" s="1">
        <f>((3*10+H30/COS(RADIANS(E30)))*(3+3)+3*G30*H30)*2</f>
        <v>778.55422552282289</v>
      </c>
      <c r="Y30" s="7">
        <f>Z30/X30</f>
        <v>1.0108110962562291</v>
      </c>
      <c r="Z30" s="13">
        <v>786.97125019564396</v>
      </c>
      <c r="AA30" s="15">
        <v>76.446596477456893</v>
      </c>
    </row>
    <row r="31" spans="1:27" x14ac:dyDescent="0.45">
      <c r="A31">
        <v>2517</v>
      </c>
      <c r="B31">
        <v>40.4</v>
      </c>
      <c r="C31" s="10">
        <f>B31-20</f>
        <v>20.399999999999999</v>
      </c>
      <c r="D31">
        <v>123.4</v>
      </c>
      <c r="E31" s="11">
        <f>D31-90</f>
        <v>33.400000000000006</v>
      </c>
      <c r="F31" s="2">
        <v>8.0549999999999997E-3</v>
      </c>
      <c r="G31" s="11">
        <v>34.299999999999997</v>
      </c>
      <c r="H31" s="11">
        <v>1.9</v>
      </c>
      <c r="I31" s="8">
        <v>3.5419177263975102E-2</v>
      </c>
      <c r="J31" s="4">
        <v>71000</v>
      </c>
      <c r="K31" s="5">
        <f>23*10^-6</f>
        <v>2.3E-5</v>
      </c>
      <c r="L31" s="6">
        <f>H31</f>
        <v>1.9</v>
      </c>
      <c r="M31" s="3">
        <f>H31^2/6</f>
        <v>0.60166666666666668</v>
      </c>
      <c r="N31" s="3">
        <f>H31^3/12</f>
        <v>0.57158333333333322</v>
      </c>
      <c r="O31" s="1">
        <f>-J31*L31*K31*C31</f>
        <v>-63.295079999999999</v>
      </c>
      <c r="P31" s="7">
        <f>-(12*F31*J31*L31*N31+12*O31*N31*G31*COS(RADIANS(E31)))/(12*N31*G31*COS(RADIANS(E31))^2+L31*G31^3*SIN(RADIANS(E31))^2)</f>
        <v>0.21278204128472242</v>
      </c>
      <c r="Q31" s="7">
        <f>-(6*F31*J31*L31*N31*SIN(RADIANS(E31))+6*O31*N31*G31*SIN(RADIANS(E31))*COS(RADIANS(E31)))/(12*N31*COS(RADIANS(E31))^2+L31*G31^2*SIN(RADIANS(E31))^2)</f>
        <v>2.0088209269090531</v>
      </c>
      <c r="R31" s="7">
        <f>-P31*SIN(RADIANS(E31))</f>
        <v>-0.11713241556321011</v>
      </c>
      <c r="S31" s="6">
        <f>(O31+P31*COS(RADIANS(E31)))/L31</f>
        <v>-33.219704930259276</v>
      </c>
      <c r="T31" s="6">
        <f>R31/L31</f>
        <v>-6.1648639770110585E-2</v>
      </c>
      <c r="U31" s="6">
        <f>(Q31-P31*G31*SIN(RADIANS(E31)))/M31</f>
        <v>-3.3387605433391463</v>
      </c>
      <c r="V31" s="6">
        <f>SQRT((S31+U31)^2+3*T31^2)</f>
        <v>36.558621410669261</v>
      </c>
      <c r="W31" s="6">
        <f>V31/AA31</f>
        <v>1.1496800754204053</v>
      </c>
      <c r="X31" s="1">
        <f>((3*10+H31/COS(RADIANS(E31)))*(3+3)+3*G31*H31)*2</f>
        <v>778.33036516147399</v>
      </c>
      <c r="Y31" s="7">
        <f>Z31/X31</f>
        <v>1.0105114518890634</v>
      </c>
      <c r="Z31" s="13">
        <v>786.51174734866595</v>
      </c>
      <c r="AA31" s="15">
        <v>31.798951893030601</v>
      </c>
    </row>
    <row r="32" spans="1:27" x14ac:dyDescent="0.45">
      <c r="A32">
        <v>2753</v>
      </c>
      <c r="B32">
        <v>47</v>
      </c>
      <c r="C32" s="10">
        <f>B32-20</f>
        <v>27</v>
      </c>
      <c r="D32">
        <v>111.4</v>
      </c>
      <c r="E32" s="11">
        <f>D32-90</f>
        <v>21.400000000000006</v>
      </c>
      <c r="F32" s="2">
        <v>1.1820000000000001E-2</v>
      </c>
      <c r="G32" s="11">
        <v>34.799999999999997</v>
      </c>
      <c r="H32" s="11">
        <v>1.9</v>
      </c>
      <c r="I32" s="8">
        <v>6.4614832401275593E-2</v>
      </c>
      <c r="J32" s="4">
        <v>71000</v>
      </c>
      <c r="K32" s="5">
        <f>23*10^-6</f>
        <v>2.3E-5</v>
      </c>
      <c r="L32" s="6">
        <f>H32</f>
        <v>1.9</v>
      </c>
      <c r="M32" s="3">
        <f>H32^2/6</f>
        <v>0.60166666666666668</v>
      </c>
      <c r="N32" s="3">
        <f>H32^3/12</f>
        <v>0.57158333333333322</v>
      </c>
      <c r="O32" s="1">
        <f>-J32*L32*K32*C32</f>
        <v>-83.772900000000007</v>
      </c>
      <c r="P32" s="7">
        <f>-(12*F32*J32*L32*N32+12*O32*N32*G32*COS(RADIANS(E32)))/(12*N32*G32*COS(RADIANS(E32))^2+L32*G32^3*SIN(RADIANS(E32))^2)</f>
        <v>0.70674630948078654</v>
      </c>
      <c r="Q32" s="7">
        <f>-(6*F32*J32*L32*N32*SIN(RADIANS(E32))+6*O32*N32*G32*SIN(RADIANS(E32))*COS(RADIANS(E32)))/(12*N32*COS(RADIANS(E32))^2+L32*G32^2*SIN(RADIANS(E32))^2)</f>
        <v>4.487030580977434</v>
      </c>
      <c r="R32" s="7">
        <f>-P32*SIN(RADIANS(E32))</f>
        <v>-0.25787532074582958</v>
      </c>
      <c r="S32" s="6">
        <f>(O32+P32*COS(RADIANS(E32)))/L32</f>
        <v>-43.744673546430818</v>
      </c>
      <c r="T32" s="6">
        <f>R32/L32</f>
        <v>-0.13572385302412085</v>
      </c>
      <c r="U32" s="6">
        <f>(Q32-P32*G32*SIN(RADIANS(E32)))/M32</f>
        <v>-7.4576685556411677</v>
      </c>
      <c r="V32" s="6">
        <f>SQRT((S32+U32)^2+3*T32^2)</f>
        <v>51.202881751230102</v>
      </c>
      <c r="W32" s="6">
        <f>V32/AA32</f>
        <v>1.1698730686168981</v>
      </c>
      <c r="X32" s="1">
        <f>((3*10+H32/COS(RADIANS(E32)))*(3+3)+3*G32*H32)*2</f>
        <v>781.20832777965961</v>
      </c>
      <c r="Y32" s="7">
        <f>Z32/X32</f>
        <v>1.006670200939787</v>
      </c>
      <c r="Z32" s="13">
        <v>786.41914430178497</v>
      </c>
      <c r="AA32" s="15">
        <v>43.7678951031547</v>
      </c>
    </row>
    <row r="33" spans="1:27" x14ac:dyDescent="0.45">
      <c r="A33">
        <v>418</v>
      </c>
      <c r="B33">
        <v>76.2</v>
      </c>
      <c r="C33" s="10">
        <f>B33-20</f>
        <v>56.2</v>
      </c>
      <c r="D33">
        <v>112.6</v>
      </c>
      <c r="E33" s="11">
        <f>D33-90</f>
        <v>22.599999999999994</v>
      </c>
      <c r="F33" s="2">
        <v>2.4368999999999998E-2</v>
      </c>
      <c r="G33" s="11">
        <v>34.700000000000003</v>
      </c>
      <c r="H33" s="11">
        <v>1.9</v>
      </c>
      <c r="I33" s="8">
        <v>0.12890890240669201</v>
      </c>
      <c r="J33" s="4">
        <v>71000</v>
      </c>
      <c r="K33" s="5">
        <f>23*10^-6</f>
        <v>2.3E-5</v>
      </c>
      <c r="L33" s="6">
        <f>H33</f>
        <v>1.9</v>
      </c>
      <c r="M33" s="3">
        <f>H33^2/6</f>
        <v>0.60166666666666668</v>
      </c>
      <c r="N33" s="3">
        <f>H33^3/12</f>
        <v>0.57158333333333322</v>
      </c>
      <c r="O33" s="1">
        <f>-J33*L33*K33*C33</f>
        <v>-174.37174000000002</v>
      </c>
      <c r="P33" s="7">
        <f>-(12*F33*J33*L33*N33+12*O33*N33*G33*COS(RADIANS(E33)))/(12*N33*G33*COS(RADIANS(E33))^2+L33*G33^3*SIN(RADIANS(E33))^2)</f>
        <v>1.3219608152083842</v>
      </c>
      <c r="Q33" s="7">
        <f>-(6*F33*J33*L33*N33*SIN(RADIANS(E33))+6*O33*N33*G33*SIN(RADIANS(E33))*COS(RADIANS(E33)))/(12*N33*COS(RADIANS(E33))^2+L33*G33^2*SIN(RADIANS(E33))^2)</f>
        <v>8.8142052617185325</v>
      </c>
      <c r="R33" s="7">
        <f>-P33*SIN(RADIANS(E33))</f>
        <v>-0.50802335802412302</v>
      </c>
      <c r="S33" s="6">
        <f>(O33+P33*COS(RADIANS(E33)))/L33</f>
        <v>-91.132259088829812</v>
      </c>
      <c r="T33" s="6">
        <f>R33/L33</f>
        <v>-0.26738071474953845</v>
      </c>
      <c r="U33" s="6">
        <f>(Q33-P33*G33*SIN(RADIANS(E33)))/M33</f>
        <v>-14.649648634435239</v>
      </c>
      <c r="V33" s="6">
        <f>SQRT((S33+U33)^2+3*T33^2)</f>
        <v>105.78292148978124</v>
      </c>
      <c r="W33" s="6">
        <f>V33/AA33</f>
        <v>1.1691571104115592</v>
      </c>
      <c r="X33" s="1">
        <f>((3*10+H33/COS(RADIANS(E33)))*(3+3)+3*G33*H33)*2</f>
        <v>780.27643378871949</v>
      </c>
      <c r="Y33" s="7">
        <f>Z33/X33</f>
        <v>1.0069589125646974</v>
      </c>
      <c r="Z33" s="13">
        <v>785.70630926774902</v>
      </c>
      <c r="AA33" s="15">
        <v>90.4779353841882</v>
      </c>
    </row>
    <row r="34" spans="1:27" x14ac:dyDescent="0.45">
      <c r="A34">
        <v>2720</v>
      </c>
      <c r="B34">
        <v>81.2</v>
      </c>
      <c r="C34" s="10">
        <f>B34-20</f>
        <v>61.2</v>
      </c>
      <c r="D34">
        <v>111.7</v>
      </c>
      <c r="E34" s="11">
        <f>D34-90</f>
        <v>21.700000000000003</v>
      </c>
      <c r="F34" s="2">
        <v>2.6679999999999999E-2</v>
      </c>
      <c r="G34" s="11">
        <v>34.700000000000003</v>
      </c>
      <c r="H34" s="11">
        <v>1.9</v>
      </c>
      <c r="I34" s="8">
        <v>0.144651964306831</v>
      </c>
      <c r="J34" s="4">
        <v>71000</v>
      </c>
      <c r="K34" s="5">
        <f>23*10^-6</f>
        <v>2.3E-5</v>
      </c>
      <c r="L34" s="6">
        <f>H34</f>
        <v>1.9</v>
      </c>
      <c r="M34" s="3">
        <f>H34^2/6</f>
        <v>0.60166666666666668</v>
      </c>
      <c r="N34" s="3">
        <f>H34^3/12</f>
        <v>0.57158333333333322</v>
      </c>
      <c r="O34" s="1">
        <f>-J34*L34*K34*C34</f>
        <v>-189.88524000000001</v>
      </c>
      <c r="P34" s="7">
        <f>-(12*F34*J34*L34*N34+12*O34*N34*G34*COS(RADIANS(E34)))/(12*N34*G34*COS(RADIANS(E34))^2+L34*G34^3*SIN(RADIANS(E34))^2)</f>
        <v>1.564846064406886</v>
      </c>
      <c r="Q34" s="7">
        <f>-(6*F34*J34*L34*N34*SIN(RADIANS(E34))+6*O34*N34*G34*SIN(RADIANS(E34))*COS(RADIANS(E34)))/(12*N34*COS(RADIANS(E34))^2+L34*G34^2*SIN(RADIANS(E34))^2)</f>
        <v>10.038653750383224</v>
      </c>
      <c r="R34" s="7">
        <f>-P34*SIN(RADIANS(E34))</f>
        <v>-0.57859675794715992</v>
      </c>
      <c r="S34" s="6">
        <f>(O34+P34*COS(RADIANS(E34)))/L34</f>
        <v>-99.174363448485636</v>
      </c>
      <c r="T34" s="6">
        <f>R34/L34</f>
        <v>-0.30452460944587367</v>
      </c>
      <c r="U34" s="6">
        <f>(Q34-P34*G34*SIN(RADIANS(E34)))/M34</f>
        <v>-16.684743075429186</v>
      </c>
      <c r="V34" s="6">
        <f>SQRT((S34+U34)^2+3*T34^2)</f>
        <v>115.86030713852401</v>
      </c>
      <c r="W34" s="6">
        <f>V34/AA34</f>
        <v>1.1709359761054932</v>
      </c>
      <c r="X34" s="1">
        <f>((3*10+H34/COS(RADIANS(E34)))*(3+3)+3*G34*H34)*2</f>
        <v>780.11901703430306</v>
      </c>
      <c r="Y34" s="7">
        <f>Z34/X34</f>
        <v>1.0067479109178612</v>
      </c>
      <c r="Z34" s="13">
        <v>785.38319066658005</v>
      </c>
      <c r="AA34" s="15">
        <v>98.946748159427798</v>
      </c>
    </row>
    <row r="35" spans="1:27" x14ac:dyDescent="0.45">
      <c r="A35">
        <v>2004</v>
      </c>
      <c r="B35">
        <v>47.3</v>
      </c>
      <c r="C35" s="10">
        <f>B35-20</f>
        <v>27.299999999999997</v>
      </c>
      <c r="D35">
        <v>123.4</v>
      </c>
      <c r="E35" s="11">
        <f>D35-90</f>
        <v>33.400000000000006</v>
      </c>
      <c r="F35" s="2">
        <v>1.0753E-2</v>
      </c>
      <c r="G35" s="11">
        <v>34.200000000000003</v>
      </c>
      <c r="H35" s="11">
        <v>1.9</v>
      </c>
      <c r="I35" s="8">
        <v>4.7305352985858903E-2</v>
      </c>
      <c r="J35" s="4">
        <v>71000</v>
      </c>
      <c r="K35" s="5">
        <f>23*10^-6</f>
        <v>2.3E-5</v>
      </c>
      <c r="L35" s="6">
        <f>H35</f>
        <v>1.9</v>
      </c>
      <c r="M35" s="3">
        <f>H35^2/6</f>
        <v>0.60166666666666668</v>
      </c>
      <c r="N35" s="3">
        <f>H35^3/12</f>
        <v>0.57158333333333322</v>
      </c>
      <c r="O35" s="1">
        <f>-J35*L35*K35*C35</f>
        <v>-84.703709999999987</v>
      </c>
      <c r="P35" s="7">
        <f>-(12*F35*J35*L35*N35+12*O35*N35*G35*COS(RADIANS(E35)))/(12*N35*G35*COS(RADIANS(E35))^2+L35*G35^3*SIN(RADIANS(E35))^2)</f>
        <v>0.2862111994010258</v>
      </c>
      <c r="Q35" s="7">
        <f>-(6*F35*J35*L35*N35*SIN(RADIANS(E35))+6*O35*N35*G35*SIN(RADIANS(E35))*COS(RADIANS(E35)))/(12*N35*COS(RADIANS(E35))^2+L35*G35^2*SIN(RADIANS(E35))^2)</f>
        <v>2.6941691740238345</v>
      </c>
      <c r="R35" s="7">
        <f>-P35*SIN(RADIANS(E35))</f>
        <v>-0.15755375286689097</v>
      </c>
      <c r="S35" s="6">
        <f>(O35+P35*COS(RADIANS(E35)))/L35</f>
        <v>-44.455140627230513</v>
      </c>
      <c r="T35" s="6">
        <f>R35/L35</f>
        <v>-8.292302782467946E-2</v>
      </c>
      <c r="U35" s="6">
        <f>(Q35-P35*G35*SIN(RADIANS(E35)))/M35</f>
        <v>-4.4778435025326919</v>
      </c>
      <c r="V35" s="6">
        <f>SQRT((S35+U35)^2+3*T35^2)</f>
        <v>48.933194914385972</v>
      </c>
      <c r="W35" s="6">
        <f>V35/AA35</f>
        <v>1.1557265634779672</v>
      </c>
      <c r="X35" s="1">
        <f>((3*10+H35/COS(RADIANS(E35)))*(3+3)+3*G35*H35)*2</f>
        <v>777.19036516147412</v>
      </c>
      <c r="Y35" s="7">
        <f>Z35/X35</f>
        <v>1.0105268703189521</v>
      </c>
      <c r="Z35" s="13">
        <v>785.37174734866801</v>
      </c>
      <c r="AA35" s="15">
        <v>42.339768298765797</v>
      </c>
    </row>
    <row r="36" spans="1:27" x14ac:dyDescent="0.45">
      <c r="A36">
        <v>2896</v>
      </c>
      <c r="B36">
        <v>79.7</v>
      </c>
      <c r="C36" s="10">
        <f>B36-20</f>
        <v>59.7</v>
      </c>
      <c r="D36">
        <v>102.6</v>
      </c>
      <c r="E36" s="11">
        <f>D36-90</f>
        <v>12.599999999999994</v>
      </c>
      <c r="F36" s="2">
        <v>2.7264E-2</v>
      </c>
      <c r="G36" s="11">
        <v>34.9</v>
      </c>
      <c r="H36" s="11">
        <v>1.9</v>
      </c>
      <c r="I36" s="8">
        <v>0.214518442749977</v>
      </c>
      <c r="J36" s="4">
        <v>71000</v>
      </c>
      <c r="K36" s="5">
        <f>23*10^-6</f>
        <v>2.3E-5</v>
      </c>
      <c r="L36" s="6">
        <f>H36</f>
        <v>1.9</v>
      </c>
      <c r="M36" s="3">
        <f>H36^2/6</f>
        <v>0.60166666666666668</v>
      </c>
      <c r="N36" s="3">
        <f>H36^3/12</f>
        <v>0.57158333333333322</v>
      </c>
      <c r="O36" s="1">
        <f>-J36*L36*K36*C36</f>
        <v>-185.23119</v>
      </c>
      <c r="P36" s="7">
        <f>-(12*F36*J36*L36*N36+12*O36*N36*G36*COS(RADIANS(E36)))/(12*N36*G36*COS(RADIANS(E36))^2+L36*G36^3*SIN(RADIANS(E36))^2)</f>
        <v>4.4323680095098688</v>
      </c>
      <c r="Q36" s="7">
        <f>-(6*F36*J36*L36*N36*SIN(RADIANS(E36))+6*O36*N36*G36*SIN(RADIANS(E36))*COS(RADIANS(E36)))/(12*N36*COS(RADIANS(E36))^2+L36*G36^2*SIN(RADIANS(E36))^2)</f>
        <v>16.872250125261576</v>
      </c>
      <c r="R36" s="7">
        <f>-P36*SIN(RADIANS(E36))</f>
        <v>-0.9668911246568237</v>
      </c>
      <c r="S36" s="6">
        <f>(O36+P36*COS(RADIANS(E36)))/L36</f>
        <v>-95.2134567181254</v>
      </c>
      <c r="T36" s="6">
        <f>R36/L36</f>
        <v>-0.50889006560885464</v>
      </c>
      <c r="U36" s="6">
        <f>(Q36-P36*G36*SIN(RADIANS(E36)))/M36</f>
        <v>-28.042520983814242</v>
      </c>
      <c r="V36" s="6">
        <f>SQRT((S36+U36)^2+3*T36^2)</f>
        <v>123.25912926253238</v>
      </c>
      <c r="W36" s="6">
        <f>V36/AA36</f>
        <v>1.1977044248517648</v>
      </c>
      <c r="X36" s="1">
        <f>((3*10+H36/COS(RADIANS(E36)))*(3+3)+3*G36*H36)*2</f>
        <v>781.22264821879457</v>
      </c>
      <c r="Y36" s="7">
        <f>Z36/X36</f>
        <v>1.0051533204749792</v>
      </c>
      <c r="Z36" s="13">
        <v>785.248538887378</v>
      </c>
      <c r="AA36" s="15">
        <v>102.91281112849499</v>
      </c>
    </row>
    <row r="37" spans="1:27" x14ac:dyDescent="0.45">
      <c r="A37">
        <v>1512</v>
      </c>
      <c r="B37">
        <v>58.8</v>
      </c>
      <c r="C37" s="10">
        <f>B37-20</f>
        <v>38.799999999999997</v>
      </c>
      <c r="D37">
        <v>121.4</v>
      </c>
      <c r="E37" s="11">
        <f>D37-90</f>
        <v>31.400000000000006</v>
      </c>
      <c r="F37" s="2">
        <v>1.5084E-2</v>
      </c>
      <c r="G37" s="11">
        <v>34.1</v>
      </c>
      <c r="H37" s="11">
        <v>1.9</v>
      </c>
      <c r="I37" s="8">
        <v>6.5727710723876898E-2</v>
      </c>
      <c r="J37" s="4">
        <v>71000</v>
      </c>
      <c r="K37" s="5">
        <f>23*10^-6</f>
        <v>2.3E-5</v>
      </c>
      <c r="L37" s="6">
        <f>H37</f>
        <v>1.9</v>
      </c>
      <c r="M37" s="3">
        <f>H37^2/6</f>
        <v>0.60166666666666668</v>
      </c>
      <c r="N37" s="3">
        <f>H37^3/12</f>
        <v>0.57158333333333322</v>
      </c>
      <c r="O37" s="1">
        <f>-J37*L37*K37*C37</f>
        <v>-120.38475999999999</v>
      </c>
      <c r="P37" s="7">
        <f>-(12*F37*J37*L37*N37+12*O37*N37*G37*COS(RADIANS(E37)))/(12*N37*G37*COS(RADIANS(E37))^2+L37*G37^3*SIN(RADIANS(E37))^2)</f>
        <v>0.488651663912682</v>
      </c>
      <c r="Q37" s="7">
        <f>-(6*F37*J37*L37*N37*SIN(RADIANS(E37))+6*O37*N37*G37*SIN(RADIANS(E37))*COS(RADIANS(E37)))/(12*N37*COS(RADIANS(E37))^2+L37*G37^2*SIN(RADIANS(E37))^2)</f>
        <v>4.3407974109040071</v>
      </c>
      <c r="R37" s="7">
        <f>-P37*SIN(RADIANS(E37))</f>
        <v>-0.25459222351343158</v>
      </c>
      <c r="S37" s="6">
        <f>(O37+P37*COS(RADIANS(E37)))/L37</f>
        <v>-63.140879464567057</v>
      </c>
      <c r="T37" s="6">
        <f>R37/L37</f>
        <v>-0.13399590711233242</v>
      </c>
      <c r="U37" s="6">
        <f>(Q37-P37*G37*SIN(RADIANS(E37)))/M37</f>
        <v>-7.214621735574533</v>
      </c>
      <c r="V37" s="6">
        <f>SQRT((S37+U37)^2+3*T37^2)</f>
        <v>70.35588400292113</v>
      </c>
      <c r="W37" s="6">
        <f>V37/AA37</f>
        <v>1.1623647279006917</v>
      </c>
      <c r="X37" s="1">
        <f>((3*10+H37/COS(RADIANS(E37)))*(3+3)+3*G37*H37)*2</f>
        <v>775.45194271363971</v>
      </c>
      <c r="Y37" s="7">
        <f>Z37/X37</f>
        <v>1.0122626640551144</v>
      </c>
      <c r="Z37" s="13">
        <v>784.96104937802295</v>
      </c>
      <c r="AA37" s="15">
        <v>60.528233792837597</v>
      </c>
    </row>
    <row r="38" spans="1:27" x14ac:dyDescent="0.45">
      <c r="A38">
        <v>1929</v>
      </c>
      <c r="B38">
        <v>40.200000000000003</v>
      </c>
      <c r="C38" s="10">
        <f>B38-20</f>
        <v>20.200000000000003</v>
      </c>
      <c r="D38">
        <v>115.3</v>
      </c>
      <c r="E38" s="11">
        <f>D38-90</f>
        <v>25.299999999999997</v>
      </c>
      <c r="F38" s="2">
        <v>7.9819999999999995E-3</v>
      </c>
      <c r="G38" s="11">
        <v>34.1</v>
      </c>
      <c r="H38" s="11">
        <v>1.9</v>
      </c>
      <c r="I38" s="8">
        <v>3.53412590920925E-2</v>
      </c>
      <c r="J38" s="4">
        <v>71000</v>
      </c>
      <c r="K38" s="5">
        <f>23*10^-6</f>
        <v>2.3E-5</v>
      </c>
      <c r="L38" s="6">
        <f>H38</f>
        <v>1.9</v>
      </c>
      <c r="M38" s="3">
        <f>H38^2/6</f>
        <v>0.60166666666666668</v>
      </c>
      <c r="N38" s="3">
        <f>H38^3/12</f>
        <v>0.57158333333333322</v>
      </c>
      <c r="O38" s="1">
        <f>-J38*L38*K38*C38</f>
        <v>-62.674540000000007</v>
      </c>
      <c r="P38" s="7">
        <f>-(12*F38*J38*L38*N38+12*O38*N38*G38*COS(RADIANS(E38)))/(12*N38*G38*COS(RADIANS(E38))^2+L38*G38^3*SIN(RADIANS(E38))^2)</f>
        <v>0.42058628621666949</v>
      </c>
      <c r="Q38" s="7">
        <f>-(6*F38*J38*L38*N38*SIN(RADIANS(E38))+6*O38*N38*G38*SIN(RADIANS(E38))*COS(RADIANS(E38)))/(12*N38*COS(RADIANS(E38))^2+L38*G38^2*SIN(RADIANS(E38))^2)</f>
        <v>3.0645816058400461</v>
      </c>
      <c r="R38" s="7">
        <f>-P38*SIN(RADIANS(E38))</f>
        <v>-0.17974085664751002</v>
      </c>
      <c r="S38" s="6">
        <f>(O38+P38*COS(RADIANS(E38)))/L38</f>
        <v>-32.78647119894994</v>
      </c>
      <c r="T38" s="6">
        <f>R38/L38</f>
        <v>-9.4600450867110539E-2</v>
      </c>
      <c r="U38" s="6">
        <f>(Q38-P38*G38*SIN(RADIANS(E38)))/M38</f>
        <v>-5.0934874335291607</v>
      </c>
      <c r="V38" s="6">
        <f>SQRT((S38+U38)^2+3*T38^2)</f>
        <v>37.880313009982387</v>
      </c>
      <c r="W38" s="6">
        <f>V38/AA38</f>
        <v>1.2031464214212404</v>
      </c>
      <c r="X38" s="1">
        <f>((3*10+H38/COS(RADIANS(E38)))*(3+3)+3*G38*H38)*2</f>
        <v>773.95893604577896</v>
      </c>
      <c r="Y38" s="7">
        <f>Z38/X38</f>
        <v>1.0127802950280866</v>
      </c>
      <c r="Z38" s="13">
        <v>783.85035958806805</v>
      </c>
      <c r="AA38" s="15">
        <v>31.484374915262201</v>
      </c>
    </row>
    <row r="39" spans="1:27" x14ac:dyDescent="0.45">
      <c r="A39">
        <v>402</v>
      </c>
      <c r="B39">
        <v>63.4</v>
      </c>
      <c r="C39" s="10">
        <f>B39-20</f>
        <v>43.4</v>
      </c>
      <c r="D39">
        <v>109</v>
      </c>
      <c r="E39" s="11">
        <f>D39-90</f>
        <v>19</v>
      </c>
      <c r="F39" s="2">
        <v>1.8312999999999999E-2</v>
      </c>
      <c r="G39" s="11">
        <v>32.799999999999997</v>
      </c>
      <c r="H39" s="11">
        <v>2</v>
      </c>
      <c r="I39" s="8">
        <v>0.108463294804096</v>
      </c>
      <c r="J39" s="4">
        <v>71000</v>
      </c>
      <c r="K39" s="5">
        <f>23*10^-6</f>
        <v>2.3E-5</v>
      </c>
      <c r="L39" s="6">
        <f>H39</f>
        <v>2</v>
      </c>
      <c r="M39" s="3">
        <f>H39^2/6</f>
        <v>0.66666666666666663</v>
      </c>
      <c r="N39" s="3">
        <f>H39^3/12</f>
        <v>0.66666666666666663</v>
      </c>
      <c r="O39" s="1">
        <f>-J39*L39*K39*C39</f>
        <v>-141.74439999999998</v>
      </c>
      <c r="P39" s="7">
        <f>-(12*F39*J39*L39*N39+12*O39*N39*G39*COS(RADIANS(E39)))/(12*N39*G39*COS(RADIANS(E39))^2+L39*G39^3*SIN(RADIANS(E39))^2)</f>
        <v>1.8617603771925115</v>
      </c>
      <c r="Q39" s="7">
        <f>-(6*F39*J39*L39*N39*SIN(RADIANS(E39))+6*O39*N39*G39*SIN(RADIANS(E39))*COS(RADIANS(E39)))/(12*N39*COS(RADIANS(E39))^2+L39*G39^2*SIN(RADIANS(E39))^2)</f>
        <v>9.9405301967220261</v>
      </c>
      <c r="R39" s="7">
        <f>-P39*SIN(RADIANS(E39))</f>
        <v>-0.60612989004402595</v>
      </c>
      <c r="S39" s="6">
        <f>(O39+P39*COS(RADIANS(E39)))/L39</f>
        <v>-69.992035490024833</v>
      </c>
      <c r="T39" s="6">
        <f>R39/L39</f>
        <v>-0.30306494502201298</v>
      </c>
      <c r="U39" s="6">
        <f>(Q39-P39*G39*SIN(RADIANS(E39)))/M39</f>
        <v>-14.910795295083034</v>
      </c>
      <c r="V39" s="6">
        <f>SQRT((S39+U39)^2+3*T39^2)</f>
        <v>84.904453478055927</v>
      </c>
      <c r="W39" s="6">
        <f>V39/AA39</f>
        <v>1.1608473061836624</v>
      </c>
      <c r="X39" s="1">
        <f>((3*10+H39/COS(RADIANS(E39)))*(3+3)+3*G39*H39)*2</f>
        <v>778.98289634848004</v>
      </c>
      <c r="Y39" s="7">
        <f>Z39/X39</f>
        <v>1.0061830956195557</v>
      </c>
      <c r="Z39" s="13">
        <v>783.79942208260104</v>
      </c>
      <c r="AA39" s="15">
        <v>73.140070210597401</v>
      </c>
    </row>
    <row r="40" spans="1:27" x14ac:dyDescent="0.45">
      <c r="A40">
        <v>1855</v>
      </c>
      <c r="B40">
        <v>52.4</v>
      </c>
      <c r="C40" s="10">
        <f>B40-20</f>
        <v>32.4</v>
      </c>
      <c r="D40">
        <v>127.1</v>
      </c>
      <c r="E40" s="11">
        <f>D40-90</f>
        <v>37.099999999999994</v>
      </c>
      <c r="F40" s="2">
        <v>1.4005999999999999E-2</v>
      </c>
      <c r="G40" s="11">
        <v>34.5</v>
      </c>
      <c r="H40" s="11">
        <v>1.9</v>
      </c>
      <c r="I40" s="8">
        <v>7.4736058712005601E-2</v>
      </c>
      <c r="J40" s="4">
        <v>71000</v>
      </c>
      <c r="K40" s="5">
        <f>23*10^-6</f>
        <v>2.3E-5</v>
      </c>
      <c r="L40" s="6">
        <f>H40</f>
        <v>1.9</v>
      </c>
      <c r="M40" s="3">
        <f>H40^2/6</f>
        <v>0.60166666666666668</v>
      </c>
      <c r="N40" s="3">
        <f>H40^3/12</f>
        <v>0.57158333333333322</v>
      </c>
      <c r="O40" s="1">
        <f>-J40*L40*K40*C40</f>
        <v>-100.52748</v>
      </c>
      <c r="P40" s="7">
        <f>-(12*F40*J40*L40*N40+12*O40*N40*G40*COS(RADIANS(E40)))/(12*N40*G40*COS(RADIANS(E40))^2+L40*G40^3*SIN(RADIANS(E40))^2)</f>
        <v>0.21071936557545823</v>
      </c>
      <c r="Q40" s="7">
        <f>-(6*F40*J40*L40*N40*SIN(RADIANS(E40))+6*O40*N40*G40*SIN(RADIANS(E40))*COS(RADIANS(E40)))/(12*N40*COS(RADIANS(E40))^2+L40*G40^2*SIN(RADIANS(E40))^2)</f>
        <v>2.1926061774134227</v>
      </c>
      <c r="R40" s="7">
        <f>-P40*SIN(RADIANS(E40))</f>
        <v>-0.1271076044877347</v>
      </c>
      <c r="S40" s="6">
        <f>(O40+P40*COS(RADIANS(E40)))/L40</f>
        <v>-52.820744010802507</v>
      </c>
      <c r="T40" s="6">
        <f>R40/L40</f>
        <v>-6.6898739204070898E-2</v>
      </c>
      <c r="U40" s="6">
        <f>(Q40-P40*G40*SIN(RADIANS(E40)))/M40</f>
        <v>-3.6442207934849145</v>
      </c>
      <c r="V40" s="6">
        <f>SQRT((S40+U40)^2+3*T40^2)</f>
        <v>56.4650836949113</v>
      </c>
      <c r="W40" s="6">
        <f>V40/AA40</f>
        <v>1.0756821595065351</v>
      </c>
      <c r="X40" s="1">
        <f>((3*10+H40/COS(RADIANS(E40)))*(3+3)+3*G40*H40)*2</f>
        <v>781.88633326975673</v>
      </c>
      <c r="Y40" s="7">
        <f>Z40/X40</f>
        <v>1.0018294505387328</v>
      </c>
      <c r="Z40" s="13">
        <v>783.31675564338502</v>
      </c>
      <c r="AA40" s="15">
        <v>52.492349339338702</v>
      </c>
    </row>
    <row r="41" spans="1:27" x14ac:dyDescent="0.45">
      <c r="A41">
        <v>538</v>
      </c>
      <c r="B41">
        <v>50.8</v>
      </c>
      <c r="C41" s="10">
        <f>B41-20</f>
        <v>30.799999999999997</v>
      </c>
      <c r="D41">
        <v>114.9</v>
      </c>
      <c r="E41" s="11">
        <f>D41-90</f>
        <v>24.900000000000006</v>
      </c>
      <c r="F41" s="2">
        <v>1.3062000000000001E-2</v>
      </c>
      <c r="G41" s="11">
        <v>34.4</v>
      </c>
      <c r="H41" s="11">
        <v>1.9</v>
      </c>
      <c r="I41" s="8">
        <v>6.5441899001598303E-2</v>
      </c>
      <c r="J41" s="4">
        <v>71000</v>
      </c>
      <c r="K41" s="5">
        <f>23*10^-6</f>
        <v>2.3E-5</v>
      </c>
      <c r="L41" s="6">
        <f>H41</f>
        <v>1.9</v>
      </c>
      <c r="M41" s="3">
        <f>H41^2/6</f>
        <v>0.60166666666666668</v>
      </c>
      <c r="N41" s="3">
        <f>H41^3/12</f>
        <v>0.57158333333333322</v>
      </c>
      <c r="O41" s="1">
        <f>-J41*L41*K41*C41</f>
        <v>-95.563159999999996</v>
      </c>
      <c r="P41" s="7">
        <f>-(12*F41*J41*L41*N41+12*O41*N41*G41*COS(RADIANS(E41)))/(12*N41*G41*COS(RADIANS(E41))^2+L41*G41^3*SIN(RADIANS(E41))^2)</f>
        <v>0.60165987308882585</v>
      </c>
      <c r="Q41" s="7">
        <f>-(6*F41*J41*L41*N41*SIN(RADIANS(E41))+6*O41*N41*G41*SIN(RADIANS(E41))*COS(RADIANS(E41)))/(12*N41*COS(RADIANS(E41))^2+L41*G41^2*SIN(RADIANS(E41))^2)</f>
        <v>4.3571100894284074</v>
      </c>
      <c r="R41" s="7">
        <f>-P41*SIN(RADIANS(E41))</f>
        <v>-0.2533203540365353</v>
      </c>
      <c r="S41" s="6">
        <f>(O41+P41*COS(RADIANS(E41)))/L41</f>
        <v>-50.009172638671274</v>
      </c>
      <c r="T41" s="6">
        <f>R41/L41</f>
        <v>-0.13332650212449226</v>
      </c>
      <c r="U41" s="6">
        <f>(Q41-P41*G41*SIN(RADIANS(E41)))/M41</f>
        <v>-7.24173422065663</v>
      </c>
      <c r="V41" s="6">
        <f>SQRT((S41+U41)^2+3*T41^2)</f>
        <v>57.251372595632546</v>
      </c>
      <c r="W41" s="6">
        <f>V41/AA41</f>
        <v>1.165289985701897</v>
      </c>
      <c r="X41" s="1">
        <f>((3*10+H41/COS(RADIANS(E41)))*(3+3)+3*G41*H41)*2</f>
        <v>777.29659716701849</v>
      </c>
      <c r="Y41" s="7">
        <f>Z41/X41</f>
        <v>1.0075816687894972</v>
      </c>
      <c r="Z41" s="13">
        <v>783.18980251794198</v>
      </c>
      <c r="AA41" s="15">
        <v>49.130579768217899</v>
      </c>
    </row>
    <row r="42" spans="1:27" x14ac:dyDescent="0.45">
      <c r="A42">
        <v>533</v>
      </c>
      <c r="B42">
        <v>86.9</v>
      </c>
      <c r="C42" s="10">
        <f>B42-20</f>
        <v>66.900000000000006</v>
      </c>
      <c r="D42">
        <v>107.1</v>
      </c>
      <c r="E42" s="11">
        <f>D42-90</f>
        <v>17.099999999999994</v>
      </c>
      <c r="F42" s="2">
        <v>2.9797000000000001E-2</v>
      </c>
      <c r="G42" s="11">
        <v>34.6</v>
      </c>
      <c r="H42" s="11">
        <v>1.9</v>
      </c>
      <c r="I42" s="8">
        <v>0.18886393308639499</v>
      </c>
      <c r="J42" s="4">
        <v>71000</v>
      </c>
      <c r="K42" s="5">
        <f>23*10^-6</f>
        <v>2.3E-5</v>
      </c>
      <c r="L42" s="6">
        <f>H42</f>
        <v>1.9</v>
      </c>
      <c r="M42" s="3">
        <f>H42^2/6</f>
        <v>0.60166666666666668</v>
      </c>
      <c r="N42" s="3">
        <f>H42^3/12</f>
        <v>0.57158333333333322</v>
      </c>
      <c r="O42" s="1">
        <f>-J42*L42*K42*C42</f>
        <v>-207.57063000000002</v>
      </c>
      <c r="P42" s="7">
        <f>-(12*F42*J42*L42*N42+12*O42*N42*G42*COS(RADIANS(E42)))/(12*N42*G42*COS(RADIANS(E42))^2+L42*G42^3*SIN(RADIANS(E42))^2)</f>
        <v>2.7790791947599915</v>
      </c>
      <c r="Q42" s="7">
        <f>-(6*F42*J42*L42*N42*SIN(RADIANS(E42))+6*O42*N42*G42*SIN(RADIANS(E42))*COS(RADIANS(E42)))/(12*N42*COS(RADIANS(E42))^2+L42*G42^2*SIN(RADIANS(E42))^2)</f>
        <v>14.136891359732532</v>
      </c>
      <c r="R42" s="7">
        <f>-P42*SIN(RADIANS(E42))</f>
        <v>-0.81716135027355707</v>
      </c>
      <c r="S42" s="6">
        <f>(O42+P42*COS(RADIANS(E42)))/L42</f>
        <v>-107.8496871147774</v>
      </c>
      <c r="T42" s="6">
        <f>R42/L42</f>
        <v>-0.43008492119660902</v>
      </c>
      <c r="U42" s="6">
        <f>(Q42-P42*G42*SIN(RADIANS(E42)))/M42</f>
        <v>-23.496218326425279</v>
      </c>
      <c r="V42" s="6">
        <f>SQRT((S42+U42)^2+3*T42^2)</f>
        <v>131.34801785823672</v>
      </c>
      <c r="W42" s="6">
        <f>V42/AA42</f>
        <v>1.1851362647073671</v>
      </c>
      <c r="X42" s="1">
        <f>((3*10+H42/COS(RADIANS(E42)))*(3+3)+3*G42*H42)*2</f>
        <v>778.29453717174397</v>
      </c>
      <c r="Y42" s="7">
        <f>Z42/X42</f>
        <v>1.0058379807345215</v>
      </c>
      <c r="Z42" s="13">
        <v>782.83820568553597</v>
      </c>
      <c r="AA42" s="15">
        <v>110.829464737263</v>
      </c>
    </row>
    <row r="43" spans="1:27" x14ac:dyDescent="0.45">
      <c r="A43">
        <v>1948</v>
      </c>
      <c r="B43">
        <v>68.099999999999994</v>
      </c>
      <c r="C43" s="10">
        <f>B43-20</f>
        <v>48.099999999999994</v>
      </c>
      <c r="D43">
        <v>105.2</v>
      </c>
      <c r="E43" s="11">
        <f>D43-90</f>
        <v>15.200000000000003</v>
      </c>
      <c r="F43" s="2">
        <v>1.9375E-2</v>
      </c>
      <c r="G43" s="11">
        <v>32.5</v>
      </c>
      <c r="H43" s="11">
        <v>2</v>
      </c>
      <c r="I43" s="8">
        <v>9.6483364701271002E-2</v>
      </c>
      <c r="J43" s="4">
        <v>71000</v>
      </c>
      <c r="K43" s="5">
        <f>23*10^-6</f>
        <v>2.3E-5</v>
      </c>
      <c r="L43" s="6">
        <f>H43</f>
        <v>2</v>
      </c>
      <c r="M43" s="3">
        <f>H43^2/6</f>
        <v>0.66666666666666663</v>
      </c>
      <c r="N43" s="3">
        <f>H43^3/12</f>
        <v>0.66666666666666663</v>
      </c>
      <c r="O43" s="1">
        <f>-J43*L43*K43*C43</f>
        <v>-157.09459999999999</v>
      </c>
      <c r="P43" s="7">
        <f>-(12*F43*J43*L43*N43+12*O43*N43*G43*COS(RADIANS(E43)))/(12*N43*G43*COS(RADIANS(E43))^2+L43*G43^3*SIN(RADIANS(E43))^2)</f>
        <v>3.5079603187148796</v>
      </c>
      <c r="Q43" s="7">
        <f>-(6*F43*J43*L43*N43*SIN(RADIANS(E43))+6*O43*N43*G43*SIN(RADIANS(E43))*COS(RADIANS(E43)))/(12*N43*COS(RADIANS(E43))^2+L43*G43^2*SIN(RADIANS(E43))^2)</f>
        <v>14.94592506336476</v>
      </c>
      <c r="R43" s="7">
        <f>-P43*SIN(RADIANS(E43))</f>
        <v>-0.91974923466860048</v>
      </c>
      <c r="S43" s="6">
        <f>(O43+P43*COS(RADIANS(E43)))/L43</f>
        <v>-76.854680215242894</v>
      </c>
      <c r="T43" s="6">
        <f>R43/L43</f>
        <v>-0.45987461733430024</v>
      </c>
      <c r="U43" s="6">
        <f>(Q43-P43*G43*SIN(RADIANS(E43)))/M43</f>
        <v>-22.418887595047135</v>
      </c>
      <c r="V43" s="6">
        <f>SQRT((S43+U43)^2+3*T43^2)</f>
        <v>99.276763241834487</v>
      </c>
      <c r="W43" s="6">
        <f>V43/AA43</f>
        <v>1.264818303604899</v>
      </c>
      <c r="X43" s="1">
        <f>((3*10+H43/COS(RADIANS(E43)))*(3+3)+3*G43*H43)*2</f>
        <v>774.87004122465657</v>
      </c>
      <c r="Y43" s="7">
        <f>Z43/X43</f>
        <v>1.0099941381972946</v>
      </c>
      <c r="Z43" s="13">
        <v>782.61419950159905</v>
      </c>
      <c r="AA43" s="15">
        <v>78.4909286645225</v>
      </c>
    </row>
    <row r="44" spans="1:27" x14ac:dyDescent="0.45">
      <c r="A44">
        <v>889</v>
      </c>
      <c r="B44">
        <v>63.9</v>
      </c>
      <c r="C44" s="10">
        <f>B44-20</f>
        <v>43.9</v>
      </c>
      <c r="D44">
        <v>109</v>
      </c>
      <c r="E44" s="11">
        <f>D44-90</f>
        <v>19</v>
      </c>
      <c r="F44" s="2">
        <v>1.8475999999999999E-2</v>
      </c>
      <c r="G44" s="11">
        <v>32.700000000000003</v>
      </c>
      <c r="H44" s="11">
        <v>2</v>
      </c>
      <c r="I44" s="8">
        <v>0.109461814165115</v>
      </c>
      <c r="J44" s="4">
        <v>71000</v>
      </c>
      <c r="K44" s="5">
        <f>23*10^-6</f>
        <v>2.3E-5</v>
      </c>
      <c r="L44" s="6">
        <f>H44</f>
        <v>2</v>
      </c>
      <c r="M44" s="3">
        <f>H44^2/6</f>
        <v>0.66666666666666663</v>
      </c>
      <c r="N44" s="3">
        <f>H44^3/12</f>
        <v>0.66666666666666663</v>
      </c>
      <c r="O44" s="1">
        <f>-J44*L44*K44*C44</f>
        <v>-143.37739999999999</v>
      </c>
      <c r="P44" s="7">
        <f>-(12*F44*J44*L44*N44+12*O44*N44*G44*COS(RADIANS(E44)))/(12*N44*G44*COS(RADIANS(E44))^2+L44*G44^3*SIN(RADIANS(E44))^2)</f>
        <v>1.8931298129145313</v>
      </c>
      <c r="Q44" s="7">
        <f>-(6*F44*J44*L44*N44*SIN(RADIANS(E44))+6*O44*N44*G44*SIN(RADIANS(E44))*COS(RADIANS(E44)))/(12*N44*COS(RADIANS(E44))^2+L44*G44^2*SIN(RADIANS(E44))^2)</f>
        <v>10.077204442182948</v>
      </c>
      <c r="R44" s="7">
        <f>-P44*SIN(RADIANS(E44))</f>
        <v>-0.61634277933840631</v>
      </c>
      <c r="S44" s="6">
        <f>(O44+P44*COS(RADIANS(E44)))/L44</f>
        <v>-70.793705297934224</v>
      </c>
      <c r="T44" s="6">
        <f>R44/L44</f>
        <v>-0.30817138966920316</v>
      </c>
      <c r="U44" s="6">
        <f>(Q44-P44*G44*SIN(RADIANS(E44)))/M44</f>
        <v>-15.115806663274412</v>
      </c>
      <c r="V44" s="6">
        <f>SQRT((S44+U44)^2+3*T44^2)</f>
        <v>85.911170136538601</v>
      </c>
      <c r="W44" s="6">
        <f>V44/AA44</f>
        <v>1.1629354871127731</v>
      </c>
      <c r="X44" s="1">
        <f>((3*10+H44/COS(RADIANS(E44)))*(3+3)+3*G44*H44)*2</f>
        <v>777.78289634848011</v>
      </c>
      <c r="Y44" s="7">
        <f>Z44/X44</f>
        <v>1.0061926351900183</v>
      </c>
      <c r="Z44" s="13">
        <v>782.59942208260202</v>
      </c>
      <c r="AA44" s="15">
        <v>73.874407556201405</v>
      </c>
    </row>
    <row r="45" spans="1:27" x14ac:dyDescent="0.45">
      <c r="A45">
        <v>2083</v>
      </c>
      <c r="B45">
        <v>69.7</v>
      </c>
      <c r="C45" s="10">
        <f>B45-20</f>
        <v>49.7</v>
      </c>
      <c r="D45">
        <v>114.8</v>
      </c>
      <c r="E45" s="11">
        <f>D45-90</f>
        <v>24.799999999999997</v>
      </c>
      <c r="F45" s="2">
        <v>2.1041000000000001E-2</v>
      </c>
      <c r="G45" s="11">
        <v>34.299999999999997</v>
      </c>
      <c r="H45" s="11">
        <v>1.9</v>
      </c>
      <c r="I45" s="8">
        <v>0.105684399604797</v>
      </c>
      <c r="J45" s="4">
        <v>71000</v>
      </c>
      <c r="K45" s="5">
        <f>23*10^-6</f>
        <v>2.3E-5</v>
      </c>
      <c r="L45" s="6">
        <f>H45</f>
        <v>1.9</v>
      </c>
      <c r="M45" s="3">
        <f>H45^2/6</f>
        <v>0.60166666666666668</v>
      </c>
      <c r="N45" s="3">
        <f>H45^3/12</f>
        <v>0.57158333333333322</v>
      </c>
      <c r="O45" s="1">
        <f>-J45*L45*K45*C45</f>
        <v>-154.20419000000001</v>
      </c>
      <c r="P45" s="7">
        <f>-(12*F45*J45*L45*N45+12*O45*N45*G45*COS(RADIANS(E45)))/(12*N45*G45*COS(RADIANS(E45))^2+L45*G45^3*SIN(RADIANS(E45))^2)</f>
        <v>0.98396767002406582</v>
      </c>
      <c r="Q45" s="7">
        <f>-(6*F45*J45*L45*N45*SIN(RADIANS(E45))+6*O45*N45*G45*SIN(RADIANS(E45))*COS(RADIANS(E45)))/(12*N45*COS(RADIANS(E45))^2+L45*G45^2*SIN(RADIANS(E45))^2)</f>
        <v>7.0782729935099171</v>
      </c>
      <c r="R45" s="7">
        <f>-P45*SIN(RADIANS(E45))</f>
        <v>-0.41272728825130717</v>
      </c>
      <c r="S45" s="6">
        <f>(O45+P45*COS(RADIANS(E45)))/L45</f>
        <v>-80.689982268182987</v>
      </c>
      <c r="T45" s="6">
        <f>R45/L45</f>
        <v>-0.21722488855331956</v>
      </c>
      <c r="U45" s="6">
        <f>(Q45-P45*G45*SIN(RADIANS(E45)))/M45</f>
        <v>-11.764442648492937</v>
      </c>
      <c r="V45" s="6">
        <f>SQRT((S45+U45)^2+3*T45^2)</f>
        <v>92.455190479658228</v>
      </c>
      <c r="W45" s="6">
        <f>V45/AA45</f>
        <v>1.160355758632126</v>
      </c>
      <c r="X45" s="1">
        <f>((3*10+H45/COS(RADIANS(E45)))*(3+3)+3*G45*H45)*2</f>
        <v>776.13628734923873</v>
      </c>
      <c r="Y45" s="7">
        <f>Z45/X45</f>
        <v>1.007565458143209</v>
      </c>
      <c r="Z45" s="13">
        <v>782.00811394460504</v>
      </c>
      <c r="AA45" s="15">
        <v>79.678313992812093</v>
      </c>
    </row>
    <row r="46" spans="1:27" x14ac:dyDescent="0.45">
      <c r="A46">
        <v>116</v>
      </c>
      <c r="B46">
        <v>41.4</v>
      </c>
      <c r="C46" s="10">
        <f>B46-20</f>
        <v>21.4</v>
      </c>
      <c r="D46">
        <v>118.8</v>
      </c>
      <c r="E46" s="11">
        <f>D46-90</f>
        <v>28.799999999999997</v>
      </c>
      <c r="F46" s="2">
        <v>8.7539999999999996E-3</v>
      </c>
      <c r="G46" s="11">
        <v>34.1</v>
      </c>
      <c r="H46" s="11">
        <v>1.9</v>
      </c>
      <c r="I46" s="8">
        <v>4.0818765759468002E-2</v>
      </c>
      <c r="J46" s="4">
        <v>71000</v>
      </c>
      <c r="K46" s="5">
        <f>23*10^-6</f>
        <v>2.3E-5</v>
      </c>
      <c r="L46" s="6">
        <f>H46</f>
        <v>1.9</v>
      </c>
      <c r="M46" s="3">
        <f>H46^2/6</f>
        <v>0.60166666666666668</v>
      </c>
      <c r="N46" s="3">
        <f>H46^3/12</f>
        <v>0.57158333333333322</v>
      </c>
      <c r="O46" s="1">
        <f>-J46*L46*K46*C46</f>
        <v>-66.397779999999997</v>
      </c>
      <c r="P46" s="7">
        <f>-(12*F46*J46*L46*N46+12*O46*N46*G46*COS(RADIANS(E46)))/(12*N46*G46*COS(RADIANS(E46))^2+L46*G46^3*SIN(RADIANS(E46))^2)</f>
        <v>0.31186933120685389</v>
      </c>
      <c r="Q46" s="7">
        <f>-(6*F46*J46*L46*N46*SIN(RADIANS(E46))+6*O46*N46*G46*SIN(RADIANS(E46))*COS(RADIANS(E46)))/(12*N46*COS(RADIANS(E46))^2+L46*G46^2*SIN(RADIANS(E46))^2)</f>
        <v>2.5616635443327196</v>
      </c>
      <c r="R46" s="7">
        <f>-P46*SIN(RADIANS(E46))</f>
        <v>-0.15024419614854656</v>
      </c>
      <c r="S46" s="6">
        <f>(O46+P46*COS(RADIANS(E46)))/L46</f>
        <v>-34.802361485138221</v>
      </c>
      <c r="T46" s="6">
        <f>R46/L46</f>
        <v>-7.9075892709761356E-2</v>
      </c>
      <c r="U46" s="6">
        <f>(Q46-P46*G46*SIN(RADIANS(E46)))/M46</f>
        <v>-4.25761253905715</v>
      </c>
      <c r="V46" s="6">
        <f>SQRT((S46+U46)^2+3*T46^2)</f>
        <v>39.060214154062706</v>
      </c>
      <c r="W46" s="6">
        <f>V46/AA46</f>
        <v>1.1512211164534272</v>
      </c>
      <c r="X46" s="1">
        <f>((3*10+H46/COS(RADIANS(E46)))*(3+3)+3*G46*H46)*2</f>
        <v>774.75828848190304</v>
      </c>
      <c r="Y46" s="7">
        <f>Z46/X46</f>
        <v>1.0088044252940114</v>
      </c>
      <c r="Z46" s="13">
        <v>781.57958995375805</v>
      </c>
      <c r="AA46" s="15">
        <v>33.929376030206697</v>
      </c>
    </row>
    <row r="47" spans="1:27" x14ac:dyDescent="0.45">
      <c r="A47">
        <v>1991</v>
      </c>
      <c r="B47">
        <v>80</v>
      </c>
      <c r="C47" s="10">
        <f>B47-20</f>
        <v>60</v>
      </c>
      <c r="D47">
        <v>129.19999999999999</v>
      </c>
      <c r="E47" s="11">
        <f>D47-90</f>
        <v>39.199999999999989</v>
      </c>
      <c r="F47" s="2">
        <v>2.4627E-2</v>
      </c>
      <c r="G47" s="11">
        <v>32.5</v>
      </c>
      <c r="H47" s="11">
        <v>2</v>
      </c>
      <c r="I47" s="8">
        <v>0.13114972412586201</v>
      </c>
      <c r="J47" s="4">
        <v>71000</v>
      </c>
      <c r="K47" s="5">
        <f>23*10^-6</f>
        <v>2.3E-5</v>
      </c>
      <c r="L47" s="6">
        <f>H47</f>
        <v>2</v>
      </c>
      <c r="M47" s="3">
        <f>H47^2/6</f>
        <v>0.66666666666666663</v>
      </c>
      <c r="N47" s="3">
        <f>H47^3/12</f>
        <v>0.66666666666666663</v>
      </c>
      <c r="O47" s="1">
        <f>-J47*L47*K47*C47</f>
        <v>-195.96</v>
      </c>
      <c r="P47" s="7">
        <f>-(12*F47*J47*L47*N47+12*O47*N47*G47*COS(RADIANS(E47)))/(12*N47*G47*COS(RADIANS(E47))^2+L47*G47^3*SIN(RADIANS(E47))^2)</f>
        <v>0.41719204964126277</v>
      </c>
      <c r="Q47" s="7">
        <f>-(6*F47*J47*L47*N47*SIN(RADIANS(E47))+6*O47*N47*G47*SIN(RADIANS(E47))*COS(RADIANS(E47)))/(12*N47*COS(RADIANS(E47))^2+L47*G47^2*SIN(RADIANS(E47))^2)</f>
        <v>4.2847610034464152</v>
      </c>
      <c r="R47" s="7">
        <f>-P47*SIN(RADIANS(E47))</f>
        <v>-0.26367760021208708</v>
      </c>
      <c r="S47" s="6">
        <f>(O47+P47*COS(RADIANS(E47)))/L47</f>
        <v>-97.818349660199658</v>
      </c>
      <c r="T47" s="6">
        <f>R47/L47</f>
        <v>-0.13183880010604354</v>
      </c>
      <c r="U47" s="6">
        <f>(Q47-P47*G47*SIN(RADIANS(E47)))/M47</f>
        <v>-6.4271415051696232</v>
      </c>
      <c r="V47" s="6">
        <f>SQRT((S47+U47)^2+3*T47^2)</f>
        <v>104.24574126896853</v>
      </c>
      <c r="W47" s="6">
        <f>V47/AA47</f>
        <v>1.0558105093497363</v>
      </c>
      <c r="X47" s="1">
        <f>((3*10+H47/COS(RADIANS(E47)))*(3+3)+3*G47*H47)*2</f>
        <v>780.96996023564407</v>
      </c>
      <c r="Y47" s="7">
        <f>Z47/X47</f>
        <v>1.0005840958807637</v>
      </c>
      <c r="Z47" s="13">
        <v>781.42612157241797</v>
      </c>
      <c r="AA47" s="15">
        <v>98.735275265608493</v>
      </c>
    </row>
    <row r="48" spans="1:27" x14ac:dyDescent="0.45">
      <c r="A48">
        <v>2311</v>
      </c>
      <c r="B48">
        <v>61.8</v>
      </c>
      <c r="C48" s="10">
        <f>B48-20</f>
        <v>41.8</v>
      </c>
      <c r="D48">
        <v>100.1</v>
      </c>
      <c r="E48" s="11">
        <f>D48-90</f>
        <v>10.099999999999994</v>
      </c>
      <c r="F48" s="2">
        <v>1.9091E-2</v>
      </c>
      <c r="G48" s="11">
        <v>34.6</v>
      </c>
      <c r="H48" s="11">
        <v>1.9</v>
      </c>
      <c r="I48" s="8">
        <v>0.17580665647983501</v>
      </c>
      <c r="J48" s="4">
        <v>71000</v>
      </c>
      <c r="K48" s="5">
        <f>23*10^-6</f>
        <v>2.3E-5</v>
      </c>
      <c r="L48" s="6">
        <f>H48</f>
        <v>1.9</v>
      </c>
      <c r="M48" s="3">
        <f>H48^2/6</f>
        <v>0.60166666666666668</v>
      </c>
      <c r="N48" s="3">
        <f>H48^3/12</f>
        <v>0.57158333333333322</v>
      </c>
      <c r="O48" s="1">
        <f>-J48*L48*K48*C48</f>
        <v>-129.69286</v>
      </c>
      <c r="P48" s="7">
        <f>-(12*F48*J48*L48*N48+12*O48*N48*G48*COS(RADIANS(E48)))/(12*N48*G48*COS(RADIANS(E48))^2+L48*G48^3*SIN(RADIANS(E48))^2)</f>
        <v>4.7681829314117543</v>
      </c>
      <c r="Q48" s="7">
        <f>-(6*F48*J48*L48*N48*SIN(RADIANS(E48))+6*O48*N48*G48*SIN(RADIANS(E48))*COS(RADIANS(E48)))/(12*N48*COS(RADIANS(E48))^2+L48*G48^2*SIN(RADIANS(E48))^2)</f>
        <v>14.465924900546147</v>
      </c>
      <c r="R48" s="7">
        <f>-P48*SIN(RADIANS(E48))</f>
        <v>-0.83618063008937293</v>
      </c>
      <c r="S48" s="6">
        <f>(O48+P48*COS(RADIANS(E48)))/L48</f>
        <v>-65.788720390171207</v>
      </c>
      <c r="T48" s="6">
        <f>R48/L48</f>
        <v>-0.44009506846809104</v>
      </c>
      <c r="U48" s="6">
        <f>(Q48-P48*G48*SIN(RADIANS(E48)))/M48</f>
        <v>-24.04308847736203</v>
      </c>
      <c r="V48" s="6">
        <f>SQRT((S48+U48)^2+3*T48^2)</f>
        <v>89.835042914337691</v>
      </c>
      <c r="W48" s="6">
        <f>V48/AA48</f>
        <v>1.2076044577484915</v>
      </c>
      <c r="X48" s="1">
        <f>((3*10+H48/COS(RADIANS(E48)))*(3+3)+3*G48*H48)*2</f>
        <v>777.59888913694726</v>
      </c>
      <c r="Y48" s="7">
        <f>Z48/X48</f>
        <v>1.0049015083197494</v>
      </c>
      <c r="Z48" s="13">
        <v>781.41029656147998</v>
      </c>
      <c r="AA48" s="15">
        <v>74.391115681892998</v>
      </c>
    </row>
    <row r="49" spans="1:27" x14ac:dyDescent="0.45">
      <c r="A49">
        <v>2546</v>
      </c>
      <c r="B49">
        <v>54.1</v>
      </c>
      <c r="C49" s="10">
        <f>B49-20</f>
        <v>34.1</v>
      </c>
      <c r="D49">
        <v>112.4</v>
      </c>
      <c r="E49" s="11">
        <f>D49-90</f>
        <v>22.400000000000006</v>
      </c>
      <c r="F49" s="2">
        <v>1.4012999999999999E-2</v>
      </c>
      <c r="G49" s="11">
        <v>32.5</v>
      </c>
      <c r="H49" s="11">
        <v>2</v>
      </c>
      <c r="I49" s="8">
        <v>7.5017414987087194E-2</v>
      </c>
      <c r="J49" s="4">
        <v>71000</v>
      </c>
      <c r="K49" s="5">
        <f>23*10^-6</f>
        <v>2.3E-5</v>
      </c>
      <c r="L49" s="6">
        <f>H49</f>
        <v>2</v>
      </c>
      <c r="M49" s="3">
        <f>H49^2/6</f>
        <v>0.66666666666666663</v>
      </c>
      <c r="N49" s="3">
        <f>H49^3/12</f>
        <v>0.66666666666666663</v>
      </c>
      <c r="O49" s="1">
        <f>-J49*L49*K49*C49</f>
        <v>-111.37060000000001</v>
      </c>
      <c r="P49" s="7">
        <f>-(12*F49*J49*L49*N49+12*O49*N49*G49*COS(RADIANS(E49)))/(12*N49*G49*COS(RADIANS(E49))^2+L49*G49^3*SIN(RADIANS(E49))^2)</f>
        <v>1.0648126963297144</v>
      </c>
      <c r="Q49" s="7">
        <f>-(6*F49*J49*L49*N49*SIN(RADIANS(E49))+6*O49*N49*G49*SIN(RADIANS(E49))*COS(RADIANS(E49)))/(12*N49*COS(RADIANS(E49))^2+L49*G49^2*SIN(RADIANS(E49))^2)</f>
        <v>6.5937393426598643</v>
      </c>
      <c r="R49" s="7">
        <f>-P49*SIN(RADIANS(E49))</f>
        <v>-0.40576857493291452</v>
      </c>
      <c r="S49" s="6">
        <f>(O49+P49*COS(RADIANS(E49)))/L49</f>
        <v>-55.193065822534173</v>
      </c>
      <c r="T49" s="6">
        <f>R49/L49</f>
        <v>-0.20288428746645726</v>
      </c>
      <c r="U49" s="6">
        <f>(Q49-P49*G49*SIN(RADIANS(E49)))/M49</f>
        <v>-9.8906090139897831</v>
      </c>
      <c r="V49" s="6">
        <f>SQRT((S49+U49)^2+3*T49^2)</f>
        <v>65.084623501474468</v>
      </c>
      <c r="W49" s="6">
        <f>V49/AA49</f>
        <v>1.1523773722084665</v>
      </c>
      <c r="X49" s="1">
        <f>((3*10+H49/COS(RADIANS(E49)))*(3+3)+3*G49*H49)*2</f>
        <v>775.95868580629678</v>
      </c>
      <c r="Y49" s="7">
        <f>Z49/X49</f>
        <v>1.0069492297600047</v>
      </c>
      <c r="Z49" s="13">
        <v>781.35100099823603</v>
      </c>
      <c r="AA49" s="15">
        <v>56.478567760093597</v>
      </c>
    </row>
    <row r="50" spans="1:27" x14ac:dyDescent="0.45">
      <c r="A50">
        <v>573</v>
      </c>
      <c r="B50">
        <v>72</v>
      </c>
      <c r="C50" s="10">
        <f>B50-20</f>
        <v>52</v>
      </c>
      <c r="D50">
        <v>125.7</v>
      </c>
      <c r="E50" s="11">
        <f>D50-90</f>
        <v>35.700000000000003</v>
      </c>
      <c r="F50" s="2">
        <v>1.9779999999999999E-2</v>
      </c>
      <c r="G50" s="11">
        <v>33.700000000000003</v>
      </c>
      <c r="H50" s="11">
        <v>1.9</v>
      </c>
      <c r="I50" s="8">
        <v>8.5532873868942205E-2</v>
      </c>
      <c r="J50" s="4">
        <v>71000</v>
      </c>
      <c r="K50" s="5">
        <f>23*10^-6</f>
        <v>2.3E-5</v>
      </c>
      <c r="L50" s="6">
        <f>H50</f>
        <v>1.9</v>
      </c>
      <c r="M50" s="3">
        <f>H50^2/6</f>
        <v>0.60166666666666668</v>
      </c>
      <c r="N50" s="3">
        <f>H50^3/12</f>
        <v>0.57158333333333322</v>
      </c>
      <c r="O50" s="1">
        <f>-J50*L50*K50*C50</f>
        <v>-161.34039999999999</v>
      </c>
      <c r="P50" s="7">
        <f>-(12*F50*J50*L50*N50+12*O50*N50*G50*COS(RADIANS(E50)))/(12*N50*G50*COS(RADIANS(E50))^2+L50*G50^3*SIN(RADIANS(E50))^2)</f>
        <v>0.48098403234092424</v>
      </c>
      <c r="Q50" s="7">
        <f>-(6*F50*J50*L50*N50*SIN(RADIANS(E50))+6*O50*N50*G50*SIN(RADIANS(E50))*COS(RADIANS(E50)))/(12*N50*COS(RADIANS(E50))^2+L50*G50^2*SIN(RADIANS(E50))^2)</f>
        <v>4.7293569821466637</v>
      </c>
      <c r="R50" s="7">
        <f>-P50*SIN(RADIANS(E50))</f>
        <v>-0.28067400487517297</v>
      </c>
      <c r="S50" s="6">
        <f>(O50+P50*COS(RADIANS(E50)))/L50</f>
        <v>-84.710421468756806</v>
      </c>
      <c r="T50" s="6">
        <f>R50/L50</f>
        <v>-0.14772316046061737</v>
      </c>
      <c r="U50" s="6">
        <f>(Q50-P50*G50*SIN(RADIANS(E50)))/M50</f>
        <v>-7.860427117141275</v>
      </c>
      <c r="V50" s="6">
        <f>SQRT((S50+U50)^2+3*T50^2)</f>
        <v>92.571202186801457</v>
      </c>
      <c r="W50" s="6">
        <f>V50/AA50</f>
        <v>1.1472324850718574</v>
      </c>
      <c r="X50" s="1">
        <f>((3*10+H50/COS(RADIANS(E50)))*(3+3)+3*G50*H50)*2</f>
        <v>772.25592968578667</v>
      </c>
      <c r="Y50" s="7">
        <f>Z50/X50</f>
        <v>1.0116376439930503</v>
      </c>
      <c r="Z50" s="13">
        <v>781.24316926699203</v>
      </c>
      <c r="AA50" s="15">
        <v>80.690882965193595</v>
      </c>
    </row>
    <row r="51" spans="1:27" x14ac:dyDescent="0.45">
      <c r="A51">
        <v>2576</v>
      </c>
      <c r="B51">
        <v>90</v>
      </c>
      <c r="C51" s="10">
        <f>B51-20</f>
        <v>70</v>
      </c>
      <c r="D51">
        <v>128.6</v>
      </c>
      <c r="E51" s="11">
        <f>D51-90</f>
        <v>38.599999999999994</v>
      </c>
      <c r="F51" s="2">
        <v>2.5680000000000001E-2</v>
      </c>
      <c r="G51" s="11">
        <v>33.5</v>
      </c>
      <c r="H51" s="11">
        <v>1.9</v>
      </c>
      <c r="I51" s="8">
        <v>0.109365925192832</v>
      </c>
      <c r="J51" s="4">
        <v>71000</v>
      </c>
      <c r="K51" s="5">
        <f>23*10^-6</f>
        <v>2.3E-5</v>
      </c>
      <c r="L51" s="6">
        <f>H51</f>
        <v>1.9</v>
      </c>
      <c r="M51" s="3">
        <f>H51^2/6</f>
        <v>0.60166666666666668</v>
      </c>
      <c r="N51" s="3">
        <f>H51^3/12</f>
        <v>0.57158333333333322</v>
      </c>
      <c r="O51" s="1">
        <f>-J51*L51*K51*C51</f>
        <v>-217.18899999999999</v>
      </c>
      <c r="P51" s="7">
        <f>-(12*F51*J51*L51*N51+12*O51*N51*G51*COS(RADIANS(E51)))/(12*N51*G51*COS(RADIANS(E51))^2+L51*G51^3*SIN(RADIANS(E51))^2)</f>
        <v>0.54541179819760677</v>
      </c>
      <c r="Q51" s="7">
        <f>-(6*F51*J51*L51*N51*SIN(RADIANS(E51))+6*O51*N51*G51*SIN(RADIANS(E51))*COS(RADIANS(E51)))/(12*N51*COS(RADIANS(E51))^2+L51*G51^2*SIN(RADIANS(E51))^2)</f>
        <v>5.6995441527260713</v>
      </c>
      <c r="R51" s="7">
        <f>-P51*SIN(RADIANS(E51))</f>
        <v>-0.34027129270006395</v>
      </c>
      <c r="S51" s="6">
        <f>(O51+P51*COS(RADIANS(E51)))/L51</f>
        <v>-114.08565763884727</v>
      </c>
      <c r="T51" s="6">
        <f>R51/L51</f>
        <v>-0.17909015405266523</v>
      </c>
      <c r="U51" s="6">
        <f>(Q51-P51*G51*SIN(RADIANS(E51)))/M51</f>
        <v>-9.4729265696278215</v>
      </c>
      <c r="V51" s="6">
        <f>SQRT((S51+U51)^2+3*T51^2)</f>
        <v>123.55897357720589</v>
      </c>
      <c r="W51" s="6">
        <f>V51/AA51</f>
        <v>1.1616149309549992</v>
      </c>
      <c r="X51" s="1">
        <f>((3*10+H51/COS(RADIANS(E51)))*(3+3)+3*G51*H51)*2</f>
        <v>771.07389985886562</v>
      </c>
      <c r="Y51" s="7">
        <f>Z51/X51</f>
        <v>1.0131543781471373</v>
      </c>
      <c r="Z51" s="13">
        <v>781.21689751699705</v>
      </c>
      <c r="AA51" s="15">
        <v>106.368272552785</v>
      </c>
    </row>
    <row r="52" spans="1:27" x14ac:dyDescent="0.45">
      <c r="A52">
        <v>2486</v>
      </c>
      <c r="B52">
        <v>49.8</v>
      </c>
      <c r="C52" s="10">
        <f>B52-20</f>
        <v>29.799999999999997</v>
      </c>
      <c r="D52">
        <v>110.4</v>
      </c>
      <c r="E52" s="11">
        <f>D52-90</f>
        <v>20.400000000000006</v>
      </c>
      <c r="F52" s="2">
        <v>1.2959999999999999E-2</v>
      </c>
      <c r="G52" s="11">
        <v>34.299999999999997</v>
      </c>
      <c r="H52" s="11">
        <v>1.9</v>
      </c>
      <c r="I52" s="8">
        <v>7.3119647800922394E-2</v>
      </c>
      <c r="J52" s="4">
        <v>71000</v>
      </c>
      <c r="K52" s="5">
        <f>23*10^-6</f>
        <v>2.3E-5</v>
      </c>
      <c r="L52" s="6">
        <f>H52</f>
        <v>1.9</v>
      </c>
      <c r="M52" s="3">
        <f>H52^2/6</f>
        <v>0.60166666666666668</v>
      </c>
      <c r="N52" s="3">
        <f>H52^3/12</f>
        <v>0.57158333333333322</v>
      </c>
      <c r="O52" s="1">
        <f>-J52*L52*K52*C52</f>
        <v>-92.460459999999998</v>
      </c>
      <c r="P52" s="7">
        <f>-(12*F52*J52*L52*N52+12*O52*N52*G52*COS(RADIANS(E52)))/(12*N52*G52*COS(RADIANS(E52))^2+L52*G52^3*SIN(RADIANS(E52))^2)</f>
        <v>0.88177423177574643</v>
      </c>
      <c r="Q52" s="7">
        <f>-(6*F52*J52*L52*N52*SIN(RADIANS(E52))+6*O52*N52*G52*SIN(RADIANS(E52))*COS(RADIANS(E52)))/(12*N52*COS(RADIANS(E52))^2+L52*G52^2*SIN(RADIANS(E52))^2)</f>
        <v>5.2712557145636305</v>
      </c>
      <c r="R52" s="7">
        <f>-P52*SIN(RADIANS(E52))</f>
        <v>-0.30736184924569282</v>
      </c>
      <c r="S52" s="6">
        <f>(O52+P52*COS(RADIANS(E52)))/L52</f>
        <v>-48.228415207241341</v>
      </c>
      <c r="T52" s="6">
        <f>R52/L52</f>
        <v>-0.16176939433983833</v>
      </c>
      <c r="U52" s="6">
        <f>(Q52-P52*G52*SIN(RADIANS(E52)))/M52</f>
        <v>-8.7610898302996656</v>
      </c>
      <c r="V52" s="6">
        <f>SQRT((S52+U52)^2+3*T52^2)</f>
        <v>56.990193826962432</v>
      </c>
      <c r="W52" s="6">
        <f>V52/AA52</f>
        <v>1.1742546681700929</v>
      </c>
      <c r="X52" s="1">
        <f>((3*10+H52/COS(RADIANS(E52)))*(3+3)+3*G52*H52)*2</f>
        <v>775.34565679871866</v>
      </c>
      <c r="Y52" s="7">
        <f>Z52/X52</f>
        <v>1.006499789953575</v>
      </c>
      <c r="Z52" s="13">
        <v>780.38524070932704</v>
      </c>
      <c r="AA52" s="15">
        <v>48.533078361760701</v>
      </c>
    </row>
    <row r="53" spans="1:27" x14ac:dyDescent="0.45">
      <c r="A53">
        <v>680</v>
      </c>
      <c r="B53">
        <v>68.5</v>
      </c>
      <c r="C53" s="10">
        <f>B53-20</f>
        <v>48.5</v>
      </c>
      <c r="D53">
        <v>100.4</v>
      </c>
      <c r="E53" s="11">
        <f>D53-90</f>
        <v>10.400000000000006</v>
      </c>
      <c r="F53" s="2">
        <v>2.2079000000000001E-2</v>
      </c>
      <c r="G53" s="11">
        <v>34.5</v>
      </c>
      <c r="H53" s="11">
        <v>1.9</v>
      </c>
      <c r="I53" s="8">
        <v>0.19916169345378801</v>
      </c>
      <c r="J53" s="4">
        <v>71000</v>
      </c>
      <c r="K53" s="5">
        <f>23*10^-6</f>
        <v>2.3E-5</v>
      </c>
      <c r="L53" s="6">
        <f>H53</f>
        <v>1.9</v>
      </c>
      <c r="M53" s="3">
        <f>H53^2/6</f>
        <v>0.60166666666666668</v>
      </c>
      <c r="N53" s="3">
        <f>H53^3/12</f>
        <v>0.57158333333333322</v>
      </c>
      <c r="O53" s="1">
        <f>-J53*L53*K53*C53</f>
        <v>-150.48095000000001</v>
      </c>
      <c r="P53" s="7">
        <f>-(12*F53*J53*L53*N53+12*O53*N53*G53*COS(RADIANS(E53)))/(12*N53*G53*COS(RADIANS(E53))^2+L53*G53^3*SIN(RADIANS(E53))^2)</f>
        <v>5.2662457323145553</v>
      </c>
      <c r="Q53" s="7">
        <f>-(6*F53*J53*L53*N53*SIN(RADIANS(E53))+6*O53*N53*G53*SIN(RADIANS(E53))*COS(RADIANS(E53)))/(12*N53*COS(RADIANS(E53))^2+L53*G53^2*SIN(RADIANS(E53))^2)</f>
        <v>16.398853575275371</v>
      </c>
      <c r="R53" s="7">
        <f>-P53*SIN(RADIANS(E53))</f>
        <v>-0.9506581782768333</v>
      </c>
      <c r="S53" s="6">
        <f>(O53+P53*COS(RADIANS(E53)))/L53</f>
        <v>-76.474326810211934</v>
      </c>
      <c r="T53" s="6">
        <f>R53/L53</f>
        <v>-0.50034640961938592</v>
      </c>
      <c r="U53" s="6">
        <f>(Q53-P53*G53*SIN(RADIANS(E53)))/M53</f>
        <v>-27.255712313477083</v>
      </c>
      <c r="V53" s="6">
        <f>SQRT((S53+U53)^2+3*T53^2)</f>
        <v>103.73365922491556</v>
      </c>
      <c r="W53" s="6">
        <f>V53/AA53</f>
        <v>1.2078190194940448</v>
      </c>
      <c r="X53" s="1">
        <f>((3*10+H53/COS(RADIANS(E53)))*(3+3)+3*G53*H53)*2</f>
        <v>776.48082689115108</v>
      </c>
      <c r="Y53" s="7">
        <f>Z53/X53</f>
        <v>1.0049383058339409</v>
      </c>
      <c r="Z53" s="13">
        <v>780.31532668853094</v>
      </c>
      <c r="AA53" s="15">
        <v>85.885101617599602</v>
      </c>
    </row>
    <row r="54" spans="1:27" x14ac:dyDescent="0.45">
      <c r="A54">
        <v>1812</v>
      </c>
      <c r="B54">
        <v>88</v>
      </c>
      <c r="C54" s="10">
        <f>B54-20</f>
        <v>68</v>
      </c>
      <c r="D54">
        <v>127</v>
      </c>
      <c r="E54" s="11">
        <f>D54-90</f>
        <v>37</v>
      </c>
      <c r="F54" s="2">
        <v>2.4858000000000002E-2</v>
      </c>
      <c r="G54" s="11">
        <v>33.4</v>
      </c>
      <c r="H54" s="11">
        <v>1.9</v>
      </c>
      <c r="I54" s="8">
        <v>0.105864167213439</v>
      </c>
      <c r="J54" s="4">
        <v>71000</v>
      </c>
      <c r="K54" s="5">
        <f>23*10^-6</f>
        <v>2.3E-5</v>
      </c>
      <c r="L54" s="6">
        <f>H54</f>
        <v>1.9</v>
      </c>
      <c r="M54" s="3">
        <f>H54^2/6</f>
        <v>0.60166666666666668</v>
      </c>
      <c r="N54" s="3">
        <f>H54^3/12</f>
        <v>0.57158333333333322</v>
      </c>
      <c r="O54" s="1">
        <f>-J54*L54*K54*C54</f>
        <v>-210.9836</v>
      </c>
      <c r="P54" s="7">
        <f>-(12*F54*J54*L54*N54+12*O54*N54*G54*COS(RADIANS(E54)))/(12*N54*G54*COS(RADIANS(E54))^2+L54*G54^3*SIN(RADIANS(E54))^2)</f>
        <v>0.60501200824536128</v>
      </c>
      <c r="Q54" s="7">
        <f>-(6*F54*J54*L54*N54*SIN(RADIANS(E54))+6*O54*N54*G54*SIN(RADIANS(E54))*COS(RADIANS(E54)))/(12*N54*COS(RADIANS(E54))^2+L54*G54^2*SIN(RADIANS(E54))^2)</f>
        <v>6.0805587730158051</v>
      </c>
      <c r="R54" s="7">
        <f>-P54*SIN(RADIANS(E54))</f>
        <v>-0.36410531574944932</v>
      </c>
      <c r="S54" s="6">
        <f>(O54+P54*COS(RADIANS(E54)))/L54</f>
        <v>-110.78969259274223</v>
      </c>
      <c r="T54" s="6">
        <f>R54/L54</f>
        <v>-0.1916343767102365</v>
      </c>
      <c r="U54" s="6">
        <f>(Q54-P54*G54*SIN(RADIANS(E54)))/M54</f>
        <v>-10.106191866508256</v>
      </c>
      <c r="V54" s="6">
        <f>SQRT((S54+U54)^2+3*T54^2)</f>
        <v>120.89634010336067</v>
      </c>
      <c r="W54" s="6">
        <f>V54/AA54</f>
        <v>1.1689683951171022</v>
      </c>
      <c r="X54" s="1">
        <f>((3*10+H54/COS(RADIANS(E54)))*(3+3)+3*G54*H54)*2</f>
        <v>769.30869300596191</v>
      </c>
      <c r="Y54" s="7">
        <f>Z54/X54</f>
        <v>1.0141059713490108</v>
      </c>
      <c r="Z54" s="13">
        <v>780.16053938804896</v>
      </c>
      <c r="AA54" s="15">
        <v>103.421393262946</v>
      </c>
    </row>
    <row r="55" spans="1:27" x14ac:dyDescent="0.45">
      <c r="A55">
        <v>478</v>
      </c>
      <c r="B55">
        <v>74.599999999999994</v>
      </c>
      <c r="C55" s="10">
        <f>B55-20</f>
        <v>54.599999999999994</v>
      </c>
      <c r="D55">
        <v>114.5</v>
      </c>
      <c r="E55" s="11">
        <f>D55-90</f>
        <v>24.5</v>
      </c>
      <c r="F55" s="2">
        <v>2.2029E-2</v>
      </c>
      <c r="G55" s="11">
        <v>32.299999999999997</v>
      </c>
      <c r="H55" s="11">
        <v>2</v>
      </c>
      <c r="I55" s="8">
        <v>0.112158305943012</v>
      </c>
      <c r="J55" s="4">
        <v>71000</v>
      </c>
      <c r="K55" s="5">
        <f>23*10^-6</f>
        <v>2.3E-5</v>
      </c>
      <c r="L55" s="6">
        <f>H55</f>
        <v>2</v>
      </c>
      <c r="M55" s="3">
        <f>H55^2/6</f>
        <v>0.66666666666666663</v>
      </c>
      <c r="N55" s="3">
        <f>H55^3/12</f>
        <v>0.66666666666666663</v>
      </c>
      <c r="O55" s="1">
        <f>-J55*L55*K55*C55</f>
        <v>-178.32359999999997</v>
      </c>
      <c r="P55" s="7">
        <f>-(12*F55*J55*L55*N55+12*O55*N55*G55*COS(RADIANS(E55)))/(12*N55*G55*COS(RADIANS(E55))^2+L55*G55^3*SIN(RADIANS(E55))^2)</f>
        <v>1.4321197733900761</v>
      </c>
      <c r="Q55" s="7">
        <f>-(6*F55*J55*L55*N55*SIN(RADIANS(E55))+6*O55*N55*G55*SIN(RADIANS(E55))*COS(RADIANS(E55)))/(12*N55*COS(RADIANS(E55))^2+L55*G55^2*SIN(RADIANS(E55))^2)</f>
        <v>9.5913298420928665</v>
      </c>
      <c r="R55" s="7">
        <f>-P55*SIN(RADIANS(E55))</f>
        <v>-0.59389039269924893</v>
      </c>
      <c r="S55" s="6">
        <f>(O55+P55*COS(RADIANS(E55)))/L55</f>
        <v>-88.510213235479256</v>
      </c>
      <c r="T55" s="6">
        <f>R55/L55</f>
        <v>-0.29694519634962446</v>
      </c>
      <c r="U55" s="6">
        <f>(Q55-P55*G55*SIN(RADIANS(E55)))/M55</f>
        <v>-14.386994763139306</v>
      </c>
      <c r="V55" s="6">
        <f>SQRT((S55+U55)^2+3*T55^2)</f>
        <v>102.89849339645298</v>
      </c>
      <c r="W55" s="6">
        <f>V55/AA55</f>
        <v>1.1435885983087057</v>
      </c>
      <c r="X55" s="1">
        <f>((3*10+H55/COS(RADIANS(E55)))*(3+3)+3*G55*H55)*2</f>
        <v>773.97474886912642</v>
      </c>
      <c r="Y55" s="7">
        <f>Z55/X55</f>
        <v>1.0075046095021258</v>
      </c>
      <c r="Z55" s="13">
        <v>779.78312712389504</v>
      </c>
      <c r="AA55" s="15">
        <v>89.978593305873503</v>
      </c>
    </row>
    <row r="56" spans="1:27" x14ac:dyDescent="0.45">
      <c r="A56">
        <v>922</v>
      </c>
      <c r="B56">
        <v>71.400000000000006</v>
      </c>
      <c r="C56" s="10">
        <f>B56-20</f>
        <v>51.400000000000006</v>
      </c>
      <c r="D56">
        <v>115.9</v>
      </c>
      <c r="E56" s="11">
        <f>D56-90</f>
        <v>25.900000000000006</v>
      </c>
      <c r="F56" s="2">
        <v>2.1437000000000001E-2</v>
      </c>
      <c r="G56" s="11">
        <v>34</v>
      </c>
      <c r="H56" s="11">
        <v>1.9</v>
      </c>
      <c r="I56" s="8">
        <v>0.105315797030925</v>
      </c>
      <c r="J56" s="4">
        <v>71000</v>
      </c>
      <c r="K56" s="5">
        <f>23*10^-6</f>
        <v>2.3E-5</v>
      </c>
      <c r="L56" s="6">
        <f>H56</f>
        <v>1.9</v>
      </c>
      <c r="M56" s="3">
        <f>H56^2/6</f>
        <v>0.60166666666666668</v>
      </c>
      <c r="N56" s="3">
        <f>H56^3/12</f>
        <v>0.57158333333333322</v>
      </c>
      <c r="O56" s="1">
        <f>-J56*L56*K56*C56</f>
        <v>-159.47878000000003</v>
      </c>
      <c r="P56" s="7">
        <f>-(12*F56*J56*L56*N56+12*O56*N56*G56*COS(RADIANS(E56)))/(12*N56*G56*COS(RADIANS(E56))^2+L56*G56^3*SIN(RADIANS(E56))^2)</f>
        <v>0.94345931943487649</v>
      </c>
      <c r="Q56" s="7">
        <f>-(6*F56*J56*L56*N56*SIN(RADIANS(E56))+6*O56*N56*G56*SIN(RADIANS(E56))*COS(RADIANS(E56)))/(12*N56*COS(RADIANS(E56))^2+L56*G56^2*SIN(RADIANS(E56))^2)</f>
        <v>7.0057802056825977</v>
      </c>
      <c r="R56" s="7">
        <f>-P56*SIN(RADIANS(E56))</f>
        <v>-0.41210471798132936</v>
      </c>
      <c r="S56" s="6">
        <f>(O56+P56*COS(RADIANS(E56)))/L56</f>
        <v>-83.489517805302441</v>
      </c>
      <c r="T56" s="6">
        <f>R56/L56</f>
        <v>-0.21689721999017336</v>
      </c>
      <c r="U56" s="6">
        <f>(Q56-P56*G56*SIN(RADIANS(E56)))/M56</f>
        <v>-11.643956020525099</v>
      </c>
      <c r="V56" s="6">
        <f>SQRT((S56+U56)^2+3*T56^2)</f>
        <v>95.134215587145789</v>
      </c>
      <c r="W56" s="6">
        <f>V56/AA56</f>
        <v>1.1656541024344713</v>
      </c>
      <c r="X56" s="1">
        <f>((3*10+H56/COS(RADIANS(E56)))*(3+3)+3*G56*H56)*2</f>
        <v>772.94578715608668</v>
      </c>
      <c r="Y56" s="7">
        <f>Z56/X56</f>
        <v>1.0079092291348264</v>
      </c>
      <c r="Z56" s="13">
        <v>779.059192495503</v>
      </c>
      <c r="AA56" s="15">
        <v>81.614447535042999</v>
      </c>
    </row>
    <row r="57" spans="1:27" x14ac:dyDescent="0.45">
      <c r="A57">
        <v>1031</v>
      </c>
      <c r="B57">
        <v>51.7</v>
      </c>
      <c r="C57" s="10">
        <f>B57-20</f>
        <v>31.700000000000003</v>
      </c>
      <c r="D57">
        <v>124</v>
      </c>
      <c r="E57" s="11">
        <f>D57-90</f>
        <v>34</v>
      </c>
      <c r="F57" s="2">
        <v>1.1695000000000001E-2</v>
      </c>
      <c r="G57" s="11">
        <v>31.8</v>
      </c>
      <c r="H57" s="11">
        <v>2</v>
      </c>
      <c r="I57" s="8">
        <v>5.1696531474590302E-2</v>
      </c>
      <c r="J57" s="4">
        <v>71000</v>
      </c>
      <c r="K57" s="5">
        <f>23*10^-6</f>
        <v>2.3E-5</v>
      </c>
      <c r="L57" s="6">
        <f>H57</f>
        <v>2</v>
      </c>
      <c r="M57" s="3">
        <f>H57^2/6</f>
        <v>0.66666666666666663</v>
      </c>
      <c r="N57" s="3">
        <f>H57^3/12</f>
        <v>0.66666666666666663</v>
      </c>
      <c r="O57" s="1">
        <f>-J57*L57*K57*C57</f>
        <v>-103.5322</v>
      </c>
      <c r="P57" s="7">
        <f>-(12*F57*J57*L57*N57+12*O57*N57*G57*COS(RADIANS(E57)))/(12*N57*G57*COS(RADIANS(E57))^2+L57*G57^3*SIN(RADIANS(E57))^2)</f>
        <v>0.4214830910747604</v>
      </c>
      <c r="Q57" s="7">
        <f>-(6*F57*J57*L57*N57*SIN(RADIANS(E57))+6*O57*N57*G57*SIN(RADIANS(E57))*COS(RADIANS(E57)))/(12*N57*COS(RADIANS(E57))^2+L57*G57^2*SIN(RADIANS(E57))^2)</f>
        <v>3.7474766200445355</v>
      </c>
      <c r="R57" s="7">
        <f>-P57*SIN(RADIANS(E57))</f>
        <v>-0.23569035346192052</v>
      </c>
      <c r="S57" s="6">
        <f>(O57+P57*COS(RADIANS(E57)))/L57</f>
        <v>-51.591387340651195</v>
      </c>
      <c r="T57" s="6">
        <f>R57/L57</f>
        <v>-0.11784517673096026</v>
      </c>
      <c r="U57" s="6">
        <f>(Q57-P57*G57*SIN(RADIANS(E57)))/M57</f>
        <v>-5.6212149300668059</v>
      </c>
      <c r="V57" s="6">
        <f>SQRT((S57+U57)^2+3*T57^2)</f>
        <v>57.212966371657416</v>
      </c>
      <c r="W57" s="6">
        <f>V57/AA57</f>
        <v>1.1293573461922057</v>
      </c>
      <c r="X57" s="1">
        <f>((3*10+H57/COS(RADIANS(E57)))*(3+3)+3*G57*H57)*2</f>
        <v>770.54923076409375</v>
      </c>
      <c r="Y57" s="7">
        <f>Z57/X57</f>
        <v>1.0108790714662341</v>
      </c>
      <c r="Z57" s="13">
        <v>778.93209091382801</v>
      </c>
      <c r="AA57" s="15">
        <v>50.659754916864301</v>
      </c>
    </row>
    <row r="58" spans="1:27" x14ac:dyDescent="0.45">
      <c r="A58">
        <v>2221</v>
      </c>
      <c r="B58">
        <v>53</v>
      </c>
      <c r="C58" s="10">
        <f>B58-20</f>
        <v>33</v>
      </c>
      <c r="D58">
        <v>105.1</v>
      </c>
      <c r="E58" s="11">
        <f>D58-90</f>
        <v>15.099999999999994</v>
      </c>
      <c r="F58" s="2">
        <v>1.4715000000000001E-2</v>
      </c>
      <c r="G58" s="11">
        <v>34.299999999999997</v>
      </c>
      <c r="H58" s="11">
        <v>1.9</v>
      </c>
      <c r="I58" s="8">
        <v>0.101782701909542</v>
      </c>
      <c r="J58" s="4">
        <v>71000</v>
      </c>
      <c r="K58" s="5">
        <f>23*10^-6</f>
        <v>2.3E-5</v>
      </c>
      <c r="L58" s="6">
        <f>H58</f>
        <v>1.9</v>
      </c>
      <c r="M58" s="3">
        <f>H58^2/6</f>
        <v>0.60166666666666668</v>
      </c>
      <c r="N58" s="3">
        <f>H58^3/12</f>
        <v>0.57158333333333322</v>
      </c>
      <c r="O58" s="1">
        <f>-J58*L58*K58*C58</f>
        <v>-102.3891</v>
      </c>
      <c r="P58" s="7">
        <f>-(12*F58*J58*L58*N58+12*O58*N58*G58*COS(RADIANS(E58)))/(12*N58*G58*COS(RADIANS(E58))^2+L58*G58^3*SIN(RADIANS(E58))^2)</f>
        <v>1.7780242014835852</v>
      </c>
      <c r="Q58" s="7">
        <f>-(6*F58*J58*L58*N58*SIN(RADIANS(E58))+6*O58*N58*G58*SIN(RADIANS(E58))*COS(RADIANS(E58)))/(12*N58*COS(RADIANS(E58))^2+L58*G58^2*SIN(RADIANS(E58))^2)</f>
        <v>7.9435939545020444</v>
      </c>
      <c r="R58" s="7">
        <f>-P58*SIN(RADIANS(E58))</f>
        <v>-0.46318332096221843</v>
      </c>
      <c r="S58" s="6">
        <f>(O58+P58*COS(RADIANS(E58)))/L58</f>
        <v>-52.985508577066689</v>
      </c>
      <c r="T58" s="6">
        <f>R58/L58</f>
        <v>-0.24378069524327287</v>
      </c>
      <c r="U58" s="6">
        <f>(Q58-P58*G58*SIN(RADIANS(E58)))/M58</f>
        <v>-13.202649231859356</v>
      </c>
      <c r="V58" s="6">
        <f>SQRT((S58+U58)^2+3*T58^2)</f>
        <v>66.189504615319635</v>
      </c>
      <c r="W58" s="6">
        <f>V58/AA58</f>
        <v>1.1851163177164037</v>
      </c>
      <c r="X58" s="1">
        <f>((3*10+H58/COS(RADIANS(E58)))*(3+3)+3*G58*H58)*2</f>
        <v>774.63537683283334</v>
      </c>
      <c r="Y58" s="7">
        <f>Z58/X58</f>
        <v>1.0055405690431705</v>
      </c>
      <c r="Z58" s="13">
        <v>778.92729762145802</v>
      </c>
      <c r="AA58" s="15">
        <v>55.8506398282153</v>
      </c>
    </row>
    <row r="59" spans="1:27" x14ac:dyDescent="0.45">
      <c r="A59">
        <v>2190</v>
      </c>
      <c r="B59">
        <v>70.900000000000006</v>
      </c>
      <c r="C59" s="10">
        <f>B59-20</f>
        <v>50.900000000000006</v>
      </c>
      <c r="D59">
        <v>124.9</v>
      </c>
      <c r="E59" s="11">
        <f>D59-90</f>
        <v>34.900000000000006</v>
      </c>
      <c r="F59" s="2">
        <v>1.9424E-2</v>
      </c>
      <c r="G59" s="11">
        <v>33.5</v>
      </c>
      <c r="H59" s="11">
        <v>1.9</v>
      </c>
      <c r="I59" s="8">
        <v>8.4567897021770394E-2</v>
      </c>
      <c r="J59" s="4">
        <v>71000</v>
      </c>
      <c r="K59" s="5">
        <f>23*10^-6</f>
        <v>2.3E-5</v>
      </c>
      <c r="L59" s="6">
        <f>H59</f>
        <v>1.9</v>
      </c>
      <c r="M59" s="3">
        <f>H59^2/6</f>
        <v>0.60166666666666668</v>
      </c>
      <c r="N59" s="3">
        <f>H59^3/12</f>
        <v>0.57158333333333322</v>
      </c>
      <c r="O59" s="1">
        <f>-J59*L59*K59*C59</f>
        <v>-157.92743000000002</v>
      </c>
      <c r="P59" s="7">
        <f>-(12*F59*J59*L59*N59+12*O59*N59*G59*COS(RADIANS(E59)))/(12*N59*G59*COS(RADIANS(E59))^2+L59*G59^3*SIN(RADIANS(E59))^2)</f>
        <v>0.50086009622398475</v>
      </c>
      <c r="Q59" s="7">
        <f>-(6*F59*J59*L59*N59*SIN(RADIANS(E59))+6*O59*N59*G59*SIN(RADIANS(E59))*COS(RADIANS(E59)))/(12*N59*COS(RADIANS(E59))^2+L59*G59^2*SIN(RADIANS(E59))^2)</f>
        <v>4.7999643735702904</v>
      </c>
      <c r="R59" s="7">
        <f>-P59*SIN(RADIANS(E59))</f>
        <v>-0.28656503722807708</v>
      </c>
      <c r="S59" s="6">
        <f>(O59+P59*COS(RADIANS(E59)))/L59</f>
        <v>-82.903499290806096</v>
      </c>
      <c r="T59" s="6">
        <f>R59/L59</f>
        <v>-0.15082370380425111</v>
      </c>
      <c r="U59" s="6">
        <f>(Q59-P59*G59*SIN(RADIANS(E59)))/M59</f>
        <v>-7.977780122277494</v>
      </c>
      <c r="V59" s="6">
        <f>SQRT((S59+U59)^2+3*T59^2)</f>
        <v>90.881654865698053</v>
      </c>
      <c r="W59" s="6">
        <f>V59/AA59</f>
        <v>1.1513110529350634</v>
      </c>
      <c r="X59" s="1">
        <f>((3*10+H59/COS(RADIANS(E59)))*(3+3)+3*G59*H59)*2</f>
        <v>769.69972913639845</v>
      </c>
      <c r="Y59" s="7">
        <f>Z59/X59</f>
        <v>1.0112985646630746</v>
      </c>
      <c r="Z59" s="13">
        <v>778.39623129719701</v>
      </c>
      <c r="AA59" s="15">
        <v>78.937533548393702</v>
      </c>
    </row>
    <row r="60" spans="1:27" x14ac:dyDescent="0.45">
      <c r="A60">
        <v>1407</v>
      </c>
      <c r="B60">
        <v>54</v>
      </c>
      <c r="C60" s="10">
        <f>B60-20</f>
        <v>34</v>
      </c>
      <c r="D60">
        <v>122.8</v>
      </c>
      <c r="E60" s="11">
        <f>D60-90</f>
        <v>32.799999999999997</v>
      </c>
      <c r="F60" s="2">
        <v>1.324E-2</v>
      </c>
      <c r="G60" s="11">
        <v>33.5</v>
      </c>
      <c r="H60" s="11">
        <v>1.9</v>
      </c>
      <c r="I60" s="8">
        <v>5.8761365711688898E-2</v>
      </c>
      <c r="J60" s="4">
        <v>71000</v>
      </c>
      <c r="K60" s="5">
        <f>23*10^-6</f>
        <v>2.3E-5</v>
      </c>
      <c r="L60" s="6">
        <f>H60</f>
        <v>1.9</v>
      </c>
      <c r="M60" s="3">
        <f>H60^2/6</f>
        <v>0.60166666666666668</v>
      </c>
      <c r="N60" s="3">
        <f>H60^3/12</f>
        <v>0.57158333333333322</v>
      </c>
      <c r="O60" s="1">
        <f>-J60*L60*K60*C60</f>
        <v>-105.4918</v>
      </c>
      <c r="P60" s="7">
        <f>-(12*F60*J60*L60*N60+12*O60*N60*G60*COS(RADIANS(E60)))/(12*N60*G60*COS(RADIANS(E60))^2+L60*G60^3*SIN(RADIANS(E60))^2)</f>
        <v>0.38460389377405857</v>
      </c>
      <c r="Q60" s="7">
        <f>-(6*F60*J60*L60*N60*SIN(RADIANS(E60))+6*O60*N60*G60*SIN(RADIANS(E60))*COS(RADIANS(E60)))/(12*N60*COS(RADIANS(E60))^2+L60*G60^2*SIN(RADIANS(E60))^2)</f>
        <v>3.4897467066489805</v>
      </c>
      <c r="R60" s="7">
        <f>-P60*SIN(RADIANS(E60))</f>
        <v>-0.20834308696411821</v>
      </c>
      <c r="S60" s="6">
        <f>(O60+P60*COS(RADIANS(E60)))/L60</f>
        <v>-55.351849900694283</v>
      </c>
      <c r="T60" s="6">
        <f>R60/L60</f>
        <v>-0.10965425629690433</v>
      </c>
      <c r="U60" s="6">
        <f>(Q60-P60*G60*SIN(RADIANS(E60)))/M60</f>
        <v>-5.8001330304415175</v>
      </c>
      <c r="V60" s="6">
        <f>SQRT((S60+U60)^2+3*T60^2)</f>
        <v>61.152277869084287</v>
      </c>
      <c r="W60" s="6">
        <f>V60/AA60</f>
        <v>1.1517376214795243</v>
      </c>
      <c r="X60" s="1">
        <f>((3*10+H60/COS(RADIANS(E60)))*(3+3)+3*G60*H60)*2</f>
        <v>769.02456086784923</v>
      </c>
      <c r="Y60" s="7">
        <f>Z60/X60</f>
        <v>1.0103843220705573</v>
      </c>
      <c r="Z60" s="13">
        <v>777.01035958806995</v>
      </c>
      <c r="AA60" s="15">
        <v>53.095667562311597</v>
      </c>
    </row>
    <row r="61" spans="1:27" x14ac:dyDescent="0.45">
      <c r="A61">
        <v>438</v>
      </c>
      <c r="B61">
        <v>53</v>
      </c>
      <c r="C61" s="10">
        <f>B61-20</f>
        <v>33</v>
      </c>
      <c r="D61">
        <v>120.9</v>
      </c>
      <c r="E61" s="11">
        <f>D61-90</f>
        <v>30.900000000000006</v>
      </c>
      <c r="F61" s="2">
        <v>1.2522E-2</v>
      </c>
      <c r="G61" s="11">
        <v>31.8</v>
      </c>
      <c r="H61" s="11">
        <v>2</v>
      </c>
      <c r="I61" s="8">
        <v>5.72265721857547E-2</v>
      </c>
      <c r="J61" s="4">
        <v>71000</v>
      </c>
      <c r="K61" s="5">
        <f>23*10^-6</f>
        <v>2.3E-5</v>
      </c>
      <c r="L61" s="6">
        <f>H61</f>
        <v>2</v>
      </c>
      <c r="M61" s="3">
        <f>H61^2/6</f>
        <v>0.66666666666666663</v>
      </c>
      <c r="N61" s="3">
        <f>H61^3/12</f>
        <v>0.66666666666666663</v>
      </c>
      <c r="O61" s="1">
        <f>-J61*L61*K61*C61</f>
        <v>-107.77800000000001</v>
      </c>
      <c r="P61" s="7">
        <f>-(12*F61*J61*L61*N61+12*O61*N61*G61*COS(RADIANS(E61)))/(12*N61*G61*COS(RADIANS(E61))^2+L61*G61^3*SIN(RADIANS(E61))^2)</f>
        <v>0.542434152218076</v>
      </c>
      <c r="Q61" s="7">
        <f>-(6*F61*J61*L61*N61*SIN(RADIANS(E61))+6*O61*N61*G61*SIN(RADIANS(E61))*COS(RADIANS(E61)))/(12*N61*COS(RADIANS(E61))^2+L61*G61^2*SIN(RADIANS(E61))^2)</f>
        <v>4.4291407876580049</v>
      </c>
      <c r="R61" s="7">
        <f>-P61*SIN(RADIANS(E61))</f>
        <v>-0.27856231368918277</v>
      </c>
      <c r="S61" s="6">
        <f>(O61+P61*COS(RADIANS(E61)))/L61</f>
        <v>-53.656278145157856</v>
      </c>
      <c r="T61" s="6">
        <f>R61/L61</f>
        <v>-0.13928115684459139</v>
      </c>
      <c r="U61" s="6">
        <f>(Q61-P61*G61*SIN(RADIANS(E61)))/M61</f>
        <v>-6.6437111814870127</v>
      </c>
      <c r="V61" s="6">
        <f>SQRT((S61+U61)^2+3*T61^2)</f>
        <v>60.300471892974777</v>
      </c>
      <c r="W61" s="6">
        <f>V61/AA61</f>
        <v>1.1333380661689902</v>
      </c>
      <c r="X61" s="1">
        <f>((3*10+H61/COS(RADIANS(E61)))*(3+3)+3*G61*H61)*2</f>
        <v>769.56991211260379</v>
      </c>
      <c r="Y61" s="7">
        <f>Z61/X61</f>
        <v>1.0096203624670306</v>
      </c>
      <c r="Z61" s="13">
        <v>776.97345361084797</v>
      </c>
      <c r="AA61" s="15">
        <v>53.206076538845799</v>
      </c>
    </row>
    <row r="62" spans="1:27" x14ac:dyDescent="0.45">
      <c r="A62">
        <v>1227</v>
      </c>
      <c r="B62">
        <v>51</v>
      </c>
      <c r="C62" s="10">
        <f>B62-20</f>
        <v>31</v>
      </c>
      <c r="D62">
        <v>116.2</v>
      </c>
      <c r="E62" s="11">
        <f>D62-90</f>
        <v>26.200000000000003</v>
      </c>
      <c r="F62" s="2">
        <v>1.2838E-2</v>
      </c>
      <c r="G62" s="11">
        <v>33.799999999999997</v>
      </c>
      <c r="H62" s="11">
        <v>1.9</v>
      </c>
      <c r="I62" s="8">
        <v>6.27422034740448E-2</v>
      </c>
      <c r="J62" s="4">
        <v>71000</v>
      </c>
      <c r="K62" s="5">
        <f>23*10^-6</f>
        <v>2.3E-5</v>
      </c>
      <c r="L62" s="6">
        <f>H62</f>
        <v>1.9</v>
      </c>
      <c r="M62" s="3">
        <f>H62^2/6</f>
        <v>0.60166666666666668</v>
      </c>
      <c r="N62" s="3">
        <f>H62^3/12</f>
        <v>0.57158333333333322</v>
      </c>
      <c r="O62" s="1">
        <f>-J62*L62*K62*C62</f>
        <v>-96.183700000000002</v>
      </c>
      <c r="P62" s="7">
        <f>-(12*F62*J62*L62*N62+12*O62*N62*G62*COS(RADIANS(E62)))/(12*N62*G62*COS(RADIANS(E62))^2+L62*G62^3*SIN(RADIANS(E62))^2)</f>
        <v>0.56108140580843491</v>
      </c>
      <c r="Q62" s="7">
        <f>-(6*F62*J62*L62*N62*SIN(RADIANS(E62))+6*O62*N62*G62*SIN(RADIANS(E62))*COS(RADIANS(E62)))/(12*N62*COS(RADIANS(E62))^2+L62*G62^2*SIN(RADIANS(E62))^2)</f>
        <v>4.1864802450140468</v>
      </c>
      <c r="R62" s="7">
        <f>-P62*SIN(RADIANS(E62))</f>
        <v>-0.2477207245570443</v>
      </c>
      <c r="S62" s="6">
        <f>(O62+P62*COS(RADIANS(E62)))/L62</f>
        <v>-50.358034217141977</v>
      </c>
      <c r="T62" s="6">
        <f>R62/L62</f>
        <v>-0.13037932871423386</v>
      </c>
      <c r="U62" s="6">
        <f>(Q62-P62*G62*SIN(RADIANS(E62)))/M62</f>
        <v>-6.9581389113806926</v>
      </c>
      <c r="V62" s="6">
        <f>SQRT((S62+U62)^2+3*T62^2)</f>
        <v>57.316617995192743</v>
      </c>
      <c r="W62" s="6">
        <f>V62/AA62</f>
        <v>1.1554694535184757</v>
      </c>
      <c r="X62" s="1">
        <f>((3*10+H62/COS(RADIANS(E62)))*(3+3)+3*G62*H62)*2</f>
        <v>770.73074095332822</v>
      </c>
      <c r="Y62" s="7">
        <f>Z62/X62</f>
        <v>1.0080206710710922</v>
      </c>
      <c r="Z62" s="13">
        <v>776.91251871089401</v>
      </c>
      <c r="AA62" s="15">
        <v>49.604615527186901</v>
      </c>
    </row>
    <row r="63" spans="1:27" x14ac:dyDescent="0.45">
      <c r="A63">
        <v>2914</v>
      </c>
      <c r="B63">
        <v>45.4</v>
      </c>
      <c r="C63" s="10">
        <f>B63-20</f>
        <v>25.4</v>
      </c>
      <c r="D63">
        <v>115.6</v>
      </c>
      <c r="E63" s="11">
        <f>D63-90</f>
        <v>25.599999999999994</v>
      </c>
      <c r="F63" s="2">
        <v>1.0094000000000001E-2</v>
      </c>
      <c r="G63" s="11">
        <v>32</v>
      </c>
      <c r="H63" s="11">
        <v>2</v>
      </c>
      <c r="I63" s="8">
        <v>5.0259098410606301E-2</v>
      </c>
      <c r="J63" s="4">
        <v>71000</v>
      </c>
      <c r="K63" s="5">
        <f>23*10^-6</f>
        <v>2.3E-5</v>
      </c>
      <c r="L63" s="6">
        <f>H63</f>
        <v>2</v>
      </c>
      <c r="M63" s="3">
        <f>H63^2/6</f>
        <v>0.66666666666666663</v>
      </c>
      <c r="N63" s="3">
        <f>H63^3/12</f>
        <v>0.66666666666666663</v>
      </c>
      <c r="O63" s="1">
        <f>-J63*L63*K63*C63</f>
        <v>-82.956400000000002</v>
      </c>
      <c r="P63" s="7">
        <f>-(12*F63*J63*L63*N63+12*O63*N63*G63*COS(RADIANS(E63)))/(12*N63*G63*COS(RADIANS(E63))^2+L63*G63^3*SIN(RADIANS(E63))^2)</f>
        <v>0.61760710408690855</v>
      </c>
      <c r="Q63" s="7">
        <f>-(6*F63*J63*L63*N63*SIN(RADIANS(E63))+6*O63*N63*G63*SIN(RADIANS(E63))*COS(RADIANS(E63)))/(12*N63*COS(RADIANS(E63))^2+L63*G63^2*SIN(RADIANS(E63))^2)</f>
        <v>4.2697476485570505</v>
      </c>
      <c r="R63" s="7">
        <f>-P63*SIN(RADIANS(E63))</f>
        <v>-0.26685922803481565</v>
      </c>
      <c r="S63" s="6">
        <f>(O63+P63*COS(RADIANS(E63)))/L63</f>
        <v>-41.199710912497778</v>
      </c>
      <c r="T63" s="6">
        <f>R63/L63</f>
        <v>-0.13342961401740783</v>
      </c>
      <c r="U63" s="6">
        <f>(Q63-P63*G63*SIN(RADIANS(E63)))/M63</f>
        <v>-6.4046214728355757</v>
      </c>
      <c r="V63" s="6">
        <f>SQRT((S63+U63)^2+3*T63^2)</f>
        <v>47.604893364432485</v>
      </c>
      <c r="W63" s="6">
        <f>V63/AA63</f>
        <v>1.1369957645280595</v>
      </c>
      <c r="X63" s="1">
        <f>((3*10+H63/COS(RADIANS(E63)))*(3+3)+3*G63*H63)*2</f>
        <v>770.61247991982373</v>
      </c>
      <c r="Y63" s="7">
        <f>Z63/X63</f>
        <v>1.0078458491952964</v>
      </c>
      <c r="Z63" s="13">
        <v>776.65858922528798</v>
      </c>
      <c r="AA63" s="15">
        <v>41.869015566818902</v>
      </c>
    </row>
    <row r="64" spans="1:27" x14ac:dyDescent="0.45">
      <c r="A64">
        <v>2112</v>
      </c>
      <c r="B64">
        <v>65.2</v>
      </c>
      <c r="C64" s="10">
        <f>B64-20</f>
        <v>45.2</v>
      </c>
      <c r="D64">
        <v>109.4</v>
      </c>
      <c r="E64" s="11">
        <f>D64-90</f>
        <v>19.400000000000006</v>
      </c>
      <c r="F64" s="2">
        <v>1.9616000000000001E-2</v>
      </c>
      <c r="G64" s="11">
        <v>34</v>
      </c>
      <c r="H64" s="11">
        <v>1.9</v>
      </c>
      <c r="I64" s="8">
        <v>0.114417381584644</v>
      </c>
      <c r="J64" s="4">
        <v>71000</v>
      </c>
      <c r="K64" s="5">
        <f>23*10^-6</f>
        <v>2.3E-5</v>
      </c>
      <c r="L64" s="6">
        <f>H64</f>
        <v>1.9</v>
      </c>
      <c r="M64" s="3">
        <f>H64^2/6</f>
        <v>0.60166666666666668</v>
      </c>
      <c r="N64" s="3">
        <f>H64^3/12</f>
        <v>0.57158333333333322</v>
      </c>
      <c r="O64" s="1">
        <f>-J64*L64*K64*C64</f>
        <v>-140.24204</v>
      </c>
      <c r="P64" s="7">
        <f>-(12*F64*J64*L64*N64+12*O64*N64*G64*COS(RADIANS(E64)))/(12*N64*G64*COS(RADIANS(E64))^2+L64*G64^3*SIN(RADIANS(E64))^2)</f>
        <v>1.5033141317009244</v>
      </c>
      <c r="Q64" s="7">
        <f>-(6*F64*J64*L64*N64*SIN(RADIANS(E64))+6*O64*N64*G64*SIN(RADIANS(E64))*COS(RADIANS(E64)))/(12*N64*COS(RADIANS(E64))^2+L64*G64^2*SIN(RADIANS(E64))^2)</f>
        <v>8.4888229005632798</v>
      </c>
      <c r="R64" s="7">
        <f>-P64*SIN(RADIANS(E64))</f>
        <v>-0.49934252356254583</v>
      </c>
      <c r="S64" s="6">
        <f>(O64+P64*COS(RADIANS(E64)))/L64</f>
        <v>-73.065305288929935</v>
      </c>
      <c r="T64" s="6">
        <f>R64/L64</f>
        <v>-0.2628118545066031</v>
      </c>
      <c r="U64" s="6">
        <f>(Q64-P64*G64*SIN(RADIANS(E64)))/M64</f>
        <v>-14.108846926143949</v>
      </c>
      <c r="V64" s="6">
        <f>SQRT((S64+U64)^2+3*T64^2)</f>
        <v>87.175340691215425</v>
      </c>
      <c r="W64" s="6">
        <f>V64/AA64</f>
        <v>1.1731377489006909</v>
      </c>
      <c r="X64" s="1">
        <f>((3*10+H64/COS(RADIANS(E64)))*(3+3)+3*G64*H64)*2</f>
        <v>771.77244730911298</v>
      </c>
      <c r="Y64" s="7">
        <f>Z64/X64</f>
        <v>1.0063209185306665</v>
      </c>
      <c r="Z64" s="13">
        <v>776.65075807276696</v>
      </c>
      <c r="AA64" s="15">
        <v>74.309552116027803</v>
      </c>
    </row>
    <row r="65" spans="1:27" x14ac:dyDescent="0.45">
      <c r="A65">
        <v>427</v>
      </c>
      <c r="B65">
        <v>60.7</v>
      </c>
      <c r="C65" s="10">
        <f>B65-20</f>
        <v>40.700000000000003</v>
      </c>
      <c r="D65">
        <v>129.9</v>
      </c>
      <c r="E65" s="11">
        <f>D65-90</f>
        <v>39.900000000000006</v>
      </c>
      <c r="F65" s="2">
        <v>1.3889E-2</v>
      </c>
      <c r="G65" s="11">
        <v>31.2</v>
      </c>
      <c r="H65" s="11">
        <v>2</v>
      </c>
      <c r="I65" s="8">
        <v>5.9487890452146502E-2</v>
      </c>
      <c r="J65" s="4">
        <v>71000</v>
      </c>
      <c r="K65" s="5">
        <f>23*10^-6</f>
        <v>2.3E-5</v>
      </c>
      <c r="L65" s="6">
        <f>H65</f>
        <v>2</v>
      </c>
      <c r="M65" s="3">
        <f>H65^2/6</f>
        <v>0.66666666666666663</v>
      </c>
      <c r="N65" s="3">
        <f>H65^3/12</f>
        <v>0.66666666666666663</v>
      </c>
      <c r="O65" s="1">
        <f>-J65*L65*K65*C65</f>
        <v>-132.92620000000002</v>
      </c>
      <c r="P65" s="7">
        <f>-(12*F65*J65*L65*N65+12*O65*N65*G65*COS(RADIANS(E65)))/(12*N65*G65*COS(RADIANS(E65))^2+L65*G65^3*SIN(RADIANS(E65))^2)</f>
        <v>0.38486156387874837</v>
      </c>
      <c r="Q65" s="7">
        <f>-(6*F65*J65*L65*N65*SIN(RADIANS(E65))+6*O65*N65*G65*SIN(RADIANS(E65))*COS(RADIANS(E65)))/(12*N65*COS(RADIANS(E65))^2+L65*G65^2*SIN(RADIANS(E65))^2)</f>
        <v>3.8511612103403876</v>
      </c>
      <c r="R65" s="7">
        <f>-P65*SIN(RADIANS(E65))</f>
        <v>-0.24686930835515308</v>
      </c>
      <c r="S65" s="6">
        <f>(O65+P65*COS(RADIANS(E65)))/L65</f>
        <v>-66.315473809959556</v>
      </c>
      <c r="T65" s="6">
        <f>R65/L65</f>
        <v>-0.12343465417757654</v>
      </c>
      <c r="U65" s="6">
        <f>(Q65-P65*G65*SIN(RADIANS(E65)))/M65</f>
        <v>-5.7767418155105821</v>
      </c>
      <c r="V65" s="6">
        <f>SQRT((S65+U65)^2+3*T65^2)</f>
        <v>72.092532637790129</v>
      </c>
      <c r="W65" s="6">
        <f>V65/AA65</f>
        <v>1.142998390343767</v>
      </c>
      <c r="X65" s="1">
        <f>((3*10+H65/COS(RADIANS(E65)))*(3+3)+3*G65*H65)*2</f>
        <v>765.6840070266619</v>
      </c>
      <c r="Y65" s="7">
        <f>Z65/X65</f>
        <v>1.0139974667277201</v>
      </c>
      <c r="Z65" s="13">
        <v>776.40164343896504</v>
      </c>
      <c r="AA65" s="15">
        <v>63.073170747080098</v>
      </c>
    </row>
    <row r="66" spans="1:27" x14ac:dyDescent="0.45">
      <c r="A66">
        <v>106</v>
      </c>
      <c r="B66">
        <v>86.1</v>
      </c>
      <c r="C66" s="10">
        <f>B66-20</f>
        <v>66.099999999999994</v>
      </c>
      <c r="D66">
        <v>117.5</v>
      </c>
      <c r="E66" s="11">
        <f>D66-90</f>
        <v>27.5</v>
      </c>
      <c r="F66" s="2">
        <v>2.5843000000000001E-2</v>
      </c>
      <c r="G66" s="11">
        <v>31.9</v>
      </c>
      <c r="H66" s="11">
        <v>2</v>
      </c>
      <c r="I66" s="8">
        <v>0.12420216202735899</v>
      </c>
      <c r="J66" s="4">
        <v>71000</v>
      </c>
      <c r="K66" s="5">
        <f>23*10^-6</f>
        <v>2.3E-5</v>
      </c>
      <c r="L66" s="6">
        <f>H66</f>
        <v>2</v>
      </c>
      <c r="M66" s="3">
        <f>H66^2/6</f>
        <v>0.66666666666666663</v>
      </c>
      <c r="N66" s="3">
        <f>H66^3/12</f>
        <v>0.66666666666666663</v>
      </c>
      <c r="O66" s="1">
        <f>-J66*L66*K66*C66</f>
        <v>-215.8826</v>
      </c>
      <c r="P66" s="7">
        <f>-(12*F66*J66*L66*N66+12*O66*N66*G66*COS(RADIANS(E66)))/(12*N66*G66*COS(RADIANS(E66))^2+L66*G66^3*SIN(RADIANS(E66))^2)</f>
        <v>1.3893262619886519</v>
      </c>
      <c r="Q66" s="7">
        <f>-(6*F66*J66*L66*N66*SIN(RADIANS(E66))+6*O66*N66*G66*SIN(RADIANS(E66))*COS(RADIANS(E66)))/(12*N66*COS(RADIANS(E66))^2+L66*G66^2*SIN(RADIANS(E66))^2)</f>
        <v>10.232235623128163</v>
      </c>
      <c r="R66" s="7">
        <f>-P66*SIN(RADIANS(E66))</f>
        <v>-0.6415194748042734</v>
      </c>
      <c r="S66" s="6">
        <f>(O66+P66*COS(RADIANS(E66)))/L66</f>
        <v>-107.32512627739852</v>
      </c>
      <c r="T66" s="6">
        <f>R66/L66</f>
        <v>-0.3207597374021367</v>
      </c>
      <c r="U66" s="6">
        <f>(Q66-P66*G66*SIN(RADIANS(E66)))/M66</f>
        <v>-15.348353434692241</v>
      </c>
      <c r="V66" s="6">
        <f>SQRT((S66+U66)^2+3*T66^2)</f>
        <v>122.67473776250822</v>
      </c>
      <c r="W66" s="6">
        <f>V66/AA66</f>
        <v>1.1393006402513828</v>
      </c>
      <c r="X66" s="1">
        <f>((3*10+H66/COS(RADIANS(E66)))*(3+3)+3*G66*H66)*2</f>
        <v>769.85716672479225</v>
      </c>
      <c r="Y66" s="7">
        <f>Z66/X66</f>
        <v>1.008431169301244</v>
      </c>
      <c r="Z66" s="13">
        <v>776.34796283522496</v>
      </c>
      <c r="AA66" s="15">
        <v>107.67547513660701</v>
      </c>
    </row>
    <row r="67" spans="1:27" x14ac:dyDescent="0.45">
      <c r="A67">
        <v>2421</v>
      </c>
      <c r="B67">
        <v>75.400000000000006</v>
      </c>
      <c r="C67" s="10">
        <f>B67-20</f>
        <v>55.400000000000006</v>
      </c>
      <c r="D67">
        <v>119</v>
      </c>
      <c r="E67" s="11">
        <f>D67-90</f>
        <v>29</v>
      </c>
      <c r="F67" s="2">
        <v>2.2294000000000001E-2</v>
      </c>
      <c r="G67" s="11">
        <v>33.5</v>
      </c>
      <c r="H67" s="11">
        <v>1.9</v>
      </c>
      <c r="I67" s="8">
        <v>0.103878058493137</v>
      </c>
      <c r="J67" s="4">
        <v>71000</v>
      </c>
      <c r="K67" s="5">
        <f>23*10^-6</f>
        <v>2.3E-5</v>
      </c>
      <c r="L67" s="6">
        <f>H67</f>
        <v>1.9</v>
      </c>
      <c r="M67" s="3">
        <f>H67^2/6</f>
        <v>0.60166666666666668</v>
      </c>
      <c r="N67" s="3">
        <f>H67^3/12</f>
        <v>0.57158333333333322</v>
      </c>
      <c r="O67" s="1">
        <f>-J67*L67*K67*C67</f>
        <v>-171.88958000000002</v>
      </c>
      <c r="P67" s="7">
        <f>-(12*F67*J67*L67*N67+12*O67*N67*G67*COS(RADIANS(E67)))/(12*N67*G67*COS(RADIANS(E67))^2+L67*G67^3*SIN(RADIANS(E67))^2)</f>
        <v>0.82027586890882587</v>
      </c>
      <c r="Q67" s="7">
        <f>-(6*F67*J67*L67*N67*SIN(RADIANS(E67))+6*O67*N67*G67*SIN(RADIANS(E67))*COS(RADIANS(E67)))/(12*N67*COS(RADIANS(E67))^2+L67*G67^2*SIN(RADIANS(E67))^2)</f>
        <v>6.6611003444239447</v>
      </c>
      <c r="R67" s="7">
        <f>-P67*SIN(RADIANS(E67))</f>
        <v>-0.39767763250292204</v>
      </c>
      <c r="S67" s="6">
        <f>(O67+P67*COS(RADIANS(E67)))/L67</f>
        <v>-90.090605557769194</v>
      </c>
      <c r="T67" s="6">
        <f>R67/L67</f>
        <v>-0.20930401710680108</v>
      </c>
      <c r="U67" s="6">
        <f>(Q67-P67*G67*SIN(RADIANS(E67)))/M67</f>
        <v>-11.071080904859739</v>
      </c>
      <c r="V67" s="6">
        <f>SQRT((S67+U67)^2+3*T67^2)</f>
        <v>101.16233603707445</v>
      </c>
      <c r="W67" s="6">
        <f>V67/AA67</f>
        <v>1.1449541239510532</v>
      </c>
      <c r="X67" s="1">
        <f>((3*10+H67/COS(RADIANS(E67)))*(3+3)+3*G67*H67)*2</f>
        <v>767.96847274751167</v>
      </c>
      <c r="Y67" s="7">
        <f>Z67/X67</f>
        <v>1.0089510536676163</v>
      </c>
      <c r="Z67" s="13">
        <v>774.84259976211194</v>
      </c>
      <c r="AA67" s="15">
        <v>88.354925250611302</v>
      </c>
    </row>
    <row r="68" spans="1:27" x14ac:dyDescent="0.45">
      <c r="A68">
        <v>1368</v>
      </c>
      <c r="B68">
        <v>79.900000000000006</v>
      </c>
      <c r="C68" s="10">
        <f>B68-20</f>
        <v>59.900000000000006</v>
      </c>
      <c r="D68">
        <v>125.4</v>
      </c>
      <c r="E68" s="11">
        <f>D68-90</f>
        <v>35.400000000000006</v>
      </c>
      <c r="F68" s="2">
        <v>2.2520999999999999E-2</v>
      </c>
      <c r="G68" s="11">
        <v>33.1</v>
      </c>
      <c r="H68" s="11">
        <v>1.9</v>
      </c>
      <c r="I68" s="8">
        <v>9.7839698195457403E-2</v>
      </c>
      <c r="J68" s="4">
        <v>71000</v>
      </c>
      <c r="K68" s="5">
        <f>23*10^-6</f>
        <v>2.3E-5</v>
      </c>
      <c r="L68" s="6">
        <f>H68</f>
        <v>1.9</v>
      </c>
      <c r="M68" s="3">
        <f>H68^2/6</f>
        <v>0.60166666666666668</v>
      </c>
      <c r="N68" s="3">
        <f>H68^3/12</f>
        <v>0.57158333333333322</v>
      </c>
      <c r="O68" s="1">
        <f>-J68*L68*K68*C68</f>
        <v>-185.85173000000003</v>
      </c>
      <c r="P68" s="7">
        <f>-(12*F68*J68*L68*N68+12*O68*N68*G68*COS(RADIANS(E68)))/(12*N68*G68*COS(RADIANS(E68))^2+L68*G68^3*SIN(RADIANS(E68))^2)</f>
        <v>0.58247889963810018</v>
      </c>
      <c r="Q68" s="7">
        <f>-(6*F68*J68*L68*N68*SIN(RADIANS(E68))+6*O68*N68*G68*SIN(RADIANS(E68))*COS(RADIANS(E68)))/(12*N68*COS(RADIANS(E68))^2+L68*G68^2*SIN(RADIANS(E68))^2)</f>
        <v>5.5842854404716933</v>
      </c>
      <c r="R68" s="7">
        <f>-P68*SIN(RADIANS(E68))</f>
        <v>-0.33741905984723225</v>
      </c>
      <c r="S68" s="6">
        <f>(O68+P68*COS(RADIANS(E68)))/L68</f>
        <v>-97.566808030778745</v>
      </c>
      <c r="T68" s="6">
        <f>R68/L68</f>
        <v>-0.17758897886696434</v>
      </c>
      <c r="U68" s="6">
        <f>(Q68-P68*G68*SIN(RADIANS(E68)))/M68</f>
        <v>-9.2813608428892405</v>
      </c>
      <c r="V68" s="6">
        <f>SQRT((S68+U68)^2+3*T68^2)</f>
        <v>106.84861162032999</v>
      </c>
      <c r="W68" s="6">
        <f>V68/AA68</f>
        <v>1.1589710062618679</v>
      </c>
      <c r="X68" s="1">
        <f>((3*10+H68/COS(RADIANS(E68)))*(3+3)+3*G68*H68)*2</f>
        <v>765.31107413031054</v>
      </c>
      <c r="Y68" s="7">
        <f>Z68/X68</f>
        <v>1.0115990289600487</v>
      </c>
      <c r="Z68" s="13">
        <v>774.18793944259403</v>
      </c>
      <c r="AA68" s="15">
        <v>92.192652829994699</v>
      </c>
    </row>
    <row r="69" spans="1:27" x14ac:dyDescent="0.45">
      <c r="A69">
        <v>1601</v>
      </c>
      <c r="B69">
        <v>46.2</v>
      </c>
      <c r="C69" s="10">
        <f>B69-20</f>
        <v>26.200000000000003</v>
      </c>
      <c r="D69">
        <v>113.5</v>
      </c>
      <c r="E69" s="11">
        <f>D69-90</f>
        <v>23.5</v>
      </c>
      <c r="F69" s="2">
        <v>1.0449E-2</v>
      </c>
      <c r="G69" s="11">
        <v>33.4</v>
      </c>
      <c r="H69" s="11">
        <v>1.9</v>
      </c>
      <c r="I69" s="8">
        <v>4.8133388161659199E-2</v>
      </c>
      <c r="J69" s="4">
        <v>71000</v>
      </c>
      <c r="K69" s="5">
        <f>23*10^-6</f>
        <v>2.3E-5</v>
      </c>
      <c r="L69" s="6">
        <f>H69</f>
        <v>1.9</v>
      </c>
      <c r="M69" s="3">
        <f>H69^2/6</f>
        <v>0.60166666666666668</v>
      </c>
      <c r="N69" s="3">
        <f>H69^3/12</f>
        <v>0.57158333333333322</v>
      </c>
      <c r="O69" s="1">
        <f>-J69*L69*K69*C69</f>
        <v>-81.290740000000014</v>
      </c>
      <c r="P69" s="7">
        <f>-(12*F69*J69*L69*N69+12*O69*N69*G69*COS(RADIANS(E69)))/(12*N69*G69*COS(RADIANS(E69))^2+L69*G69^3*SIN(RADIANS(E69))^2)</f>
        <v>0.64723516177692908</v>
      </c>
      <c r="Q69" s="7">
        <f>-(6*F69*J69*L69*N69*SIN(RADIANS(E69))+6*O69*N69*G69*SIN(RADIANS(E69))*COS(RADIANS(E69)))/(12*N69*COS(RADIANS(E69))^2+L69*G69^2*SIN(RADIANS(E69))^2)</f>
        <v>4.3100097828416652</v>
      </c>
      <c r="R69" s="7">
        <f>-P69*SIN(RADIANS(E69))</f>
        <v>-0.25808441813423155</v>
      </c>
      <c r="S69" s="6">
        <f>(O69+P69*COS(RADIANS(E69)))/L69</f>
        <v>-42.472203407576941</v>
      </c>
      <c r="T69" s="6">
        <f>R69/L69</f>
        <v>-0.13583390428117451</v>
      </c>
      <c r="U69" s="6">
        <f>(Q69-P69*G69*SIN(RADIANS(E69)))/M69</f>
        <v>-7.163451162617732</v>
      </c>
      <c r="V69" s="6">
        <f>SQRT((S69+U69)^2+3*T69^2)</f>
        <v>49.636212155646447</v>
      </c>
      <c r="W69" s="6">
        <f>V69/AA69</f>
        <v>1.1966484564295825</v>
      </c>
      <c r="X69" s="1">
        <f>((3*10+H69/COS(RADIANS(E69)))*(3+3)+3*G69*H69)*2</f>
        <v>765.62205717252164</v>
      </c>
      <c r="Y69" s="7">
        <f>Z69/X69</f>
        <v>1.0111062579233767</v>
      </c>
      <c r="Z69" s="13">
        <v>774.12525321130602</v>
      </c>
      <c r="AA69" s="15">
        <v>41.479360031721498</v>
      </c>
    </row>
    <row r="70" spans="1:27" x14ac:dyDescent="0.45">
      <c r="A70">
        <v>1258</v>
      </c>
      <c r="B70">
        <v>43.9</v>
      </c>
      <c r="C70" s="10">
        <f>B70-20</f>
        <v>23.9</v>
      </c>
      <c r="D70">
        <v>117.4</v>
      </c>
      <c r="E70" s="11">
        <f>D70-90</f>
        <v>27.400000000000006</v>
      </c>
      <c r="F70" s="2">
        <v>9.3030000000000005E-3</v>
      </c>
      <c r="G70" s="11">
        <v>31.7</v>
      </c>
      <c r="H70" s="11">
        <v>2</v>
      </c>
      <c r="I70" s="8">
        <v>4.4824741780757897E-2</v>
      </c>
      <c r="J70" s="4">
        <v>71000</v>
      </c>
      <c r="K70" s="5">
        <f>23*10^-6</f>
        <v>2.3E-5</v>
      </c>
      <c r="L70" s="6">
        <f>H70</f>
        <v>2</v>
      </c>
      <c r="M70" s="3">
        <f>H70^2/6</f>
        <v>0.66666666666666663</v>
      </c>
      <c r="N70" s="3">
        <f>H70^3/12</f>
        <v>0.66666666666666663</v>
      </c>
      <c r="O70" s="1">
        <f>-J70*L70*K70*C70</f>
        <v>-78.057400000000001</v>
      </c>
      <c r="P70" s="7">
        <f>-(12*F70*J70*L70*N70+12*O70*N70*G70*COS(RADIANS(E70)))/(12*N70*G70*COS(RADIANS(E70))^2+L70*G70^3*SIN(RADIANS(E70))^2)</f>
        <v>0.51169177503082475</v>
      </c>
      <c r="Q70" s="7">
        <f>-(6*F70*J70*L70*N70*SIN(RADIANS(E70))+6*O70*N70*G70*SIN(RADIANS(E70))*COS(RADIANS(E70)))/(12*N70*COS(RADIANS(E70))^2+L70*G70^2*SIN(RADIANS(E70))^2)</f>
        <v>3.7323650492059155</v>
      </c>
      <c r="R70" s="7">
        <f>-P70*SIN(RADIANS(E70))</f>
        <v>-0.23548044474485263</v>
      </c>
      <c r="S70" s="6">
        <f>(O70+P70*COS(RADIANS(E70)))/L70</f>
        <v>-38.801556084839937</v>
      </c>
      <c r="T70" s="6">
        <f>R70/L70</f>
        <v>-0.11774022237242632</v>
      </c>
      <c r="U70" s="6">
        <f>(Q70-P70*G70*SIN(RADIANS(E70)))/M70</f>
        <v>-5.5985475738088697</v>
      </c>
      <c r="V70" s="6">
        <f>SQRT((S70+U70)^2+3*T70^2)</f>
        <v>44.4005719915707</v>
      </c>
      <c r="W70" s="6">
        <f>V70/AA70</f>
        <v>1.1367774588511321</v>
      </c>
      <c r="X70" s="1">
        <f>((3*10+H70/COS(RADIANS(E70)))*(3+3)+3*G70*H70)*2</f>
        <v>767.43264710411927</v>
      </c>
      <c r="Y70" s="7">
        <f>Z70/X70</f>
        <v>1.0084258553687544</v>
      </c>
      <c r="Z70" s="13">
        <v>773.89892359387898</v>
      </c>
      <c r="AA70" s="15">
        <v>39.058279741439897</v>
      </c>
    </row>
    <row r="71" spans="1:27" x14ac:dyDescent="0.45">
      <c r="A71">
        <v>2244</v>
      </c>
      <c r="B71">
        <v>59.1</v>
      </c>
      <c r="C71" s="10">
        <f>B71-20</f>
        <v>39.1</v>
      </c>
      <c r="D71">
        <v>114.1</v>
      </c>
      <c r="E71" s="11">
        <f>D71-90</f>
        <v>24.099999999999994</v>
      </c>
      <c r="F71" s="2">
        <v>1.6345999999999999E-2</v>
      </c>
      <c r="G71" s="11">
        <v>33.6</v>
      </c>
      <c r="H71" s="11">
        <v>1.9</v>
      </c>
      <c r="I71" s="8">
        <v>8.3625219762325204E-2</v>
      </c>
      <c r="J71" s="4">
        <v>71000</v>
      </c>
      <c r="K71" s="5">
        <f>23*10^-6</f>
        <v>2.3E-5</v>
      </c>
      <c r="L71" s="6">
        <f>H71</f>
        <v>1.9</v>
      </c>
      <c r="M71" s="3">
        <f>H71^2/6</f>
        <v>0.60166666666666668</v>
      </c>
      <c r="N71" s="3">
        <f>H71^3/12</f>
        <v>0.57158333333333322</v>
      </c>
      <c r="O71" s="1">
        <f>-J71*L71*K71*C71</f>
        <v>-121.31557000000001</v>
      </c>
      <c r="P71" s="7">
        <f>-(12*F71*J71*L71*N71+12*O71*N71*G71*COS(RADIANS(E71)))/(12*N71*G71*COS(RADIANS(E71))^2+L71*G71^3*SIN(RADIANS(E71))^2)</f>
        <v>0.85158639205374931</v>
      </c>
      <c r="Q71" s="7">
        <f>-(6*F71*J71*L71*N71*SIN(RADIANS(E71))+6*O71*N71*G71*SIN(RADIANS(E71))*COS(RADIANS(E71)))/(12*N71*COS(RADIANS(E71))^2+L71*G71^2*SIN(RADIANS(E71))^2)</f>
        <v>5.8418415471667426</v>
      </c>
      <c r="R71" s="7">
        <f>-P71*SIN(RADIANS(E71))</f>
        <v>-0.34772866352182991</v>
      </c>
      <c r="S71" s="6">
        <f>(O71+P71*COS(RADIANS(E71)))/L71</f>
        <v>-63.441164650771988</v>
      </c>
      <c r="T71" s="6">
        <f>R71/L71</f>
        <v>-0.18301508606412101</v>
      </c>
      <c r="U71" s="6">
        <f>(Q71-P71*G71*SIN(RADIANS(E71)))/M71</f>
        <v>-9.7094319343491566</v>
      </c>
      <c r="V71" s="6">
        <f>SQRT((S71+U71)^2+3*T71^2)</f>
        <v>73.151283408593173</v>
      </c>
      <c r="W71" s="6">
        <f>V71/AA71</f>
        <v>1.1695033620093715</v>
      </c>
      <c r="X71" s="1">
        <f>((3*10+H71/COS(RADIANS(E71)))*(3+3)+3*G71*H71)*2</f>
        <v>768.01715419585912</v>
      </c>
      <c r="Y71" s="7">
        <f>Z71/X71</f>
        <v>1.0074547431827034</v>
      </c>
      <c r="Z71" s="13">
        <v>773.74252484030001</v>
      </c>
      <c r="AA71" s="15">
        <v>62.549015064744196</v>
      </c>
    </row>
    <row r="72" spans="1:27" x14ac:dyDescent="0.45">
      <c r="A72">
        <v>656</v>
      </c>
      <c r="B72">
        <v>81.099999999999994</v>
      </c>
      <c r="C72" s="10">
        <f>B72-20</f>
        <v>61.099999999999994</v>
      </c>
      <c r="D72">
        <v>105.2</v>
      </c>
      <c r="E72" s="11">
        <f>D72-90</f>
        <v>15.200000000000003</v>
      </c>
      <c r="F72" s="2">
        <v>2.5689E-2</v>
      </c>
      <c r="G72" s="11">
        <v>32</v>
      </c>
      <c r="H72" s="11">
        <v>2</v>
      </c>
      <c r="I72" s="8">
        <v>0.176878556609153</v>
      </c>
      <c r="J72" s="4">
        <v>71000</v>
      </c>
      <c r="K72" s="5">
        <f>23*10^-6</f>
        <v>2.3E-5</v>
      </c>
      <c r="L72" s="6">
        <f>H72</f>
        <v>2</v>
      </c>
      <c r="M72" s="3">
        <f>H72^2/6</f>
        <v>0.66666666666666663</v>
      </c>
      <c r="N72" s="3">
        <f>H72^3/12</f>
        <v>0.66666666666666663</v>
      </c>
      <c r="O72" s="1">
        <f>-J72*L72*K72*C72</f>
        <v>-199.55259999999998</v>
      </c>
      <c r="P72" s="7">
        <f>-(12*F72*J72*L72*N72+12*O72*N72*G72*COS(RADIANS(E72)))/(12*N72*G72*COS(RADIANS(E72))^2+L72*G72^3*SIN(RADIANS(E72))^2)</f>
        <v>4.2406207714090511</v>
      </c>
      <c r="Q72" s="7">
        <f>-(6*F72*J72*L72*N72*SIN(RADIANS(E72))+6*O72*N72*G72*SIN(RADIANS(E72))*COS(RADIANS(E72)))/(12*N72*COS(RADIANS(E72))^2+L72*G72^2*SIN(RADIANS(E72))^2)</f>
        <v>17.789518031730072</v>
      </c>
      <c r="R72" s="7">
        <f>-P72*SIN(RADIANS(E72))</f>
        <v>-1.1118448769831295</v>
      </c>
      <c r="S72" s="6">
        <f>(O72+P72*COS(RADIANS(E72)))/L72</f>
        <v>-97.730165504394179</v>
      </c>
      <c r="T72" s="6">
        <f>R72/L72</f>
        <v>-0.55592243849156475</v>
      </c>
      <c r="U72" s="6">
        <f>(Q72-P72*G72*SIN(RADIANS(E72)))/M72</f>
        <v>-26.68427704759511</v>
      </c>
      <c r="V72" s="6">
        <f>SQRT((S72+U72)^2+3*T72^2)</f>
        <v>124.41816854782543</v>
      </c>
      <c r="W72" s="6">
        <f>V72/AA72</f>
        <v>1.1733389919221136</v>
      </c>
      <c r="X72" s="1">
        <f>((3*10+H72/COS(RADIANS(E72)))*(3+3)+3*G72*H72)*2</f>
        <v>768.87004122465657</v>
      </c>
      <c r="Y72" s="7">
        <f>Z72/X72</f>
        <v>1.0055973966724501</v>
      </c>
      <c r="Z72" s="13">
        <v>773.17371183495402</v>
      </c>
      <c r="AA72" s="15">
        <v>106.037700446662</v>
      </c>
    </row>
    <row r="73" spans="1:27" x14ac:dyDescent="0.45">
      <c r="A73">
        <v>1046</v>
      </c>
      <c r="B73">
        <v>43.1</v>
      </c>
      <c r="C73" s="10">
        <f>B73-20</f>
        <v>23.1</v>
      </c>
      <c r="D73">
        <v>114.7</v>
      </c>
      <c r="E73" s="11">
        <f>D73-90</f>
        <v>24.700000000000003</v>
      </c>
      <c r="F73" s="2">
        <v>9.5949999999999994E-3</v>
      </c>
      <c r="G73" s="11">
        <v>33.5</v>
      </c>
      <c r="H73" s="11">
        <v>1.9</v>
      </c>
      <c r="I73" s="8">
        <v>4.84375581145286E-2</v>
      </c>
      <c r="J73" s="4">
        <v>71000</v>
      </c>
      <c r="K73" s="5">
        <f>23*10^-6</f>
        <v>2.3E-5</v>
      </c>
      <c r="L73" s="6">
        <f>H73</f>
        <v>1.9</v>
      </c>
      <c r="M73" s="3">
        <f>H73^2/6</f>
        <v>0.60166666666666668</v>
      </c>
      <c r="N73" s="3">
        <f>H73^3/12</f>
        <v>0.57158333333333322</v>
      </c>
      <c r="O73" s="1">
        <f>-J73*L73*K73*C73</f>
        <v>-71.672370000000001</v>
      </c>
      <c r="P73" s="7">
        <f>-(12*F73*J73*L73*N73+12*O73*N73*G73*COS(RADIANS(E73)))/(12*N73*G73*COS(RADIANS(E73))^2+L73*G73^3*SIN(RADIANS(E73))^2)</f>
        <v>0.48046163776847645</v>
      </c>
      <c r="Q73" s="7">
        <f>-(6*F73*J73*L73*N73*SIN(RADIANS(E73))+6*O73*N73*G73*SIN(RADIANS(E73))*COS(RADIANS(E73)))/(12*N73*COS(RADIANS(E73))^2+L73*G73^2*SIN(RADIANS(E73))^2)</f>
        <v>3.3628824023537667</v>
      </c>
      <c r="R73" s="7">
        <f>-P73*SIN(RADIANS(E73))</f>
        <v>-0.20076909864798617</v>
      </c>
      <c r="S73" s="6">
        <f>(O73+P73*COS(RADIANS(E73)))/L73</f>
        <v>-37.492561406894453</v>
      </c>
      <c r="T73" s="6">
        <f>R73/L73</f>
        <v>-0.10566794665683484</v>
      </c>
      <c r="U73" s="6">
        <f>(Q73-P73*G73*SIN(RADIANS(E73)))/M73</f>
        <v>-5.5892782310588975</v>
      </c>
      <c r="V73" s="6">
        <f>SQRT((S73+U73)^2+3*T73^2)</f>
        <v>43.082228397973807</v>
      </c>
      <c r="W73" s="6">
        <f>V73/AA73</f>
        <v>1.1580697645260194</v>
      </c>
      <c r="X73" s="1">
        <f>((3*10+H73/COS(RADIANS(E73)))*(3+3)+3*G73*H73)*2</f>
        <v>766.99608671004989</v>
      </c>
      <c r="Y73" s="7">
        <f>Z73/X73</f>
        <v>1.0076278912839509</v>
      </c>
      <c r="Z73" s="13">
        <v>772.84664947469003</v>
      </c>
      <c r="AA73" s="15">
        <v>37.201755643457901</v>
      </c>
    </row>
    <row r="74" spans="1:27" x14ac:dyDescent="0.45">
      <c r="A74">
        <v>212</v>
      </c>
      <c r="B74">
        <v>76.7</v>
      </c>
      <c r="C74" s="10">
        <f>B74-20</f>
        <v>56.7</v>
      </c>
      <c r="D74">
        <v>117.4</v>
      </c>
      <c r="E74" s="11">
        <f>D74-90</f>
        <v>27.400000000000006</v>
      </c>
      <c r="F74" s="2">
        <v>2.2012E-2</v>
      </c>
      <c r="G74" s="11">
        <v>31.6</v>
      </c>
      <c r="H74" s="11">
        <v>2</v>
      </c>
      <c r="I74" s="8">
        <v>0.106110759079456</v>
      </c>
      <c r="J74" s="4">
        <v>71000</v>
      </c>
      <c r="K74" s="5">
        <f>23*10^-6</f>
        <v>2.3E-5</v>
      </c>
      <c r="L74" s="6">
        <f>H74</f>
        <v>2</v>
      </c>
      <c r="M74" s="3">
        <f>H74^2/6</f>
        <v>0.66666666666666663</v>
      </c>
      <c r="N74" s="3">
        <f>H74^3/12</f>
        <v>0.66666666666666663</v>
      </c>
      <c r="O74" s="1">
        <f>-J74*L74*K74*C74</f>
        <v>-185.18220000000002</v>
      </c>
      <c r="P74" s="7">
        <f>-(12*F74*J74*L74*N74+12*O74*N74*G74*COS(RADIANS(E74)))/(12*N74*G74*COS(RADIANS(E74))^2+L74*G74^3*SIN(RADIANS(E74))^2)</f>
        <v>1.2205636190771998</v>
      </c>
      <c r="Q74" s="7">
        <f>-(6*F74*J74*L74*N74*SIN(RADIANS(E74))+6*O74*N74*G74*SIN(RADIANS(E74))*COS(RADIANS(E74)))/(12*N74*COS(RADIANS(E74))^2+L74*G74^2*SIN(RADIANS(E74))^2)</f>
        <v>8.8749092140663635</v>
      </c>
      <c r="R74" s="7">
        <f>-P74*SIN(RADIANS(E74))</f>
        <v>-0.56170311481432655</v>
      </c>
      <c r="S74" s="6">
        <f>(O74+P74*COS(RADIANS(E74)))/L74</f>
        <v>-92.049282420222767</v>
      </c>
      <c r="T74" s="6">
        <f>R74/L74</f>
        <v>-0.28085155740716328</v>
      </c>
      <c r="U74" s="6">
        <f>(Q74-P74*G74*SIN(RADIANS(E74)))/M74</f>
        <v>-13.312363821099535</v>
      </c>
      <c r="V74" s="6">
        <f>SQRT((S74+U74)^2+3*T74^2)</f>
        <v>105.36276919041867</v>
      </c>
      <c r="W74" s="6">
        <f>V74/AA74</f>
        <v>1.1370209809667331</v>
      </c>
      <c r="X74" s="1">
        <f>((3*10+H74/COS(RADIANS(E74)))*(3+3)+3*G74*H74)*2</f>
        <v>766.23264710411922</v>
      </c>
      <c r="Y74" s="7">
        <f>Z74/X74</f>
        <v>1.008439051134403</v>
      </c>
      <c r="Z74" s="13">
        <v>772.69892359387995</v>
      </c>
      <c r="AA74" s="15">
        <v>92.665633224143093</v>
      </c>
    </row>
    <row r="75" spans="1:27" x14ac:dyDescent="0.45">
      <c r="A75">
        <v>1891</v>
      </c>
      <c r="B75">
        <v>78.7</v>
      </c>
      <c r="C75" s="10">
        <f>B75-20</f>
        <v>58.7</v>
      </c>
      <c r="D75">
        <v>105.8</v>
      </c>
      <c r="E75" s="11">
        <f>D75-90</f>
        <v>15.799999999999997</v>
      </c>
      <c r="F75" s="2">
        <v>2.4445999999999999E-2</v>
      </c>
      <c r="G75" s="11">
        <v>33.5</v>
      </c>
      <c r="H75" s="11">
        <v>1.9</v>
      </c>
      <c r="I75" s="8">
        <v>0.124535657465457</v>
      </c>
      <c r="J75" s="4">
        <v>71000</v>
      </c>
      <c r="K75" s="5">
        <f>23*10^-6</f>
        <v>2.3E-5</v>
      </c>
      <c r="L75" s="6">
        <f>H75</f>
        <v>1.9</v>
      </c>
      <c r="M75" s="3">
        <f>H75^2/6</f>
        <v>0.60166666666666668</v>
      </c>
      <c r="N75" s="3">
        <f>H75^3/12</f>
        <v>0.57158333333333322</v>
      </c>
      <c r="O75" s="1">
        <f>-J75*L75*K75*C75</f>
        <v>-182.12849</v>
      </c>
      <c r="P75" s="7">
        <f>-(12*F75*J75*L75*N75+12*O75*N75*G75*COS(RADIANS(E75)))/(12*N75*G75*COS(RADIANS(E75))^2+L75*G75^3*SIN(RADIANS(E75))^2)</f>
        <v>3.2038936071815964</v>
      </c>
      <c r="Q75" s="7">
        <f>-(6*F75*J75*L75*N75*SIN(RADIANS(E75))+6*O75*N75*G75*SIN(RADIANS(E75))*COS(RADIANS(E75)))/(12*N75*COS(RADIANS(E75))^2+L75*G75^2*SIN(RADIANS(E75))^2)</f>
        <v>14.611978792823285</v>
      </c>
      <c r="R75" s="7">
        <f>-P75*SIN(RADIANS(E75))</f>
        <v>-0.87235694285512178</v>
      </c>
      <c r="S75" s="6">
        <f>(O75+P75*COS(RADIANS(E75)))/L75</f>
        <v>-94.234550485166551</v>
      </c>
      <c r="T75" s="6">
        <f>R75/L75</f>
        <v>-0.45913523308164306</v>
      </c>
      <c r="U75" s="6">
        <f>(Q75-P75*G75*SIN(RADIANS(E75)))/M75</f>
        <v>-24.285837328792173</v>
      </c>
      <c r="V75" s="6">
        <f>SQRT((S75+U75)^2+3*T75^2)</f>
        <v>118.523055744686</v>
      </c>
      <c r="W75" s="6">
        <f>V75/AA75</f>
        <v>1.2543218733134183</v>
      </c>
      <c r="X75" s="1">
        <f>((3*10+H75/COS(RADIANS(E75)))*(3+3)+3*G75*H75)*2</f>
        <v>765.5952542493751</v>
      </c>
      <c r="Y75" s="7">
        <f>Z75/X75</f>
        <v>1.0092578455446122</v>
      </c>
      <c r="Z75" s="13">
        <v>772.68301686290397</v>
      </c>
      <c r="AA75" s="15">
        <v>94.491739533805102</v>
      </c>
    </row>
    <row r="76" spans="1:27" x14ac:dyDescent="0.45">
      <c r="A76">
        <v>1459</v>
      </c>
      <c r="B76">
        <v>45.8</v>
      </c>
      <c r="C76" s="10">
        <f>B76-20</f>
        <v>25.799999999999997</v>
      </c>
      <c r="D76">
        <v>126.1</v>
      </c>
      <c r="E76" s="11">
        <f>D76-90</f>
        <v>36.099999999999994</v>
      </c>
      <c r="F76" s="2">
        <v>9.5829999999999995E-3</v>
      </c>
      <c r="G76" s="11">
        <v>32.9</v>
      </c>
      <c r="H76" s="11">
        <v>1.9</v>
      </c>
      <c r="I76" s="8">
        <v>4.14621792733669E-2</v>
      </c>
      <c r="J76" s="4">
        <v>71000</v>
      </c>
      <c r="K76" s="5">
        <f>23*10^-6</f>
        <v>2.3E-5</v>
      </c>
      <c r="L76" s="6">
        <f>H76</f>
        <v>1.9</v>
      </c>
      <c r="M76" s="3">
        <f>H76^2/6</f>
        <v>0.60166666666666668</v>
      </c>
      <c r="N76" s="3">
        <f>H76^3/12</f>
        <v>0.57158333333333322</v>
      </c>
      <c r="O76" s="1">
        <f>-J76*L76*K76*C76</f>
        <v>-80.049659999999989</v>
      </c>
      <c r="P76" s="7">
        <f>-(12*F76*J76*L76*N76+12*O76*N76*G76*COS(RADIANS(E76)))/(12*N76*G76*COS(RADIANS(E76))^2+L76*G76^3*SIN(RADIANS(E76))^2)</f>
        <v>0.24236836739774192</v>
      </c>
      <c r="Q76" s="7">
        <f>-(6*F76*J76*L76*N76*SIN(RADIANS(E76))+6*O76*N76*G76*SIN(RADIANS(E76))*COS(RADIANS(E76)))/(12*N76*COS(RADIANS(E76))^2+L76*G76^2*SIN(RADIANS(E76))^2)</f>
        <v>2.3491020989786082</v>
      </c>
      <c r="R76" s="7">
        <f>-P76*SIN(RADIANS(E76))</f>
        <v>-0.14280255920842602</v>
      </c>
      <c r="S76" s="6">
        <f>(O76+P76*COS(RADIANS(E76)))/L76</f>
        <v>-42.028330953139864</v>
      </c>
      <c r="T76" s="6">
        <f>R76/L76</f>
        <v>-7.5159241688645281E-2</v>
      </c>
      <c r="U76" s="6">
        <f>(Q76-P76*G76*SIN(RADIANS(E76)))/M76</f>
        <v>-3.9043248182469927</v>
      </c>
      <c r="V76" s="6">
        <f>SQRT((S76+U76)^2+3*T76^2)</f>
        <v>45.932840244726343</v>
      </c>
      <c r="W76" s="6">
        <f>V76/AA76</f>
        <v>1.1549921898653925</v>
      </c>
      <c r="X76" s="1">
        <f>((3*10+H76/COS(RADIANS(E76)))*(3+3)+3*G76*H76)*2</f>
        <v>763.27817507170334</v>
      </c>
      <c r="Y76" s="7">
        <f>Z76/X76</f>
        <v>1.0119706967456843</v>
      </c>
      <c r="Z76" s="13">
        <v>772.41514663808596</v>
      </c>
      <c r="AA76" s="15">
        <v>39.768961771143701</v>
      </c>
    </row>
    <row r="77" spans="1:27" x14ac:dyDescent="0.45">
      <c r="A77">
        <v>229</v>
      </c>
      <c r="B77">
        <v>53</v>
      </c>
      <c r="C77" s="10">
        <f>B77-20</f>
        <v>33</v>
      </c>
      <c r="D77">
        <v>107.1</v>
      </c>
      <c r="E77" s="11">
        <f>D77-90</f>
        <v>17.099999999999994</v>
      </c>
      <c r="F77" s="2">
        <v>1.4338999999999999E-2</v>
      </c>
      <c r="G77" s="11">
        <v>33.6</v>
      </c>
      <c r="H77" s="11">
        <v>1.9</v>
      </c>
      <c r="I77" s="8">
        <v>9.10792276263237E-2</v>
      </c>
      <c r="J77" s="4">
        <v>71000</v>
      </c>
      <c r="K77" s="5">
        <f>23*10^-6</f>
        <v>2.3E-5</v>
      </c>
      <c r="L77" s="6">
        <f>H77</f>
        <v>1.9</v>
      </c>
      <c r="M77" s="3">
        <f>H77^2/6</f>
        <v>0.60166666666666668</v>
      </c>
      <c r="N77" s="3">
        <f>H77^3/12</f>
        <v>0.57158333333333322</v>
      </c>
      <c r="O77" s="1">
        <f>-J77*L77*K77*C77</f>
        <v>-102.3891</v>
      </c>
      <c r="P77" s="7">
        <f>-(12*F77*J77*L77*N77+12*O77*N77*G77*COS(RADIANS(E77)))/(12*N77*G77*COS(RADIANS(E77))^2+L77*G77^3*SIN(RADIANS(E77))^2)</f>
        <v>1.4415112314746483</v>
      </c>
      <c r="Q77" s="7">
        <f>-(6*F77*J77*L77*N77*SIN(RADIANS(E77))+6*O77*N77*G77*SIN(RADIANS(E77))*COS(RADIANS(E77)))/(12*N77*COS(RADIANS(E77))^2+L77*G77^2*SIN(RADIANS(E77))^2)</f>
        <v>7.1208888463242515</v>
      </c>
      <c r="R77" s="7">
        <f>-P77*SIN(RADIANS(E77))</f>
        <v>-0.42386243132882451</v>
      </c>
      <c r="S77" s="6">
        <f>(O77+P77*COS(RADIANS(E77)))/L77</f>
        <v>-53.163849281159578</v>
      </c>
      <c r="T77" s="6">
        <f>R77/L77</f>
        <v>-0.22308549017306553</v>
      </c>
      <c r="U77" s="6">
        <f>(Q77-P77*G77*SIN(RADIANS(E77)))/M77</f>
        <v>-11.835272320760529</v>
      </c>
      <c r="V77" s="6">
        <f>SQRT((S77+U77)^2+3*T77^2)</f>
        <v>65.000270079661775</v>
      </c>
      <c r="W77" s="6">
        <f>V77/AA77</f>
        <v>1.1835358518813133</v>
      </c>
      <c r="X77" s="1">
        <f>((3*10+H77/COS(RADIANS(E77)))*(3+3)+3*G77*H77)*2</f>
        <v>766.89453717174399</v>
      </c>
      <c r="Y77" s="7">
        <f>Z77/X77</f>
        <v>1.0059247631761046</v>
      </c>
      <c r="Z77" s="13">
        <v>771.43820568553497</v>
      </c>
      <c r="AA77" s="15">
        <v>54.920406489029702</v>
      </c>
    </row>
    <row r="78" spans="1:27" x14ac:dyDescent="0.45">
      <c r="A78">
        <v>210</v>
      </c>
      <c r="B78">
        <v>50.9</v>
      </c>
      <c r="C78" s="10">
        <f>B78-20</f>
        <v>30.9</v>
      </c>
      <c r="D78">
        <v>129.80000000000001</v>
      </c>
      <c r="E78" s="11">
        <f>D78-90</f>
        <v>39.800000000000011</v>
      </c>
      <c r="F78" s="2">
        <v>1.145E-2</v>
      </c>
      <c r="G78" s="11">
        <v>34.5</v>
      </c>
      <c r="H78" s="11">
        <v>1.8</v>
      </c>
      <c r="I78" s="8">
        <v>4.8350457102060297E-2</v>
      </c>
      <c r="J78" s="4">
        <v>71000</v>
      </c>
      <c r="K78" s="5">
        <f>23*10^-6</f>
        <v>2.3E-5</v>
      </c>
      <c r="L78" s="6">
        <f>H78</f>
        <v>1.8</v>
      </c>
      <c r="M78" s="3">
        <f>H78^2/6</f>
        <v>0.54</v>
      </c>
      <c r="N78" s="3">
        <f>H78^3/12</f>
        <v>0.48600000000000004</v>
      </c>
      <c r="O78" s="1">
        <f>-J78*L78*K78*C78</f>
        <v>-90.827460000000002</v>
      </c>
      <c r="P78" s="7">
        <f>-(12*F78*J78*L78*N78+12*O78*N78*G78*COS(RADIANS(E78)))/(12*N78*G78*COS(RADIANS(E78))^2+L78*G78^3*SIN(RADIANS(E78))^2)</f>
        <v>0.18109934924087856</v>
      </c>
      <c r="Q78" s="7">
        <f>-(6*F78*J78*L78*N78*SIN(RADIANS(E78))+6*O78*N78*G78*SIN(RADIANS(E78))*COS(RADIANS(E78)))/(12*N78*COS(RADIANS(E78))^2+L78*G78^2*SIN(RADIANS(E78))^2)</f>
        <v>1.9996795128363714</v>
      </c>
      <c r="R78" s="7">
        <f>-P78*SIN(RADIANS(E78))</f>
        <v>-0.1159234500194998</v>
      </c>
      <c r="S78" s="6">
        <f>(O78+P78*COS(RADIANS(E78)))/L78</f>
        <v>-50.38240241880262</v>
      </c>
      <c r="T78" s="6">
        <f>R78/L78</f>
        <v>-6.4401916677499893E-2</v>
      </c>
      <c r="U78" s="6">
        <f>(Q78-P78*G78*SIN(RADIANS(E78)))/M78</f>
        <v>-3.703110208956244</v>
      </c>
      <c r="V78" s="6">
        <f>SQRT((S78+U78)^2+3*T78^2)</f>
        <v>54.085627656782158</v>
      </c>
      <c r="W78" s="6">
        <f>V78/AA78</f>
        <v>1.1899939389413534</v>
      </c>
      <c r="X78" s="1">
        <f>((3*10+H78/COS(RADIANS(E78)))*(3+3)+3*G78*H78)*2</f>
        <v>760.71462088757221</v>
      </c>
      <c r="Y78" s="7">
        <f>Z78/X78</f>
        <v>1.0140290415688948</v>
      </c>
      <c r="Z78" s="13">
        <v>771.38671792606999</v>
      </c>
      <c r="AA78" s="15">
        <v>45.450338768026</v>
      </c>
    </row>
    <row r="79" spans="1:27" x14ac:dyDescent="0.45">
      <c r="A79">
        <v>2388</v>
      </c>
      <c r="B79">
        <v>59.1</v>
      </c>
      <c r="C79" s="10">
        <f>B79-20</f>
        <v>39.1</v>
      </c>
      <c r="D79">
        <v>126.8</v>
      </c>
      <c r="E79" s="11">
        <f>D79-90</f>
        <v>36.799999999999997</v>
      </c>
      <c r="F79" s="2">
        <v>1.3738999999999999E-2</v>
      </c>
      <c r="G79" s="11">
        <v>31</v>
      </c>
      <c r="H79" s="11">
        <v>2</v>
      </c>
      <c r="I79" s="8">
        <v>5.9696115553379003E-2</v>
      </c>
      <c r="J79" s="4">
        <v>71000</v>
      </c>
      <c r="K79" s="5">
        <f>23*10^-6</f>
        <v>2.3E-5</v>
      </c>
      <c r="L79" s="6">
        <f>H79</f>
        <v>2</v>
      </c>
      <c r="M79" s="3">
        <f>H79^2/6</f>
        <v>0.66666666666666663</v>
      </c>
      <c r="N79" s="3">
        <f>H79^3/12</f>
        <v>0.66666666666666663</v>
      </c>
      <c r="O79" s="1">
        <f>-J79*L79*K79*C79</f>
        <v>-127.70060000000001</v>
      </c>
      <c r="P79" s="7">
        <f>-(12*F79*J79*L79*N79+12*O79*N79*G79*COS(RADIANS(E79)))/(12*N79*G79*COS(RADIANS(E79))^2+L79*G79^3*SIN(RADIANS(E79))^2)</f>
        <v>0.45273962523670652</v>
      </c>
      <c r="Q79" s="7">
        <f>-(6*F79*J79*L79*N79*SIN(RADIANS(E79))+6*O79*N79*G79*SIN(RADIANS(E79))*COS(RADIANS(E79)))/(12*N79*COS(RADIANS(E79))^2+L79*G79^2*SIN(RADIANS(E79))^2)</f>
        <v>4.2036266522482899</v>
      </c>
      <c r="R79" s="7">
        <f>-P79*SIN(RADIANS(E79))</f>
        <v>-0.27120171949988969</v>
      </c>
      <c r="S79" s="6">
        <f>(O79+P79*COS(RADIANS(E79)))/L79</f>
        <v>-63.669038589600703</v>
      </c>
      <c r="T79" s="6">
        <f>R79/L79</f>
        <v>-0.13560085974994485</v>
      </c>
      <c r="U79" s="6">
        <f>(Q79-P79*G79*SIN(RADIANS(E79)))/M79</f>
        <v>-6.3054399783724353</v>
      </c>
      <c r="V79" s="6">
        <f>SQRT((S79+U79)^2+3*T79^2)</f>
        <v>69.974872730425361</v>
      </c>
      <c r="W79" s="6">
        <f>V79/AA79</f>
        <v>1.1334844095018346</v>
      </c>
      <c r="X79" s="1">
        <f>((3*10+H79/COS(RADIANS(E79)))*(3+3)+3*G79*H79)*2</f>
        <v>761.97259864012074</v>
      </c>
      <c r="Y79" s="7">
        <f>Z79/X79</f>
        <v>1.0123445751757325</v>
      </c>
      <c r="Z79" s="13">
        <v>771.378826665882</v>
      </c>
      <c r="AA79" s="15">
        <v>61.734305424791202</v>
      </c>
    </row>
    <row r="80" spans="1:27" x14ac:dyDescent="0.45">
      <c r="A80">
        <v>898</v>
      </c>
      <c r="B80">
        <v>64.900000000000006</v>
      </c>
      <c r="C80" s="10">
        <f>B80-20</f>
        <v>44.900000000000006</v>
      </c>
      <c r="D80">
        <v>123.4</v>
      </c>
      <c r="E80" s="11">
        <f>D80-90</f>
        <v>33.400000000000006</v>
      </c>
      <c r="F80" s="2">
        <v>1.6403999999999998E-2</v>
      </c>
      <c r="G80" s="11">
        <v>31.2</v>
      </c>
      <c r="H80" s="11">
        <v>2</v>
      </c>
      <c r="I80" s="8">
        <v>7.31043070554733E-2</v>
      </c>
      <c r="J80" s="4">
        <v>71000</v>
      </c>
      <c r="K80" s="5">
        <f>23*10^-6</f>
        <v>2.3E-5</v>
      </c>
      <c r="L80" s="6">
        <f>H80</f>
        <v>2</v>
      </c>
      <c r="M80" s="3">
        <f>H80^2/6</f>
        <v>0.66666666666666663</v>
      </c>
      <c r="N80" s="3">
        <f>H80^3/12</f>
        <v>0.66666666666666663</v>
      </c>
      <c r="O80" s="1">
        <f>-J80*L80*K80*C80</f>
        <v>-146.64340000000001</v>
      </c>
      <c r="P80" s="7">
        <f>-(12*F80*J80*L80*N80+12*O80*N80*G80*COS(RADIANS(E80)))/(12*N80*G80*COS(RADIANS(E80))^2+L80*G80^3*SIN(RADIANS(E80))^2)</f>
        <v>0.64164882421611091</v>
      </c>
      <c r="Q80" s="7">
        <f>-(6*F80*J80*L80*N80*SIN(RADIANS(E80))+6*O80*N80*G80*SIN(RADIANS(E80))*COS(RADIANS(E80)))/(12*N80*COS(RADIANS(E80))^2+L80*G80^2*SIN(RADIANS(E80))^2)</f>
        <v>5.5101589862147682</v>
      </c>
      <c r="R80" s="7">
        <f>-P80*SIN(RADIANS(E80))</f>
        <v>-0.35321531962915204</v>
      </c>
      <c r="S80" s="6">
        <f>(O80+P80*COS(RADIANS(E80)))/L80</f>
        <v>-73.053860425068862</v>
      </c>
      <c r="T80" s="6">
        <f>R80/L80</f>
        <v>-0.17660765981457602</v>
      </c>
      <c r="U80" s="6">
        <f>(Q80-P80*G80*SIN(RADIANS(E80)))/M80</f>
        <v>-8.2652384793221643</v>
      </c>
      <c r="V80" s="6">
        <f>SQRT((S80+U80)^2+3*T80^2)</f>
        <v>81.319674233352941</v>
      </c>
      <c r="W80" s="6">
        <f>V80/AA80</f>
        <v>1.1308822388749833</v>
      </c>
      <c r="X80" s="1">
        <f>((3*10+H80/COS(RADIANS(E80)))*(3+3)+3*G80*H80)*2</f>
        <v>763.14775280155163</v>
      </c>
      <c r="Y80" s="7">
        <f>Z80/X80</f>
        <v>1.0107205743018428</v>
      </c>
      <c r="Z80" s="13">
        <v>771.32913498874495</v>
      </c>
      <c r="AA80" s="15">
        <v>71.908171724626996</v>
      </c>
    </row>
    <row r="81" spans="1:27" x14ac:dyDescent="0.45">
      <c r="A81">
        <v>1342</v>
      </c>
      <c r="B81">
        <v>49.6</v>
      </c>
      <c r="C81" s="10">
        <f>B81-20</f>
        <v>29.6</v>
      </c>
      <c r="D81">
        <v>127</v>
      </c>
      <c r="E81" s="11">
        <f>D81-90</f>
        <v>37</v>
      </c>
      <c r="F81" s="2">
        <v>1.1376000000000001E-2</v>
      </c>
      <c r="G81" s="11">
        <v>34.700000000000003</v>
      </c>
      <c r="H81" s="11">
        <v>1.8</v>
      </c>
      <c r="I81" s="8">
        <v>4.8572406172752297E-2</v>
      </c>
      <c r="J81" s="4">
        <v>71000</v>
      </c>
      <c r="K81" s="5">
        <f>23*10^-6</f>
        <v>2.3E-5</v>
      </c>
      <c r="L81" s="6">
        <f>H81</f>
        <v>1.8</v>
      </c>
      <c r="M81" s="3">
        <f>H81^2/6</f>
        <v>0.54</v>
      </c>
      <c r="N81" s="3">
        <f>H81^3/12</f>
        <v>0.48600000000000004</v>
      </c>
      <c r="O81" s="1">
        <f>-J81*L81*K81*C81</f>
        <v>-87.006240000000005</v>
      </c>
      <c r="P81" s="7">
        <f>-(12*F81*J81*L81*N81+12*O81*N81*G81*COS(RADIANS(E81)))/(12*N81*G81*COS(RADIANS(E81))^2+L81*G81^3*SIN(RADIANS(E81))^2)</f>
        <v>0.2040022422486796</v>
      </c>
      <c r="Q81" s="7">
        <f>-(6*F81*J81*L81*N81*SIN(RADIANS(E81))+6*O81*N81*G81*SIN(RADIANS(E81))*COS(RADIANS(E81)))/(12*N81*COS(RADIANS(E81))^2+L81*G81^2*SIN(RADIANS(E81))^2)</f>
        <v>2.1300875053629866</v>
      </c>
      <c r="R81" s="7">
        <f>-P81*SIN(RADIANS(E81))</f>
        <v>-0.12277161414195888</v>
      </c>
      <c r="S81" s="6">
        <f>(O81+P81*COS(RADIANS(E81)))/L81</f>
        <v>-48.246286980672743</v>
      </c>
      <c r="T81" s="6">
        <f>R81/L81</f>
        <v>-6.8206452301088266E-2</v>
      </c>
      <c r="U81" s="6">
        <f>(Q81-P81*G81*SIN(RADIANS(E81)))/M81</f>
        <v>-3.9446064914129377</v>
      </c>
      <c r="V81" s="6">
        <f>SQRT((S81+U81)^2+3*T81^2)</f>
        <v>52.191027176852941</v>
      </c>
      <c r="W81" s="6">
        <f>V81/AA81</f>
        <v>1.1717444894364002</v>
      </c>
      <c r="X81" s="1">
        <f>((3*10+H81/COS(RADIANS(E81)))*(3+3)+3*G81*H81)*2</f>
        <v>761.80613021617455</v>
      </c>
      <c r="Y81" s="7">
        <f>Z81/X81</f>
        <v>1.0124505235717911</v>
      </c>
      <c r="Z81" s="13">
        <v>771.29101539756596</v>
      </c>
      <c r="AA81" s="15">
        <v>44.541303712003298</v>
      </c>
    </row>
    <row r="82" spans="1:27" x14ac:dyDescent="0.45">
      <c r="A82">
        <v>1308</v>
      </c>
      <c r="B82">
        <v>50.1</v>
      </c>
      <c r="C82" s="10">
        <f>B82-20</f>
        <v>30.1</v>
      </c>
      <c r="D82">
        <v>125.3</v>
      </c>
      <c r="E82" s="11">
        <f>D82-90</f>
        <v>35.299999999999997</v>
      </c>
      <c r="F82" s="2">
        <v>1.1805E-2</v>
      </c>
      <c r="G82" s="11">
        <v>34.799999999999997</v>
      </c>
      <c r="H82" s="11">
        <v>1.8</v>
      </c>
      <c r="I82" s="8">
        <v>5.0949741154909099E-2</v>
      </c>
      <c r="J82" s="4">
        <v>71000</v>
      </c>
      <c r="K82" s="5">
        <f>23*10^-6</f>
        <v>2.3E-5</v>
      </c>
      <c r="L82" s="6">
        <f>H82</f>
        <v>1.8</v>
      </c>
      <c r="M82" s="3">
        <f>H82^2/6</f>
        <v>0.54</v>
      </c>
      <c r="N82" s="3">
        <f>H82^3/12</f>
        <v>0.48600000000000004</v>
      </c>
      <c r="O82" s="1">
        <f>-J82*L82*K82*C82</f>
        <v>-88.475940000000008</v>
      </c>
      <c r="P82" s="7">
        <f>-(12*F82*J82*L82*N82+12*O82*N82*G82*COS(RADIANS(E82)))/(12*N82*G82*COS(RADIANS(E82))^2+L82*G82^3*SIN(RADIANS(E82))^2)</f>
        <v>0.22996664244742826</v>
      </c>
      <c r="Q82" s="7">
        <f>-(6*F82*J82*L82*N82*SIN(RADIANS(E82))+6*O82*N82*G82*SIN(RADIANS(E82))*COS(RADIANS(E82)))/(12*N82*COS(RADIANS(E82))^2+L82*G82^2*SIN(RADIANS(E82))^2)</f>
        <v>2.3122508118429197</v>
      </c>
      <c r="R82" s="7">
        <f>-P82*SIN(RADIANS(E82))</f>
        <v>-0.13288797769212188</v>
      </c>
      <c r="S82" s="6">
        <f>(O82+P82*COS(RADIANS(E82)))/L82</f>
        <v>-49.049030877018964</v>
      </c>
      <c r="T82" s="6">
        <f>R82/L82</f>
        <v>-7.3826654273401043E-2</v>
      </c>
      <c r="U82" s="6">
        <f>(Q82-P82*G82*SIN(RADIANS(E82)))/M82</f>
        <v>-4.2819459478572597</v>
      </c>
      <c r="V82" s="6">
        <f>SQRT((S82+U82)^2+3*T82^2)</f>
        <v>53.331130123222863</v>
      </c>
      <c r="W82" s="6">
        <f>V82/AA82</f>
        <v>1.1746604247935835</v>
      </c>
      <c r="X82" s="1">
        <f>((3*10+H82/COS(RADIANS(E82)))*(3+3)+3*G82*H82)*2</f>
        <v>762.30612564172975</v>
      </c>
      <c r="Y82" s="7">
        <f>Z82/X82</f>
        <v>1.0115969626333361</v>
      </c>
      <c r="Z82" s="13">
        <v>771.14656129596005</v>
      </c>
      <c r="AA82" s="15">
        <v>45.4013168380934</v>
      </c>
    </row>
    <row r="83" spans="1:27" x14ac:dyDescent="0.45">
      <c r="A83">
        <v>409</v>
      </c>
      <c r="B83">
        <v>53.2</v>
      </c>
      <c r="C83" s="10">
        <f>B83-20</f>
        <v>33.200000000000003</v>
      </c>
      <c r="D83">
        <v>118.2</v>
      </c>
      <c r="E83" s="11">
        <f>D83-90</f>
        <v>28.200000000000003</v>
      </c>
      <c r="F83" s="2">
        <v>1.3344999999999999E-2</v>
      </c>
      <c r="G83" s="11">
        <v>33.200000000000003</v>
      </c>
      <c r="H83" s="11">
        <v>1.9</v>
      </c>
      <c r="I83" s="8">
        <v>6.3053898513317094E-2</v>
      </c>
      <c r="J83" s="4">
        <v>71000</v>
      </c>
      <c r="K83" s="5">
        <f>23*10^-6</f>
        <v>2.3E-5</v>
      </c>
      <c r="L83" s="6">
        <f>H83</f>
        <v>1.9</v>
      </c>
      <c r="M83" s="3">
        <f>H83^2/6</f>
        <v>0.60166666666666668</v>
      </c>
      <c r="N83" s="3">
        <f>H83^3/12</f>
        <v>0.57158333333333322</v>
      </c>
      <c r="O83" s="1">
        <f>-J83*L83*K83*C83</f>
        <v>-103.00964</v>
      </c>
      <c r="P83" s="7">
        <f>-(12*F83*J83*L83*N83+12*O83*N83*G83*COS(RADIANS(E83)))/(12*N83*G83*COS(RADIANS(E83))^2+L83*G83^3*SIN(RADIANS(E83))^2)</f>
        <v>0.53015733903109485</v>
      </c>
      <c r="Q83" s="7">
        <f>-(6*F83*J83*L83*N83*SIN(RADIANS(E83))+6*O83*N83*G83*SIN(RADIANS(E83))*COS(RADIANS(E83)))/(12*N83*COS(RADIANS(E83))^2+L83*G83^2*SIN(RADIANS(E83))^2)</f>
        <v>4.1587358505974334</v>
      </c>
      <c r="R83" s="7">
        <f>-P83*SIN(RADIANS(E83))</f>
        <v>-0.25052625606008627</v>
      </c>
      <c r="S83" s="6">
        <f>(O83+P83*COS(RADIANS(E83)))/L83</f>
        <v>-53.969689740512798</v>
      </c>
      <c r="T83" s="6">
        <f>R83/L83</f>
        <v>-0.13185592424215067</v>
      </c>
      <c r="U83" s="6">
        <f>(Q83-P83*G83*SIN(RADIANS(E83)))/M83</f>
        <v>-6.9120263444832659</v>
      </c>
      <c r="V83" s="6">
        <f>SQRT((S83+U83)^2+3*T83^2)</f>
        <v>60.882144438319038</v>
      </c>
      <c r="W83" s="6">
        <f>V83/AA83</f>
        <v>1.1534510251852861</v>
      </c>
      <c r="X83" s="1">
        <f>((3*10+H83/COS(RADIANS(E83)))*(3+3)+3*G83*H83)*2</f>
        <v>764.35077123841631</v>
      </c>
      <c r="Y83" s="7">
        <f>Z83/X83</f>
        <v>1.008721153184841</v>
      </c>
      <c r="Z83" s="13">
        <v>771.01679140133797</v>
      </c>
      <c r="AA83" s="15">
        <v>52.782600308963403</v>
      </c>
    </row>
    <row r="84" spans="1:27" x14ac:dyDescent="0.45">
      <c r="A84">
        <v>1555</v>
      </c>
      <c r="B84">
        <v>86.9</v>
      </c>
      <c r="C84" s="10">
        <f>B84-20</f>
        <v>66.900000000000006</v>
      </c>
      <c r="D84">
        <v>126.4</v>
      </c>
      <c r="E84" s="11">
        <f>D84-90</f>
        <v>36.400000000000006</v>
      </c>
      <c r="F84" s="2">
        <v>2.4995E-2</v>
      </c>
      <c r="G84" s="11">
        <v>34.5</v>
      </c>
      <c r="H84" s="11">
        <v>1.8</v>
      </c>
      <c r="I84" s="8">
        <v>0.105776473879814</v>
      </c>
      <c r="J84" s="4">
        <v>71000</v>
      </c>
      <c r="K84" s="5">
        <f>23*10^-6</f>
        <v>2.3E-5</v>
      </c>
      <c r="L84" s="6">
        <f>H84</f>
        <v>1.8</v>
      </c>
      <c r="M84" s="3">
        <f>H84^2/6</f>
        <v>0.54</v>
      </c>
      <c r="N84" s="3">
        <f>H84^3/12</f>
        <v>0.48600000000000004</v>
      </c>
      <c r="O84" s="1">
        <f>-J84*L84*K84*C84</f>
        <v>-196.64586000000003</v>
      </c>
      <c r="P84" s="7">
        <f>-(12*F84*J84*L84*N84+12*O84*N84*G84*COS(RADIANS(E84)))/(12*N84*G84*COS(RADIANS(E84))^2+L84*G84^3*SIN(RADIANS(E84))^2)</f>
        <v>0.50524998186760017</v>
      </c>
      <c r="Q84" s="7">
        <f>-(6*F84*J84*L84*N84*SIN(RADIANS(E84))+6*O84*N84*G84*SIN(RADIANS(E84))*COS(RADIANS(E84)))/(12*N84*COS(RADIANS(E84))^2+L84*G84^2*SIN(RADIANS(E84))^2)</f>
        <v>5.1719792092630996</v>
      </c>
      <c r="R84" s="7">
        <f>-P84*SIN(RADIANS(E84))</f>
        <v>-0.29982488169641164</v>
      </c>
      <c r="S84" s="6">
        <f>(O84+P84*COS(RADIANS(E84)))/L84</f>
        <v>-109.02177079082256</v>
      </c>
      <c r="T84" s="6">
        <f>R84/L84</f>
        <v>-0.16656937872022867</v>
      </c>
      <c r="U84" s="6">
        <f>(Q84-P84*G84*SIN(RADIANS(E84)))/M84</f>
        <v>-9.5777392764131495</v>
      </c>
      <c r="V84" s="6">
        <f>SQRT((S84+U84)^2+3*T84^2)</f>
        <v>118.59986097910118</v>
      </c>
      <c r="W84" s="6">
        <f>V84/AA84</f>
        <v>1.2008403809327086</v>
      </c>
      <c r="X84" s="1">
        <f>((3*10+H84/COS(RADIANS(E84)))*(3+3)+3*G84*H84)*2</f>
        <v>759.435838555293</v>
      </c>
      <c r="Y84" s="7">
        <f>Z84/X84</f>
        <v>1.0149547372794299</v>
      </c>
      <c r="Z84" s="13">
        <v>770.793002001471</v>
      </c>
      <c r="AA84" s="15">
        <v>98.764051294630093</v>
      </c>
    </row>
    <row r="85" spans="1:27" x14ac:dyDescent="0.45">
      <c r="A85">
        <v>1043</v>
      </c>
      <c r="B85">
        <v>41.8</v>
      </c>
      <c r="C85" s="10">
        <f>B85-20</f>
        <v>21.799999999999997</v>
      </c>
      <c r="D85">
        <v>127.5</v>
      </c>
      <c r="E85" s="11">
        <f>D85-90</f>
        <v>37.5</v>
      </c>
      <c r="F85" s="2">
        <v>7.5830000000000003E-3</v>
      </c>
      <c r="G85" s="11">
        <v>30.9</v>
      </c>
      <c r="H85" s="11">
        <v>2</v>
      </c>
      <c r="I85" s="8">
        <v>3.2838225364685003E-2</v>
      </c>
      <c r="J85" s="4">
        <v>71000</v>
      </c>
      <c r="K85" s="5">
        <f>23*10^-6</f>
        <v>2.3E-5</v>
      </c>
      <c r="L85" s="6">
        <f>H85</f>
        <v>2</v>
      </c>
      <c r="M85" s="3">
        <f>H85^2/6</f>
        <v>0.66666666666666663</v>
      </c>
      <c r="N85" s="3">
        <f>H85^3/12</f>
        <v>0.66666666666666663</v>
      </c>
      <c r="O85" s="1">
        <f>-J85*L85*K85*C85</f>
        <v>-71.198799999999991</v>
      </c>
      <c r="P85" s="7">
        <f>-(12*F85*J85*L85*N85+12*O85*N85*G85*COS(RADIANS(E85)))/(12*N85*G85*COS(RADIANS(E85))^2+L85*G85^3*SIN(RADIANS(E85))^2)</f>
        <v>0.24288128535126863</v>
      </c>
      <c r="Q85" s="7">
        <f>-(6*F85*J85*L85*N85*SIN(RADIANS(E85))+6*O85*N85*G85*SIN(RADIANS(E85))*COS(RADIANS(E85)))/(12*N85*COS(RADIANS(E85))^2+L85*G85^2*SIN(RADIANS(E85))^2)</f>
        <v>2.2843869165061577</v>
      </c>
      <c r="R85" s="7">
        <f>-P85*SIN(RADIANS(E85))</f>
        <v>-0.14785675834991313</v>
      </c>
      <c r="S85" s="6">
        <f>(O85+P85*COS(RADIANS(E85)))/L85</f>
        <v>-35.503054660486164</v>
      </c>
      <c r="T85" s="6">
        <f>R85/L85</f>
        <v>-7.3928379174956566E-2</v>
      </c>
      <c r="U85" s="6">
        <f>(Q85-P85*G85*SIN(RADIANS(E85)))/M85</f>
        <v>-3.4265803747592365</v>
      </c>
      <c r="V85" s="6">
        <f>SQRT((S85+U85)^2+3*T85^2)</f>
        <v>38.929845622518826</v>
      </c>
      <c r="W85" s="6">
        <f>V85/AA85</f>
        <v>1.1352591103012575</v>
      </c>
      <c r="X85" s="1">
        <f>((3*10+H85/COS(RADIANS(E85)))*(3+3)+3*G85*H85)*2</f>
        <v>761.05133793624634</v>
      </c>
      <c r="Y85" s="7">
        <f>Z85/X85</f>
        <v>1.0127257739906896</v>
      </c>
      <c r="Z85" s="13">
        <v>770.73630525813496</v>
      </c>
      <c r="AA85" s="15">
        <v>34.29159499296</v>
      </c>
    </row>
    <row r="86" spans="1:27" x14ac:dyDescent="0.45">
      <c r="A86">
        <v>631</v>
      </c>
      <c r="B86">
        <v>61.3</v>
      </c>
      <c r="C86" s="10">
        <f>B86-20</f>
        <v>41.3</v>
      </c>
      <c r="D86">
        <v>126.5</v>
      </c>
      <c r="E86" s="11">
        <f>D86-90</f>
        <v>36.5</v>
      </c>
      <c r="F86" s="2">
        <v>1.5200999999999999E-2</v>
      </c>
      <c r="G86" s="11">
        <v>32.700000000000003</v>
      </c>
      <c r="H86" s="11">
        <v>1.9</v>
      </c>
      <c r="I86" s="8">
        <v>6.5653637051582295E-2</v>
      </c>
      <c r="J86" s="4">
        <v>71000</v>
      </c>
      <c r="K86" s="5">
        <f>23*10^-6</f>
        <v>2.3E-5</v>
      </c>
      <c r="L86" s="6">
        <f>H86</f>
        <v>1.9</v>
      </c>
      <c r="M86" s="3">
        <f>H86^2/6</f>
        <v>0.60166666666666668</v>
      </c>
      <c r="N86" s="3">
        <f>H86^3/12</f>
        <v>0.57158333333333322</v>
      </c>
      <c r="O86" s="1">
        <f>-J86*L86*K86*C86</f>
        <v>-128.14150999999998</v>
      </c>
      <c r="P86" s="7">
        <f>-(12*F86*J86*L86*N86+12*O86*N86*G86*COS(RADIANS(E86)))/(12*N86*G86*COS(RADIANS(E86))^2+L86*G86^3*SIN(RADIANS(E86))^2)</f>
        <v>0.38215978636676146</v>
      </c>
      <c r="Q86" s="7">
        <f>-(6*F86*J86*L86*N86*SIN(RADIANS(E86))+6*O86*N86*G86*SIN(RADIANS(E86))*COS(RADIANS(E86)))/(12*N86*COS(RADIANS(E86))^2+L86*G86^2*SIN(RADIANS(E86))^2)</f>
        <v>3.7166386579644297</v>
      </c>
      <c r="R86" s="7">
        <f>-P86*SIN(RADIANS(E86))</f>
        <v>-0.22731734911097429</v>
      </c>
      <c r="S86" s="6">
        <f>(O86+P86*COS(RADIANS(E86)))/L86</f>
        <v>-67.281214859935289</v>
      </c>
      <c r="T86" s="6">
        <f>R86/L86</f>
        <v>-0.11964071005840753</v>
      </c>
      <c r="U86" s="6">
        <f>(Q86-P86*G86*SIN(RADIANS(E86)))/M86</f>
        <v>-6.1772387666998831</v>
      </c>
      <c r="V86" s="6">
        <f>SQRT((S86+U86)^2+3*T86^2)</f>
        <v>73.458745911668146</v>
      </c>
      <c r="W86" s="6">
        <f>V86/AA86</f>
        <v>1.148773301112241</v>
      </c>
      <c r="X86" s="1">
        <f>((3*10+H86/COS(RADIANS(E86)))*(3+3)+3*G86*H86)*2</f>
        <v>761.14325858125267</v>
      </c>
      <c r="Y86" s="7">
        <f>Z86/X86</f>
        <v>1.0122049179906474</v>
      </c>
      <c r="Z86" s="13">
        <v>770.432949631371</v>
      </c>
      <c r="AA86" s="15">
        <v>63.945380555541703</v>
      </c>
    </row>
    <row r="87" spans="1:27" x14ac:dyDescent="0.45">
      <c r="A87">
        <v>2505</v>
      </c>
      <c r="B87">
        <v>63.7</v>
      </c>
      <c r="C87" s="10">
        <f>B87-20</f>
        <v>43.7</v>
      </c>
      <c r="D87">
        <v>102.2</v>
      </c>
      <c r="E87" s="11">
        <f>D87-90</f>
        <v>12.200000000000003</v>
      </c>
      <c r="F87" s="2">
        <v>1.8473E-2</v>
      </c>
      <c r="G87" s="11">
        <v>31.8</v>
      </c>
      <c r="H87" s="11">
        <v>2</v>
      </c>
      <c r="I87" s="8">
        <v>0.14780661463737399</v>
      </c>
      <c r="J87" s="4">
        <v>71000</v>
      </c>
      <c r="K87" s="5">
        <f>23*10^-6</f>
        <v>2.3E-5</v>
      </c>
      <c r="L87" s="6">
        <f>H87</f>
        <v>2</v>
      </c>
      <c r="M87" s="3">
        <f>H87^2/6</f>
        <v>0.66666666666666663</v>
      </c>
      <c r="N87" s="3">
        <f>H87^3/12</f>
        <v>0.66666666666666663</v>
      </c>
      <c r="O87" s="1">
        <f>-J87*L87*K87*C87</f>
        <v>-142.7242</v>
      </c>
      <c r="P87" s="7">
        <f>-(12*F87*J87*L87*N87+12*O87*N87*G87*COS(RADIANS(E87)))/(12*N87*G87*COS(RADIANS(E87))^2+L87*G87^3*SIN(RADIANS(E87))^2)</f>
        <v>4.6557505050400456</v>
      </c>
      <c r="Q87" s="7">
        <f>-(6*F87*J87*L87*N87*SIN(RADIANS(E87))+6*O87*N87*G87*SIN(RADIANS(E87))*COS(RADIANS(E87)))/(12*N87*COS(RADIANS(E87))^2+L87*G87^2*SIN(RADIANS(E87))^2)</f>
        <v>15.643620892412109</v>
      </c>
      <c r="R87" s="7">
        <f>-P87*SIN(RADIANS(E87))</f>
        <v>-0.9838755278246607</v>
      </c>
      <c r="S87" s="6">
        <f>(O87+P87*COS(RADIANS(E87)))/L87</f>
        <v>-69.086797728271662</v>
      </c>
      <c r="T87" s="6">
        <f>R87/L87</f>
        <v>-0.49193776391233035</v>
      </c>
      <c r="U87" s="6">
        <f>(Q87-P87*G87*SIN(RADIANS(E87)))/M87</f>
        <v>-23.465431338618153</v>
      </c>
      <c r="V87" s="6">
        <f>SQRT((S87+U87)^2+3*T87^2)</f>
        <v>92.556151138326484</v>
      </c>
      <c r="W87" s="6">
        <f>V87/AA87</f>
        <v>1.1784650566712347</v>
      </c>
      <c r="X87" s="1">
        <f>((3*10+H87/COS(RADIANS(E87)))*(3+3)+3*G87*H87)*2</f>
        <v>766.15454238088648</v>
      </c>
      <c r="Y87" s="7">
        <f>Z87/X87</f>
        <v>1.0052054403464514</v>
      </c>
      <c r="Z87" s="13">
        <v>770.14271414741302</v>
      </c>
      <c r="AA87" s="15">
        <v>78.539580460507096</v>
      </c>
    </row>
    <row r="88" spans="1:27" x14ac:dyDescent="0.45">
      <c r="A88">
        <v>2248</v>
      </c>
      <c r="B88">
        <v>73.5</v>
      </c>
      <c r="C88" s="10">
        <f>B88-20</f>
        <v>53.5</v>
      </c>
      <c r="D88">
        <v>123</v>
      </c>
      <c r="E88" s="11">
        <f>D88-90</f>
        <v>33</v>
      </c>
      <c r="F88" s="2">
        <v>2.146E-2</v>
      </c>
      <c r="G88" s="11">
        <v>34.799999999999997</v>
      </c>
      <c r="H88" s="11">
        <v>1.8</v>
      </c>
      <c r="I88" s="8">
        <v>9.4526179134845706E-2</v>
      </c>
      <c r="J88" s="4">
        <v>71000</v>
      </c>
      <c r="K88" s="5">
        <f>23*10^-6</f>
        <v>2.3E-5</v>
      </c>
      <c r="L88" s="6">
        <f>H88</f>
        <v>1.8</v>
      </c>
      <c r="M88" s="3">
        <f>H88^2/6</f>
        <v>0.54</v>
      </c>
      <c r="N88" s="3">
        <f>H88^3/12</f>
        <v>0.48600000000000004</v>
      </c>
      <c r="O88" s="1">
        <f>-J88*L88*K88*C88</f>
        <v>-157.25790000000001</v>
      </c>
      <c r="P88" s="7">
        <f>-(12*F88*J88*L88*N88+12*O88*N88*G88*COS(RADIANS(E88)))/(12*N88*G88*COS(RADIANS(E88))^2+L88*G88^3*SIN(RADIANS(E88))^2)</f>
        <v>0.475700550364973</v>
      </c>
      <c r="Q88" s="7">
        <f>-(6*F88*J88*L88*N88*SIN(RADIANS(E88))+6*O88*N88*G88*SIN(RADIANS(E88))*COS(RADIANS(E88)))/(12*N88*COS(RADIANS(E88))^2+L88*G88^2*SIN(RADIANS(E88))^2)</f>
        <v>4.5080805434999931</v>
      </c>
      <c r="R88" s="7">
        <f>-P88*SIN(RADIANS(E88))</f>
        <v>-0.25908508870689617</v>
      </c>
      <c r="S88" s="6">
        <f>(O88+P88*COS(RADIANS(E88)))/L88</f>
        <v>-87.143857749585266</v>
      </c>
      <c r="T88" s="6">
        <f>R88/L88</f>
        <v>-0.14393616039272009</v>
      </c>
      <c r="U88" s="6">
        <f>(Q88-P88*G88*SIN(RADIANS(E88)))/M88</f>
        <v>-8.3482973027777643</v>
      </c>
      <c r="V88" s="6">
        <f>SQRT((S88+U88)^2+3*T88^2)</f>
        <v>95.492480486158428</v>
      </c>
      <c r="W88" s="6">
        <f>V88/AA88</f>
        <v>1.1827595393873651</v>
      </c>
      <c r="X88" s="1">
        <f>((3*10+H88/COS(RADIANS(E88)))*(3+3)+3*G88*H88)*2</f>
        <v>761.59504712525654</v>
      </c>
      <c r="Y88" s="7">
        <f>Z88/X88</f>
        <v>1.010570379158966</v>
      </c>
      <c r="Z88" s="13">
        <v>769.645395538961</v>
      </c>
      <c r="AA88" s="15">
        <v>80.737019914986902</v>
      </c>
    </row>
    <row r="89" spans="1:27" x14ac:dyDescent="0.45">
      <c r="A89">
        <v>2925</v>
      </c>
      <c r="B89">
        <v>55.7</v>
      </c>
      <c r="C89" s="10">
        <f>B89-20</f>
        <v>35.700000000000003</v>
      </c>
      <c r="D89">
        <v>104.3</v>
      </c>
      <c r="E89" s="11">
        <f>D89-90</f>
        <v>14.299999999999997</v>
      </c>
      <c r="F89" s="2">
        <v>1.5653E-2</v>
      </c>
      <c r="G89" s="11">
        <v>33.5</v>
      </c>
      <c r="H89" s="11">
        <v>1.9</v>
      </c>
      <c r="I89" s="8">
        <v>0.11263640969991601</v>
      </c>
      <c r="J89" s="4">
        <v>71000</v>
      </c>
      <c r="K89" s="5">
        <f>23*10^-6</f>
        <v>2.3E-5</v>
      </c>
      <c r="L89" s="6">
        <f>H89</f>
        <v>1.9</v>
      </c>
      <c r="M89" s="3">
        <f>H89^2/6</f>
        <v>0.60166666666666668</v>
      </c>
      <c r="N89" s="3">
        <f>H89^3/12</f>
        <v>0.57158333333333322</v>
      </c>
      <c r="O89" s="1">
        <f>-J89*L89*K89*C89</f>
        <v>-110.76639000000002</v>
      </c>
      <c r="P89" s="7">
        <f>-(12*F89*J89*L89*N89+12*O89*N89*G89*COS(RADIANS(E89)))/(12*N89*G89*COS(RADIANS(E89))^2+L89*G89^3*SIN(RADIANS(E89))^2)</f>
        <v>2.2256793176179031</v>
      </c>
      <c r="Q89" s="7">
        <f>-(6*F89*J89*L89*N89*SIN(RADIANS(E89))+6*O89*N89*G89*SIN(RADIANS(E89))*COS(RADIANS(E89)))/(12*N89*COS(RADIANS(E89))^2+L89*G89^2*SIN(RADIANS(E89))^2)</f>
        <v>9.2081549509915899</v>
      </c>
      <c r="R89" s="7">
        <f>-P89*SIN(RADIANS(E89))</f>
        <v>-0.54974059408905007</v>
      </c>
      <c r="S89" s="6">
        <f>(O89+P89*COS(RADIANS(E89)))/L89</f>
        <v>-57.162985120084926</v>
      </c>
      <c r="T89" s="6">
        <f>R89/L89</f>
        <v>-0.28933715478371058</v>
      </c>
      <c r="U89" s="6">
        <f>(Q89-P89*G89*SIN(RADIANS(E89)))/M89</f>
        <v>-15.304412660927843</v>
      </c>
      <c r="V89" s="6">
        <f>SQRT((S89+U89)^2+3*T89^2)</f>
        <v>72.469130594474152</v>
      </c>
      <c r="W89" s="6">
        <f>V89/AA89</f>
        <v>1.1858802064105805</v>
      </c>
      <c r="X89" s="1">
        <f>((3*10+H89/COS(RADIANS(E89)))*(3+3)+3*G89*H89)*2</f>
        <v>765.42902977838935</v>
      </c>
      <c r="Y89" s="7">
        <f>Z89/X89</f>
        <v>1.0054884633178638</v>
      </c>
      <c r="Z89" s="13">
        <v>769.63005893075604</v>
      </c>
      <c r="AA89" s="15">
        <v>61.109992563096696</v>
      </c>
    </row>
    <row r="90" spans="1:27" x14ac:dyDescent="0.45">
      <c r="A90">
        <v>28</v>
      </c>
      <c r="B90">
        <v>63.5</v>
      </c>
      <c r="C90" s="10">
        <f>B90-20</f>
        <v>43.5</v>
      </c>
      <c r="D90">
        <v>121.7</v>
      </c>
      <c r="E90" s="11">
        <f>D90-90</f>
        <v>31.700000000000003</v>
      </c>
      <c r="F90" s="2">
        <v>1.6097E-2</v>
      </c>
      <c r="G90" s="11">
        <v>31.1</v>
      </c>
      <c r="H90" s="11">
        <v>2</v>
      </c>
      <c r="I90" s="8">
        <v>7.3076538741588495E-2</v>
      </c>
      <c r="J90" s="4">
        <v>71000</v>
      </c>
      <c r="K90" s="5">
        <f>23*10^-6</f>
        <v>2.3E-5</v>
      </c>
      <c r="L90" s="6">
        <f>H90</f>
        <v>2</v>
      </c>
      <c r="M90" s="3">
        <f>H90^2/6</f>
        <v>0.66666666666666663</v>
      </c>
      <c r="N90" s="3">
        <f>H90^3/12</f>
        <v>0.66666666666666663</v>
      </c>
      <c r="O90" s="1">
        <f>-J90*L90*K90*C90</f>
        <v>-142.071</v>
      </c>
      <c r="P90" s="7">
        <f>-(12*F90*J90*L90*N90+12*O90*N90*G90*COS(RADIANS(E90)))/(12*N90*G90*COS(RADIANS(E90))^2+L90*G90^3*SIN(RADIANS(E90))^2)</f>
        <v>0.70199556347742798</v>
      </c>
      <c r="Q90" s="7">
        <f>-(6*F90*J90*L90*N90*SIN(RADIANS(E90))+6*O90*N90*G90*SIN(RADIANS(E90))*COS(RADIANS(E90)))/(12*N90*COS(RADIANS(E90))^2+L90*G90^2*SIN(RADIANS(E90))^2)</f>
        <v>5.7360648390706075</v>
      </c>
      <c r="R90" s="7">
        <f>-P90*SIN(RADIANS(E90))</f>
        <v>-0.36887876778589113</v>
      </c>
      <c r="S90" s="6">
        <f>(O90+P90*COS(RADIANS(E90)))/L90</f>
        <v>-70.736867187913504</v>
      </c>
      <c r="T90" s="6">
        <f>R90/L90</f>
        <v>-0.18443938389294556</v>
      </c>
      <c r="U90" s="6">
        <f>(Q90-P90*G90*SIN(RADIANS(E90)))/M90</f>
        <v>-8.6040972586059112</v>
      </c>
      <c r="V90" s="6">
        <f>SQRT((S90+U90)^2+3*T90^2)</f>
        <v>79.341607577379293</v>
      </c>
      <c r="W90" s="6">
        <f>V90/AA90</f>
        <v>1.1346790300798255</v>
      </c>
      <c r="X90" s="1">
        <f>((3*10+H90/COS(RADIANS(E90)))*(3+3)+3*G90*H90)*2</f>
        <v>761.40837637656921</v>
      </c>
      <c r="Y90" s="7">
        <f>Z90/X90</f>
        <v>1.01003667151467</v>
      </c>
      <c r="Z90" s="13">
        <v>769.05038213877901</v>
      </c>
      <c r="AA90" s="15">
        <v>69.924274155130504</v>
      </c>
    </row>
    <row r="91" spans="1:27" x14ac:dyDescent="0.45">
      <c r="A91">
        <v>642</v>
      </c>
      <c r="B91">
        <v>56.8</v>
      </c>
      <c r="C91" s="10">
        <f>B91-20</f>
        <v>36.799999999999997</v>
      </c>
      <c r="D91">
        <v>128</v>
      </c>
      <c r="E91" s="11">
        <f>D91-90</f>
        <v>38</v>
      </c>
      <c r="F91" s="2">
        <v>1.2666E-2</v>
      </c>
      <c r="G91" s="11">
        <v>30.7</v>
      </c>
      <c r="H91" s="11">
        <v>2</v>
      </c>
      <c r="I91" s="8">
        <v>5.4761212319135603E-2</v>
      </c>
      <c r="J91" s="4">
        <v>71000</v>
      </c>
      <c r="K91" s="5">
        <f>23*10^-6</f>
        <v>2.3E-5</v>
      </c>
      <c r="L91" s="6">
        <f>H91</f>
        <v>2</v>
      </c>
      <c r="M91" s="3">
        <f>H91^2/6</f>
        <v>0.66666666666666663</v>
      </c>
      <c r="N91" s="3">
        <f>H91^3/12</f>
        <v>0.66666666666666663</v>
      </c>
      <c r="O91" s="1">
        <f>-J91*L91*K91*C91</f>
        <v>-120.18879999999999</v>
      </c>
      <c r="P91" s="7">
        <f>-(12*F91*J91*L91*N91+12*O91*N91*G91*COS(RADIANS(E91)))/(12*N91*G91*COS(RADIANS(E91))^2+L91*G91^3*SIN(RADIANS(E91))^2)</f>
        <v>0.40169267032111311</v>
      </c>
      <c r="Q91" s="7">
        <f>-(6*F91*J91*L91*N91*SIN(RADIANS(E91))+6*O91*N91*G91*SIN(RADIANS(E91))*COS(RADIANS(E91)))/(12*N91*COS(RADIANS(E91))^2+L91*G91^2*SIN(RADIANS(E91))^2)</f>
        <v>3.7961578762740862</v>
      </c>
      <c r="R91" s="7">
        <f>-P91*SIN(RADIANS(E91))</f>
        <v>-0.24730670203739977</v>
      </c>
      <c r="S91" s="6">
        <f>(O91+P91*COS(RADIANS(E91)))/L91</f>
        <v>-59.936130928070973</v>
      </c>
      <c r="T91" s="6">
        <f>R91/L91</f>
        <v>-0.12365335101869988</v>
      </c>
      <c r="U91" s="6">
        <f>(Q91-P91*G91*SIN(RADIANS(E91)))/M91</f>
        <v>-5.6942368144111306</v>
      </c>
      <c r="V91" s="6">
        <f>SQRT((S91+U91)^2+3*T91^2)</f>
        <v>65.630717202138584</v>
      </c>
      <c r="W91" s="6">
        <f>V91/AA91</f>
        <v>1.1327553932490009</v>
      </c>
      <c r="X91" s="1">
        <f>((3*10+H91/COS(RADIANS(E91)))*(3+3)+3*G91*H91)*2</f>
        <v>758.85643716174184</v>
      </c>
      <c r="Y91" s="7">
        <f>Z91/X91</f>
        <v>1.0130328558381514</v>
      </c>
      <c r="Z91" s="13">
        <v>768.746503709124</v>
      </c>
      <c r="AA91" s="15">
        <v>57.939002182893802</v>
      </c>
    </row>
    <row r="92" spans="1:27" x14ac:dyDescent="0.45">
      <c r="A92">
        <v>610</v>
      </c>
      <c r="B92">
        <v>49.4</v>
      </c>
      <c r="C92" s="10">
        <f>B92-20</f>
        <v>29.4</v>
      </c>
      <c r="D92">
        <v>106.2</v>
      </c>
      <c r="E92" s="11">
        <f>D92-90</f>
        <v>16.200000000000003</v>
      </c>
      <c r="F92" s="2">
        <v>1.2181000000000001E-2</v>
      </c>
      <c r="G92" s="11">
        <v>31.6</v>
      </c>
      <c r="H92" s="11">
        <v>2</v>
      </c>
      <c r="I92" s="8">
        <v>8.0384165048599202E-2</v>
      </c>
      <c r="J92" s="4">
        <v>71000</v>
      </c>
      <c r="K92" s="5">
        <f>23*10^-6</f>
        <v>2.3E-5</v>
      </c>
      <c r="L92" s="6">
        <f>H92</f>
        <v>2</v>
      </c>
      <c r="M92" s="3">
        <f>H92^2/6</f>
        <v>0.66666666666666663</v>
      </c>
      <c r="N92" s="3">
        <f>H92^3/12</f>
        <v>0.66666666666666663</v>
      </c>
      <c r="O92" s="1">
        <f>-J92*L92*K92*C92</f>
        <v>-96.020399999999995</v>
      </c>
      <c r="P92" s="7">
        <f>-(12*F92*J92*L92*N92+12*O92*N92*G92*COS(RADIANS(E92)))/(12*N92*G92*COS(RADIANS(E92))^2+L92*G92^3*SIN(RADIANS(E92))^2)</f>
        <v>1.841011072764237</v>
      </c>
      <c r="Q92" s="7">
        <f>-(6*F92*J92*L92*N92*SIN(RADIANS(E92))+6*O92*N92*G92*SIN(RADIANS(E92))*COS(RADIANS(E92)))/(12*N92*COS(RADIANS(E92))^2+L92*G92^2*SIN(RADIANS(E92))^2)</f>
        <v>8.1152863036512137</v>
      </c>
      <c r="R92" s="7">
        <f>-P92*SIN(RADIANS(E92))</f>
        <v>-0.51362571542096258</v>
      </c>
      <c r="S92" s="6">
        <f>(O92+P92*COS(RADIANS(E92)))/L92</f>
        <v>-47.126244345781579</v>
      </c>
      <c r="T92" s="6">
        <f>R92/L92</f>
        <v>-0.25681285771048129</v>
      </c>
      <c r="U92" s="6">
        <f>(Q92-P92*G92*SIN(RADIANS(E92)))/M92</f>
        <v>-12.17292945547681</v>
      </c>
      <c r="V92" s="6">
        <f>SQRT((S92+U92)^2+3*T92^2)</f>
        <v>59.300842085450235</v>
      </c>
      <c r="W92" s="6">
        <f>V92/AA92</f>
        <v>1.1705868518407001</v>
      </c>
      <c r="X92" s="1">
        <f>((3*10+H92/COS(RADIANS(E92)))*(3+3)+3*G92*H92)*2</f>
        <v>764.19235427449644</v>
      </c>
      <c r="Y92" s="7">
        <f>Z92/X92</f>
        <v>1.0057917141350341</v>
      </c>
      <c r="Z92" s="13">
        <v>768.61833793463302</v>
      </c>
      <c r="AA92" s="15">
        <v>50.659070697917102</v>
      </c>
    </row>
    <row r="93" spans="1:27" x14ac:dyDescent="0.45">
      <c r="A93">
        <v>2911</v>
      </c>
      <c r="B93">
        <v>81.400000000000006</v>
      </c>
      <c r="C93" s="10">
        <f>B93-20</f>
        <v>61.400000000000006</v>
      </c>
      <c r="D93">
        <v>118</v>
      </c>
      <c r="E93" s="11">
        <f>D93-90</f>
        <v>28</v>
      </c>
      <c r="F93" s="2">
        <v>2.3481999999999999E-2</v>
      </c>
      <c r="G93" s="11">
        <v>31.2</v>
      </c>
      <c r="H93" s="11">
        <v>2</v>
      </c>
      <c r="I93" s="8">
        <v>0.112234368920326</v>
      </c>
      <c r="J93" s="4">
        <v>71000</v>
      </c>
      <c r="K93" s="5">
        <f>23*10^-6</f>
        <v>2.3E-5</v>
      </c>
      <c r="L93" s="6">
        <f>H93</f>
        <v>2</v>
      </c>
      <c r="M93" s="3">
        <f>H93^2/6</f>
        <v>0.66666666666666663</v>
      </c>
      <c r="N93" s="3">
        <f>H93^3/12</f>
        <v>0.66666666666666663</v>
      </c>
      <c r="O93" s="1">
        <f>-J93*L93*K93*C93</f>
        <v>-200.53240000000002</v>
      </c>
      <c r="P93" s="7">
        <f>-(12*F93*J93*L93*N93+12*O93*N93*G93*COS(RADIANS(E93)))/(12*N93*G93*COS(RADIANS(E93))^2+L93*G93^3*SIN(RADIANS(E93))^2)</f>
        <v>1.2897879272615613</v>
      </c>
      <c r="Q93" s="7">
        <f>-(6*F93*J93*L93*N93*SIN(RADIANS(E93))+6*O93*N93*G93*SIN(RADIANS(E93))*COS(RADIANS(E93)))/(12*N93*COS(RADIANS(E93))^2+L93*G93^2*SIN(RADIANS(E93))^2)</f>
        <v>9.4460925604322181</v>
      </c>
      <c r="R93" s="7">
        <f>-P93*SIN(RADIANS(E93))</f>
        <v>-0.60551875387386001</v>
      </c>
      <c r="S93" s="6">
        <f>(O93+P93*COS(RADIANS(E93)))/L93</f>
        <v>-99.696792427162961</v>
      </c>
      <c r="T93" s="6">
        <f>R93/L93</f>
        <v>-0.30275937693693</v>
      </c>
      <c r="U93" s="6">
        <f>(Q93-P93*G93*SIN(RADIANS(E93)))/M93</f>
        <v>-14.169138840648328</v>
      </c>
      <c r="V93" s="6">
        <f>SQRT((S93+U93)^2+3*T93^2)</f>
        <v>113.86713877676428</v>
      </c>
      <c r="W93" s="6">
        <f>V93/AA93</f>
        <v>1.1354474945142412</v>
      </c>
      <c r="X93" s="1">
        <f>((3*10+H93/COS(RADIANS(E93)))*(3+3)+3*G93*H93)*2</f>
        <v>761.58168121653694</v>
      </c>
      <c r="Y93" s="7">
        <f>Z93/X93</f>
        <v>1.0086862785244661</v>
      </c>
      <c r="Z93" s="13">
        <v>768.19699181871499</v>
      </c>
      <c r="AA93" s="15">
        <v>100.28393151325599</v>
      </c>
    </row>
    <row r="94" spans="1:27" x14ac:dyDescent="0.45">
      <c r="A94">
        <v>1773</v>
      </c>
      <c r="B94">
        <v>73.8</v>
      </c>
      <c r="C94" s="10">
        <f>B94-20</f>
        <v>53.8</v>
      </c>
      <c r="D94">
        <v>120.5</v>
      </c>
      <c r="E94" s="11">
        <f>D94-90</f>
        <v>30.5</v>
      </c>
      <c r="F94" s="2">
        <v>2.1992999999999999E-2</v>
      </c>
      <c r="G94" s="11">
        <v>33</v>
      </c>
      <c r="H94" s="11">
        <v>1.9</v>
      </c>
      <c r="I94" s="8">
        <v>0.110033139586448</v>
      </c>
      <c r="J94" s="4">
        <v>71000</v>
      </c>
      <c r="K94" s="5">
        <f>23*10^-6</f>
        <v>2.3E-5</v>
      </c>
      <c r="L94" s="6">
        <f>H94</f>
        <v>1.9</v>
      </c>
      <c r="M94" s="3">
        <f>H94^2/6</f>
        <v>0.60166666666666668</v>
      </c>
      <c r="N94" s="3">
        <f>H94^3/12</f>
        <v>0.57158333333333322</v>
      </c>
      <c r="O94" s="1">
        <f>-J94*L94*K94*C94</f>
        <v>-166.92525999999998</v>
      </c>
      <c r="P94" s="7">
        <f>-(12*F94*J94*L94*N94+12*O94*N94*G94*COS(RADIANS(E94)))/(12*N94*G94*COS(RADIANS(E94))^2+L94*G94^3*SIN(RADIANS(E94))^2)</f>
        <v>0.68736231448124008</v>
      </c>
      <c r="Q94" s="7">
        <f>-(6*F94*J94*L94*N94*SIN(RADIANS(E94))+6*O94*N94*G94*SIN(RADIANS(E94))*COS(RADIANS(E94)))/(12*N94*COS(RADIANS(E94))^2+L94*G94^2*SIN(RADIANS(E94))^2)</f>
        <v>5.7562352735693718</v>
      </c>
      <c r="R94" s="7">
        <f>-P94*SIN(RADIANS(E94))</f>
        <v>-0.34886274385268928</v>
      </c>
      <c r="S94" s="6">
        <f>(O94+P94*COS(RADIANS(E94)))/L94</f>
        <v>-87.543688729502307</v>
      </c>
      <c r="T94" s="6">
        <f>R94/L94</f>
        <v>-0.18361197044878383</v>
      </c>
      <c r="U94" s="6">
        <f>(Q94-P94*G94*SIN(RADIANS(E94)))/M94</f>
        <v>-9.5671500391734732</v>
      </c>
      <c r="V94" s="6">
        <f>SQRT((S94+U94)^2+3*T94^2)</f>
        <v>97.111359512792419</v>
      </c>
      <c r="W94" s="6">
        <f>V94/AA94</f>
        <v>1.1249465579591509</v>
      </c>
      <c r="X94" s="1">
        <f>((3*10+H94/COS(RADIANS(E94)))*(3+3)+3*G94*H94)*2</f>
        <v>762.66149996631566</v>
      </c>
      <c r="Y94" s="7">
        <f>Z94/X94</f>
        <v>1.0061557072244143</v>
      </c>
      <c r="Z94" s="13">
        <v>767.356220871441</v>
      </c>
      <c r="AA94" s="15">
        <v>86.325309256440903</v>
      </c>
    </row>
    <row r="95" spans="1:27" x14ac:dyDescent="0.45">
      <c r="A95">
        <v>2408</v>
      </c>
      <c r="B95">
        <v>79.8</v>
      </c>
      <c r="C95" s="10">
        <f>B95-20</f>
        <v>59.8</v>
      </c>
      <c r="D95">
        <v>109.9</v>
      </c>
      <c r="E95" s="11">
        <f>D95-90</f>
        <v>19.900000000000006</v>
      </c>
      <c r="F95" s="2">
        <v>2.4218E-2</v>
      </c>
      <c r="G95" s="11">
        <v>31.4</v>
      </c>
      <c r="H95" s="11">
        <v>2</v>
      </c>
      <c r="I95" s="8">
        <v>0.139825969934463</v>
      </c>
      <c r="J95" s="4">
        <v>71000</v>
      </c>
      <c r="K95" s="5">
        <f>23*10^-6</f>
        <v>2.3E-5</v>
      </c>
      <c r="L95" s="6">
        <f>H95</f>
        <v>2</v>
      </c>
      <c r="M95" s="3">
        <f>H95^2/6</f>
        <v>0.66666666666666663</v>
      </c>
      <c r="N95" s="3">
        <f>H95^3/12</f>
        <v>0.66666666666666663</v>
      </c>
      <c r="O95" s="1">
        <f>-J95*L95*K95*C95</f>
        <v>-195.30679999999998</v>
      </c>
      <c r="P95" s="7">
        <f>-(12*F95*J95*L95*N95+12*O95*N95*G95*COS(RADIANS(E95)))/(12*N95*G95*COS(RADIANS(E95))^2+L95*G95^3*SIN(RADIANS(E95))^2)</f>
        <v>2.5176168574871434</v>
      </c>
      <c r="Q95" s="7">
        <f>-(6*F95*J95*L95*N95*SIN(RADIANS(E95))+6*O95*N95*G95*SIN(RADIANS(E95))*COS(RADIANS(E95)))/(12*N95*COS(RADIANS(E95))^2+L95*G95^2*SIN(RADIANS(E95))^2)</f>
        <v>13.454041108896183</v>
      </c>
      <c r="R95" s="7">
        <f>-P95*SIN(RADIANS(E95))</f>
        <v>-0.85694529356026683</v>
      </c>
      <c r="S95" s="6">
        <f>(O95+P95*COS(RADIANS(E95)))/L95</f>
        <v>-96.469757380271773</v>
      </c>
      <c r="T95" s="6">
        <f>R95/L95</f>
        <v>-0.42847264678013341</v>
      </c>
      <c r="U95" s="6">
        <f>(Q95-P95*G95*SIN(RADIANS(E95)))/M95</f>
        <v>-20.181061663344288</v>
      </c>
      <c r="V95" s="6">
        <f>SQRT((S95+U95)^2+3*T95^2)</f>
        <v>116.65317976794964</v>
      </c>
      <c r="W95" s="6">
        <f>V95/AA95</f>
        <v>1.1542732949467833</v>
      </c>
      <c r="X95" s="1">
        <f>((3*10+H95/COS(RADIANS(E95)))*(3+3)+3*G95*H95)*2</f>
        <v>762.32409129774544</v>
      </c>
      <c r="Y95" s="7">
        <f>Z95/X95</f>
        <v>1.0065034291057846</v>
      </c>
      <c r="Z95" s="13">
        <v>767.28181198113202</v>
      </c>
      <c r="AA95" s="15">
        <v>101.06201042564</v>
      </c>
    </row>
    <row r="96" spans="1:27" x14ac:dyDescent="0.45">
      <c r="A96">
        <v>1640</v>
      </c>
      <c r="B96">
        <v>67.3</v>
      </c>
      <c r="C96" s="10">
        <f>B96-20</f>
        <v>47.3</v>
      </c>
      <c r="D96">
        <v>116.9</v>
      </c>
      <c r="E96" s="11">
        <f>D96-90</f>
        <v>26.900000000000006</v>
      </c>
      <c r="F96" s="2">
        <v>1.9375E-2</v>
      </c>
      <c r="G96" s="11">
        <v>33</v>
      </c>
      <c r="H96" s="11">
        <v>1.9</v>
      </c>
      <c r="I96" s="8">
        <v>9.7568064928054796E-2</v>
      </c>
      <c r="J96" s="4">
        <v>71000</v>
      </c>
      <c r="K96" s="5">
        <f>23*10^-6</f>
        <v>2.3E-5</v>
      </c>
      <c r="L96" s="6">
        <f>H96</f>
        <v>1.9</v>
      </c>
      <c r="M96" s="3">
        <f>H96^2/6</f>
        <v>0.60166666666666668</v>
      </c>
      <c r="N96" s="3">
        <f>H96^3/12</f>
        <v>0.57158333333333322</v>
      </c>
      <c r="O96" s="1">
        <f>-J96*L96*K96*C96</f>
        <v>-146.75771</v>
      </c>
      <c r="P96" s="7">
        <f>-(12*F96*J96*L96*N96+12*O96*N96*G96*COS(RADIANS(E96)))/(12*N96*G96*COS(RADIANS(E96))^2+L96*G96^3*SIN(RADIANS(E96))^2)</f>
        <v>0.82621767856720674</v>
      </c>
      <c r="Q96" s="7">
        <f>-(6*F96*J96*L96*N96*SIN(RADIANS(E96))+6*O96*N96*G96*SIN(RADIANS(E96))*COS(RADIANS(E96)))/(12*N96*COS(RADIANS(E96))^2+L96*G96^2*SIN(RADIANS(E96))^2)</f>
        <v>6.1678576613083678</v>
      </c>
      <c r="R96" s="7">
        <f>-P96*SIN(RADIANS(E96))</f>
        <v>-0.37380955523081016</v>
      </c>
      <c r="S96" s="6">
        <f>(O96+P96*COS(RADIANS(E96)))/L96</f>
        <v>-76.853100587019796</v>
      </c>
      <c r="T96" s="6">
        <f>R96/L96</f>
        <v>-0.19674187117411063</v>
      </c>
      <c r="U96" s="6">
        <f>(Q96-P96*G96*SIN(RADIANS(E96)))/M96</f>
        <v>-10.251286971703662</v>
      </c>
      <c r="V96" s="6">
        <f>SQRT((S96+U96)^2+3*T96^2)</f>
        <v>87.10505412472871</v>
      </c>
      <c r="W96" s="6">
        <f>V96/AA96</f>
        <v>1.143202873109133</v>
      </c>
      <c r="X96" s="1">
        <f>((3*10+H96/COS(RADIANS(E96)))*(3+3)+3*G96*H96)*2</f>
        <v>761.76634128611374</v>
      </c>
      <c r="Y96" s="7">
        <f>Z96/X96</f>
        <v>1.007172095872082</v>
      </c>
      <c r="Z96" s="13">
        <v>767.22980251794297</v>
      </c>
      <c r="AA96" s="15">
        <v>76.193872648195693</v>
      </c>
    </row>
    <row r="97" spans="1:27" x14ac:dyDescent="0.45">
      <c r="A97">
        <v>359</v>
      </c>
      <c r="B97">
        <v>75.099999999999994</v>
      </c>
      <c r="C97" s="10">
        <f>B97-20</f>
        <v>55.099999999999994</v>
      </c>
      <c r="D97">
        <v>108</v>
      </c>
      <c r="E97" s="11">
        <f>D97-90</f>
        <v>18</v>
      </c>
      <c r="F97" s="2">
        <v>2.3602000000000001E-2</v>
      </c>
      <c r="G97" s="11">
        <v>33.200000000000003</v>
      </c>
      <c r="H97" s="11">
        <v>1.9</v>
      </c>
      <c r="I97" s="8">
        <v>0.14495280385017301</v>
      </c>
      <c r="J97" s="4">
        <v>71000</v>
      </c>
      <c r="K97" s="5">
        <f>23*10^-6</f>
        <v>2.3E-5</v>
      </c>
      <c r="L97" s="6">
        <f>H97</f>
        <v>1.9</v>
      </c>
      <c r="M97" s="3">
        <f>H97^2/6</f>
        <v>0.60166666666666668</v>
      </c>
      <c r="N97" s="3">
        <f>H97^3/12</f>
        <v>0.57158333333333322</v>
      </c>
      <c r="O97" s="1">
        <f>-J97*L97*K97*C97</f>
        <v>-170.95876999999999</v>
      </c>
      <c r="P97" s="7">
        <f>-(12*F97*J97*L97*N97+12*O97*N97*G97*COS(RADIANS(E97)))/(12*N97*G97*COS(RADIANS(E97))^2+L97*G97^3*SIN(RADIANS(E97))^2)</f>
        <v>2.2185152964561912</v>
      </c>
      <c r="Q97" s="7">
        <f>-(6*F97*J97*L97*N97*SIN(RADIANS(E97))+6*O97*N97*G97*SIN(RADIANS(E97))*COS(RADIANS(E97)))/(12*N97*COS(RADIANS(E97))^2+L97*G97^2*SIN(RADIANS(E97))^2)</f>
        <v>11.380278219503239</v>
      </c>
      <c r="R97" s="7">
        <f>-P97*SIN(RADIANS(E97))</f>
        <v>-0.68555892888573755</v>
      </c>
      <c r="S97" s="6">
        <f>(O97+P97*COS(RADIANS(E97)))/L97</f>
        <v>-88.867808721476237</v>
      </c>
      <c r="T97" s="6">
        <f>R97/L97</f>
        <v>-0.36082048888723028</v>
      </c>
      <c r="U97" s="6">
        <f>(Q97-P97*G97*SIN(RADIANS(E97)))/M97</f>
        <v>-18.914589838509563</v>
      </c>
      <c r="V97" s="6">
        <f>SQRT((S97+U97)^2+3*T97^2)</f>
        <v>107.78421040959215</v>
      </c>
      <c r="W97" s="6">
        <f>V97/AA97</f>
        <v>1.1788437639159957</v>
      </c>
      <c r="X97" s="1">
        <f>((3*10+H97/COS(RADIANS(E97)))*(3+3)+3*G97*H97)*2</f>
        <v>762.45333871263256</v>
      </c>
      <c r="Y97" s="7">
        <f>Z97/X97</f>
        <v>1.0061232898202563</v>
      </c>
      <c r="Z97" s="13">
        <v>767.122061479992</v>
      </c>
      <c r="AA97" s="15">
        <v>91.432141992713497</v>
      </c>
    </row>
    <row r="98" spans="1:27" x14ac:dyDescent="0.45">
      <c r="A98">
        <v>2357</v>
      </c>
      <c r="B98">
        <v>51.6</v>
      </c>
      <c r="C98" s="10">
        <f>B98-20</f>
        <v>31.6</v>
      </c>
      <c r="D98">
        <v>102.5</v>
      </c>
      <c r="E98" s="11">
        <f>D98-90</f>
        <v>12.5</v>
      </c>
      <c r="F98" s="2">
        <v>1.3873E-2</v>
      </c>
      <c r="G98" s="11">
        <v>33.299999999999997</v>
      </c>
      <c r="H98" s="11">
        <v>1.9</v>
      </c>
      <c r="I98" s="8">
        <v>0.109812311828136</v>
      </c>
      <c r="J98" s="4">
        <v>71000</v>
      </c>
      <c r="K98" s="5">
        <f>23*10^-6</f>
        <v>2.3E-5</v>
      </c>
      <c r="L98" s="6">
        <f>H98</f>
        <v>1.9</v>
      </c>
      <c r="M98" s="3">
        <f>H98^2/6</f>
        <v>0.60166666666666668</v>
      </c>
      <c r="N98" s="3">
        <f>H98^3/12</f>
        <v>0.57158333333333322</v>
      </c>
      <c r="O98" s="1">
        <f>-J98*L98*K98*C98</f>
        <v>-98.045320000000004</v>
      </c>
      <c r="P98" s="7">
        <f>-(12*F98*J98*L98*N98+12*O98*N98*G98*COS(RADIANS(E98)))/(12*N98*G98*COS(RADIANS(E98))^2+L98*G98^3*SIN(RADIANS(E98))^2)</f>
        <v>2.5758418327114376</v>
      </c>
      <c r="Q98" s="7">
        <f>-(6*F98*J98*L98*N98*SIN(RADIANS(E98))+6*O98*N98*G98*SIN(RADIANS(E98))*COS(RADIANS(E98)))/(12*N98*COS(RADIANS(E98))^2+L98*G98^2*SIN(RADIANS(E98))^2)</f>
        <v>9.2826116270973529</v>
      </c>
      <c r="R98" s="7">
        <f>-P98*SIN(RADIANS(E98))</f>
        <v>-0.55751421183767891</v>
      </c>
      <c r="S98" s="6">
        <f>(O98+P98*COS(RADIANS(E98)))/L98</f>
        <v>-50.279229423027026</v>
      </c>
      <c r="T98" s="6">
        <f>R98/L98</f>
        <v>-0.29342853254614681</v>
      </c>
      <c r="U98" s="6">
        <f>(Q98-P98*G98*SIN(RADIANS(E98)))/M98</f>
        <v>-15.428163369136881</v>
      </c>
      <c r="V98" s="6">
        <f>SQRT((S98+U98)^2+3*T98^2)</f>
        <v>65.709358301956115</v>
      </c>
      <c r="W98" s="6">
        <f>V98/AA98</f>
        <v>1.1964091001957342</v>
      </c>
      <c r="X98" s="1">
        <f>((3*10+H98/COS(RADIANS(E98)))*(3+3)+3*G98*H98)*2</f>
        <v>762.97357292637071</v>
      </c>
      <c r="Y98" s="7">
        <f>Z98/X98</f>
        <v>1.0052640587717667</v>
      </c>
      <c r="Z98" s="13">
        <v>766.98991065556004</v>
      </c>
      <c r="AA98" s="15">
        <v>54.922148528631197</v>
      </c>
    </row>
    <row r="99" spans="1:27" x14ac:dyDescent="0.45">
      <c r="A99">
        <v>2400</v>
      </c>
      <c r="B99">
        <v>80.400000000000006</v>
      </c>
      <c r="C99" s="10">
        <f>B99-20</f>
        <v>60.400000000000006</v>
      </c>
      <c r="D99">
        <v>107.3</v>
      </c>
      <c r="E99" s="11">
        <f>D99-90</f>
        <v>17.299999999999997</v>
      </c>
      <c r="F99" s="2">
        <v>2.5957000000000001E-2</v>
      </c>
      <c r="G99" s="11">
        <v>33.200000000000003</v>
      </c>
      <c r="H99" s="11">
        <v>1.9</v>
      </c>
      <c r="I99" s="8">
        <v>0.16373187303542999</v>
      </c>
      <c r="J99" s="4">
        <v>71000</v>
      </c>
      <c r="K99" s="5">
        <f>23*10^-6</f>
        <v>2.3E-5</v>
      </c>
      <c r="L99" s="6">
        <f>H99</f>
        <v>1.9</v>
      </c>
      <c r="M99" s="3">
        <f>H99^2/6</f>
        <v>0.60166666666666668</v>
      </c>
      <c r="N99" s="3">
        <f>H99^3/12</f>
        <v>0.57158333333333322</v>
      </c>
      <c r="O99" s="1">
        <f>-J99*L99*K99*C99</f>
        <v>-187.40308000000002</v>
      </c>
      <c r="P99" s="7">
        <f>-(12*F99*J99*L99*N99+12*O99*N99*G99*COS(RADIANS(E99)))/(12*N99*G99*COS(RADIANS(E99))^2+L99*G99^3*SIN(RADIANS(E99))^2)</f>
        <v>2.6316331266695259</v>
      </c>
      <c r="Q99" s="7">
        <f>-(6*F99*J99*L99*N99*SIN(RADIANS(E99))+6*O99*N99*G99*SIN(RADIANS(E99))*COS(RADIANS(E99)))/(12*N99*COS(RADIANS(E99))^2+L99*G99^2*SIN(RADIANS(E99))^2)</f>
        <v>12.990854056393854</v>
      </c>
      <c r="R99" s="7">
        <f>-P99*SIN(RADIANS(E99))</f>
        <v>-0.78258156966228043</v>
      </c>
      <c r="S99" s="6">
        <f>(O99+P99*COS(RADIANS(E99)))/L99</f>
        <v>-97.310789395780517</v>
      </c>
      <c r="T99" s="6">
        <f>R99/L99</f>
        <v>-0.41188503666435816</v>
      </c>
      <c r="U99" s="6">
        <f>(Q99-P99*G99*SIN(RADIANS(E99)))/M99</f>
        <v>-21.591447185142144</v>
      </c>
      <c r="V99" s="6">
        <f>SQRT((S99+U99)^2+3*T99^2)</f>
        <v>118.90437675626573</v>
      </c>
      <c r="W99" s="6">
        <f>V99/AA99</f>
        <v>1.1778206586413502</v>
      </c>
      <c r="X99" s="1">
        <f>((3*10+H99/COS(RADIANS(E99)))*(3+3)+3*G99*H99)*2</f>
        <v>762.36032689640524</v>
      </c>
      <c r="Y99" s="7">
        <f>Z99/X99</f>
        <v>1.0059956105152936</v>
      </c>
      <c r="Z99" s="13">
        <v>766.93114248878805</v>
      </c>
      <c r="AA99" s="15">
        <v>100.952870782064</v>
      </c>
    </row>
    <row r="100" spans="1:27" x14ac:dyDescent="0.45">
      <c r="A100">
        <v>1671</v>
      </c>
      <c r="B100">
        <v>51.9</v>
      </c>
      <c r="C100" s="10">
        <f>B100-20</f>
        <v>31.9</v>
      </c>
      <c r="D100">
        <v>125.2</v>
      </c>
      <c r="E100" s="11">
        <f>D100-90</f>
        <v>35.200000000000003</v>
      </c>
      <c r="F100" s="2">
        <v>1.4064999999999999E-2</v>
      </c>
      <c r="G100" s="11">
        <v>33.299999999999997</v>
      </c>
      <c r="H100" s="11">
        <v>1.9</v>
      </c>
      <c r="I100" s="8">
        <v>0.121037267148494</v>
      </c>
      <c r="J100" s="4">
        <v>71000</v>
      </c>
      <c r="K100" s="5">
        <f>23*10^-6</f>
        <v>2.3E-5</v>
      </c>
      <c r="L100" s="6">
        <f>H100</f>
        <v>1.9</v>
      </c>
      <c r="M100" s="3">
        <f>H100^2/6</f>
        <v>0.60166666666666668</v>
      </c>
      <c r="N100" s="3">
        <f>H100^3/12</f>
        <v>0.57158333333333322</v>
      </c>
      <c r="O100" s="1">
        <f>-J100*L100*K100*C100</f>
        <v>-98.976129999999998</v>
      </c>
      <c r="P100" s="7">
        <f>-(12*F100*J100*L100*N100+12*O100*N100*G100*COS(RADIANS(E100)))/(12*N100*G100*COS(RADIANS(E100))^2+L100*G100^3*SIN(RADIANS(E100))^2)</f>
        <v>0.23264006856370167</v>
      </c>
      <c r="Q100" s="7">
        <f>-(6*F100*J100*L100*N100*SIN(RADIANS(E100))+6*O100*N100*G100*SIN(RADIANS(E100))*COS(RADIANS(E100)))/(12*N100*COS(RADIANS(E100))^2+L100*G100^2*SIN(RADIANS(E100))^2)</f>
        <v>2.2327858717086317</v>
      </c>
      <c r="R100" s="7">
        <f>-P100*SIN(RADIANS(E100))</f>
        <v>-0.13410125355607408</v>
      </c>
      <c r="S100" s="6">
        <f>(O100+P100*COS(RADIANS(E100)))/L100</f>
        <v>-51.992647028855181</v>
      </c>
      <c r="T100" s="6">
        <f>R100/L100</f>
        <v>-7.0579607134775832E-2</v>
      </c>
      <c r="U100" s="6">
        <f>(Q100-P100*G100*SIN(RADIANS(E100)))/M100</f>
        <v>-3.711001448823215</v>
      </c>
      <c r="V100" s="6">
        <f>SQRT((S100+U100)^2+3*T100^2)</f>
        <v>55.703782619922613</v>
      </c>
      <c r="W100" s="6">
        <f>V100/AA100</f>
        <v>0.99069195877229843</v>
      </c>
      <c r="X100" s="1">
        <f>((3*10+H100/COS(RADIANS(E100)))*(3+3)+3*G100*H100)*2</f>
        <v>767.52202820387583</v>
      </c>
      <c r="Y100" s="7">
        <f>Z100/X100</f>
        <v>0.99898868710792676</v>
      </c>
      <c r="Z100" s="13">
        <v>766.74582328180304</v>
      </c>
      <c r="AA100" s="15">
        <v>56.227147224403403</v>
      </c>
    </row>
    <row r="101" spans="1:27" x14ac:dyDescent="0.45">
      <c r="A101">
        <v>343</v>
      </c>
      <c r="B101">
        <v>62.8</v>
      </c>
      <c r="C101" s="10">
        <f>B101-20</f>
        <v>42.8</v>
      </c>
      <c r="D101">
        <v>110.2</v>
      </c>
      <c r="E101" s="11">
        <f>D101-90</f>
        <v>20.200000000000003</v>
      </c>
      <c r="F101" s="2">
        <v>1.8083999999999999E-2</v>
      </c>
      <c r="G101" s="11">
        <v>33.1</v>
      </c>
      <c r="H101" s="11">
        <v>1.9</v>
      </c>
      <c r="I101" s="8">
        <v>0.10304072499275201</v>
      </c>
      <c r="J101" s="4">
        <v>71000</v>
      </c>
      <c r="K101" s="5">
        <f>23*10^-6</f>
        <v>2.3E-5</v>
      </c>
      <c r="L101" s="6">
        <f>H101</f>
        <v>1.9</v>
      </c>
      <c r="M101" s="3">
        <f>H101^2/6</f>
        <v>0.60166666666666668</v>
      </c>
      <c r="N101" s="3">
        <f>H101^3/12</f>
        <v>0.57158333333333322</v>
      </c>
      <c r="O101" s="1">
        <f>-J101*L101*K101*C101</f>
        <v>-132.79555999999999</v>
      </c>
      <c r="P101" s="7">
        <f>-(12*F101*J101*L101*N101+12*O101*N101*G101*COS(RADIANS(E101)))/(12*N101*G101*COS(RADIANS(E101))^2+L101*G101^3*SIN(RADIANS(E101))^2)</f>
        <v>1.3739046908354686</v>
      </c>
      <c r="Q101" s="7">
        <f>-(6*F101*J101*L101*N101*SIN(RADIANS(E101))+6*O101*N101*G101*SIN(RADIANS(E101))*COS(RADIANS(E101)))/(12*N101*COS(RADIANS(E101))^2+L101*G101^2*SIN(RADIANS(E101))^2)</f>
        <v>7.8514327938956363</v>
      </c>
      <c r="R101" s="7">
        <f>-P101*SIN(RADIANS(E101))</f>
        <v>-0.47440681534112594</v>
      </c>
      <c r="S101" s="6">
        <f>(O101+P101*COS(RADIANS(E101)))/L101</f>
        <v>-69.21376843879699</v>
      </c>
      <c r="T101" s="6">
        <f>R101/L101</f>
        <v>-0.24968779754796103</v>
      </c>
      <c r="U101" s="6">
        <f>(Q101-P101*G101*SIN(RADIANS(E101)))/M101</f>
        <v>-13.049472787638171</v>
      </c>
      <c r="V101" s="6">
        <f>SQRT((S101+U101)^2+3*T101^2)</f>
        <v>82.264378008147574</v>
      </c>
      <c r="W101" s="6">
        <f>V101/AA101</f>
        <v>1.1708500257118286</v>
      </c>
      <c r="X101" s="1">
        <f>((3*10+H101/COS(RADIANS(E101)))*(3+3)+3*G101*H101)*2</f>
        <v>761.63426692268706</v>
      </c>
      <c r="Y101" s="7">
        <f>Z101/X101</f>
        <v>1.0065734200170187</v>
      </c>
      <c r="Z101" s="13">
        <v>766.640808858524</v>
      </c>
      <c r="AA101" s="15">
        <v>70.2603887787714</v>
      </c>
    </row>
    <row r="102" spans="1:27" x14ac:dyDescent="0.45">
      <c r="A102">
        <v>1097</v>
      </c>
      <c r="B102">
        <v>44.9</v>
      </c>
      <c r="C102" s="10">
        <f>B102-20</f>
        <v>24.9</v>
      </c>
      <c r="D102">
        <v>107</v>
      </c>
      <c r="E102" s="11">
        <f>D102-90</f>
        <v>17</v>
      </c>
      <c r="F102" s="2">
        <v>1.0227E-2</v>
      </c>
      <c r="G102" s="11">
        <v>31.4</v>
      </c>
      <c r="H102" s="11">
        <v>2</v>
      </c>
      <c r="I102" s="8">
        <v>6.5374284982681205E-2</v>
      </c>
      <c r="J102" s="4">
        <v>71000</v>
      </c>
      <c r="K102" s="5">
        <f>23*10^-6</f>
        <v>2.3E-5</v>
      </c>
      <c r="L102" s="6">
        <f>H102</f>
        <v>2</v>
      </c>
      <c r="M102" s="3">
        <f>H102^2/6</f>
        <v>0.66666666666666663</v>
      </c>
      <c r="N102" s="3">
        <f>H102^3/12</f>
        <v>0.66666666666666663</v>
      </c>
      <c r="O102" s="1">
        <f>-J102*L102*K102*C102</f>
        <v>-81.323399999999992</v>
      </c>
      <c r="P102" s="7">
        <f>-(12*F102*J102*L102*N102+12*O102*N102*G102*COS(RADIANS(E102)))/(12*N102*G102*COS(RADIANS(E102))^2+L102*G102^3*SIN(RADIANS(E102))^2)</f>
        <v>1.4337400337548176</v>
      </c>
      <c r="Q102" s="7">
        <f>-(6*F102*J102*L102*N102*SIN(RADIANS(E102))+6*O102*N102*G102*SIN(RADIANS(E102))*COS(RADIANS(E102)))/(12*N102*COS(RADIANS(E102))^2+L102*G102^2*SIN(RADIANS(E102))^2)</f>
        <v>6.5812047794306414</v>
      </c>
      <c r="R102" s="7">
        <f>-P102*SIN(RADIANS(E102))</f>
        <v>-0.41918501779813017</v>
      </c>
      <c r="S102" s="6">
        <f>(O102+P102*COS(RADIANS(E102)))/L102</f>
        <v>-39.976153793452831</v>
      </c>
      <c r="T102" s="6">
        <f>R102/L102</f>
        <v>-0.20959250889906508</v>
      </c>
      <c r="U102" s="6">
        <f>(Q102-P102*G102*SIN(RADIANS(E102)))/M102</f>
        <v>-9.8718071691459706</v>
      </c>
      <c r="V102" s="6">
        <f>SQRT((S102+U102)^2+3*T102^2)</f>
        <v>49.84928283524382</v>
      </c>
      <c r="W102" s="6">
        <f>V102/AA102</f>
        <v>1.1668169999809392</v>
      </c>
      <c r="X102" s="1">
        <f>((3*10+H102/COS(RADIANS(E102)))*(3+3)+3*G102*H102)*2</f>
        <v>761.89660215569154</v>
      </c>
      <c r="Y102" s="7">
        <f>Z102/X102</f>
        <v>1.0059459925776211</v>
      </c>
      <c r="Z102" s="13">
        <v>766.42683369702399</v>
      </c>
      <c r="AA102" s="15">
        <v>42.722451623569199</v>
      </c>
    </row>
    <row r="103" spans="1:27" x14ac:dyDescent="0.45">
      <c r="A103">
        <v>1782</v>
      </c>
      <c r="B103">
        <v>88.3</v>
      </c>
      <c r="C103" s="10">
        <f>B103-20</f>
        <v>68.3</v>
      </c>
      <c r="D103">
        <v>114.4</v>
      </c>
      <c r="E103" s="11">
        <f>D103-90</f>
        <v>24.400000000000006</v>
      </c>
      <c r="F103" s="2">
        <v>2.9010000000000001E-2</v>
      </c>
      <c r="G103" s="11">
        <v>33.1</v>
      </c>
      <c r="H103" s="11">
        <v>1.9</v>
      </c>
      <c r="I103" s="8">
        <v>0.170786008238792</v>
      </c>
      <c r="J103" s="4">
        <v>71000</v>
      </c>
      <c r="K103" s="5">
        <f>23*10^-6</f>
        <v>2.3E-5</v>
      </c>
      <c r="L103" s="6">
        <f>H103</f>
        <v>1.9</v>
      </c>
      <c r="M103" s="3">
        <f>H103^2/6</f>
        <v>0.60166666666666668</v>
      </c>
      <c r="N103" s="3">
        <f>H103^3/12</f>
        <v>0.57158333333333322</v>
      </c>
      <c r="O103" s="1">
        <f>-J103*L103*K103*C103</f>
        <v>-211.91441</v>
      </c>
      <c r="P103" s="7">
        <f>-(12*F103*J103*L103*N103+12*O103*N103*G103*COS(RADIANS(E103)))/(12*N103*G103*COS(RADIANS(E103))^2+L103*G103^3*SIN(RADIANS(E103))^2)</f>
        <v>1.4206197032777999</v>
      </c>
      <c r="Q103" s="7">
        <f>-(6*F103*J103*L103*N103*SIN(RADIANS(E103))+6*O103*N103*G103*SIN(RADIANS(E103))*COS(RADIANS(E103)))/(12*N103*COS(RADIANS(E103))^2+L103*G103^2*SIN(RADIANS(E103))^2)</f>
        <v>9.7126040412074151</v>
      </c>
      <c r="R103" s="7">
        <f>-P103*SIN(RADIANS(E103))</f>
        <v>-0.58686429252008532</v>
      </c>
      <c r="S103" s="6">
        <f>(O103+P103*COS(RADIANS(E103)))/L103</f>
        <v>-110.85298676210822</v>
      </c>
      <c r="T103" s="6">
        <f>R103/L103</f>
        <v>-0.30887594343162389</v>
      </c>
      <c r="U103" s="6">
        <f>(Q103-P103*G103*SIN(RADIANS(E103)))/M103</f>
        <v>-16.142832201452755</v>
      </c>
      <c r="V103" s="6">
        <f>SQRT((S103+U103)^2+3*T103^2)</f>
        <v>126.99694581867251</v>
      </c>
      <c r="W103" s="6">
        <f>V103/AA103</f>
        <v>1.123589066576032</v>
      </c>
      <c r="X103" s="1">
        <f>((3*10+H103/COS(RADIANS(E103)))*(3+3)+3*G103*H103)*2</f>
        <v>762.37613601655767</v>
      </c>
      <c r="Y103" s="7">
        <f>Z103/X103</f>
        <v>1.0051864248124505</v>
      </c>
      <c r="Z103" s="13">
        <v>766.33014252481405</v>
      </c>
      <c r="AA103" s="15">
        <v>113.02792951312399</v>
      </c>
    </row>
    <row r="104" spans="1:27" x14ac:dyDescent="0.45">
      <c r="A104">
        <v>1184</v>
      </c>
      <c r="B104">
        <v>55.9</v>
      </c>
      <c r="C104" s="10">
        <f>B104-20</f>
        <v>35.9</v>
      </c>
      <c r="D104">
        <v>123.9</v>
      </c>
      <c r="E104" s="11">
        <f>D104-90</f>
        <v>33.900000000000006</v>
      </c>
      <c r="F104" s="2">
        <v>1.3495999999999999E-2</v>
      </c>
      <c r="G104" s="11">
        <v>32.5</v>
      </c>
      <c r="H104" s="11">
        <v>1.9</v>
      </c>
      <c r="I104" s="8">
        <v>5.9509634971618597E-2</v>
      </c>
      <c r="J104" s="4">
        <v>71000</v>
      </c>
      <c r="K104" s="5">
        <f>23*10^-6</f>
        <v>2.3E-5</v>
      </c>
      <c r="L104" s="6">
        <f>H104</f>
        <v>1.9</v>
      </c>
      <c r="M104" s="3">
        <f>H104^2/6</f>
        <v>0.60166666666666668</v>
      </c>
      <c r="N104" s="3">
        <f>H104^3/12</f>
        <v>0.57158333333333322</v>
      </c>
      <c r="O104" s="1">
        <f>-J104*L104*K104*C104</f>
        <v>-111.38692999999999</v>
      </c>
      <c r="P104" s="7">
        <f>-(12*F104*J104*L104*N104+12*O104*N104*G104*COS(RADIANS(E104)))/(12*N104*G104*COS(RADIANS(E104))^2+L104*G104^3*SIN(RADIANS(E104))^2)</f>
        <v>0.3972810827182246</v>
      </c>
      <c r="Q104" s="7">
        <f>-(6*F104*J104*L104*N104*SIN(RADIANS(E104))+6*O104*N104*G104*SIN(RADIANS(E104))*COS(RADIANS(E104)))/(12*N104*COS(RADIANS(E104))^2+L104*G104^2*SIN(RADIANS(E104))^2)</f>
        <v>3.6007006876139882</v>
      </c>
      <c r="R104" s="7">
        <f>-P104*SIN(RADIANS(E104))</f>
        <v>-0.22158158077624548</v>
      </c>
      <c r="S104" s="6">
        <f>(O104+P104*COS(RADIANS(E104)))/L104</f>
        <v>-58.451148326688362</v>
      </c>
      <c r="T104" s="6">
        <f>R104/L104</f>
        <v>-0.11662188461907658</v>
      </c>
      <c r="U104" s="6">
        <f>(Q104-P104*G104*SIN(RADIANS(E104)))/M104</f>
        <v>-5.9845440791368256</v>
      </c>
      <c r="V104" s="6">
        <f>SQRT((S104+U104)^2+3*T104^2)</f>
        <v>64.436009015224045</v>
      </c>
      <c r="W104" s="6">
        <f>V104/AA104</f>
        <v>1.1433411623853929</v>
      </c>
      <c r="X104" s="1">
        <f>((3*10+H104/COS(RADIANS(E104)))*(3+3)+3*G104*H104)*2</f>
        <v>757.96947293362086</v>
      </c>
      <c r="Y104" s="7">
        <f>Z104/X104</f>
        <v>1.0110147761232335</v>
      </c>
      <c r="Z104" s="13">
        <v>766.31833698622995</v>
      </c>
      <c r="AA104" s="15">
        <v>56.357639465012298</v>
      </c>
    </row>
    <row r="105" spans="1:27" x14ac:dyDescent="0.45">
      <c r="A105">
        <v>760</v>
      </c>
      <c r="B105">
        <v>80.599999999999994</v>
      </c>
      <c r="C105" s="10">
        <f>B105-20</f>
        <v>60.599999999999994</v>
      </c>
      <c r="D105">
        <v>106.2</v>
      </c>
      <c r="E105" s="11">
        <f>D105-90</f>
        <v>16.200000000000003</v>
      </c>
      <c r="F105" s="2">
        <v>2.4976000000000002E-2</v>
      </c>
      <c r="G105" s="11">
        <v>31.4</v>
      </c>
      <c r="H105" s="11">
        <v>2</v>
      </c>
      <c r="I105" s="8">
        <v>0.16487227380275701</v>
      </c>
      <c r="J105" s="4">
        <v>71000</v>
      </c>
      <c r="K105" s="5">
        <f>23*10^-6</f>
        <v>2.3E-5</v>
      </c>
      <c r="L105" s="6">
        <f>H105</f>
        <v>2</v>
      </c>
      <c r="M105" s="3">
        <f>H105^2/6</f>
        <v>0.66666666666666663</v>
      </c>
      <c r="N105" s="3">
        <f>H105^3/12</f>
        <v>0.66666666666666663</v>
      </c>
      <c r="O105" s="1">
        <f>-J105*L105*K105*C105</f>
        <v>-197.91959999999997</v>
      </c>
      <c r="P105" s="7">
        <f>-(12*F105*J105*L105*N105+12*O105*N105*G105*COS(RADIANS(E105)))/(12*N105*G105*COS(RADIANS(E105))^2+L105*G105^3*SIN(RADIANS(E105))^2)</f>
        <v>3.8349051149894855</v>
      </c>
      <c r="Q105" s="7">
        <f>-(6*F105*J105*L105*N105*SIN(RADIANS(E105))+6*O105*N105*G105*SIN(RADIANS(E105))*COS(RADIANS(E105)))/(12*N105*COS(RADIANS(E105))^2+L105*G105^2*SIN(RADIANS(E105))^2)</f>
        <v>16.797499387506711</v>
      </c>
      <c r="R105" s="7">
        <f>-P105*SIN(RADIANS(E105))</f>
        <v>-1.0699044195864145</v>
      </c>
      <c r="S105" s="6">
        <f>(O105+P105*COS(RADIANS(E105)))/L105</f>
        <v>-97.118482416452679</v>
      </c>
      <c r="T105" s="6">
        <f>R105/L105</f>
        <v>-0.53495220979320723</v>
      </c>
      <c r="U105" s="6">
        <f>(Q105-P105*G105*SIN(RADIANS(E105)))/M105</f>
        <v>-25.196249081260046</v>
      </c>
      <c r="V105" s="6">
        <f>SQRT((S105+U105)^2+3*T105^2)</f>
        <v>122.31824092488351</v>
      </c>
      <c r="W105" s="6">
        <f>V105/AA105</f>
        <v>1.1641850715786657</v>
      </c>
      <c r="X105" s="1">
        <f>((3*10+H105/COS(RADIANS(E105)))*(3+3)+3*G105*H105)*2</f>
        <v>761.79235427449635</v>
      </c>
      <c r="Y105" s="7">
        <f>Z105/X105</f>
        <v>1.0058099607265707</v>
      </c>
      <c r="Z105" s="13">
        <v>766.21833793463304</v>
      </c>
      <c r="AA105" s="15">
        <v>105.06769405573699</v>
      </c>
    </row>
    <row r="106" spans="1:27" x14ac:dyDescent="0.45">
      <c r="A106">
        <v>1704</v>
      </c>
      <c r="B106">
        <v>71.900000000000006</v>
      </c>
      <c r="C106" s="10">
        <f>B106-20</f>
        <v>51.900000000000006</v>
      </c>
      <c r="D106">
        <v>112.6</v>
      </c>
      <c r="E106" s="11">
        <f>D106-90</f>
        <v>22.599999999999994</v>
      </c>
      <c r="F106" s="2">
        <v>2.2117999999999999E-2</v>
      </c>
      <c r="G106" s="11">
        <v>34.799999999999997</v>
      </c>
      <c r="H106" s="11">
        <v>1.8</v>
      </c>
      <c r="I106" s="8">
        <v>0.109037138521671</v>
      </c>
      <c r="J106" s="4">
        <v>71000</v>
      </c>
      <c r="K106" s="5">
        <f>23*10^-6</f>
        <v>2.3E-5</v>
      </c>
      <c r="L106" s="6">
        <f>H106</f>
        <v>1.8</v>
      </c>
      <c r="M106" s="3">
        <f>H106^2/6</f>
        <v>0.54</v>
      </c>
      <c r="N106" s="3">
        <f>H106^3/12</f>
        <v>0.48600000000000004</v>
      </c>
      <c r="O106" s="1">
        <f>-J106*L106*K106*C106</f>
        <v>-152.55486000000002</v>
      </c>
      <c r="P106" s="7">
        <f>-(12*F106*J106*L106*N106+12*O106*N106*G106*COS(RADIANS(E106)))/(12*N106*G106*COS(RADIANS(E106))^2+L106*G106^3*SIN(RADIANS(E106))^2)</f>
        <v>1.0635266977346971</v>
      </c>
      <c r="Q106" s="7">
        <f>-(6*F106*J106*L106*N106*SIN(RADIANS(E106))+6*O106*N106*G106*SIN(RADIANS(E106))*COS(RADIANS(E106)))/(12*N106*COS(RADIANS(E106))^2+L106*G106^2*SIN(RADIANS(E106))^2)</f>
        <v>7.111525037060912</v>
      </c>
      <c r="R106" s="7">
        <f>-P106*SIN(RADIANS(E106))</f>
        <v>-0.40870833546327084</v>
      </c>
      <c r="S106" s="6">
        <f>(O106+P106*COS(RADIANS(E106)))/L106</f>
        <v>-84.207222936932737</v>
      </c>
      <c r="T106" s="6">
        <f>R106/L106</f>
        <v>-0.2270601863684838</v>
      </c>
      <c r="U106" s="6">
        <f>(Q106-P106*G106*SIN(RADIANS(E106)))/M106</f>
        <v>-13.169490809372059</v>
      </c>
      <c r="V106" s="6">
        <f>SQRT((S106+U106)^2+3*T106^2)</f>
        <v>97.377507921565169</v>
      </c>
      <c r="W106" s="6">
        <f>V106/AA106</f>
        <v>1.1921732084123073</v>
      </c>
      <c r="X106" s="1">
        <f>((3*10+H106/COS(RADIANS(E106)))*(3+3)+3*G106*H106)*2</f>
        <v>759.23662148404992</v>
      </c>
      <c r="Y106" s="7">
        <f>Z106/X106</f>
        <v>1.0086938901028679</v>
      </c>
      <c r="Z106" s="13">
        <v>765.83734123330498</v>
      </c>
      <c r="AA106" s="15">
        <v>81.680671260218105</v>
      </c>
    </row>
    <row r="107" spans="1:27" x14ac:dyDescent="0.45">
      <c r="A107">
        <v>1322</v>
      </c>
      <c r="B107">
        <v>83.1</v>
      </c>
      <c r="C107" s="10">
        <f>B107-20</f>
        <v>63.099999999999994</v>
      </c>
      <c r="D107">
        <v>117.2</v>
      </c>
      <c r="E107" s="11">
        <f>D107-90</f>
        <v>27.200000000000003</v>
      </c>
      <c r="F107" s="2">
        <v>2.6516999999999999E-2</v>
      </c>
      <c r="G107" s="11">
        <v>34.700000000000003</v>
      </c>
      <c r="H107" s="11">
        <v>1.8</v>
      </c>
      <c r="I107" s="8">
        <v>0.12674856185913</v>
      </c>
      <c r="J107" s="4">
        <v>71000</v>
      </c>
      <c r="K107" s="5">
        <f>23*10^-6</f>
        <v>2.3E-5</v>
      </c>
      <c r="L107" s="6">
        <f>H107</f>
        <v>1.8</v>
      </c>
      <c r="M107" s="3">
        <f>H107^2/6</f>
        <v>0.54</v>
      </c>
      <c r="N107" s="3">
        <f>H107^3/12</f>
        <v>0.48600000000000004</v>
      </c>
      <c r="O107" s="1">
        <f>-J107*L107*K107*C107</f>
        <v>-185.47613999999999</v>
      </c>
      <c r="P107" s="7">
        <f>-(12*F107*J107*L107*N107+12*O107*N107*G107*COS(RADIANS(E107)))/(12*N107*G107*COS(RADIANS(E107))^2+L107*G107^3*SIN(RADIANS(E107))^2)</f>
        <v>0.85803102664342357</v>
      </c>
      <c r="Q107" s="7">
        <f>-(6*F107*J107*L107*N107*SIN(RADIANS(E107))+6*O107*N107*G107*SIN(RADIANS(E107))*COS(RADIANS(E107)))/(12*N107*COS(RADIANS(E107))^2+L107*G107^2*SIN(RADIANS(E107))^2)</f>
        <v>6.80474293299355</v>
      </c>
      <c r="R107" s="7">
        <f>-P107*SIN(RADIANS(E107))</f>
        <v>-0.39220420363075215</v>
      </c>
      <c r="S107" s="6">
        <f>(O107+P107*COS(RADIANS(E107)))/L107</f>
        <v>-102.61832953117299</v>
      </c>
      <c r="T107" s="6">
        <f>R107/L107</f>
        <v>-0.21789122423930674</v>
      </c>
      <c r="U107" s="6">
        <f>(Q107-P107*G107*SIN(RADIANS(E107)))/M107</f>
        <v>-12.601375801839907</v>
      </c>
      <c r="V107" s="6">
        <f>SQRT((S107+U107)^2+3*T107^2)</f>
        <v>115.22032341033903</v>
      </c>
      <c r="W107" s="6">
        <f>V107/AA107</f>
        <v>1.1749704789367121</v>
      </c>
      <c r="X107" s="1">
        <f>((3*10+H107/COS(RADIANS(E107)))*(3+3)+3*G107*H107)*2</f>
        <v>759.04558844725216</v>
      </c>
      <c r="Y107" s="7">
        <f>Z107/X107</f>
        <v>1.0084548499417316</v>
      </c>
      <c r="Z107" s="13">
        <v>765.46320499650699</v>
      </c>
      <c r="AA107" s="15">
        <v>98.0623134588092</v>
      </c>
    </row>
    <row r="108" spans="1:27" x14ac:dyDescent="0.45">
      <c r="A108">
        <v>713</v>
      </c>
      <c r="B108">
        <v>88.1</v>
      </c>
      <c r="C108" s="10">
        <f>B108-20</f>
        <v>68.099999999999994</v>
      </c>
      <c r="D108">
        <v>109.9</v>
      </c>
      <c r="E108" s="11">
        <f>D108-90</f>
        <v>19.900000000000006</v>
      </c>
      <c r="F108" s="2">
        <v>2.8747000000000002E-2</v>
      </c>
      <c r="G108" s="11">
        <v>33</v>
      </c>
      <c r="H108" s="11">
        <v>1.9</v>
      </c>
      <c r="I108" s="8">
        <v>0.16542026400566101</v>
      </c>
      <c r="J108" s="4">
        <v>71000</v>
      </c>
      <c r="K108" s="5">
        <f>23*10^-6</f>
        <v>2.3E-5</v>
      </c>
      <c r="L108" s="6">
        <f>H108</f>
        <v>1.9</v>
      </c>
      <c r="M108" s="3">
        <f>H108^2/6</f>
        <v>0.60166666666666668</v>
      </c>
      <c r="N108" s="3">
        <f>H108^3/12</f>
        <v>0.57158333333333322</v>
      </c>
      <c r="O108" s="1">
        <f>-J108*L108*K108*C108</f>
        <v>-211.29386999999997</v>
      </c>
      <c r="P108" s="7">
        <f>-(12*F108*J108*L108*N108+12*O108*N108*G108*COS(RADIANS(E108)))/(12*N108*G108*COS(RADIANS(E108))^2+L108*G108^3*SIN(RADIANS(E108))^2)</f>
        <v>2.2649569822422109</v>
      </c>
      <c r="Q108" s="7">
        <f>-(6*F108*J108*L108*N108*SIN(RADIANS(E108))+6*O108*N108*G108*SIN(RADIANS(E108))*COS(RADIANS(E108)))/(12*N108*COS(RADIANS(E108))^2+L108*G108^2*SIN(RADIANS(E108))^2)</f>
        <v>12.720593141313941</v>
      </c>
      <c r="R108" s="7">
        <f>-P108*SIN(RADIANS(E108))</f>
        <v>-0.77094503886751131</v>
      </c>
      <c r="S108" s="6">
        <f>(O108+P108*COS(RADIANS(E108)))/L108</f>
        <v>-110.08639886389909</v>
      </c>
      <c r="T108" s="6">
        <f>R108/L108</f>
        <v>-0.40576054677237439</v>
      </c>
      <c r="U108" s="6">
        <f>(Q108-P108*G108*SIN(RADIANS(E108)))/M108</f>
        <v>-21.142260068665816</v>
      </c>
      <c r="V108" s="6">
        <f>SQRT((S108+U108)^2+3*T108^2)</f>
        <v>131.23054084359859</v>
      </c>
      <c r="W108" s="6">
        <f>V108/AA108</f>
        <v>1.1709785438339235</v>
      </c>
      <c r="X108" s="1">
        <f>((3*10+H108/COS(RADIANS(E108)))*(3+3)+3*G108*H108)*2</f>
        <v>760.44788673285825</v>
      </c>
      <c r="Y108" s="7">
        <f>Z108/X108</f>
        <v>1.0065194746015886</v>
      </c>
      <c r="Z108" s="13">
        <v>765.40560741624495</v>
      </c>
      <c r="AA108" s="15">
        <v>112.069125036172</v>
      </c>
    </row>
    <row r="109" spans="1:27" x14ac:dyDescent="0.45">
      <c r="A109">
        <v>1976</v>
      </c>
      <c r="B109">
        <v>62.6</v>
      </c>
      <c r="C109" s="10">
        <f>B109-20</f>
        <v>42.6</v>
      </c>
      <c r="D109">
        <v>126.6</v>
      </c>
      <c r="E109" s="11">
        <f>D109-90</f>
        <v>36.599999999999994</v>
      </c>
      <c r="F109" s="2">
        <v>1.704E-2</v>
      </c>
      <c r="G109" s="11">
        <v>31.2</v>
      </c>
      <c r="H109" s="11">
        <v>2</v>
      </c>
      <c r="I109" s="8">
        <v>9.46834161877632E-2</v>
      </c>
      <c r="J109" s="4">
        <v>71000</v>
      </c>
      <c r="K109" s="5">
        <f>23*10^-6</f>
        <v>2.3E-5</v>
      </c>
      <c r="L109" s="6">
        <f>H109</f>
        <v>2</v>
      </c>
      <c r="M109" s="3">
        <f>H109^2/6</f>
        <v>0.66666666666666663</v>
      </c>
      <c r="N109" s="3">
        <f>H109^3/12</f>
        <v>0.66666666666666663</v>
      </c>
      <c r="O109" s="1">
        <f>-J109*L109*K109*C109</f>
        <v>-139.13159999999999</v>
      </c>
      <c r="P109" s="7">
        <f>-(12*F109*J109*L109*N109+12*O109*N109*G109*COS(RADIANS(E109)))/(12*N109*G109*COS(RADIANS(E109))^2+L109*G109^3*SIN(RADIANS(E109))^2)</f>
        <v>0.39175473564141328</v>
      </c>
      <c r="Q109" s="7">
        <f>-(6*F109*J109*L109*N109*SIN(RADIANS(E109))+6*O109*N109*G109*SIN(RADIANS(E109))*COS(RADIANS(E109)))/(12*N109*COS(RADIANS(E109))^2+L109*G109^2*SIN(RADIANS(E109))^2)</f>
        <v>3.6437531250898343</v>
      </c>
      <c r="R109" s="7">
        <f>-P109*SIN(RADIANS(E109))</f>
        <v>-0.23357391827498947</v>
      </c>
      <c r="S109" s="6">
        <f>(O109+P109*COS(RADIANS(E109)))/L109</f>
        <v>-69.4085462261191</v>
      </c>
      <c r="T109" s="6">
        <f>R109/L109</f>
        <v>-0.11678695913749473</v>
      </c>
      <c r="U109" s="6">
        <f>(Q109-P109*G109*SIN(RADIANS(E109)))/M109</f>
        <v>-5.4656296876347561</v>
      </c>
      <c r="V109" s="6">
        <f>SQRT((S109+U109)^2+3*T109^2)</f>
        <v>74.874449155537917</v>
      </c>
      <c r="W109" s="6">
        <f>V109/AA109</f>
        <v>1.050021629480645</v>
      </c>
      <c r="X109" s="1">
        <f>((3*10+H109/COS(RADIANS(E109)))*(3+3)+3*G109*H109)*2</f>
        <v>764.2947154760011</v>
      </c>
      <c r="Y109" s="7">
        <f>Z109/X109</f>
        <v>1.0013387150681312</v>
      </c>
      <c r="Z109" s="13">
        <v>765.31788832810196</v>
      </c>
      <c r="AA109" s="15">
        <v>71.307530295896697</v>
      </c>
    </row>
    <row r="110" spans="1:27" x14ac:dyDescent="0.45">
      <c r="A110">
        <v>1164</v>
      </c>
      <c r="B110">
        <v>51.3</v>
      </c>
      <c r="C110" s="10">
        <f>B110-20</f>
        <v>31.299999999999997</v>
      </c>
      <c r="D110">
        <v>114</v>
      </c>
      <c r="E110" s="11">
        <f>D110-90</f>
        <v>24</v>
      </c>
      <c r="F110" s="2">
        <v>1.3485E-2</v>
      </c>
      <c r="G110" s="11">
        <v>34.799999999999997</v>
      </c>
      <c r="H110" s="11">
        <v>1.8</v>
      </c>
      <c r="I110" s="8">
        <v>6.8887144327163696E-2</v>
      </c>
      <c r="J110" s="4">
        <v>71000</v>
      </c>
      <c r="K110" s="5">
        <f>23*10^-6</f>
        <v>2.3E-5</v>
      </c>
      <c r="L110" s="6">
        <f>H110</f>
        <v>1.8</v>
      </c>
      <c r="M110" s="3">
        <f>H110^2/6</f>
        <v>0.54</v>
      </c>
      <c r="N110" s="3">
        <f>H110^3/12</f>
        <v>0.48600000000000004</v>
      </c>
      <c r="O110" s="1">
        <f>-J110*L110*K110*C110</f>
        <v>-92.003219999999999</v>
      </c>
      <c r="P110" s="7">
        <f>-(12*F110*J110*L110*N110+12*O110*N110*G110*COS(RADIANS(E110)))/(12*N110*G110*COS(RADIANS(E110))^2+L110*G110^3*SIN(RADIANS(E110))^2)</f>
        <v>0.55092412818113035</v>
      </c>
      <c r="Q110" s="7">
        <f>-(6*F110*J110*L110*N110*SIN(RADIANS(E110))+6*O110*N110*G110*SIN(RADIANS(E110))*COS(RADIANS(E110)))/(12*N110*COS(RADIANS(E110))^2+L110*G110^2*SIN(RADIANS(E110))^2)</f>
        <v>3.8990099304538743</v>
      </c>
      <c r="R110" s="7">
        <f>-P110*SIN(RADIANS(E110))</f>
        <v>-0.22408103048585482</v>
      </c>
      <c r="S110" s="6">
        <f>(O110+P110*COS(RADIANS(E110)))/L110</f>
        <v>-50.833292091774673</v>
      </c>
      <c r="T110" s="6">
        <f>R110/L110</f>
        <v>-0.12448946138103045</v>
      </c>
      <c r="U110" s="6">
        <f>(Q110-P110*G110*SIN(RADIANS(E110)))/M110</f>
        <v>-7.2203887600997652</v>
      </c>
      <c r="V110" s="6">
        <f>SQRT((S110+U110)^2+3*T110^2)</f>
        <v>58.054081280554925</v>
      </c>
      <c r="W110" s="6">
        <f>V110/AA110</f>
        <v>1.1738868682284496</v>
      </c>
      <c r="X110" s="1">
        <f>((3*10+H110/COS(RADIANS(E110)))*(3+3)+3*G110*H110)*2</f>
        <v>759.48414361573055</v>
      </c>
      <c r="Y110" s="7">
        <f>Z110/X110</f>
        <v>1.0075115459851838</v>
      </c>
      <c r="Z110" s="13">
        <v>765.18904368551796</v>
      </c>
      <c r="AA110" s="15">
        <v>49.454579356668503</v>
      </c>
    </row>
    <row r="111" spans="1:27" x14ac:dyDescent="0.45">
      <c r="A111">
        <v>2050</v>
      </c>
      <c r="B111">
        <v>59.6</v>
      </c>
      <c r="C111" s="10">
        <f>B111-20</f>
        <v>39.6</v>
      </c>
      <c r="D111">
        <v>109</v>
      </c>
      <c r="E111" s="11">
        <f>D111-90</f>
        <v>19</v>
      </c>
      <c r="F111" s="2">
        <v>1.6795000000000001E-2</v>
      </c>
      <c r="G111" s="11">
        <v>33</v>
      </c>
      <c r="H111" s="11">
        <v>1.9</v>
      </c>
      <c r="I111" s="8">
        <v>9.9575400352478E-2</v>
      </c>
      <c r="J111" s="4">
        <v>71000</v>
      </c>
      <c r="K111" s="5">
        <f>23*10^-6</f>
        <v>2.3E-5</v>
      </c>
      <c r="L111" s="6">
        <f>H111</f>
        <v>1.9</v>
      </c>
      <c r="M111" s="3">
        <f>H111^2/6</f>
        <v>0.60166666666666668</v>
      </c>
      <c r="N111" s="3">
        <f>H111^3/12</f>
        <v>0.57158333333333322</v>
      </c>
      <c r="O111" s="1">
        <f>-J111*L111*K111*C111</f>
        <v>-122.86692000000001</v>
      </c>
      <c r="P111" s="7">
        <f>-(12*F111*J111*L111*N111+12*O111*N111*G111*COS(RADIANS(E111)))/(12*N111*G111*COS(RADIANS(E111))^2+L111*G111^3*SIN(RADIANS(E111))^2)</f>
        <v>1.4456681386269721</v>
      </c>
      <c r="Q111" s="7">
        <f>-(6*F111*J111*L111*N111*SIN(RADIANS(E111))+6*O111*N111*G111*SIN(RADIANS(E111))*COS(RADIANS(E111)))/(12*N111*COS(RADIANS(E111))^2+L111*G111^2*SIN(RADIANS(E111))^2)</f>
        <v>7.7659478795298886</v>
      </c>
      <c r="R111" s="7">
        <f>-P111*SIN(RADIANS(E111))</f>
        <v>-0.47066350785029626</v>
      </c>
      <c r="S111" s="6">
        <f>(O111+P111*COS(RADIANS(E111)))/L111</f>
        <v>-63.947375747776903</v>
      </c>
      <c r="T111" s="6">
        <f>R111/L111</f>
        <v>-0.24771763571068225</v>
      </c>
      <c r="U111" s="6">
        <f>(Q111-P111*G111*SIN(RADIANS(E111)))/M111</f>
        <v>-12.907392597556601</v>
      </c>
      <c r="V111" s="6">
        <f>SQRT((S111+U111)^2+3*T111^2)</f>
        <v>76.855965998066821</v>
      </c>
      <c r="W111" s="6">
        <f>V111/AA111</f>
        <v>1.17449139081989</v>
      </c>
      <c r="X111" s="1">
        <f>((3*10+H111/COS(RADIANS(E111)))*(3+3)+3*G111*H111)*2</f>
        <v>760.31375153105614</v>
      </c>
      <c r="Y111" s="7">
        <f>Z111/X111</f>
        <v>1.0063349186101433</v>
      </c>
      <c r="Z111" s="13">
        <v>765.13027726517805</v>
      </c>
      <c r="AA111" s="15">
        <v>65.437658035462604</v>
      </c>
    </row>
    <row r="112" spans="1:27" x14ac:dyDescent="0.45">
      <c r="A112">
        <v>1794</v>
      </c>
      <c r="B112">
        <v>72.8</v>
      </c>
      <c r="C112" s="10">
        <f>B112-20</f>
        <v>52.8</v>
      </c>
      <c r="D112">
        <v>113.8</v>
      </c>
      <c r="E112" s="11">
        <f>D112-90</f>
        <v>23.799999999999997</v>
      </c>
      <c r="F112" s="2">
        <v>2.2540999999999999E-2</v>
      </c>
      <c r="G112" s="11">
        <v>34.700000000000003</v>
      </c>
      <c r="H112" s="11">
        <v>1.8</v>
      </c>
      <c r="I112" s="8">
        <v>0.112596668303012</v>
      </c>
      <c r="J112" s="4">
        <v>71000</v>
      </c>
      <c r="K112" s="5">
        <f>23*10^-6</f>
        <v>2.3E-5</v>
      </c>
      <c r="L112" s="6">
        <f>H112</f>
        <v>1.8</v>
      </c>
      <c r="M112" s="3">
        <f>H112^2/6</f>
        <v>0.54</v>
      </c>
      <c r="N112" s="3">
        <f>H112^3/12</f>
        <v>0.48600000000000004</v>
      </c>
      <c r="O112" s="1">
        <f>-J112*L112*K112*C112</f>
        <v>-155.20032</v>
      </c>
      <c r="P112" s="7">
        <f>-(12*F112*J112*L112*N112+12*O112*N112*G112*COS(RADIANS(E112)))/(12*N112*G112*COS(RADIANS(E112))^2+L112*G112^3*SIN(RADIANS(E112))^2)</f>
        <v>0.96131661481480624</v>
      </c>
      <c r="Q112" s="7">
        <f>-(6*F112*J112*L112*N112*SIN(RADIANS(E112))+6*O112*N112*G112*SIN(RADIANS(E112))*COS(RADIANS(E112)))/(12*N112*COS(RADIANS(E112))^2+L112*G112^2*SIN(RADIANS(E112))^2)</f>
        <v>6.7306687490114667</v>
      </c>
      <c r="R112" s="7">
        <f>-P112*SIN(RADIANS(E112))</f>
        <v>-0.38793479821391735</v>
      </c>
      <c r="S112" s="6">
        <f>(O112+P112*COS(RADIANS(E112)))/L112</f>
        <v>-85.733752260783618</v>
      </c>
      <c r="T112" s="6">
        <f>R112/L112</f>
        <v>-0.21551933234106518</v>
      </c>
      <c r="U112" s="6">
        <f>(Q112-P112*G112*SIN(RADIANS(E112)))/M112</f>
        <v>-12.464201387058267</v>
      </c>
      <c r="V112" s="6">
        <f>SQRT((S112+U112)^2+3*T112^2)</f>
        <v>98.198663159798372</v>
      </c>
      <c r="W112" s="6">
        <f>V112/AA112</f>
        <v>1.1895937574485362</v>
      </c>
      <c r="X112" s="1">
        <f>((3*10+H112/COS(RADIANS(E112)))*(3+3)+3*G112*H112)*2</f>
        <v>758.36759797288164</v>
      </c>
      <c r="Y112" s="7">
        <f>Z112/X112</f>
        <v>1.0080964225447657</v>
      </c>
      <c r="Z112" s="13">
        <v>764.50766249032904</v>
      </c>
      <c r="AA112" s="15">
        <v>82.548065291143402</v>
      </c>
    </row>
    <row r="113" spans="1:27" x14ac:dyDescent="0.45">
      <c r="A113">
        <v>2882</v>
      </c>
      <c r="B113">
        <v>60.4</v>
      </c>
      <c r="C113" s="10">
        <f>B113-20</f>
        <v>40.4</v>
      </c>
      <c r="D113">
        <v>104.9</v>
      </c>
      <c r="E113" s="11">
        <f>D113-90</f>
        <v>14.900000000000006</v>
      </c>
      <c r="F113" s="2">
        <v>1.7451000000000001E-2</v>
      </c>
      <c r="G113" s="11">
        <v>33</v>
      </c>
      <c r="H113" s="11">
        <v>1.9</v>
      </c>
      <c r="I113" s="8">
        <v>0.122064501047134</v>
      </c>
      <c r="J113" s="4">
        <v>71000</v>
      </c>
      <c r="K113" s="5">
        <f>23*10^-6</f>
        <v>2.3E-5</v>
      </c>
      <c r="L113" s="6">
        <f>H113</f>
        <v>1.9</v>
      </c>
      <c r="M113" s="3">
        <f>H113^2/6</f>
        <v>0.60166666666666668</v>
      </c>
      <c r="N113" s="3">
        <f>H113^3/12</f>
        <v>0.57158333333333322</v>
      </c>
      <c r="O113" s="1">
        <f>-J113*L113*K113*C113</f>
        <v>-125.34908</v>
      </c>
      <c r="P113" s="7">
        <f>-(12*F113*J113*L113*N113+12*O113*N113*G113*COS(RADIANS(E113)))/(12*N113*G113*COS(RADIANS(E113))^2+L113*G113^3*SIN(RADIANS(E113))^2)</f>
        <v>2.3850226184899976</v>
      </c>
      <c r="Q113" s="7">
        <f>-(6*F113*J113*L113*N113*SIN(RADIANS(E113))+6*O113*N113*G113*SIN(RADIANS(E113))*COS(RADIANS(E113)))/(12*N113*COS(RADIANS(E113))^2+L113*G113^2*SIN(RADIANS(E113))^2)</f>
        <v>10.118914205886105</v>
      </c>
      <c r="R113" s="7">
        <f>-P113*SIN(RADIANS(E113))</f>
        <v>-0.61326752762946068</v>
      </c>
      <c r="S113" s="6">
        <f>(O113+P113*COS(RADIANS(E113)))/L113</f>
        <v>-64.760132206763657</v>
      </c>
      <c r="T113" s="6">
        <f>R113/L113</f>
        <v>-0.32277238296287408</v>
      </c>
      <c r="U113" s="6">
        <f>(Q113-P113*G113*SIN(RADIANS(E113)))/M113</f>
        <v>-16.818139954381326</v>
      </c>
      <c r="V113" s="6">
        <f>SQRT((S113+U113)^2+3*T113^2)</f>
        <v>81.580187759231421</v>
      </c>
      <c r="W113" s="6">
        <f>V113/AA113</f>
        <v>1.2011293157866896</v>
      </c>
      <c r="X113" s="1">
        <f>((3*10+H113/COS(RADIANS(E113)))*(3+3)+3*G113*H113)*2</f>
        <v>759.79329922157444</v>
      </c>
      <c r="Y113" s="7">
        <f>Z113/X113</f>
        <v>1.0056182137986711</v>
      </c>
      <c r="Z113" s="13">
        <v>764.06198041939899</v>
      </c>
      <c r="AA113" s="15">
        <v>67.919570929629501</v>
      </c>
    </row>
    <row r="114" spans="1:27" x14ac:dyDescent="0.45">
      <c r="A114">
        <v>127</v>
      </c>
      <c r="B114">
        <v>53.7</v>
      </c>
      <c r="C114" s="10">
        <f>B114-20</f>
        <v>33.700000000000003</v>
      </c>
      <c r="D114">
        <v>104.3</v>
      </c>
      <c r="E114" s="11">
        <f>D114-90</f>
        <v>14.299999999999997</v>
      </c>
      <c r="F114" s="2">
        <v>1.392E-2</v>
      </c>
      <c r="G114" s="11">
        <v>31.2</v>
      </c>
      <c r="H114" s="11">
        <v>2</v>
      </c>
      <c r="I114" s="8">
        <v>9.9983744323253604E-2</v>
      </c>
      <c r="J114" s="4">
        <v>71000</v>
      </c>
      <c r="K114" s="5">
        <f>23*10^-6</f>
        <v>2.3E-5</v>
      </c>
      <c r="L114" s="6">
        <f>H114</f>
        <v>2</v>
      </c>
      <c r="M114" s="3">
        <f>H114^2/6</f>
        <v>0.66666666666666663</v>
      </c>
      <c r="N114" s="3">
        <f>H114^3/12</f>
        <v>0.66666666666666663</v>
      </c>
      <c r="O114" s="1">
        <f>-J114*L114*K114*C114</f>
        <v>-110.06420000000001</v>
      </c>
      <c r="P114" s="7">
        <f>-(12*F114*J114*L114*N114+12*O114*N114*G114*COS(RADIANS(E114)))/(12*N114*G114*COS(RADIANS(E114))^2+L114*G114^3*SIN(RADIANS(E114))^2)</f>
        <v>2.742938801471972</v>
      </c>
      <c r="Q114" s="7">
        <f>-(6*F114*J114*L114*N114*SIN(RADIANS(E114))+6*O114*N114*G114*SIN(RADIANS(E114))*COS(RADIANS(E114)))/(12*N114*COS(RADIANS(E114))^2+L114*G114^2*SIN(RADIANS(E114))^2)</f>
        <v>10.569049544390699</v>
      </c>
      <c r="R114" s="7">
        <f>-P114*SIN(RADIANS(E114))</f>
        <v>-0.67750317592248066</v>
      </c>
      <c r="S114" s="6">
        <f>(O114+P114*COS(RADIANS(E114)))/L114</f>
        <v>-53.703124575543683</v>
      </c>
      <c r="T114" s="6">
        <f>R114/L114</f>
        <v>-0.33875158796124033</v>
      </c>
      <c r="U114" s="6">
        <f>(Q114-P114*G114*SIN(RADIANS(E114)))/M114</f>
        <v>-15.853574316586045</v>
      </c>
      <c r="V114" s="6">
        <f>SQRT((S114+U114)^2+3*T114^2)</f>
        <v>69.559173504904734</v>
      </c>
      <c r="W114" s="6">
        <f>V114/AA114</f>
        <v>1.1695898616222644</v>
      </c>
      <c r="X114" s="1">
        <f>((3*10+H114/COS(RADIANS(E114)))*(3+3)+3*G114*H114)*2</f>
        <v>759.16739976672568</v>
      </c>
      <c r="Y114" s="7">
        <f>Z114/X114</f>
        <v>1.0055337322883704</v>
      </c>
      <c r="Z114" s="13">
        <v>763.36842891909305</v>
      </c>
      <c r="AA114" s="15">
        <v>59.473133093359401</v>
      </c>
    </row>
    <row r="115" spans="1:27" x14ac:dyDescent="0.45">
      <c r="A115">
        <v>1042</v>
      </c>
      <c r="B115">
        <v>48.1</v>
      </c>
      <c r="C115" s="10">
        <f>B115-20</f>
        <v>28.1</v>
      </c>
      <c r="D115">
        <v>115.6</v>
      </c>
      <c r="E115" s="11">
        <f>D115-90</f>
        <v>25.599999999999994</v>
      </c>
      <c r="F115" s="2">
        <v>1.1339999999999999E-2</v>
      </c>
      <c r="G115" s="11">
        <v>32.6</v>
      </c>
      <c r="H115" s="11">
        <v>1.9</v>
      </c>
      <c r="I115" s="8">
        <v>5.6350335478782598E-2</v>
      </c>
      <c r="J115" s="4">
        <v>71000</v>
      </c>
      <c r="K115" s="5">
        <f>23*10^-6</f>
        <v>2.3E-5</v>
      </c>
      <c r="L115" s="6">
        <f>H115</f>
        <v>1.9</v>
      </c>
      <c r="M115" s="3">
        <f>H115^2/6</f>
        <v>0.60166666666666668</v>
      </c>
      <c r="N115" s="3">
        <f>H115^3/12</f>
        <v>0.57158333333333322</v>
      </c>
      <c r="O115" s="1">
        <f>-J115*L115*K115*C115</f>
        <v>-87.185870000000008</v>
      </c>
      <c r="P115" s="7">
        <f>-(12*F115*J115*L115*N115+12*O115*N115*G115*COS(RADIANS(E115)))/(12*N115*G115*COS(RADIANS(E115))^2+L115*G115^3*SIN(RADIANS(E115))^2)</f>
        <v>0.56837578066891337</v>
      </c>
      <c r="Q115" s="7">
        <f>-(6*F115*J115*L115*N115*SIN(RADIANS(E115))+6*O115*N115*G115*SIN(RADIANS(E115))*COS(RADIANS(E115)))/(12*N115*COS(RADIANS(E115))^2+L115*G115^2*SIN(RADIANS(E115))^2)</f>
        <v>4.0030693190971895</v>
      </c>
      <c r="R115" s="7">
        <f>-P115*SIN(RADIANS(E115))</f>
        <v>-0.24558707479123862</v>
      </c>
      <c r="S115" s="6">
        <f>(O115+P115*COS(RADIANS(E115)))/L115</f>
        <v>-45.61752117566941</v>
      </c>
      <c r="T115" s="6">
        <f>R115/L115</f>
        <v>-0.12925635515328349</v>
      </c>
      <c r="U115" s="6">
        <f>(Q115-P115*G115*SIN(RADIANS(E115)))/M115</f>
        <v>-6.6533008073637498</v>
      </c>
      <c r="V115" s="6">
        <f>SQRT((S115+U115)^2+3*T115^2)</f>
        <v>52.271301422463019</v>
      </c>
      <c r="W115" s="6">
        <f>V115/AA115</f>
        <v>1.1566890809982353</v>
      </c>
      <c r="X115" s="1">
        <f>((3*10+H115/COS(RADIANS(E115)))*(3+3)+3*G115*H115)*2</f>
        <v>756.92185592383248</v>
      </c>
      <c r="Y115" s="7">
        <f>Z115/X115</f>
        <v>1.007987758918766</v>
      </c>
      <c r="Z115" s="13">
        <v>762.96796522929696</v>
      </c>
      <c r="AA115" s="15">
        <v>45.190451160265397</v>
      </c>
    </row>
    <row r="116" spans="1:27" x14ac:dyDescent="0.45">
      <c r="A116">
        <v>2062</v>
      </c>
      <c r="B116">
        <v>45</v>
      </c>
      <c r="C116" s="10">
        <f>B116-20</f>
        <v>25</v>
      </c>
      <c r="D116">
        <v>119.8</v>
      </c>
      <c r="E116" s="11">
        <f>D116-90</f>
        <v>29.799999999999997</v>
      </c>
      <c r="F116" s="2">
        <v>9.7230000000000007E-3</v>
      </c>
      <c r="G116" s="11">
        <v>32.4</v>
      </c>
      <c r="H116" s="11">
        <v>1.9</v>
      </c>
      <c r="I116" s="8">
        <v>4.4975791126489598E-2</v>
      </c>
      <c r="J116" s="4">
        <v>71000</v>
      </c>
      <c r="K116" s="5">
        <f>23*10^-6</f>
        <v>2.3E-5</v>
      </c>
      <c r="L116" s="6">
        <f>H116</f>
        <v>1.9</v>
      </c>
      <c r="M116" s="3">
        <f>H116^2/6</f>
        <v>0.60166666666666668</v>
      </c>
      <c r="N116" s="3">
        <f>H116^3/12</f>
        <v>0.57158333333333322</v>
      </c>
      <c r="O116" s="1">
        <f>-J116*L116*K116*C116</f>
        <v>-77.567499999999995</v>
      </c>
      <c r="P116" s="7">
        <f>-(12*F116*J116*L116*N116+12*O116*N116*G116*COS(RADIANS(E116)))/(12*N116*G116*COS(RADIANS(E116))^2+L116*G116^3*SIN(RADIANS(E116))^2)</f>
        <v>0.36966383254318319</v>
      </c>
      <c r="Q116" s="7">
        <f>-(6*F116*J116*L116*N116*SIN(RADIANS(E116))+6*O116*N116*G116*SIN(RADIANS(E116))*COS(RADIANS(E116)))/(12*N116*COS(RADIANS(E116))^2+L116*G116^2*SIN(RADIANS(E116))^2)</f>
        <v>2.976155445543323</v>
      </c>
      <c r="R116" s="7">
        <f>-P116*SIN(RADIANS(E116))</f>
        <v>-0.18371329910761264</v>
      </c>
      <c r="S116" s="6">
        <f>(O116+P116*COS(RADIANS(E116)))/L116</f>
        <v>-40.656167629873188</v>
      </c>
      <c r="T116" s="6">
        <f>R116/L116</f>
        <v>-9.6691210056638235E-2</v>
      </c>
      <c r="U116" s="6">
        <f>(Q116-P116*G116*SIN(RADIANS(E116)))/M116</f>
        <v>-4.9465187460553892</v>
      </c>
      <c r="V116" s="6">
        <f>SQRT((S116+U116)^2+3*T116^2)</f>
        <v>45.602993895923198</v>
      </c>
      <c r="W116" s="6">
        <f>V116/AA116</f>
        <v>1.1513678576762347</v>
      </c>
      <c r="X116" s="1">
        <f>((3*10+H116/COS(RADIANS(E116)))*(3+3)+3*G116*H116)*2</f>
        <v>755.63438083814412</v>
      </c>
      <c r="Y116" s="7">
        <f>Z116/X116</f>
        <v>1.0093839991310292</v>
      </c>
      <c r="Z116" s="13">
        <v>762.72525321130502</v>
      </c>
      <c r="AA116" s="15">
        <v>39.607666300466398</v>
      </c>
    </row>
    <row r="117" spans="1:27" x14ac:dyDescent="0.45">
      <c r="A117">
        <v>1764</v>
      </c>
      <c r="B117">
        <v>61.5</v>
      </c>
      <c r="C117" s="10">
        <f>B117-20</f>
        <v>41.5</v>
      </c>
      <c r="D117">
        <v>128.1</v>
      </c>
      <c r="E117" s="11">
        <f>D117-90</f>
        <v>38.099999999999994</v>
      </c>
      <c r="F117" s="2">
        <v>1.8792E-2</v>
      </c>
      <c r="G117" s="11">
        <v>34.799999999999997</v>
      </c>
      <c r="H117" s="11">
        <v>1.8</v>
      </c>
      <c r="I117" s="8">
        <v>0.13545224070549</v>
      </c>
      <c r="J117" s="4">
        <v>71000</v>
      </c>
      <c r="K117" s="5">
        <f>23*10^-6</f>
        <v>2.3E-5</v>
      </c>
      <c r="L117" s="6">
        <f>H117</f>
        <v>1.8</v>
      </c>
      <c r="M117" s="3">
        <f>H117^2/6</f>
        <v>0.54</v>
      </c>
      <c r="N117" s="3">
        <f>H117^3/12</f>
        <v>0.48600000000000004</v>
      </c>
      <c r="O117" s="1">
        <f>-J117*L117*K117*C117</f>
        <v>-121.9851</v>
      </c>
      <c r="P117" s="7">
        <f>-(12*F117*J117*L117*N117+12*O117*N117*G117*COS(RADIANS(E117)))/(12*N117*G117*COS(RADIANS(E117))^2+L117*G117^3*SIN(RADIANS(E117))^2)</f>
        <v>0.18878160277529557</v>
      </c>
      <c r="Q117" s="7">
        <f>-(6*F117*J117*L117*N117*SIN(RADIANS(E117))+6*O117*N117*G117*SIN(RADIANS(E117))*COS(RADIANS(E117)))/(12*N117*COS(RADIANS(E117))^2+L117*G117^2*SIN(RADIANS(E117))^2)</f>
        <v>2.0268393737333419</v>
      </c>
      <c r="R117" s="7">
        <f>-P117*SIN(RADIANS(E117))</f>
        <v>-0.11648502147892767</v>
      </c>
      <c r="S117" s="6">
        <f>(O117+P117*COS(RADIANS(E117)))/L117</f>
        <v>-67.686967302930071</v>
      </c>
      <c r="T117" s="6">
        <f>R117/L117</f>
        <v>-6.471390082162648E-2</v>
      </c>
      <c r="U117" s="6">
        <f>(Q117-P117*G117*SIN(RADIANS(E117)))/M117</f>
        <v>-3.7534062476543348</v>
      </c>
      <c r="V117" s="6">
        <f>SQRT((S117+U117)^2+3*T117^2)</f>
        <v>71.440461481669615</v>
      </c>
      <c r="W117" s="6">
        <f>V117/AA117</f>
        <v>1.0402252911292518</v>
      </c>
      <c r="X117" s="1">
        <f>((3*10+H117/COS(RADIANS(E117)))*(3+3)+3*G117*H117)*2</f>
        <v>763.28826370310048</v>
      </c>
      <c r="Y117" s="7">
        <f>Z117/X117</f>
        <v>0.99874677129707246</v>
      </c>
      <c r="Z117" s="13">
        <v>762.33168894241999</v>
      </c>
      <c r="AA117" s="15">
        <v>68.677874005654104</v>
      </c>
    </row>
    <row r="118" spans="1:27" x14ac:dyDescent="0.45">
      <c r="A118">
        <v>1881</v>
      </c>
      <c r="B118">
        <v>59.4</v>
      </c>
      <c r="C118" s="10">
        <f>B118-20</f>
        <v>39.4</v>
      </c>
      <c r="D118">
        <v>101.5</v>
      </c>
      <c r="E118" s="11">
        <f>D118-90</f>
        <v>11.5</v>
      </c>
      <c r="F118" s="2">
        <v>1.7180999999999998E-2</v>
      </c>
      <c r="G118" s="11">
        <v>32.9</v>
      </c>
      <c r="H118" s="11">
        <v>1.9</v>
      </c>
      <c r="I118" s="8">
        <v>0.14505957067012701</v>
      </c>
      <c r="J118" s="4">
        <v>71000</v>
      </c>
      <c r="K118" s="5">
        <f>23*10^-6</f>
        <v>2.3E-5</v>
      </c>
      <c r="L118" s="6">
        <f>H118</f>
        <v>1.9</v>
      </c>
      <c r="M118" s="3">
        <f>H118^2/6</f>
        <v>0.60166666666666668</v>
      </c>
      <c r="N118" s="3">
        <f>H118^3/12</f>
        <v>0.57158333333333322</v>
      </c>
      <c r="O118" s="1">
        <f>-J118*L118*K118*C118</f>
        <v>-122.24638</v>
      </c>
      <c r="P118" s="7">
        <f>-(12*F118*J118*L118*N118+12*O118*N118*G118*COS(RADIANS(E118)))/(12*N118*G118*COS(RADIANS(E118))^2+L118*G118^3*SIN(RADIANS(E118))^2)</f>
        <v>3.8317143429743989</v>
      </c>
      <c r="Q118" s="7">
        <f>-(6*F118*J118*L118*N118*SIN(RADIANS(E118))+6*O118*N118*G118*SIN(RADIANS(E118))*COS(RADIANS(E118)))/(12*N118*COS(RADIANS(E118))^2+L118*G118^2*SIN(RADIANS(E118))^2)</f>
        <v>12.566500019594857</v>
      </c>
      <c r="R118" s="7">
        <f>-P118*SIN(RADIANS(E118))</f>
        <v>-0.7639209738355538</v>
      </c>
      <c r="S118" s="6">
        <f>(O118+P118*COS(RADIANS(E118)))/L118</f>
        <v>-62.363993923299695</v>
      </c>
      <c r="T118" s="6">
        <f>R118/L118</f>
        <v>-0.40206367043976515</v>
      </c>
      <c r="U118" s="6">
        <f>(Q118-P118*G118*SIN(RADIANS(E118)))/M118</f>
        <v>-20.886149617055167</v>
      </c>
      <c r="V118" s="6">
        <f>SQRT((S118+U118)^2+3*T118^2)</f>
        <v>83.253056190598485</v>
      </c>
      <c r="W118" s="6">
        <f>V118/AA118</f>
        <v>1.1928960717980401</v>
      </c>
      <c r="X118" s="1">
        <f>((3*10+H118/COS(RADIANS(E118)))*(3+3)+3*G118*H118)*2</f>
        <v>758.32709378025334</v>
      </c>
      <c r="Y118" s="7">
        <f>Z118/X118</f>
        <v>1.0051540121365599</v>
      </c>
      <c r="Z118" s="13">
        <v>762.23552082507899</v>
      </c>
      <c r="AA118" s="15">
        <v>69.790703615204293</v>
      </c>
    </row>
    <row r="119" spans="1:27" x14ac:dyDescent="0.45">
      <c r="A119">
        <v>2654</v>
      </c>
      <c r="B119">
        <v>46.5</v>
      </c>
      <c r="C119" s="10">
        <f>B119-20</f>
        <v>26.5</v>
      </c>
      <c r="D119">
        <v>108.5</v>
      </c>
      <c r="E119" s="11">
        <f>D119-90</f>
        <v>18.5</v>
      </c>
      <c r="F119" s="2">
        <v>1.0694E-2</v>
      </c>
      <c r="G119" s="11">
        <v>31</v>
      </c>
      <c r="H119" s="11">
        <v>2</v>
      </c>
      <c r="I119" s="8">
        <v>6.4744345843791906E-2</v>
      </c>
      <c r="J119" s="4">
        <v>71000</v>
      </c>
      <c r="K119" s="5">
        <f>23*10^-6</f>
        <v>2.3E-5</v>
      </c>
      <c r="L119" s="6">
        <f>H119</f>
        <v>2</v>
      </c>
      <c r="M119" s="3">
        <f>H119^2/6</f>
        <v>0.66666666666666663</v>
      </c>
      <c r="N119" s="3">
        <f>H119^3/12</f>
        <v>0.66666666666666663</v>
      </c>
      <c r="O119" s="1">
        <f>-J119*L119*K119*C119</f>
        <v>-86.549000000000007</v>
      </c>
      <c r="P119" s="7">
        <f>-(12*F119*J119*L119*N119+12*O119*N119*G119*COS(RADIANS(E119)))/(12*N119*G119*COS(RADIANS(E119))^2+L119*G119^3*SIN(RADIANS(E119))^2)</f>
        <v>1.3189869708103508</v>
      </c>
      <c r="Q119" s="7">
        <f>-(6*F119*J119*L119*N119*SIN(RADIANS(E119))+6*O119*N119*G119*SIN(RADIANS(E119))*COS(RADIANS(E119)))/(12*N119*COS(RADIANS(E119))^2+L119*G119^2*SIN(RADIANS(E119))^2)</f>
        <v>6.4870709674244607</v>
      </c>
      <c r="R119" s="7">
        <f>-P119*SIN(RADIANS(E119))</f>
        <v>-0.41852070757577164</v>
      </c>
      <c r="S119" s="6">
        <f>(O119+P119*COS(RADIANS(E119)))/L119</f>
        <v>-42.649086727335892</v>
      </c>
      <c r="T119" s="6">
        <f>R119/L119</f>
        <v>-0.20926035378788582</v>
      </c>
      <c r="U119" s="6">
        <f>(Q119-P119*G119*SIN(RADIANS(E119)))/M119</f>
        <v>-9.7306064511366923</v>
      </c>
      <c r="V119" s="6">
        <f>SQRT((S119+U119)^2+3*T119^2)</f>
        <v>52.380947176983447</v>
      </c>
      <c r="W119" s="6">
        <f>V119/AA119</f>
        <v>1.1648062566267967</v>
      </c>
      <c r="X119" s="1">
        <f>((3*10+H119/COS(RADIANS(E119)))*(3+3)+3*G119*H119)*2</f>
        <v>757.30781539429336</v>
      </c>
      <c r="Y119" s="7">
        <f>Z119/X119</f>
        <v>1.0062609214952667</v>
      </c>
      <c r="Z119" s="13">
        <v>762.04926017422895</v>
      </c>
      <c r="AA119" s="15">
        <v>44.969665022812698</v>
      </c>
    </row>
    <row r="120" spans="1:27" x14ac:dyDescent="0.45">
      <c r="A120">
        <v>873</v>
      </c>
      <c r="B120">
        <v>42.8</v>
      </c>
      <c r="C120" s="10">
        <f>B120-20</f>
        <v>22.799999999999997</v>
      </c>
      <c r="D120">
        <v>121</v>
      </c>
      <c r="E120" s="11">
        <f>D120-90</f>
        <v>31</v>
      </c>
      <c r="F120" s="2">
        <v>9.1789999999999997E-3</v>
      </c>
      <c r="G120" s="11">
        <v>34.200000000000003</v>
      </c>
      <c r="H120" s="11">
        <v>1.8</v>
      </c>
      <c r="I120" s="8">
        <v>4.1466828435659402E-2</v>
      </c>
      <c r="J120" s="4">
        <v>71000</v>
      </c>
      <c r="K120" s="5">
        <f>23*10^-6</f>
        <v>2.3E-5</v>
      </c>
      <c r="L120" s="6">
        <f>H120</f>
        <v>1.8</v>
      </c>
      <c r="M120" s="3">
        <f>H120^2/6</f>
        <v>0.54</v>
      </c>
      <c r="N120" s="3">
        <f>H120^3/12</f>
        <v>0.48600000000000004</v>
      </c>
      <c r="O120" s="1">
        <f>-J120*L120*K120*C120</f>
        <v>-67.018319999999989</v>
      </c>
      <c r="P120" s="7">
        <f>-(12*F120*J120*L120*N120+12*O120*N120*G120*COS(RADIANS(E120)))/(12*N120*G120*COS(RADIANS(E120))^2+L120*G120^3*SIN(RADIANS(E120))^2)</f>
        <v>0.23986123940723372</v>
      </c>
      <c r="Q120" s="7">
        <f>-(6*F120*J120*L120*N120*SIN(RADIANS(E120))+6*O120*N120*G120*SIN(RADIANS(E120))*COS(RADIANS(E120)))/(12*N120*COS(RADIANS(E120))^2+L120*G120^2*SIN(RADIANS(E120))^2)</f>
        <v>2.1124941739262861</v>
      </c>
      <c r="R120" s="7">
        <f>-P120*SIN(RADIANS(E120))</f>
        <v>-0.12353767098984128</v>
      </c>
      <c r="S120" s="6">
        <f>(O120+P120*COS(RADIANS(E120)))/L120</f>
        <v>-37.118177104930119</v>
      </c>
      <c r="T120" s="6">
        <f>R120/L120</f>
        <v>-6.863203943880071E-2</v>
      </c>
      <c r="U120" s="6">
        <f>(Q120-P120*G120*SIN(RADIANS(E120)))/M120</f>
        <v>-3.9120262480116406</v>
      </c>
      <c r="V120" s="6">
        <f>SQRT((S120+U120)^2+3*T120^2)</f>
        <v>41.030375555852103</v>
      </c>
      <c r="W120" s="6">
        <f>V120/AA120</f>
        <v>1.1663842126604269</v>
      </c>
      <c r="X120" s="1">
        <f>((3*10+H120/COS(RADIANS(E120)))*(3+3)+3*G120*H120)*2</f>
        <v>754.5592813798512</v>
      </c>
      <c r="Y120" s="7">
        <f>Z120/X120</f>
        <v>1.0098505592631708</v>
      </c>
      <c r="Z120" s="13">
        <v>761.99211229865898</v>
      </c>
      <c r="AA120" s="15">
        <v>35.177409905322001</v>
      </c>
    </row>
    <row r="121" spans="1:27" x14ac:dyDescent="0.45">
      <c r="A121">
        <v>102</v>
      </c>
      <c r="B121">
        <v>83.7</v>
      </c>
      <c r="C121" s="10">
        <f>B121-20</f>
        <v>63.7</v>
      </c>
      <c r="D121">
        <v>120.9</v>
      </c>
      <c r="E121" s="11">
        <f>D121-90</f>
        <v>30.900000000000006</v>
      </c>
      <c r="F121" s="2">
        <v>2.5666999999999999E-2</v>
      </c>
      <c r="G121" s="11">
        <v>34.200000000000003</v>
      </c>
      <c r="H121" s="11">
        <v>1.8</v>
      </c>
      <c r="I121" s="8">
        <v>0.11609978228807399</v>
      </c>
      <c r="J121" s="4">
        <v>71000</v>
      </c>
      <c r="K121" s="5">
        <f>23*10^-6</f>
        <v>2.3E-5</v>
      </c>
      <c r="L121" s="6">
        <f>H121</f>
        <v>1.8</v>
      </c>
      <c r="M121" s="3">
        <f>H121^2/6</f>
        <v>0.54</v>
      </c>
      <c r="N121" s="3">
        <f>H121^3/12</f>
        <v>0.48600000000000004</v>
      </c>
      <c r="O121" s="1">
        <f>-J121*L121*K121*C121</f>
        <v>-187.23978</v>
      </c>
      <c r="P121" s="7">
        <f>-(12*F121*J121*L121*N121+12*O121*N121*G121*COS(RADIANS(E121)))/(12*N121*G121*COS(RADIANS(E121))^2+L121*G121^3*SIN(RADIANS(E121))^2)</f>
        <v>0.67489864370042141</v>
      </c>
      <c r="Q121" s="7">
        <f>-(6*F121*J121*L121*N121*SIN(RADIANS(E121))+6*O121*N121*G121*SIN(RADIANS(E121))*COS(RADIANS(E121)))/(12*N121*COS(RADIANS(E121))^2+L121*G121^2*SIN(RADIANS(E121))^2)</f>
        <v>5.9266598359205096</v>
      </c>
      <c r="R121" s="7">
        <f>-P121*SIN(RADIANS(E121))</f>
        <v>-0.34658829449827527</v>
      </c>
      <c r="S121" s="6">
        <f>(O121+P121*COS(RADIANS(E121)))/L121</f>
        <v>-103.70037397717788</v>
      </c>
      <c r="T121" s="6">
        <f>R121/L121</f>
        <v>-0.19254905249904181</v>
      </c>
      <c r="U121" s="6">
        <f>(Q121-P121*G121*SIN(RADIANS(E121)))/M121</f>
        <v>-10.975295992445378</v>
      </c>
      <c r="V121" s="6">
        <f>SQRT((S121+U121)^2+3*T121^2)</f>
        <v>114.67615492505323</v>
      </c>
      <c r="W121" s="6">
        <f>V121/AA121</f>
        <v>1.170439569638319</v>
      </c>
      <c r="X121" s="1">
        <f>((3*10+H121/COS(RADIANS(E121)))*(3+3)+3*G121*H121)*2</f>
        <v>754.53292090134346</v>
      </c>
      <c r="Y121" s="7">
        <f>Z121/X121</f>
        <v>1.009812085454671</v>
      </c>
      <c r="Z121" s="13">
        <v>761.93646239959003</v>
      </c>
      <c r="AA121" s="15">
        <v>97.976997616792502</v>
      </c>
    </row>
    <row r="122" spans="1:27" x14ac:dyDescent="0.45">
      <c r="A122">
        <v>1511</v>
      </c>
      <c r="B122">
        <v>51</v>
      </c>
      <c r="C122" s="10">
        <f>B122-20</f>
        <v>31</v>
      </c>
      <c r="D122">
        <v>110.5</v>
      </c>
      <c r="E122" s="11">
        <f>D122-90</f>
        <v>20.5</v>
      </c>
      <c r="F122" s="2">
        <v>1.175E-2</v>
      </c>
      <c r="G122" s="11">
        <v>32.200000000000003</v>
      </c>
      <c r="H122" s="11">
        <v>1.9</v>
      </c>
      <c r="I122" s="8">
        <v>5.27723841369152E-2</v>
      </c>
      <c r="J122" s="4">
        <v>71000</v>
      </c>
      <c r="K122" s="5">
        <f>23*10^-6</f>
        <v>2.3E-5</v>
      </c>
      <c r="L122" s="6">
        <f>H122</f>
        <v>1.9</v>
      </c>
      <c r="M122" s="3">
        <f>H122^2/6</f>
        <v>0.60166666666666668</v>
      </c>
      <c r="N122" s="3">
        <f>H122^3/12</f>
        <v>0.57158333333333322</v>
      </c>
      <c r="O122" s="1">
        <f>-J122*L122*K122*C122</f>
        <v>-96.183700000000002</v>
      </c>
      <c r="P122" s="7">
        <f>-(12*F122*J122*L122*N122+12*O122*N122*G122*COS(RADIANS(E122)))/(12*N122*G122*COS(RADIANS(E122))^2+L122*G122^3*SIN(RADIANS(E122))^2)</f>
        <v>1.1319562444610747</v>
      </c>
      <c r="Q122" s="7">
        <f>-(6*F122*J122*L122*N122*SIN(RADIANS(E122))+6*O122*N122*G122*SIN(RADIANS(E122))*COS(RADIANS(E122)))/(12*N122*COS(RADIANS(E122))^2+L122*G122^2*SIN(RADIANS(E122))^2)</f>
        <v>6.3823528563755367</v>
      </c>
      <c r="R122" s="7">
        <f>-P122*SIN(RADIANS(E122))</f>
        <v>-0.3964194320730145</v>
      </c>
      <c r="S122" s="6">
        <f>(O122+P122*COS(RADIANS(E122)))/L122</f>
        <v>-50.064962140193295</v>
      </c>
      <c r="T122" s="6">
        <f>R122/L122</f>
        <v>-0.20864180635421817</v>
      </c>
      <c r="U122" s="6">
        <f>(Q122-P122*G122*SIN(RADIANS(E122)))/M122</f>
        <v>-10.607788680956562</v>
      </c>
      <c r="V122" s="6">
        <f>SQRT((S122+U122)^2+3*T122^2)</f>
        <v>60.673827029580202</v>
      </c>
      <c r="W122" s="6">
        <f>V122/AA122</f>
        <v>1.244632154102236</v>
      </c>
      <c r="X122" s="1">
        <f>((3*10+H122/COS(RADIANS(E122)))*(3+3)+3*G122*H122)*2</f>
        <v>751.42149349335887</v>
      </c>
      <c r="Y122" s="7">
        <f>Z122/X122</f>
        <v>1.0138386469503298</v>
      </c>
      <c r="Z122" s="13">
        <v>761.820150252703</v>
      </c>
      <c r="AA122" s="15">
        <v>48.748400746037902</v>
      </c>
    </row>
    <row r="123" spans="1:27" x14ac:dyDescent="0.45">
      <c r="A123">
        <v>2301</v>
      </c>
      <c r="B123">
        <v>73.900000000000006</v>
      </c>
      <c r="C123" s="10">
        <f>B123-20</f>
        <v>53.900000000000006</v>
      </c>
      <c r="D123">
        <v>120.1</v>
      </c>
      <c r="E123" s="11">
        <f>D123-90</f>
        <v>30.099999999999994</v>
      </c>
      <c r="F123" s="2">
        <v>2.0857000000000001E-2</v>
      </c>
      <c r="G123" s="11">
        <v>32.299999999999997</v>
      </c>
      <c r="H123" s="11">
        <v>1.9</v>
      </c>
      <c r="I123" s="8">
        <v>9.6114605665206895E-2</v>
      </c>
      <c r="J123" s="4">
        <v>71000</v>
      </c>
      <c r="K123" s="5">
        <f>23*10^-6</f>
        <v>2.3E-5</v>
      </c>
      <c r="L123" s="6">
        <f>H123</f>
        <v>1.9</v>
      </c>
      <c r="M123" s="3">
        <f>H123^2/6</f>
        <v>0.60166666666666668</v>
      </c>
      <c r="N123" s="3">
        <f>H123^3/12</f>
        <v>0.57158333333333322</v>
      </c>
      <c r="O123" s="1">
        <f>-J123*L123*K123*C123</f>
        <v>-167.23553000000001</v>
      </c>
      <c r="P123" s="7">
        <f>-(12*F123*J123*L123*N123+12*O123*N123*G123*COS(RADIANS(E123)))/(12*N123*G123*COS(RADIANS(E123))^2+L123*G123^3*SIN(RADIANS(E123))^2)</f>
        <v>0.78402426058942964</v>
      </c>
      <c r="Q123" s="7">
        <f>-(6*F123*J123*L123*N123*SIN(RADIANS(E123))+6*O123*N123*G123*SIN(RADIANS(E123))*COS(RADIANS(E123)))/(12*N123*COS(RADIANS(E123))^2+L123*G123^2*SIN(RADIANS(E123))^2)</f>
        <v>6.3501248457975183</v>
      </c>
      <c r="R123" s="7">
        <f>-P123*SIN(RADIANS(E123))</f>
        <v>-0.39319658487910331</v>
      </c>
      <c r="S123" s="6">
        <f>(O123+P123*COS(RADIANS(E123)))/L123</f>
        <v>-87.661700156415776</v>
      </c>
      <c r="T123" s="6">
        <f>R123/L123</f>
        <v>-0.20694557098900174</v>
      </c>
      <c r="U123" s="6">
        <f>(Q123-P123*G123*SIN(RADIANS(E123)))/M123</f>
        <v>-10.554224120439086</v>
      </c>
      <c r="V123" s="6">
        <f>SQRT((S123+U123)^2+3*T123^2)</f>
        <v>98.21657834075134</v>
      </c>
      <c r="W123" s="6">
        <f>V123/AA123</f>
        <v>1.1472756601152574</v>
      </c>
      <c r="X123" s="1">
        <f>((3*10+H123/COS(RADIANS(E123)))*(3+3)+3*G123*H123)*2</f>
        <v>754.57376820509194</v>
      </c>
      <c r="Y123" s="7">
        <f>Z123/X123</f>
        <v>1.0095079345782785</v>
      </c>
      <c r="Z123" s="13">
        <v>761.74820622767095</v>
      </c>
      <c r="AA123" s="15">
        <v>85.608526141733293</v>
      </c>
    </row>
    <row r="124" spans="1:27" x14ac:dyDescent="0.45">
      <c r="A124">
        <v>220</v>
      </c>
      <c r="B124">
        <v>41.7</v>
      </c>
      <c r="C124" s="10">
        <f>B124-20</f>
        <v>21.700000000000003</v>
      </c>
      <c r="D124">
        <v>110.3</v>
      </c>
      <c r="E124" s="11">
        <f>D124-90</f>
        <v>20.299999999999997</v>
      </c>
      <c r="F124" s="2">
        <v>9.5119999999999996E-3</v>
      </c>
      <c r="G124" s="11">
        <v>34.6</v>
      </c>
      <c r="H124" s="11">
        <v>1.8</v>
      </c>
      <c r="I124" s="8">
        <v>5.3842969238757997E-2</v>
      </c>
      <c r="J124" s="4">
        <v>71000</v>
      </c>
      <c r="K124" s="5">
        <f>23*10^-6</f>
        <v>2.3E-5</v>
      </c>
      <c r="L124" s="6">
        <f>H124</f>
        <v>1.8</v>
      </c>
      <c r="M124" s="3">
        <f>H124^2/6</f>
        <v>0.54</v>
      </c>
      <c r="N124" s="3">
        <f>H124^3/12</f>
        <v>0.48600000000000004</v>
      </c>
      <c r="O124" s="1">
        <f>-J124*L124*K124*C124</f>
        <v>-63.784980000000012</v>
      </c>
      <c r="P124" s="7">
        <f>-(12*F124*J124*L124*N124+12*O124*N124*G124*COS(RADIANS(E124)))/(12*N124*G124*COS(RADIANS(E124))^2+L124*G124^3*SIN(RADIANS(E124))^2)</f>
        <v>0.54437469473252276</v>
      </c>
      <c r="Q124" s="7">
        <f>-(6*F124*J124*L124*N124*SIN(RADIANS(E124))+6*O124*N124*G124*SIN(RADIANS(E124))*COS(RADIANS(E124)))/(12*N124*COS(RADIANS(E124))^2+L124*G124^2*SIN(RADIANS(E124))^2)</f>
        <v>3.267329716914444</v>
      </c>
      <c r="R124" s="7">
        <f>-P124*SIN(RADIANS(E124))</f>
        <v>-0.18886298941702001</v>
      </c>
      <c r="S124" s="6">
        <f>(O124+P124*COS(RADIANS(E124)))/L124</f>
        <v>-35.152453887515364</v>
      </c>
      <c r="T124" s="6">
        <f>R124/L124</f>
        <v>-0.10492388300945556</v>
      </c>
      <c r="U124" s="6">
        <f>(Q124-P124*G124*SIN(RADIANS(E124)))/M124</f>
        <v>-6.050610586878606</v>
      </c>
      <c r="V124" s="6">
        <f>SQRT((S124+U124)^2+3*T124^2)</f>
        <v>41.203465256513844</v>
      </c>
      <c r="W124" s="6">
        <f>V124/AA124</f>
        <v>1.1831963051036798</v>
      </c>
      <c r="X124" s="1">
        <f>((3*10+H124/COS(RADIANS(E124)))*(3+3)+3*G124*H124)*2</f>
        <v>756.71044550678937</v>
      </c>
      <c r="Y124" s="7">
        <f>Z124/X124</f>
        <v>1.0066379594888617</v>
      </c>
      <c r="Z124" s="13">
        <v>761.73345878886198</v>
      </c>
      <c r="AA124" s="15">
        <v>34.823862345397799</v>
      </c>
    </row>
    <row r="125" spans="1:27" x14ac:dyDescent="0.45">
      <c r="A125">
        <v>2381</v>
      </c>
      <c r="B125">
        <v>86.6</v>
      </c>
      <c r="C125" s="10">
        <f>B125-20</f>
        <v>66.599999999999994</v>
      </c>
      <c r="D125">
        <v>121</v>
      </c>
      <c r="E125" s="11">
        <f>D125-90</f>
        <v>31</v>
      </c>
      <c r="F125" s="2">
        <v>2.5510999999999999E-2</v>
      </c>
      <c r="G125" s="11">
        <v>32.200000000000003</v>
      </c>
      <c r="H125" s="11">
        <v>1.9</v>
      </c>
      <c r="I125" s="8">
        <v>0.116222463548183</v>
      </c>
      <c r="J125" s="4">
        <v>71000</v>
      </c>
      <c r="K125" s="5">
        <f>23*10^-6</f>
        <v>2.3E-5</v>
      </c>
      <c r="L125" s="6">
        <f>H125</f>
        <v>1.9</v>
      </c>
      <c r="M125" s="3">
        <f>H125^2/6</f>
        <v>0.60166666666666668</v>
      </c>
      <c r="N125" s="3">
        <f>H125^3/12</f>
        <v>0.57158333333333322</v>
      </c>
      <c r="O125" s="1">
        <f>-J125*L125*K125*C125</f>
        <v>-206.63981999999999</v>
      </c>
      <c r="P125" s="7">
        <f>-(12*F125*J125*L125*N125+12*O125*N125*G125*COS(RADIANS(E125)))/(12*N125*G125*COS(RADIANS(E125))^2+L125*G125^3*SIN(RADIANS(E125))^2)</f>
        <v>0.91323592489252481</v>
      </c>
      <c r="Q125" s="7">
        <f>-(6*F125*J125*L125*N125*SIN(RADIANS(E125))+6*O125*N125*G125*SIN(RADIANS(E125))*COS(RADIANS(E125)))/(12*N125*COS(RADIANS(E125))^2+L125*G125^2*SIN(RADIANS(E125))^2)</f>
        <v>7.5726554903951158</v>
      </c>
      <c r="R125" s="7">
        <f>-P125*SIN(RADIANS(E125))</f>
        <v>-0.47035127269534877</v>
      </c>
      <c r="S125" s="6">
        <f>(O125+P125*COS(RADIANS(E125)))/L125</f>
        <v>-108.34580211966087</v>
      </c>
      <c r="T125" s="6">
        <f>R125/L125</f>
        <v>-0.24755330141860463</v>
      </c>
      <c r="U125" s="6">
        <f>(Q125-P125*G125*SIN(RADIANS(E125)))/M125</f>
        <v>-12.586131008966952</v>
      </c>
      <c r="V125" s="6">
        <f>SQRT((S125+U125)^2+3*T125^2)</f>
        <v>120.93269325595145</v>
      </c>
      <c r="W125" s="6">
        <f>V125/AA125</f>
        <v>1.1482476711364809</v>
      </c>
      <c r="X125" s="1">
        <f>((3*10+H125/COS(RADIANS(E125)))*(3+3)+3*G125*H125)*2</f>
        <v>753.67924145650954</v>
      </c>
      <c r="Y125" s="7">
        <f>Z125/X125</f>
        <v>1.0098620613517817</v>
      </c>
      <c r="Z125" s="13">
        <v>761.11207237531801</v>
      </c>
      <c r="AA125" s="15">
        <v>105.319345552217</v>
      </c>
    </row>
    <row r="126" spans="1:27" x14ac:dyDescent="0.45">
      <c r="A126">
        <v>1212</v>
      </c>
      <c r="B126">
        <v>44.9</v>
      </c>
      <c r="C126" s="10">
        <f>B126-20</f>
        <v>24.9</v>
      </c>
      <c r="D126">
        <v>106.9</v>
      </c>
      <c r="E126" s="11">
        <f>D126-90</f>
        <v>16.900000000000006</v>
      </c>
      <c r="F126" s="2">
        <v>1.1101E-2</v>
      </c>
      <c r="G126" s="11">
        <v>34.6</v>
      </c>
      <c r="H126" s="11">
        <v>1.8</v>
      </c>
      <c r="I126" s="8">
        <v>7.1071200072765295E-2</v>
      </c>
      <c r="J126" s="4">
        <v>71000</v>
      </c>
      <c r="K126" s="5">
        <f>23*10^-6</f>
        <v>2.3E-5</v>
      </c>
      <c r="L126" s="6">
        <f>H126</f>
        <v>1.8</v>
      </c>
      <c r="M126" s="3">
        <f>H126^2/6</f>
        <v>0.54</v>
      </c>
      <c r="N126" s="3">
        <f>H126^3/12</f>
        <v>0.48600000000000004</v>
      </c>
      <c r="O126" s="1">
        <f>-J126*L126*K126*C126</f>
        <v>-73.191059999999993</v>
      </c>
      <c r="P126" s="7">
        <f>-(12*F126*J126*L126*N126+12*O126*N126*G126*COS(RADIANS(E126)))/(12*N126*G126*COS(RADIANS(E126))^2+L126*G126^3*SIN(RADIANS(E126))^2)</f>
        <v>0.90312856540607334</v>
      </c>
      <c r="Q126" s="7">
        <f>-(6*F126*J126*L126*N126*SIN(RADIANS(E126))+6*O126*N126*G126*SIN(RADIANS(E126))*COS(RADIANS(E126)))/(12*N126*COS(RADIANS(E126))^2+L126*G126^2*SIN(RADIANS(E126))^2)</f>
        <v>4.5419671726208399</v>
      </c>
      <c r="R126" s="7">
        <f>-P126*SIN(RADIANS(E126))</f>
        <v>-0.26254145506478843</v>
      </c>
      <c r="S126" s="6">
        <f>(O126+P126*COS(RADIANS(E126)))/L126</f>
        <v>-40.18163017803834</v>
      </c>
      <c r="T126" s="6">
        <f>R126/L126</f>
        <v>-0.14585636392488247</v>
      </c>
      <c r="U126" s="6">
        <f>(Q126-P126*G126*SIN(RADIANS(E126)))/M126</f>
        <v>-8.411050319668222</v>
      </c>
      <c r="V126" s="6">
        <f>SQRT((S126+U126)^2+3*T126^2)</f>
        <v>48.593337199547058</v>
      </c>
      <c r="W126" s="6">
        <f>V126/AA126</f>
        <v>1.1900954723664583</v>
      </c>
      <c r="X126" s="1">
        <f>((3*10+H126/COS(RADIANS(E126)))*(3+3)+3*G126*H126)*2</f>
        <v>756.25493033115174</v>
      </c>
      <c r="Y126" s="7">
        <f>Z126/X126</f>
        <v>1.0059727019659421</v>
      </c>
      <c r="Z126" s="13">
        <v>760.77181564029399</v>
      </c>
      <c r="AA126" s="15">
        <v>40.8314612800947</v>
      </c>
    </row>
    <row r="127" spans="1:27" x14ac:dyDescent="0.45">
      <c r="A127">
        <v>1851</v>
      </c>
      <c r="B127">
        <v>59.6</v>
      </c>
      <c r="C127" s="10">
        <f>B127-20</f>
        <v>39.6</v>
      </c>
      <c r="D127">
        <v>109.4</v>
      </c>
      <c r="E127" s="11">
        <f>D127-90</f>
        <v>19.400000000000006</v>
      </c>
      <c r="F127" s="2">
        <v>1.6469000000000001E-2</v>
      </c>
      <c r="G127" s="11">
        <v>31</v>
      </c>
      <c r="H127" s="11">
        <v>2</v>
      </c>
      <c r="I127" s="8">
        <v>0.14535081386566101</v>
      </c>
      <c r="J127" s="4">
        <v>71000</v>
      </c>
      <c r="K127" s="5">
        <f>23*10^-6</f>
        <v>2.3E-5</v>
      </c>
      <c r="L127" s="6">
        <f>H127</f>
        <v>2</v>
      </c>
      <c r="M127" s="3">
        <f>H127^2/6</f>
        <v>0.66666666666666663</v>
      </c>
      <c r="N127" s="3">
        <f>H127^3/12</f>
        <v>0.66666666666666663</v>
      </c>
      <c r="O127" s="1">
        <f>-J127*L127*K127*C127</f>
        <v>-129.33360000000002</v>
      </c>
      <c r="P127" s="7">
        <f>-(12*F127*J127*L127*N127+12*O127*N127*G127*COS(RADIANS(E127)))/(12*N127*G127*COS(RADIANS(E127))^2+L127*G127^3*SIN(RADIANS(E127))^2)</f>
        <v>1.6991733925132064</v>
      </c>
      <c r="Q127" s="7">
        <f>-(6*F127*J127*L127*N127*SIN(RADIANS(E127))+6*O127*N127*G127*SIN(RADIANS(E127))*COS(RADIANS(E127)))/(12*N127*COS(RADIANS(E127))^2+L127*G127^2*SIN(RADIANS(E127))^2)</f>
        <v>8.7481900385198124</v>
      </c>
      <c r="R127" s="7">
        <f>-P127*SIN(RADIANS(E127))</f>
        <v>-0.56439935732385882</v>
      </c>
      <c r="S127" s="6">
        <f>(O127+P127*COS(RADIANS(E127)))/L127</f>
        <v>-63.865450578199933</v>
      </c>
      <c r="T127" s="6">
        <f>R127/L127</f>
        <v>-0.28219967866192941</v>
      </c>
      <c r="U127" s="6">
        <f>(Q127-P127*G127*SIN(RADIANS(E127)))/M127</f>
        <v>-13.122285057779719</v>
      </c>
      <c r="V127" s="6">
        <f>SQRT((S127+U127)^2+3*T127^2)</f>
        <v>76.989287230960912</v>
      </c>
      <c r="W127" s="6">
        <f>V127/AA127</f>
        <v>1.0449171263041772</v>
      </c>
      <c r="X127" s="1">
        <f>((3*10+H127/COS(RADIANS(E127)))*(3+3)+3*G127*H127)*2</f>
        <v>757.4446813780138</v>
      </c>
      <c r="Y127" s="7">
        <f>Z127/X127</f>
        <v>1.0037050900687066</v>
      </c>
      <c r="Z127" s="13">
        <v>760.25108214458203</v>
      </c>
      <c r="AA127" s="15">
        <v>73.679802247349897</v>
      </c>
    </row>
    <row r="128" spans="1:27" x14ac:dyDescent="0.45">
      <c r="A128">
        <v>76</v>
      </c>
      <c r="B128">
        <v>49.1</v>
      </c>
      <c r="C128" s="10">
        <f>B128-20</f>
        <v>29.1</v>
      </c>
      <c r="D128">
        <v>101.3</v>
      </c>
      <c r="E128" s="11">
        <f>D128-90</f>
        <v>11.299999999999997</v>
      </c>
      <c r="F128" s="2">
        <v>1.2042000000000001E-2</v>
      </c>
      <c r="G128" s="11">
        <v>30.9</v>
      </c>
      <c r="H128" s="11">
        <v>2</v>
      </c>
      <c r="I128" s="8">
        <v>0.10129980742931299</v>
      </c>
      <c r="J128" s="4">
        <v>71000</v>
      </c>
      <c r="K128" s="5">
        <f>23*10^-6</f>
        <v>2.3E-5</v>
      </c>
      <c r="L128" s="6">
        <f>H128</f>
        <v>2</v>
      </c>
      <c r="M128" s="3">
        <f>H128^2/6</f>
        <v>0.66666666666666663</v>
      </c>
      <c r="N128" s="3">
        <f>H128^3/12</f>
        <v>0.66666666666666663</v>
      </c>
      <c r="O128" s="1">
        <f>-J128*L128*K128*C128</f>
        <v>-95.040600000000012</v>
      </c>
      <c r="P128" s="7">
        <f>-(12*F128*J128*L128*N128+12*O128*N128*G128*COS(RADIANS(E128)))/(12*N128*G128*COS(RADIANS(E128))^2+L128*G128^3*SIN(RADIANS(E128))^2)</f>
        <v>3.7386396216409232</v>
      </c>
      <c r="Q128" s="7">
        <f>-(6*F128*J128*L128*N128*SIN(RADIANS(E128))+6*O128*N128*G128*SIN(RADIANS(E128))*COS(RADIANS(E128)))/(12*N128*COS(RADIANS(E128))^2+L128*G128^2*SIN(RADIANS(E128))^2)</f>
        <v>11.318237686950441</v>
      </c>
      <c r="R128" s="7">
        <f>-P128*SIN(RADIANS(E128))</f>
        <v>-0.73257201857284393</v>
      </c>
      <c r="S128" s="6">
        <f>(O128+P128*COS(RADIANS(E128)))/L128</f>
        <v>-45.687217591997879</v>
      </c>
      <c r="T128" s="6">
        <f>R128/L128</f>
        <v>-0.36628600928642197</v>
      </c>
      <c r="U128" s="6">
        <f>(Q128-P128*G128*SIN(RADIANS(E128)))/M128</f>
        <v>-16.977356530425652</v>
      </c>
      <c r="V128" s="6">
        <f>SQRT((S128+U128)^2+3*T128^2)</f>
        <v>62.667785554194509</v>
      </c>
      <c r="W128" s="6">
        <f>V128/AA128</f>
        <v>1.1701518118579877</v>
      </c>
      <c r="X128" s="1">
        <f>((3*10+H128/COS(RADIANS(E128)))*(3+3)+3*G128*H128)*2</f>
        <v>755.27444548256176</v>
      </c>
      <c r="Y128" s="7">
        <f>Z128/X128</f>
        <v>1.0051743771970285</v>
      </c>
      <c r="Z128" s="13">
        <v>759.182520350765</v>
      </c>
      <c r="AA128" s="15">
        <v>53.555260880799302</v>
      </c>
    </row>
    <row r="129" spans="1:27" x14ac:dyDescent="0.45">
      <c r="A129">
        <v>822</v>
      </c>
      <c r="B129">
        <v>69.8</v>
      </c>
      <c r="C129" s="10">
        <f>B129-20</f>
        <v>49.8</v>
      </c>
      <c r="D129">
        <v>111.4</v>
      </c>
      <c r="E129" s="11">
        <f>D129-90</f>
        <v>21.400000000000006</v>
      </c>
      <c r="F129" s="2">
        <v>2.1537000000000001E-2</v>
      </c>
      <c r="G129" s="11">
        <v>34.299999999999997</v>
      </c>
      <c r="H129" s="11">
        <v>1.8</v>
      </c>
      <c r="I129" s="8">
        <v>0.118015609681606</v>
      </c>
      <c r="J129" s="4">
        <v>71000</v>
      </c>
      <c r="K129" s="5">
        <f>23*10^-6</f>
        <v>2.3E-5</v>
      </c>
      <c r="L129" s="6">
        <f>H129</f>
        <v>1.8</v>
      </c>
      <c r="M129" s="3">
        <f>H129^2/6</f>
        <v>0.54</v>
      </c>
      <c r="N129" s="3">
        <f>H129^3/12</f>
        <v>0.48600000000000004</v>
      </c>
      <c r="O129" s="1">
        <f>-J129*L129*K129*C129</f>
        <v>-146.38211999999999</v>
      </c>
      <c r="P129" s="7">
        <f>-(12*F129*J129*L129*N129+12*O129*N129*G129*COS(RADIANS(E129)))/(12*N129*G129*COS(RADIANS(E129))^2+L129*G129^3*SIN(RADIANS(E129))^2)</f>
        <v>1.1388758488996151</v>
      </c>
      <c r="Q129" s="7">
        <f>-(6*F129*J129*L129*N129*SIN(RADIANS(E129))+6*O129*N129*G129*SIN(RADIANS(E129))*COS(RADIANS(E129)))/(12*N129*COS(RADIANS(E129))^2+L129*G129^2*SIN(RADIANS(E129))^2)</f>
        <v>7.1266714812325063</v>
      </c>
      <c r="R129" s="7">
        <f>-P129*SIN(RADIANS(E129))</f>
        <v>-0.41554935750626842</v>
      </c>
      <c r="S129" s="6">
        <f>(O129+P129*COS(RADIANS(E129)))/L129</f>
        <v>-80.734312787409237</v>
      </c>
      <c r="T129" s="6">
        <f>R129/L129</f>
        <v>-0.23086075417014912</v>
      </c>
      <c r="U129" s="6">
        <f>(Q129-P129*G129*SIN(RADIANS(E129)))/M129</f>
        <v>-13.197539780060183</v>
      </c>
      <c r="V129" s="6">
        <f>SQRT((S129+U129)^2+3*T129^2)</f>
        <v>93.93270365969596</v>
      </c>
      <c r="W129" s="6">
        <f>V129/AA129</f>
        <v>1.1884168876149368</v>
      </c>
      <c r="X129" s="1">
        <f>((3*10+H129/COS(RADIANS(E129)))*(3+3)+3*G129*H129)*2</f>
        <v>753.63946842283542</v>
      </c>
      <c r="Y129" s="7">
        <f>Z129/X129</f>
        <v>1.0069142033299163</v>
      </c>
      <c r="Z129" s="13">
        <v>758.850284944961</v>
      </c>
      <c r="AA129" s="15">
        <v>79.040195943539501</v>
      </c>
    </row>
    <row r="130" spans="1:27" x14ac:dyDescent="0.45">
      <c r="A130">
        <v>1361</v>
      </c>
      <c r="B130">
        <v>70.3</v>
      </c>
      <c r="C130" s="10">
        <f>B130-20</f>
        <v>50.3</v>
      </c>
      <c r="D130">
        <v>113.8</v>
      </c>
      <c r="E130" s="11">
        <f>D130-90</f>
        <v>23.799999999999997</v>
      </c>
      <c r="F130" s="2">
        <v>2.0386999999999999E-2</v>
      </c>
      <c r="G130" s="11">
        <v>32.299999999999997</v>
      </c>
      <c r="H130" s="11">
        <v>1.9</v>
      </c>
      <c r="I130" s="8">
        <v>0.105533950030803</v>
      </c>
      <c r="J130" s="4">
        <v>71000</v>
      </c>
      <c r="K130" s="5">
        <f>23*10^-6</f>
        <v>2.3E-5</v>
      </c>
      <c r="L130" s="6">
        <f>H130</f>
        <v>1.9</v>
      </c>
      <c r="M130" s="3">
        <f>H130^2/6</f>
        <v>0.60166666666666668</v>
      </c>
      <c r="N130" s="3">
        <f>H130^3/12</f>
        <v>0.57158333333333322</v>
      </c>
      <c r="O130" s="1">
        <f>-J130*L130*K130*C130</f>
        <v>-156.06581</v>
      </c>
      <c r="P130" s="7">
        <f>-(12*F130*J130*L130*N130+12*O130*N130*G130*COS(RADIANS(E130)))/(12*N130*G130*COS(RADIANS(E130))^2+L130*G130^3*SIN(RADIANS(E130))^2)</f>
        <v>1.2035003502215191</v>
      </c>
      <c r="Q130" s="7">
        <f>-(6*F130*J130*L130*N130*SIN(RADIANS(E130))+6*O130*N130*G130*SIN(RADIANS(E130))*COS(RADIANS(E130)))/(12*N130*COS(RADIANS(E130))^2+L130*G130^2*SIN(RADIANS(E130))^2)</f>
        <v>7.8435205236691221</v>
      </c>
      <c r="R130" s="7">
        <f>-P130*SIN(RADIANS(E130))</f>
        <v>-0.48566690549034808</v>
      </c>
      <c r="S130" s="6">
        <f>(O130+P130*COS(RADIANS(E130)))/L130</f>
        <v>-81.56034511542326</v>
      </c>
      <c r="T130" s="6">
        <f>R130/L130</f>
        <v>-0.25561416078439375</v>
      </c>
      <c r="U130" s="6">
        <f>(Q130-P130*G130*SIN(RADIANS(E130)))/M130</f>
        <v>-13.036322200004077</v>
      </c>
      <c r="V130" s="6">
        <f>SQRT((S130+U130)^2+3*T130^2)</f>
        <v>94.597703370553447</v>
      </c>
      <c r="W130" s="6">
        <f>V130/AA130</f>
        <v>1.1599467037891464</v>
      </c>
      <c r="X130" s="1">
        <f>((3*10+H130/COS(RADIANS(E130)))*(3+3)+3*G130*H130)*2</f>
        <v>753.13913119359722</v>
      </c>
      <c r="Y130" s="7">
        <f>Z130/X130</f>
        <v>1.0075209128902596</v>
      </c>
      <c r="Z130" s="13">
        <v>758.80342499355004</v>
      </c>
      <c r="AA130" s="15">
        <v>81.5534912608789</v>
      </c>
    </row>
    <row r="131" spans="1:27" x14ac:dyDescent="0.45">
      <c r="A131">
        <v>1321</v>
      </c>
      <c r="B131">
        <v>45.2</v>
      </c>
      <c r="C131" s="10">
        <f>B131-20</f>
        <v>25.200000000000003</v>
      </c>
      <c r="D131">
        <v>108.8</v>
      </c>
      <c r="E131" s="11">
        <f>D131-90</f>
        <v>18.799999999999997</v>
      </c>
      <c r="F131" s="2">
        <v>1.0073E-2</v>
      </c>
      <c r="G131" s="11">
        <v>30.7</v>
      </c>
      <c r="H131" s="11">
        <v>2</v>
      </c>
      <c r="I131" s="8">
        <v>6.0405801981687497E-2</v>
      </c>
      <c r="J131" s="4">
        <v>71000</v>
      </c>
      <c r="K131" s="5">
        <f>23*10^-6</f>
        <v>2.3E-5</v>
      </c>
      <c r="L131" s="6">
        <f>H131</f>
        <v>2</v>
      </c>
      <c r="M131" s="3">
        <f>H131^2/6</f>
        <v>0.66666666666666663</v>
      </c>
      <c r="N131" s="3">
        <f>H131^3/12</f>
        <v>0.66666666666666663</v>
      </c>
      <c r="O131" s="1">
        <f>-J131*L131*K131*C131</f>
        <v>-82.303200000000004</v>
      </c>
      <c r="P131" s="7">
        <f>-(12*F131*J131*L131*N131+12*O131*N131*G131*COS(RADIANS(E131)))/(12*N131*G131*COS(RADIANS(E131))^2+L131*G131^3*SIN(RADIANS(E131))^2)</f>
        <v>1.2347077456858384</v>
      </c>
      <c r="Q131" s="7">
        <f>-(6*F131*J131*L131*N131*SIN(RADIANS(E131))+6*O131*N131*G131*SIN(RADIANS(E131))*COS(RADIANS(E131)))/(12*N131*COS(RADIANS(E131))^2+L131*G131^2*SIN(RADIANS(E131))^2)</f>
        <v>6.1078256335736345</v>
      </c>
      <c r="R131" s="7">
        <f>-P131*SIN(RADIANS(E131))</f>
        <v>-0.39790395006994372</v>
      </c>
      <c r="S131" s="6">
        <f>(O131+P131*COS(RADIANS(E131)))/L131</f>
        <v>-40.567182413043696</v>
      </c>
      <c r="T131" s="6">
        <f>R131/L131</f>
        <v>-0.19895197503497186</v>
      </c>
      <c r="U131" s="6">
        <f>(Q131-P131*G131*SIN(RADIANS(E131)))/M131</f>
        <v>-9.161738450360458</v>
      </c>
      <c r="V131" s="6">
        <f>SQRT((S131+U131)^2+3*T131^2)</f>
        <v>49.730114778711538</v>
      </c>
      <c r="W131" s="6">
        <f>V131/AA131</f>
        <v>1.1602439758943686</v>
      </c>
      <c r="X131" s="1">
        <f>((3*10+H131/COS(RADIANS(E131)))*(3+3)+3*G131*H131)*2</f>
        <v>753.75257883903782</v>
      </c>
      <c r="Y131" s="7">
        <f>Z131/X131</f>
        <v>1.006349839932954</v>
      </c>
      <c r="Z131" s="13">
        <v>758.538787063717</v>
      </c>
      <c r="AA131" s="15">
        <v>42.861773740628401</v>
      </c>
    </row>
    <row r="132" spans="1:27" x14ac:dyDescent="0.45">
      <c r="A132">
        <v>2602</v>
      </c>
      <c r="B132">
        <v>45.3</v>
      </c>
      <c r="C132" s="10">
        <f>B132-20</f>
        <v>25.299999999999997</v>
      </c>
      <c r="D132">
        <v>109.7</v>
      </c>
      <c r="E132" s="11">
        <f>D132-90</f>
        <v>19.700000000000003</v>
      </c>
      <c r="F132" s="2">
        <v>1.1044E-2</v>
      </c>
      <c r="G132" s="11">
        <v>34.299999999999997</v>
      </c>
      <c r="H132" s="11">
        <v>1.8</v>
      </c>
      <c r="I132" s="8">
        <v>6.38003870844841E-2</v>
      </c>
      <c r="J132" s="4">
        <v>71000</v>
      </c>
      <c r="K132" s="5">
        <f>23*10^-6</f>
        <v>2.3E-5</v>
      </c>
      <c r="L132" s="6">
        <f>H132</f>
        <v>1.8</v>
      </c>
      <c r="M132" s="3">
        <f>H132^2/6</f>
        <v>0.54</v>
      </c>
      <c r="N132" s="3">
        <f>H132^3/12</f>
        <v>0.48600000000000004</v>
      </c>
      <c r="O132" s="1">
        <f>-J132*L132*K132*C132</f>
        <v>-74.36681999999999</v>
      </c>
      <c r="P132" s="7">
        <f>-(12*F132*J132*L132*N132+12*O132*N132*G132*COS(RADIANS(E132)))/(12*N132*G132*COS(RADIANS(E132))^2+L132*G132^3*SIN(RADIANS(E132))^2)</f>
        <v>0.68484078149755356</v>
      </c>
      <c r="Q132" s="7">
        <f>-(6*F132*J132*L132*N132*SIN(RADIANS(E132))+6*O132*N132*G132*SIN(RADIANS(E132))*COS(RADIANS(E132)))/(12*N132*COS(RADIANS(E132))^2+L132*G132^2*SIN(RADIANS(E132))^2)</f>
        <v>3.959190350731554</v>
      </c>
      <c r="R132" s="7">
        <f>-P132*SIN(RADIANS(E132))</f>
        <v>-0.23085658021758335</v>
      </c>
      <c r="S132" s="6">
        <f>(O132+P132*COS(RADIANS(E132)))/L132</f>
        <v>-40.956701431296658</v>
      </c>
      <c r="T132" s="6">
        <f>R132/L132</f>
        <v>-0.12825365567643518</v>
      </c>
      <c r="U132" s="6">
        <f>(Q132-P132*G132*SIN(RADIANS(E132)))/M132</f>
        <v>-7.331833982836212</v>
      </c>
      <c r="V132" s="6">
        <f>SQRT((S132+U132)^2+3*T132^2)</f>
        <v>48.289046371227364</v>
      </c>
      <c r="W132" s="6">
        <f>V132/AA132</f>
        <v>1.1881855345018657</v>
      </c>
      <c r="X132" s="1">
        <f>((3*10+H132/COS(RADIANS(E132)))*(3+3)+3*G132*H132)*2</f>
        <v>753.38283142369824</v>
      </c>
      <c r="Y132" s="7">
        <f>Z132/X132</f>
        <v>1.0065380628485434</v>
      </c>
      <c r="Z132" s="13">
        <v>758.30849572455998</v>
      </c>
      <c r="AA132" s="15">
        <v>40.640998370235202</v>
      </c>
    </row>
    <row r="133" spans="1:27" x14ac:dyDescent="0.45">
      <c r="A133">
        <v>1129</v>
      </c>
      <c r="B133">
        <v>86.6</v>
      </c>
      <c r="C133" s="10">
        <f>B133-20</f>
        <v>66.599999999999994</v>
      </c>
      <c r="D133">
        <v>103.6</v>
      </c>
      <c r="E133" s="11">
        <f>D133-90</f>
        <v>13.599999999999994</v>
      </c>
      <c r="F133" s="2">
        <v>2.9940999999999999E-2</v>
      </c>
      <c r="G133" s="11">
        <v>34.4</v>
      </c>
      <c r="H133" s="11">
        <v>1.8</v>
      </c>
      <c r="I133" s="8">
        <v>0.22390861809253601</v>
      </c>
      <c r="J133" s="4">
        <v>71000</v>
      </c>
      <c r="K133" s="5">
        <f>23*10^-6</f>
        <v>2.3E-5</v>
      </c>
      <c r="L133" s="6">
        <f>H133</f>
        <v>1.8</v>
      </c>
      <c r="M133" s="3">
        <f>H133^2/6</f>
        <v>0.54</v>
      </c>
      <c r="N133" s="3">
        <f>H133^3/12</f>
        <v>0.48600000000000004</v>
      </c>
      <c r="O133" s="1">
        <f>-J133*L133*K133*C133</f>
        <v>-195.76403999999999</v>
      </c>
      <c r="P133" s="7">
        <f>-(12*F133*J133*L133*N133+12*O133*N133*G133*COS(RADIANS(E133)))/(12*N133*G133*COS(RADIANS(E133))^2+L133*G133^3*SIN(RADIANS(E133))^2)</f>
        <v>3.7390607982281185</v>
      </c>
      <c r="Q133" s="7">
        <f>-(6*F133*J133*L133*N133*SIN(RADIANS(E133))+6*O133*N133*G133*SIN(RADIANS(E133))*COS(RADIANS(E133)))/(12*N133*COS(RADIANS(E133))^2+L133*G133^2*SIN(RADIANS(E133))^2)</f>
        <v>15.122423302367972</v>
      </c>
      <c r="R133" s="7">
        <f>-P133*SIN(RADIANS(E133))</f>
        <v>-0.87921065711441637</v>
      </c>
      <c r="S133" s="6">
        <f>(O133+P133*COS(RADIANS(E133)))/L133</f>
        <v>-106.73878818073899</v>
      </c>
      <c r="T133" s="6">
        <f>R133/L133</f>
        <v>-0.48845036506356465</v>
      </c>
      <c r="U133" s="6">
        <f>(Q133-P133*G133*SIN(RADIANS(E133)))/M133</f>
        <v>-28.00448759697769</v>
      </c>
      <c r="V133" s="6">
        <f>SQRT((S133+U133)^2+3*T133^2)</f>
        <v>134.7459317329737</v>
      </c>
      <c r="W133" s="6">
        <f>V133/AA133</f>
        <v>1.2122947249721885</v>
      </c>
      <c r="X133" s="1">
        <f>((3*10+H133/COS(RADIANS(E133)))*(3+3)+3*G133*H133)*2</f>
        <v>753.7431138771442</v>
      </c>
      <c r="Y133" s="7">
        <f>Z133/X133</f>
        <v>1.0054739845208023</v>
      </c>
      <c r="Z133" s="13">
        <v>757.86909201516903</v>
      </c>
      <c r="AA133" s="15">
        <v>111.14948284219</v>
      </c>
    </row>
    <row r="134" spans="1:27" x14ac:dyDescent="0.45">
      <c r="A134">
        <v>1477</v>
      </c>
      <c r="B134">
        <v>86.5</v>
      </c>
      <c r="C134" s="10">
        <f>B134-20</f>
        <v>66.5</v>
      </c>
      <c r="D134">
        <v>119.2</v>
      </c>
      <c r="E134" s="11">
        <f>D134-90</f>
        <v>29.200000000000003</v>
      </c>
      <c r="F134" s="2">
        <v>2.6981999999999999E-2</v>
      </c>
      <c r="G134" s="11">
        <v>33.9</v>
      </c>
      <c r="H134" s="11">
        <v>1.8</v>
      </c>
      <c r="I134" s="8">
        <v>0.12513265013694699</v>
      </c>
      <c r="J134" s="4">
        <v>71000</v>
      </c>
      <c r="K134" s="5">
        <f>23*10^-6</f>
        <v>2.3E-5</v>
      </c>
      <c r="L134" s="6">
        <f>H134</f>
        <v>1.8</v>
      </c>
      <c r="M134" s="3">
        <f>H134^2/6</f>
        <v>0.54</v>
      </c>
      <c r="N134" s="3">
        <f>H134^3/12</f>
        <v>0.48600000000000004</v>
      </c>
      <c r="O134" s="1">
        <f>-J134*L134*K134*C134</f>
        <v>-195.4701</v>
      </c>
      <c r="P134" s="7">
        <f>-(12*F134*J134*L134*N134+12*O134*N134*G134*COS(RADIANS(E134)))/(12*N134*G134*COS(RADIANS(E134))^2+L134*G134^3*SIN(RADIANS(E134))^2)</f>
        <v>0.80898076322066825</v>
      </c>
      <c r="Q134" s="7">
        <f>-(6*F134*J134*L134*N134*SIN(RADIANS(E134))+6*O134*N134*G134*SIN(RADIANS(E134))*COS(RADIANS(E134)))/(12*N134*COS(RADIANS(E134))^2+L134*G134^2*SIN(RADIANS(E134))^2)</f>
        <v>6.6896408957389291</v>
      </c>
      <c r="R134" s="7">
        <f>-P134*SIN(RADIANS(E134))</f>
        <v>-0.39466907939462703</v>
      </c>
      <c r="S134" s="6">
        <f>(O134+P134*COS(RADIANS(E134)))/L134</f>
        <v>-108.20217935094338</v>
      </c>
      <c r="T134" s="6">
        <f>R134/L134</f>
        <v>-0.21926059966368167</v>
      </c>
      <c r="U134" s="6">
        <f>(Q134-P134*G134*SIN(RADIANS(E134)))/M134</f>
        <v>-12.388223880998012</v>
      </c>
      <c r="V134" s="6">
        <f>SQRT((S134+U134)^2+3*T134^2)</f>
        <v>120.59100122842466</v>
      </c>
      <c r="W134" s="6">
        <f>V134/AA134</f>
        <v>1.1746861009124161</v>
      </c>
      <c r="X134" s="1">
        <f>((3*10+H134/COS(RADIANS(E134)))*(3+3)+3*G134*H134)*2</f>
        <v>750.86447669780227</v>
      </c>
      <c r="Y134" s="7">
        <f>Z134/X134</f>
        <v>1.0092260222692446</v>
      </c>
      <c r="Z134" s="13">
        <v>757.79196908100096</v>
      </c>
      <c r="AA134" s="15">
        <v>102.658064256279</v>
      </c>
    </row>
    <row r="135" spans="1:27" x14ac:dyDescent="0.45">
      <c r="A135">
        <v>2690</v>
      </c>
      <c r="B135">
        <v>58.4</v>
      </c>
      <c r="C135" s="10">
        <f>B135-20</f>
        <v>38.4</v>
      </c>
      <c r="D135">
        <v>106</v>
      </c>
      <c r="E135" s="11">
        <f>D135-90</f>
        <v>16</v>
      </c>
      <c r="F135" s="2">
        <v>1.5545E-2</v>
      </c>
      <c r="G135" s="11">
        <v>30.7</v>
      </c>
      <c r="H135" s="11">
        <v>2</v>
      </c>
      <c r="I135" s="8">
        <v>0.103593379259109</v>
      </c>
      <c r="J135" s="4">
        <v>71000</v>
      </c>
      <c r="K135" s="5">
        <f>23*10^-6</f>
        <v>2.3E-5</v>
      </c>
      <c r="L135" s="6">
        <f>H135</f>
        <v>2</v>
      </c>
      <c r="M135" s="3">
        <f>H135^2/6</f>
        <v>0.66666666666666663</v>
      </c>
      <c r="N135" s="3">
        <f>H135^3/12</f>
        <v>0.66666666666666663</v>
      </c>
      <c r="O135" s="1">
        <f>-J135*L135*K135*C135</f>
        <v>-125.4144</v>
      </c>
      <c r="P135" s="7">
        <f>-(12*F135*J135*L135*N135+12*O135*N135*G135*COS(RADIANS(E135)))/(12*N135*G135*COS(RADIANS(E135))^2+L135*G135^3*SIN(RADIANS(E135))^2)</f>
        <v>2.5844557022289263</v>
      </c>
      <c r="Q135" s="7">
        <f>-(6*F135*J135*L135*N135*SIN(RADIANS(E135))+6*O135*N135*G135*SIN(RADIANS(E135))*COS(RADIANS(E135)))/(12*N135*COS(RADIANS(E135))^2+L135*G135^2*SIN(RADIANS(E135))^2)</f>
        <v>10.934918427424197</v>
      </c>
      <c r="R135" s="7">
        <f>-P135*SIN(RADIANS(E135))</f>
        <v>-0.712372535988547</v>
      </c>
      <c r="S135" s="6">
        <f>(O135+P135*COS(RADIANS(E135)))/L135</f>
        <v>-61.465030864298981</v>
      </c>
      <c r="T135" s="6">
        <f>R135/L135</f>
        <v>-0.3561862679942735</v>
      </c>
      <c r="U135" s="6">
        <f>(Q135-P135*G135*SIN(RADIANS(E135)))/M135</f>
        <v>-16.402377641136297</v>
      </c>
      <c r="V135" s="6">
        <f>SQRT((S135+U135)^2+3*T135^2)</f>
        <v>77.869852403384314</v>
      </c>
      <c r="W135" s="6">
        <f>V135/AA135</f>
        <v>1.170886811999978</v>
      </c>
      <c r="X135" s="1">
        <f>((3*10+H135/COS(RADIANS(E135)))*(3+3)+3*G135*H135)*2</f>
        <v>753.36718646067845</v>
      </c>
      <c r="Y135" s="7">
        <f>Z135/X135</f>
        <v>1.005841528441124</v>
      </c>
      <c r="Z135" s="13">
        <v>757.76800230699803</v>
      </c>
      <c r="AA135" s="15">
        <v>66.505021326848606</v>
      </c>
    </row>
    <row r="136" spans="1:27" x14ac:dyDescent="0.45">
      <c r="A136">
        <v>2964</v>
      </c>
      <c r="B136">
        <v>66.2</v>
      </c>
      <c r="C136" s="10">
        <f>B136-20</f>
        <v>46.2</v>
      </c>
      <c r="D136">
        <v>105.6</v>
      </c>
      <c r="E136" s="11">
        <f>D136-90</f>
        <v>15.599999999999994</v>
      </c>
      <c r="F136" s="2">
        <v>1.8734000000000001E-2</v>
      </c>
      <c r="G136" s="11">
        <v>30.7</v>
      </c>
      <c r="H136" s="11">
        <v>2</v>
      </c>
      <c r="I136" s="8">
        <v>0.12696784734725899</v>
      </c>
      <c r="J136" s="4">
        <v>71000</v>
      </c>
      <c r="K136" s="5">
        <f>23*10^-6</f>
        <v>2.3E-5</v>
      </c>
      <c r="L136" s="6">
        <f>H136</f>
        <v>2</v>
      </c>
      <c r="M136" s="3">
        <f>H136^2/6</f>
        <v>0.66666666666666663</v>
      </c>
      <c r="N136" s="3">
        <f>H136^3/12</f>
        <v>0.66666666666666663</v>
      </c>
      <c r="O136" s="1">
        <f>-J136*L136*K136*C136</f>
        <v>-150.88920000000002</v>
      </c>
      <c r="P136" s="7">
        <f>-(12*F136*J136*L136*N136+12*O136*N136*G136*COS(RADIANS(E136)))/(12*N136*G136*COS(RADIANS(E136))^2+L136*G136^3*SIN(RADIANS(E136))^2)</f>
        <v>3.265828843810072</v>
      </c>
      <c r="Q136" s="7">
        <f>-(6*F136*J136*L136*N136*SIN(RADIANS(E136))+6*O136*N136*G136*SIN(RADIANS(E136))*COS(RADIANS(E136)))/(12*N136*COS(RADIANS(E136))^2+L136*G136^2*SIN(RADIANS(E136))^2)</f>
        <v>13.481077739956612</v>
      </c>
      <c r="R136" s="7">
        <f>-P136*SIN(RADIANS(E136))</f>
        <v>-0.87824610683756477</v>
      </c>
      <c r="S136" s="6">
        <f>(O136+P136*COS(RADIANS(E136)))/L136</f>
        <v>-73.871837954037034</v>
      </c>
      <c r="T136" s="6">
        <f>R136/L136</f>
        <v>-0.43912305341878238</v>
      </c>
      <c r="U136" s="6">
        <f>(Q136-P136*G136*SIN(RADIANS(E136)))/M136</f>
        <v>-20.221616609934941</v>
      </c>
      <c r="V136" s="6">
        <f>SQRT((S136+U136)^2+3*T136^2)</f>
        <v>94.096528516998916</v>
      </c>
      <c r="W136" s="6">
        <f>V136/AA136</f>
        <v>1.1693433311488213</v>
      </c>
      <c r="X136" s="1">
        <f>((3*10+H136/COS(RADIANS(E136)))*(3+3)+3*G136*H136)*2</f>
        <v>753.3179119157378</v>
      </c>
      <c r="Y136" s="7">
        <f>Z136/X136</f>
        <v>1.005776500508679</v>
      </c>
      <c r="Z136" s="13">
        <v>757.66945321711603</v>
      </c>
      <c r="AA136" s="15">
        <v>80.469547318112106</v>
      </c>
    </row>
    <row r="137" spans="1:27" x14ac:dyDescent="0.45">
      <c r="A137">
        <v>877</v>
      </c>
      <c r="B137">
        <v>40.9</v>
      </c>
      <c r="C137" s="10">
        <f>B137-20</f>
        <v>20.9</v>
      </c>
      <c r="D137">
        <v>122.3</v>
      </c>
      <c r="E137" s="11">
        <f>D137-90</f>
        <v>32.299999999999997</v>
      </c>
      <c r="F137" s="2">
        <v>7.8340000000000007E-3</v>
      </c>
      <c r="G137" s="11">
        <v>31.8</v>
      </c>
      <c r="H137" s="11">
        <v>1.9</v>
      </c>
      <c r="I137" s="8">
        <v>3.5208128392696297E-2</v>
      </c>
      <c r="J137" s="4">
        <v>71000</v>
      </c>
      <c r="K137" s="5">
        <f>23*10^-6</f>
        <v>2.3E-5</v>
      </c>
      <c r="L137" s="6">
        <f>H137</f>
        <v>1.9</v>
      </c>
      <c r="M137" s="3">
        <f>H137^2/6</f>
        <v>0.60166666666666668</v>
      </c>
      <c r="N137" s="3">
        <f>H137^3/12</f>
        <v>0.57158333333333322</v>
      </c>
      <c r="O137" s="1">
        <f>-J137*L137*K137*C137</f>
        <v>-64.846429999999998</v>
      </c>
      <c r="P137" s="7">
        <f>-(12*F137*J137*L137*N137+12*O137*N137*G137*COS(RADIANS(E137)))/(12*N137*G137*COS(RADIANS(E137))^2+L137*G137^3*SIN(RADIANS(E137))^2)</f>
        <v>0.26740695667590758</v>
      </c>
      <c r="Q137" s="7">
        <f>-(6*F137*J137*L137*N137*SIN(RADIANS(E137))+6*O137*N137*G137*SIN(RADIANS(E137))*COS(RADIANS(E137)))/(12*N137*COS(RADIANS(E137))^2+L137*G137^2*SIN(RADIANS(E137))^2)</f>
        <v>2.2719436151329799</v>
      </c>
      <c r="R137" s="7">
        <f>-P137*SIN(RADIANS(E137))</f>
        <v>-0.14288953554295469</v>
      </c>
      <c r="S137" s="6">
        <f>(O137+P137*COS(RADIANS(E137)))/L137</f>
        <v>-34.010737423991493</v>
      </c>
      <c r="T137" s="6">
        <f>R137/L137</f>
        <v>-7.5205018706818269E-2</v>
      </c>
      <c r="U137" s="6">
        <f>(Q137-P137*G137*SIN(RADIANS(E137)))/M137</f>
        <v>-3.7760835708581384</v>
      </c>
      <c r="V137" s="6">
        <f>SQRT((S137+U137)^2+3*T137^2)</f>
        <v>37.787045508762994</v>
      </c>
      <c r="W137" s="6">
        <f>V137/AA137</f>
        <v>1.1485728149818057</v>
      </c>
      <c r="X137" s="1">
        <f>((3*10+H137/COS(RADIANS(E137)))*(3+3)+3*G137*H137)*2</f>
        <v>749.49389034246815</v>
      </c>
      <c r="Y137" s="7">
        <f>Z137/X137</f>
        <v>1.0104433115039915</v>
      </c>
      <c r="Z137" s="13">
        <v>757.32108850965301</v>
      </c>
      <c r="AA137" s="15">
        <v>32.899129263617098</v>
      </c>
    </row>
    <row r="138" spans="1:27" x14ac:dyDescent="0.45">
      <c r="A138">
        <v>1765</v>
      </c>
      <c r="B138">
        <v>73.599999999999994</v>
      </c>
      <c r="C138" s="10">
        <f>B138-20</f>
        <v>53.599999999999994</v>
      </c>
      <c r="D138">
        <v>103.4</v>
      </c>
      <c r="E138" s="11">
        <f>D138-90</f>
        <v>13.400000000000006</v>
      </c>
      <c r="F138" s="2">
        <v>2.2790000000000001E-2</v>
      </c>
      <c r="G138" s="11">
        <v>34</v>
      </c>
      <c r="H138" s="11">
        <v>1.8</v>
      </c>
      <c r="I138" s="8">
        <v>0.119661532342433</v>
      </c>
      <c r="J138" s="4">
        <v>71000</v>
      </c>
      <c r="K138" s="5">
        <f>23*10^-6</f>
        <v>2.3E-5</v>
      </c>
      <c r="L138" s="6">
        <f>H138</f>
        <v>1.8</v>
      </c>
      <c r="M138" s="3">
        <f>H138^2/6</f>
        <v>0.54</v>
      </c>
      <c r="N138" s="3">
        <f>H138^3/12</f>
        <v>0.48600000000000004</v>
      </c>
      <c r="O138" s="1">
        <f>-J138*L138*K138*C138</f>
        <v>-157.55183999999997</v>
      </c>
      <c r="P138" s="7">
        <f>-(12*F138*J138*L138*N138+12*O138*N138*G138*COS(RADIANS(E138)))/(12*N138*G138*COS(RADIANS(E138))^2+L138*G138^3*SIN(RADIANS(E138))^2)</f>
        <v>3.3617227098349152</v>
      </c>
      <c r="Q138" s="7">
        <f>-(6*F138*J138*L138*N138*SIN(RADIANS(E138))+6*O138*N138*G138*SIN(RADIANS(E138))*COS(RADIANS(E138)))/(12*N138*COS(RADIANS(E138))^2+L138*G138^2*SIN(RADIANS(E138))^2)</f>
        <v>13.244227232259966</v>
      </c>
      <c r="R138" s="7">
        <f>-P138*SIN(RADIANS(E138))</f>
        <v>-0.77907219013293927</v>
      </c>
      <c r="S138" s="6">
        <f>(O138+P138*COS(RADIANS(E138)))/L138</f>
        <v>-85.712020688135468</v>
      </c>
      <c r="T138" s="6">
        <f>R138/L138</f>
        <v>-0.43281788340718846</v>
      </c>
      <c r="U138" s="6">
        <f>(Q138-P138*G138*SIN(RADIANS(E138)))/M138</f>
        <v>-24.52634672640735</v>
      </c>
      <c r="V138" s="6">
        <f>SQRT((S138+U138)^2+3*T138^2)</f>
        <v>110.2409163794656</v>
      </c>
      <c r="W138" s="6">
        <f>V138/AA138</f>
        <v>1.2986446235703579</v>
      </c>
      <c r="X138" s="1">
        <f>((3*10+H138/COS(RADIANS(E138)))*(3+3)+3*G138*H138)*2</f>
        <v>749.40449795667155</v>
      </c>
      <c r="Y138" s="7">
        <f>Z138/X138</f>
        <v>1.0090300560739904</v>
      </c>
      <c r="Z138" s="13">
        <v>756.17166259532098</v>
      </c>
      <c r="AA138" s="15">
        <v>84.889210164656703</v>
      </c>
    </row>
    <row r="139" spans="1:27" x14ac:dyDescent="0.45">
      <c r="A139">
        <v>1877</v>
      </c>
      <c r="B139">
        <v>72.2</v>
      </c>
      <c r="C139" s="10">
        <f>B139-20</f>
        <v>52.2</v>
      </c>
      <c r="D139">
        <v>123.8</v>
      </c>
      <c r="E139" s="11">
        <f>D139-90</f>
        <v>33.799999999999997</v>
      </c>
      <c r="F139" s="2">
        <v>2.2349999999999998E-2</v>
      </c>
      <c r="G139" s="11">
        <v>32.299999999999997</v>
      </c>
      <c r="H139" s="11">
        <v>1.9</v>
      </c>
      <c r="I139" s="8">
        <v>0.178909957408905</v>
      </c>
      <c r="J139" s="4">
        <v>71000</v>
      </c>
      <c r="K139" s="5">
        <f>23*10^-6</f>
        <v>2.3E-5</v>
      </c>
      <c r="L139" s="6">
        <f>H139</f>
        <v>1.9</v>
      </c>
      <c r="M139" s="3">
        <f>H139^2/6</f>
        <v>0.60166666666666668</v>
      </c>
      <c r="N139" s="3">
        <f>H139^3/12</f>
        <v>0.57158333333333322</v>
      </c>
      <c r="O139" s="1">
        <f>-J139*L139*K139*C139</f>
        <v>-161.96094000000002</v>
      </c>
      <c r="P139" s="7">
        <f>-(12*F139*J139*L139*N139+12*O139*N139*G139*COS(RADIANS(E139)))/(12*N139*G139*COS(RADIANS(E139))^2+L139*G139^3*SIN(RADIANS(E139))^2)</f>
        <v>0.45761455663561545</v>
      </c>
      <c r="Q139" s="7">
        <f>-(6*F139*J139*L139*N139*SIN(RADIANS(E139))+6*O139*N139*G139*SIN(RADIANS(E139))*COS(RADIANS(E139)))/(12*N139*COS(RADIANS(E139))^2+L139*G139^2*SIN(RADIANS(E139))^2)</f>
        <v>4.1112888888449648</v>
      </c>
      <c r="R139" s="7">
        <f>-P139*SIN(RADIANS(E139))</f>
        <v>-0.25456897144550877</v>
      </c>
      <c r="S139" s="6">
        <f>(O139+P139*COS(RADIANS(E139)))/L139</f>
        <v>-85.042457584485248</v>
      </c>
      <c r="T139" s="6">
        <f>R139/L139</f>
        <v>-0.13398366918184673</v>
      </c>
      <c r="U139" s="6">
        <f>(Q139-P139*G139*SIN(RADIANS(E139)))/M139</f>
        <v>-6.8331671282741828</v>
      </c>
      <c r="V139" s="6">
        <f>SQRT((S139+U139)^2+3*T139^2)</f>
        <v>91.875917798031466</v>
      </c>
      <c r="W139" s="6">
        <f>V139/AA139</f>
        <v>1.0010586316212626</v>
      </c>
      <c r="X139" s="1">
        <f>((3*10+H139/COS(RADIANS(E139)))*(3+3)+3*G139*H139)*2</f>
        <v>755.65733588656644</v>
      </c>
      <c r="Y139" s="7">
        <f>Z139/X139</f>
        <v>0.99986210566714306</v>
      </c>
      <c r="Z139" s="13">
        <v>755.55313502236595</v>
      </c>
      <c r="AA139" s="15">
        <v>91.778757902755402</v>
      </c>
    </row>
    <row r="140" spans="1:27" x14ac:dyDescent="0.45">
      <c r="A140">
        <v>1514</v>
      </c>
      <c r="B140">
        <v>54.1</v>
      </c>
      <c r="C140" s="10">
        <f>B140-20</f>
        <v>34.1</v>
      </c>
      <c r="D140">
        <v>115.6</v>
      </c>
      <c r="E140" s="11">
        <f>D140-90</f>
        <v>25.599999999999994</v>
      </c>
      <c r="F140" s="2">
        <v>1.4071E-2</v>
      </c>
      <c r="G140" s="11">
        <v>33.799999999999997</v>
      </c>
      <c r="H140" s="11">
        <v>1.8</v>
      </c>
      <c r="I140" s="8">
        <v>6.8115346133708898E-2</v>
      </c>
      <c r="J140" s="4">
        <v>71000</v>
      </c>
      <c r="K140" s="5">
        <f>23*10^-6</f>
        <v>2.3E-5</v>
      </c>
      <c r="L140" s="6">
        <f>H140</f>
        <v>1.8</v>
      </c>
      <c r="M140" s="3">
        <f>H140^2/6</f>
        <v>0.54</v>
      </c>
      <c r="N140" s="3">
        <f>H140^3/12</f>
        <v>0.48600000000000004</v>
      </c>
      <c r="O140" s="1">
        <f>-J140*L140*K140*C140</f>
        <v>-100.23354</v>
      </c>
      <c r="P140" s="7">
        <f>-(12*F140*J140*L140*N140+12*O140*N140*G140*COS(RADIANS(E140)))/(12*N140*G140*COS(RADIANS(E140))^2+L140*G140^3*SIN(RADIANS(E140))^2)</f>
        <v>0.55804746729363341</v>
      </c>
      <c r="Q140" s="7">
        <f>-(6*F140*J140*L140*N140*SIN(RADIANS(E140))+6*O140*N140*G140*SIN(RADIANS(E140))*COS(RADIANS(E140)))/(12*N140*COS(RADIANS(E140))^2+L140*G140^2*SIN(RADIANS(E140))^2)</f>
        <v>4.075001646357264</v>
      </c>
      <c r="R140" s="7">
        <f>-P140*SIN(RADIANS(E140))</f>
        <v>-0.24112435777261926</v>
      </c>
      <c r="S140" s="6">
        <f>(O140+P140*COS(RADIANS(E140)))/L140</f>
        <v>-55.405708134842556</v>
      </c>
      <c r="T140" s="6">
        <f>R140/L140</f>
        <v>-0.13395797654034403</v>
      </c>
      <c r="U140" s="6">
        <f>(Q140-P140*G140*SIN(RADIANS(E140)))/M140</f>
        <v>-7.5462993451060472</v>
      </c>
      <c r="V140" s="6">
        <f>SQRT((S140+U140)^2+3*T140^2)</f>
        <v>62.952435059923943</v>
      </c>
      <c r="W140" s="6">
        <f>V140/AA140</f>
        <v>1.1840205559397126</v>
      </c>
      <c r="X140" s="1">
        <f>((3*10+H140/COS(RADIANS(E140)))*(3+3)+3*G140*H140)*2</f>
        <v>748.99123192784134</v>
      </c>
      <c r="Y140" s="7">
        <f>Z140/X140</f>
        <v>1.0087117164282748</v>
      </c>
      <c r="Z140" s="13">
        <v>755.51623114766096</v>
      </c>
      <c r="AA140" s="15">
        <v>53.168363289065503</v>
      </c>
    </row>
    <row r="141" spans="1:27" x14ac:dyDescent="0.45">
      <c r="A141">
        <v>26</v>
      </c>
      <c r="B141">
        <v>79.3</v>
      </c>
      <c r="C141" s="10">
        <f>B141-20</f>
        <v>59.3</v>
      </c>
      <c r="D141">
        <v>102.5</v>
      </c>
      <c r="E141" s="11">
        <f>D141-90</f>
        <v>12.5</v>
      </c>
      <c r="F141" s="2">
        <v>2.6627999999999999E-2</v>
      </c>
      <c r="G141" s="11">
        <v>34.200000000000003</v>
      </c>
      <c r="H141" s="11">
        <v>1.8</v>
      </c>
      <c r="I141" s="8">
        <v>0.21173982322216001</v>
      </c>
      <c r="J141" s="4">
        <v>71000</v>
      </c>
      <c r="K141" s="5">
        <f>23*10^-6</f>
        <v>2.3E-5</v>
      </c>
      <c r="L141" s="6">
        <f>H141</f>
        <v>1.8</v>
      </c>
      <c r="M141" s="3">
        <f>H141^2/6</f>
        <v>0.54</v>
      </c>
      <c r="N141" s="3">
        <f>H141^3/12</f>
        <v>0.48600000000000004</v>
      </c>
      <c r="O141" s="1">
        <f>-J141*L141*K141*C141</f>
        <v>-174.30642</v>
      </c>
      <c r="P141" s="7">
        <f>-(12*F141*J141*L141*N141+12*O141*N141*G141*COS(RADIANS(E141)))/(12*N141*G141*COS(RADIANS(E141))^2+L141*G141^3*SIN(RADIANS(E141))^2)</f>
        <v>3.9558700936636657</v>
      </c>
      <c r="Q141" s="7">
        <f>-(6*F141*J141*L141*N141*SIN(RADIANS(E141))+6*O141*N141*G141*SIN(RADIANS(E141))*COS(RADIANS(E141)))/(12*N141*COS(RADIANS(E141))^2+L141*G141^2*SIN(RADIANS(E141))^2)</f>
        <v>14.641139629237651</v>
      </c>
      <c r="R141" s="7">
        <f>-P141*SIN(RADIANS(E141))</f>
        <v>-0.85620699586185067</v>
      </c>
      <c r="S141" s="6">
        <f>(O141+P141*COS(RADIANS(E141)))/L141</f>
        <v>-94.691288790483895</v>
      </c>
      <c r="T141" s="6">
        <f>R141/L141</f>
        <v>-0.47567055325658369</v>
      </c>
      <c r="U141" s="6">
        <f>(Q141-P141*G141*SIN(RADIANS(E141)))/M141</f>
        <v>-27.113221535625264</v>
      </c>
      <c r="V141" s="6">
        <f>SQRT((S141+U141)^2+3*T141^2)</f>
        <v>121.80729667474333</v>
      </c>
      <c r="W141" s="6">
        <f>V141/AA141</f>
        <v>1.2102341709158313</v>
      </c>
      <c r="X141" s="1">
        <f>((3*10+H141/COS(RADIANS(E141)))*(3+3)+3*G141*H141)*2</f>
        <v>751.48443750919341</v>
      </c>
      <c r="Y141" s="7">
        <f>Z141/X141</f>
        <v>1.0053445387937809</v>
      </c>
      <c r="Z141" s="13">
        <v>755.50077523838399</v>
      </c>
      <c r="AA141" s="15">
        <v>100.647709015328</v>
      </c>
    </row>
    <row r="142" spans="1:27" x14ac:dyDescent="0.45">
      <c r="A142">
        <v>1984</v>
      </c>
      <c r="B142">
        <v>44.6</v>
      </c>
      <c r="C142" s="10">
        <f>B142-20</f>
        <v>24.6</v>
      </c>
      <c r="D142">
        <v>106.4</v>
      </c>
      <c r="E142" s="11">
        <f>D142-90</f>
        <v>16.400000000000006</v>
      </c>
      <c r="F142" s="2">
        <v>9.0889999999999999E-3</v>
      </c>
      <c r="G142" s="11">
        <v>33.200000000000003</v>
      </c>
      <c r="H142" s="11">
        <v>1.8</v>
      </c>
      <c r="I142" s="8">
        <v>3.8976505398750298E-2</v>
      </c>
      <c r="J142" s="4">
        <v>71000</v>
      </c>
      <c r="K142" s="5">
        <f>23*10^-6</f>
        <v>2.3E-5</v>
      </c>
      <c r="L142" s="6">
        <f>H142</f>
        <v>1.8</v>
      </c>
      <c r="M142" s="3">
        <f>H142^2/6</f>
        <v>0.54</v>
      </c>
      <c r="N142" s="3">
        <f>H142^3/12</f>
        <v>0.48600000000000004</v>
      </c>
      <c r="O142" s="1">
        <f>-J142*L142*K142*C142</f>
        <v>-72.309240000000003</v>
      </c>
      <c r="P142" s="7">
        <f>-(12*F142*J142*L142*N142+12*O142*N142*G142*COS(RADIANS(E142)))/(12*N142*G142*COS(RADIANS(E142))^2+L142*G142^3*SIN(RADIANS(E142))^2)</f>
        <v>1.2261215659994362</v>
      </c>
      <c r="Q142" s="7">
        <f>-(6*F142*J142*L142*N142*SIN(RADIANS(E142))+6*O142*N142*G142*SIN(RADIANS(E142))*COS(RADIANS(E142)))/(12*N142*COS(RADIANS(E142))^2+L142*G142^2*SIN(RADIANS(E142))^2)</f>
        <v>5.7466701568984506</v>
      </c>
      <c r="R142" s="7">
        <f>-P142*SIN(RADIANS(E142))</f>
        <v>-0.3461849492107501</v>
      </c>
      <c r="S142" s="6">
        <f>(O142+P142*COS(RADIANS(E142)))/L142</f>
        <v>-39.51833580402878</v>
      </c>
      <c r="T142" s="6">
        <f>R142/L142</f>
        <v>-0.19232497178375005</v>
      </c>
      <c r="U142" s="6">
        <f>(Q142-P142*G142*SIN(RADIANS(E142)))/M142</f>
        <v>-10.641981772034171</v>
      </c>
      <c r="V142" s="6">
        <f>SQRT((S142+U142)^2+3*T142^2)</f>
        <v>50.161423684100164</v>
      </c>
      <c r="W142" s="6">
        <f>V142/AA142</f>
        <v>1.3665419281166677</v>
      </c>
      <c r="X142" s="1">
        <f>((3*10+H142/COS(RADIANS(E142)))*(3+3)+3*G142*H142)*2</f>
        <v>741.07609021994722</v>
      </c>
      <c r="Y142" s="7">
        <f>Z142/X142</f>
        <v>1.0192178496401225</v>
      </c>
      <c r="Z142" s="13">
        <v>755.31797909368402</v>
      </c>
      <c r="AA142" s="15">
        <v>36.706831054376302</v>
      </c>
    </row>
    <row r="143" spans="1:27" x14ac:dyDescent="0.45">
      <c r="A143">
        <v>2727</v>
      </c>
      <c r="B143">
        <v>70.7</v>
      </c>
      <c r="C143" s="10">
        <f>B143-20</f>
        <v>50.7</v>
      </c>
      <c r="D143">
        <v>106.5</v>
      </c>
      <c r="E143" s="11">
        <f>D143-90</f>
        <v>16.5</v>
      </c>
      <c r="F143" s="2">
        <v>2.2364999999999999E-2</v>
      </c>
      <c r="G143" s="11">
        <v>34.1</v>
      </c>
      <c r="H143" s="11">
        <v>1.8</v>
      </c>
      <c r="I143" s="8">
        <v>0.14576429128646801</v>
      </c>
      <c r="J143" s="4">
        <v>71000</v>
      </c>
      <c r="K143" s="5">
        <f>23*10^-6</f>
        <v>2.3E-5</v>
      </c>
      <c r="L143" s="6">
        <f>H143</f>
        <v>1.8</v>
      </c>
      <c r="M143" s="3">
        <f>H143^2/6</f>
        <v>0.54</v>
      </c>
      <c r="N143" s="3">
        <f>H143^3/12</f>
        <v>0.48600000000000004</v>
      </c>
      <c r="O143" s="1">
        <f>-J143*L143*K143*C143</f>
        <v>-149.02758</v>
      </c>
      <c r="P143" s="7">
        <f>-(12*F143*J143*L143*N143+12*O143*N143*G143*COS(RADIANS(E143)))/(12*N143*G143*COS(RADIANS(E143))^2+L143*G143^3*SIN(RADIANS(E143))^2)</f>
        <v>1.9776531253627458</v>
      </c>
      <c r="Q143" s="7">
        <f>-(6*F143*J143*L143*N143*SIN(RADIANS(E143))+6*O143*N143*G143*SIN(RADIANS(E143))*COS(RADIANS(E143)))/(12*N143*COS(RADIANS(E143))^2+L143*G143^2*SIN(RADIANS(E143))^2)</f>
        <v>9.5767093714849647</v>
      </c>
      <c r="R143" s="7">
        <f>-P143*SIN(RADIANS(E143))</f>
        <v>-0.56168383410469025</v>
      </c>
      <c r="S143" s="6">
        <f>(O143+P143*COS(RADIANS(E143)))/L143</f>
        <v>-81.739648419265791</v>
      </c>
      <c r="T143" s="6">
        <f>R143/L143</f>
        <v>-0.3120465745026057</v>
      </c>
      <c r="U143" s="6">
        <f>(Q143-P143*G143*SIN(RADIANS(E143)))/M143</f>
        <v>-17.734646984231428</v>
      </c>
      <c r="V143" s="6">
        <f>SQRT((S143+U143)^2+3*T143^2)</f>
        <v>99.475763707629838</v>
      </c>
      <c r="W143" s="6">
        <f>V143/AA143</f>
        <v>1.1957387065028082</v>
      </c>
      <c r="X143" s="1">
        <f>((3*10+H143/COS(RADIANS(E143)))*(3+3)+3*G143*H143)*2</f>
        <v>750.80769651530932</v>
      </c>
      <c r="Y143" s="7">
        <f>Z143/X143</f>
        <v>1.0059461341596005</v>
      </c>
      <c r="Z143" s="13">
        <v>755.27209980684995</v>
      </c>
      <c r="AA143" s="15">
        <v>83.191890641867602</v>
      </c>
    </row>
    <row r="144" spans="1:27" x14ac:dyDescent="0.45">
      <c r="A144">
        <v>2600</v>
      </c>
      <c r="B144">
        <v>85.6</v>
      </c>
      <c r="C144" s="10">
        <f>B144-20</f>
        <v>65.599999999999994</v>
      </c>
      <c r="D144">
        <v>113.2</v>
      </c>
      <c r="E144" s="11">
        <f>D144-90</f>
        <v>23.200000000000003</v>
      </c>
      <c r="F144" s="2">
        <v>2.6483E-2</v>
      </c>
      <c r="G144" s="11">
        <v>32</v>
      </c>
      <c r="H144" s="11">
        <v>1.9</v>
      </c>
      <c r="I144" s="8">
        <v>0.139260128140449</v>
      </c>
      <c r="J144" s="4">
        <v>71000</v>
      </c>
      <c r="K144" s="5">
        <f>23*10^-6</f>
        <v>2.3E-5</v>
      </c>
      <c r="L144" s="6">
        <f>H144</f>
        <v>1.9</v>
      </c>
      <c r="M144" s="3">
        <f>H144^2/6</f>
        <v>0.60166666666666668</v>
      </c>
      <c r="N144" s="3">
        <f>H144^3/12</f>
        <v>0.57158333333333322</v>
      </c>
      <c r="O144" s="1">
        <f>-J144*L144*K144*C144</f>
        <v>-203.53711999999999</v>
      </c>
      <c r="P144" s="7">
        <f>-(12*F144*J144*L144*N144+12*O144*N144*G144*COS(RADIANS(E144)))/(12*N144*G144*COS(RADIANS(E144))^2+L144*G144^3*SIN(RADIANS(E144))^2)</f>
        <v>1.6813746757392225</v>
      </c>
      <c r="Q144" s="7">
        <f>-(6*F144*J144*L144*N144*SIN(RADIANS(E144))+6*O144*N144*G144*SIN(RADIANS(E144))*COS(RADIANS(E144)))/(12*N144*COS(RADIANS(E144))^2+L144*G144^2*SIN(RADIANS(E144))^2)</f>
        <v>10.597823207977209</v>
      </c>
      <c r="R144" s="7">
        <f>-P144*SIN(RADIANS(E144))</f>
        <v>-0.66236395049857566</v>
      </c>
      <c r="S144" s="6">
        <f>(O144+P144*COS(RADIANS(E144)))/L144</f>
        <v>-106.31142585105225</v>
      </c>
      <c r="T144" s="6">
        <f>R144/L144</f>
        <v>-0.34861260552556617</v>
      </c>
      <c r="U144" s="6">
        <f>(Q144-P144*G144*SIN(RADIANS(E144)))/M144</f>
        <v>-17.614110594975976</v>
      </c>
      <c r="V144" s="6">
        <f>SQRT((S144+U144)^2+3*T144^2)</f>
        <v>123.9270074506847</v>
      </c>
      <c r="W144" s="6">
        <f>V144/AA144</f>
        <v>1.1655881775056143</v>
      </c>
      <c r="X144" s="1">
        <f>((3*10+H144/COS(RADIANS(E144)))*(3+3)+3*G144*H144)*2</f>
        <v>749.60592250807656</v>
      </c>
      <c r="Y144" s="7">
        <f>Z144/X144</f>
        <v>1.0073973892095345</v>
      </c>
      <c r="Z144" s="13">
        <v>755.15104927064101</v>
      </c>
      <c r="AA144" s="15">
        <v>106.32143482777199</v>
      </c>
    </row>
    <row r="145" spans="1:27" x14ac:dyDescent="0.45">
      <c r="A145">
        <v>971</v>
      </c>
      <c r="B145">
        <v>74.3</v>
      </c>
      <c r="C145" s="10">
        <f>B145-20</f>
        <v>54.3</v>
      </c>
      <c r="D145">
        <v>120.2</v>
      </c>
      <c r="E145" s="11">
        <f>D145-90</f>
        <v>30.200000000000003</v>
      </c>
      <c r="F145" s="2">
        <v>1.9764E-2</v>
      </c>
      <c r="G145" s="11">
        <v>30</v>
      </c>
      <c r="H145" s="11">
        <v>2</v>
      </c>
      <c r="I145" s="8">
        <v>9.1890498995780903E-2</v>
      </c>
      <c r="J145" s="4">
        <v>71000</v>
      </c>
      <c r="K145" s="5">
        <f>23*10^-6</f>
        <v>2.3E-5</v>
      </c>
      <c r="L145" s="6">
        <f>H145</f>
        <v>2</v>
      </c>
      <c r="M145" s="3">
        <f>H145^2/6</f>
        <v>0.66666666666666663</v>
      </c>
      <c r="N145" s="3">
        <f>H145^3/12</f>
        <v>0.66666666666666663</v>
      </c>
      <c r="O145" s="1">
        <f>-J145*L145*K145*C145</f>
        <v>-177.34379999999999</v>
      </c>
      <c r="P145" s="7">
        <f>-(12*F145*J145*L145*N145+12*O145*N145*G145*COS(RADIANS(E145)))/(12*N145*G145*COS(RADIANS(E145))^2+L145*G145^3*SIN(RADIANS(E145))^2)</f>
        <v>1.0354667040934575</v>
      </c>
      <c r="Q145" s="7">
        <f>-(6*F145*J145*L145*N145*SIN(RADIANS(E145))+6*O145*N145*G145*SIN(RADIANS(E145))*COS(RADIANS(E145)))/(12*N145*COS(RADIANS(E145))^2+L145*G145^2*SIN(RADIANS(E145))^2)</f>
        <v>7.8129060934571495</v>
      </c>
      <c r="R145" s="7">
        <f>-P145*SIN(RADIANS(E145))</f>
        <v>-0.52086040623047647</v>
      </c>
      <c r="S145" s="6">
        <f>(O145+P145*COS(RADIANS(E145)))/L145</f>
        <v>-88.224436109694977</v>
      </c>
      <c r="T145" s="6">
        <f>R145/L145</f>
        <v>-0.26043020311523823</v>
      </c>
      <c r="U145" s="6">
        <f>(Q145-P145*G145*SIN(RADIANS(E145)))/M145</f>
        <v>-11.719359140185716</v>
      </c>
      <c r="V145" s="6">
        <f>SQRT((S145+U145)^2+3*T145^2)</f>
        <v>99.944813175182631</v>
      </c>
      <c r="W145" s="6">
        <f>V145/AA145</f>
        <v>1.1313063644330434</v>
      </c>
      <c r="X145" s="1">
        <f>((3*10+H145/COS(RADIANS(E145)))*(3+3)+3*G145*H145)*2</f>
        <v>747.76894564755059</v>
      </c>
      <c r="Y145" s="7">
        <f>Z145/X145</f>
        <v>1.0096320863217356</v>
      </c>
      <c r="Z145" s="13">
        <v>754.97152068074104</v>
      </c>
      <c r="AA145" s="15">
        <v>88.344604359465606</v>
      </c>
    </row>
    <row r="146" spans="1:27" x14ac:dyDescent="0.45">
      <c r="A146">
        <v>1590</v>
      </c>
      <c r="B146">
        <v>67.900000000000006</v>
      </c>
      <c r="C146" s="10">
        <f>B146-20</f>
        <v>47.900000000000006</v>
      </c>
      <c r="D146">
        <v>121.9</v>
      </c>
      <c r="E146" s="11">
        <f>D146-90</f>
        <v>31.900000000000006</v>
      </c>
      <c r="F146" s="2">
        <v>2.0535000000000001E-2</v>
      </c>
      <c r="G146" s="11">
        <v>33.9</v>
      </c>
      <c r="H146" s="11">
        <v>1.8</v>
      </c>
      <c r="I146" s="8">
        <v>0.113331995904445</v>
      </c>
      <c r="J146" s="4">
        <v>71000</v>
      </c>
      <c r="K146" s="5">
        <f>23*10^-6</f>
        <v>2.3E-5</v>
      </c>
      <c r="L146" s="6">
        <f>H146</f>
        <v>1.8</v>
      </c>
      <c r="M146" s="3">
        <f>H146^2/6</f>
        <v>0.54</v>
      </c>
      <c r="N146" s="3">
        <f>H146^3/12</f>
        <v>0.48600000000000004</v>
      </c>
      <c r="O146" s="1">
        <f>-J146*L146*K146*C146</f>
        <v>-140.79726000000002</v>
      </c>
      <c r="P146" s="7">
        <f>-(12*F146*J146*L146*N146+12*O146*N146*G146*COS(RADIANS(E146)))/(12*N146*G146*COS(RADIANS(E146))^2+L146*G146^3*SIN(RADIANS(E146))^2)</f>
        <v>0.42215636474546264</v>
      </c>
      <c r="Q146" s="7">
        <f>-(6*F146*J146*L146*N146*SIN(RADIANS(E146))+6*O146*N146*G146*SIN(RADIANS(E146))*COS(RADIANS(E146)))/(12*N146*COS(RADIANS(E146))^2+L146*G146^2*SIN(RADIANS(E146))^2)</f>
        <v>3.7812671281161205</v>
      </c>
      <c r="R146" s="7">
        <f>-P146*SIN(RADIANS(E146))</f>
        <v>-0.22308360637853211</v>
      </c>
      <c r="S146" s="6">
        <f>(O146+P146*COS(RADIANS(E146)))/L146</f>
        <v>-78.021589554765924</v>
      </c>
      <c r="T146" s="6">
        <f>R146/L146</f>
        <v>-0.12393533687696229</v>
      </c>
      <c r="U146" s="6">
        <f>(Q146-P146*G146*SIN(RADIANS(E146)))/M146</f>
        <v>-7.0023465335483639</v>
      </c>
      <c r="V146" s="6">
        <f>SQRT((S146+U146)^2+3*T146^2)</f>
        <v>85.024207069827668</v>
      </c>
      <c r="W146" s="6">
        <f>V146/AA146</f>
        <v>1.1127164713803219</v>
      </c>
      <c r="X146" s="1">
        <f>((3*10+H146/COS(RADIANS(E146)))*(3+3)+3*G146*H146)*2</f>
        <v>751.5625445686187</v>
      </c>
      <c r="Y146" s="7">
        <f>Z146/X146</f>
        <v>1.0038601322449172</v>
      </c>
      <c r="Z146" s="13">
        <v>754.46367538098002</v>
      </c>
      <c r="AA146" s="15">
        <v>76.411385340917406</v>
      </c>
    </row>
    <row r="147" spans="1:27" x14ac:dyDescent="0.45">
      <c r="A147">
        <v>2543</v>
      </c>
      <c r="B147">
        <v>49.6</v>
      </c>
      <c r="C147" s="10">
        <f>B147-20</f>
        <v>29.6</v>
      </c>
      <c r="D147">
        <v>125.4</v>
      </c>
      <c r="E147" s="11">
        <f>D147-90</f>
        <v>35.400000000000006</v>
      </c>
      <c r="F147" s="2">
        <v>1.1157E-2</v>
      </c>
      <c r="G147" s="11">
        <v>33.200000000000003</v>
      </c>
      <c r="H147" s="11">
        <v>1.8</v>
      </c>
      <c r="I147" s="8">
        <v>4.8427555710077202E-2</v>
      </c>
      <c r="J147" s="4">
        <v>71000</v>
      </c>
      <c r="K147" s="5">
        <f>23*10^-6</f>
        <v>2.3E-5</v>
      </c>
      <c r="L147" s="6">
        <f>H147</f>
        <v>1.8</v>
      </c>
      <c r="M147" s="3">
        <f>H147^2/6</f>
        <v>0.54</v>
      </c>
      <c r="N147" s="3">
        <f>H147^3/12</f>
        <v>0.48600000000000004</v>
      </c>
      <c r="O147" s="1">
        <f>-J147*L147*K147*C147</f>
        <v>-87.006240000000005</v>
      </c>
      <c r="P147" s="7">
        <f>-(12*F147*J147*L147*N147+12*O147*N147*G147*COS(RADIANS(E147)))/(12*N147*G147*COS(RADIANS(E147))^2+L147*G147^3*SIN(RADIANS(E147))^2)</f>
        <v>0.24362175825002974</v>
      </c>
      <c r="Q147" s="7">
        <f>-(6*F147*J147*L147*N147*SIN(RADIANS(E147))+6*O147*N147*G147*SIN(RADIANS(E147))*COS(RADIANS(E147)))/(12*N147*COS(RADIANS(E147))^2+L147*G147^2*SIN(RADIANS(E147))^2)</f>
        <v>2.3426832622725482</v>
      </c>
      <c r="R147" s="7">
        <f>-P147*SIN(RADIANS(E147))</f>
        <v>-0.14112549772726191</v>
      </c>
      <c r="S147" s="6">
        <f>(O147+P147*COS(RADIANS(E147)))/L147</f>
        <v>-48.226476185114528</v>
      </c>
      <c r="T147" s="6">
        <f>R147/L147</f>
        <v>-7.8403054292923283E-2</v>
      </c>
      <c r="U147" s="6">
        <f>(Q147-P147*G147*SIN(RADIANS(E147)))/M147</f>
        <v>-4.3383023375417542</v>
      </c>
      <c r="V147" s="6">
        <f>SQRT((S147+U147)^2+3*T147^2)</f>
        <v>52.564953935608798</v>
      </c>
      <c r="W147" s="6">
        <f>V147/AA147</f>
        <v>1.1743345557776268</v>
      </c>
      <c r="X147" s="1">
        <f>((3*10+H147/COS(RADIANS(E147)))*(3+3)+3*G147*H147)*2</f>
        <v>745.05891233397847</v>
      </c>
      <c r="Y147" s="7">
        <f>Z147/X147</f>
        <v>1.0119143133050739</v>
      </c>
      <c r="Z147" s="13">
        <v>753.93577764626298</v>
      </c>
      <c r="AA147" s="15">
        <v>44.761481025141997</v>
      </c>
    </row>
    <row r="148" spans="1:27" x14ac:dyDescent="0.45">
      <c r="A148">
        <v>2685</v>
      </c>
      <c r="B148">
        <v>85.4</v>
      </c>
      <c r="C148" s="10">
        <f>B148-20</f>
        <v>65.400000000000006</v>
      </c>
      <c r="D148">
        <v>104</v>
      </c>
      <c r="E148" s="11">
        <f>D148-90</f>
        <v>14</v>
      </c>
      <c r="F148" s="2">
        <v>2.7695000000000001E-2</v>
      </c>
      <c r="G148" s="11">
        <v>32.1</v>
      </c>
      <c r="H148" s="11">
        <v>1.9</v>
      </c>
      <c r="I148" s="8">
        <v>0.20254968106746599</v>
      </c>
      <c r="J148" s="4">
        <v>71000</v>
      </c>
      <c r="K148" s="5">
        <f>23*10^-6</f>
        <v>2.3E-5</v>
      </c>
      <c r="L148" s="6">
        <f>H148</f>
        <v>1.9</v>
      </c>
      <c r="M148" s="3">
        <f>H148^2/6</f>
        <v>0.60166666666666668</v>
      </c>
      <c r="N148" s="3">
        <f>H148^3/12</f>
        <v>0.57158333333333322</v>
      </c>
      <c r="O148" s="1">
        <f>-J148*L148*K148*C148</f>
        <v>-202.91658000000001</v>
      </c>
      <c r="P148" s="7">
        <f>-(12*F148*J148*L148*N148+12*O148*N148*G148*COS(RADIANS(E148)))/(12*N148*G148*COS(RADIANS(E148))^2+L148*G148^3*SIN(RADIANS(E148))^2)</f>
        <v>4.5618114662670726</v>
      </c>
      <c r="Q148" s="7">
        <f>-(6*F148*J148*L148*N148*SIN(RADIANS(E148))+6*O148*N148*G148*SIN(RADIANS(E148))*COS(RADIANS(E148)))/(12*N148*COS(RADIANS(E148))^2+L148*G148^2*SIN(RADIANS(E148))^2)</f>
        <v>17.712813340466461</v>
      </c>
      <c r="R148" s="7">
        <f>-P148*SIN(RADIANS(E148))</f>
        <v>-1.1036020772876298</v>
      </c>
      <c r="S148" s="6">
        <f>(O148+P148*COS(RADIANS(E148)))/L148</f>
        <v>-104.46856517379172</v>
      </c>
      <c r="T148" s="6">
        <f>R148/L148</f>
        <v>-0.58084319857243683</v>
      </c>
      <c r="U148" s="6">
        <f>(Q148-P148*G148*SIN(RADIANS(E148)))/M148</f>
        <v>-29.439578959224033</v>
      </c>
      <c r="V148" s="6">
        <f>SQRT((S148+U148)^2+3*T148^2)</f>
        <v>133.91192329890757</v>
      </c>
      <c r="W148" s="6">
        <f>V148/AA148</f>
        <v>1.1880408500541295</v>
      </c>
      <c r="X148" s="1">
        <f>((3*10+H148/COS(RADIANS(E148)))*(3+3)+3*G148*H148)*2</f>
        <v>749.43799074917774</v>
      </c>
      <c r="Y148" s="7">
        <f>Z148/X148</f>
        <v>1.0055619764963761</v>
      </c>
      <c r="Z148" s="13">
        <v>753.60634723921601</v>
      </c>
      <c r="AA148" s="15">
        <v>112.716598333135</v>
      </c>
    </row>
    <row r="149" spans="1:27" x14ac:dyDescent="0.45">
      <c r="A149">
        <v>2719</v>
      </c>
      <c r="B149">
        <v>58.8</v>
      </c>
      <c r="C149" s="10">
        <f>B149-20</f>
        <v>38.799999999999997</v>
      </c>
      <c r="D149">
        <v>119.6</v>
      </c>
      <c r="E149" s="11">
        <f>D149-90</f>
        <v>29.599999999999994</v>
      </c>
      <c r="F149" s="2">
        <v>1.4807000000000001E-2</v>
      </c>
      <c r="G149" s="11">
        <v>31.6</v>
      </c>
      <c r="H149" s="11">
        <v>1.9</v>
      </c>
      <c r="I149" s="8">
        <v>6.8925075232982594E-2</v>
      </c>
      <c r="J149" s="4">
        <v>71000</v>
      </c>
      <c r="K149" s="5">
        <f>23*10^-6</f>
        <v>2.3E-5</v>
      </c>
      <c r="L149" s="6">
        <f>H149</f>
        <v>1.9</v>
      </c>
      <c r="M149" s="3">
        <f>H149^2/6</f>
        <v>0.60166666666666668</v>
      </c>
      <c r="N149" s="3">
        <f>H149^3/12</f>
        <v>0.57158333333333322</v>
      </c>
      <c r="O149" s="1">
        <f>-J149*L149*K149*C149</f>
        <v>-120.38475999999999</v>
      </c>
      <c r="P149" s="7">
        <f>-(12*F149*J149*L149*N149+12*O149*N149*G149*COS(RADIANS(E149)))/(12*N149*G149*COS(RADIANS(E149))^2+L149*G149^3*SIN(RADIANS(E149))^2)</f>
        <v>0.60758128710656556</v>
      </c>
      <c r="Q149" s="7">
        <f>-(6*F149*J149*L149*N149*SIN(RADIANS(E149))+6*O149*N149*G149*SIN(RADIANS(E149))*COS(RADIANS(E149)))/(12*N149*COS(RADIANS(E149))^2+L149*G149^2*SIN(RADIANS(E149))^2)</f>
        <v>4.7417353938700497</v>
      </c>
      <c r="R149" s="7">
        <f>-P149*SIN(RADIANS(E149))</f>
        <v>-0.3001098350550665</v>
      </c>
      <c r="S149" s="6">
        <f>(O149+P149*COS(RADIANS(E149)))/L149</f>
        <v>-63.082353237683463</v>
      </c>
      <c r="T149" s="6">
        <f>R149/L149</f>
        <v>-0.15795254476582449</v>
      </c>
      <c r="U149" s="6">
        <f>(Q149-P149*G149*SIN(RADIANS(E149)))/M149</f>
        <v>-7.8810006546316647</v>
      </c>
      <c r="V149" s="6">
        <f>SQRT((S149+U149)^2+3*T149^2)</f>
        <v>70.963881254234892</v>
      </c>
      <c r="W149" s="6">
        <f>V149/AA149</f>
        <v>1.1453316662492894</v>
      </c>
      <c r="X149" s="1">
        <f>((3*10+H149/COS(RADIANS(E149)))*(3+3)+3*G149*H149)*2</f>
        <v>746.46211956195555</v>
      </c>
      <c r="Y149" s="7">
        <f>Z149/X149</f>
        <v>1.0094256095776397</v>
      </c>
      <c r="Z149" s="13">
        <v>753.49798006544404</v>
      </c>
      <c r="AA149" s="15">
        <v>61.959241454159802</v>
      </c>
    </row>
    <row r="150" spans="1:27" x14ac:dyDescent="0.45">
      <c r="A150">
        <v>482</v>
      </c>
      <c r="B150">
        <v>59.2</v>
      </c>
      <c r="C150" s="10">
        <f>B150-20</f>
        <v>39.200000000000003</v>
      </c>
      <c r="D150">
        <v>116.6</v>
      </c>
      <c r="E150" s="11">
        <f>D150-90</f>
        <v>26.599999999999994</v>
      </c>
      <c r="F150" s="2">
        <v>1.5348000000000001E-2</v>
      </c>
      <c r="G150" s="11">
        <v>31.7</v>
      </c>
      <c r="H150" s="11">
        <v>1.9</v>
      </c>
      <c r="I150" s="8">
        <v>7.5049988925457001E-2</v>
      </c>
      <c r="J150" s="4">
        <v>71000</v>
      </c>
      <c r="K150" s="5">
        <f>23*10^-6</f>
        <v>2.3E-5</v>
      </c>
      <c r="L150" s="6">
        <f>H150</f>
        <v>1.9</v>
      </c>
      <c r="M150" s="3">
        <f>H150^2/6</f>
        <v>0.60166666666666668</v>
      </c>
      <c r="N150" s="3">
        <f>H150^3/12</f>
        <v>0.57158333333333322</v>
      </c>
      <c r="O150" s="1">
        <f>-J150*L150*K150*C150</f>
        <v>-121.62584000000001</v>
      </c>
      <c r="P150" s="7">
        <f>-(12*F150*J150*L150*N150+12*O150*N150*G150*COS(RADIANS(E150)))/(12*N150*G150*COS(RADIANS(E150))^2+L150*G150^3*SIN(RADIANS(E150))^2)</f>
        <v>0.76735696356865879</v>
      </c>
      <c r="Q150" s="7">
        <f>-(6*F150*J150*L150*N150*SIN(RADIANS(E150))+6*O150*N150*G150*SIN(RADIANS(E150))*COS(RADIANS(E150)))/(12*N150*COS(RADIANS(E150))^2+L150*G150^2*SIN(RADIANS(E150))^2)</f>
        <v>5.4459182067595542</v>
      </c>
      <c r="R150" s="7">
        <f>-P150*SIN(RADIANS(E150))</f>
        <v>-0.34359105405423063</v>
      </c>
      <c r="S150" s="6">
        <f>(O150+P150*COS(RADIANS(E150)))/L150</f>
        <v>-63.652476063082581</v>
      </c>
      <c r="T150" s="6">
        <f>R150/L150</f>
        <v>-0.1808373968706477</v>
      </c>
      <c r="U150" s="6">
        <f>(Q150-P150*G150*SIN(RADIANS(E150)))/M150</f>
        <v>-9.0513876012624195</v>
      </c>
      <c r="V150" s="6">
        <f>SQRT((S150+U150)^2+3*T150^2)</f>
        <v>72.70453836051766</v>
      </c>
      <c r="W150" s="6">
        <f>V150/AA150</f>
        <v>1.1510777336948468</v>
      </c>
      <c r="X150" s="1">
        <f>((3*10+H150/COS(RADIANS(E150)))*(3+3)+3*G150*H150)*2</f>
        <v>746.87895651179019</v>
      </c>
      <c r="Y150" s="7">
        <f>Z150/X150</f>
        <v>1.0084011420933101</v>
      </c>
      <c r="Z150" s="13">
        <v>753.15359275194896</v>
      </c>
      <c r="AA150" s="15">
        <v>63.162144686044101</v>
      </c>
    </row>
    <row r="151" spans="1:27" x14ac:dyDescent="0.45">
      <c r="A151">
        <v>1887</v>
      </c>
      <c r="B151">
        <v>52.1</v>
      </c>
      <c r="C151" s="10">
        <f>B151-20</f>
        <v>32.1</v>
      </c>
      <c r="D151">
        <v>119.9</v>
      </c>
      <c r="E151" s="11">
        <f>D151-90</f>
        <v>29.900000000000006</v>
      </c>
      <c r="F151" s="2">
        <v>1.3705999999999999E-2</v>
      </c>
      <c r="G151" s="11">
        <v>32.1</v>
      </c>
      <c r="H151" s="11">
        <v>1.9</v>
      </c>
      <c r="I151" s="8">
        <v>0.11494287103414499</v>
      </c>
      <c r="J151" s="4">
        <v>71000</v>
      </c>
      <c r="K151" s="5">
        <f>23*10^-6</f>
        <v>2.3E-5</v>
      </c>
      <c r="L151" s="6">
        <f>H151</f>
        <v>1.9</v>
      </c>
      <c r="M151" s="3">
        <f>H151^2/6</f>
        <v>0.60166666666666668</v>
      </c>
      <c r="N151" s="3">
        <f>H151^3/12</f>
        <v>0.57158333333333322</v>
      </c>
      <c r="O151" s="1">
        <f>-J151*L151*K151*C151</f>
        <v>-99.596670000000003</v>
      </c>
      <c r="P151" s="7">
        <f>-(12*F151*J151*L151*N151+12*O151*N151*G151*COS(RADIANS(E151)))/(12*N151*G151*COS(RADIANS(E151))^2+L151*G151^3*SIN(RADIANS(E151))^2)</f>
        <v>0.40096614468190311</v>
      </c>
      <c r="Q151" s="7">
        <f>-(6*F151*J151*L151*N151*SIN(RADIANS(E151))+6*O151*N151*G151*SIN(RADIANS(E151))*COS(RADIANS(E151)))/(12*N151*COS(RADIANS(E151))^2+L151*G151^2*SIN(RADIANS(E151))^2)</f>
        <v>3.208021150243642</v>
      </c>
      <c r="R151" s="7">
        <f>-P151*SIN(RADIANS(E151))</f>
        <v>-0.19987670718028921</v>
      </c>
      <c r="S151" s="6">
        <f>(O151+P151*COS(RADIANS(E151)))/L151</f>
        <v>-52.236354606706328</v>
      </c>
      <c r="T151" s="6">
        <f>R151/L151</f>
        <v>-0.10519826693699433</v>
      </c>
      <c r="U151" s="6">
        <f>(Q151-P151*G151*SIN(RADIANS(E151)))/M151</f>
        <v>-5.3318911084381861</v>
      </c>
      <c r="V151" s="6">
        <f>SQRT((S151+U151)^2+3*T151^2)</f>
        <v>57.568534068059733</v>
      </c>
      <c r="W151" s="6">
        <f>V151/AA151</f>
        <v>1.0075078421943342</v>
      </c>
      <c r="X151" s="1">
        <f>((3*10+H151/COS(RADIANS(E151)))*(3+3)+3*G151*H151)*2</f>
        <v>752.2407100072694</v>
      </c>
      <c r="Y151" s="7">
        <f>Z151/X151</f>
        <v>1.001185379640037</v>
      </c>
      <c r="Z151" s="13">
        <v>753.13240082931895</v>
      </c>
      <c r="AA151" s="15">
        <v>57.139539423014803</v>
      </c>
    </row>
    <row r="152" spans="1:27" x14ac:dyDescent="0.45">
      <c r="A152">
        <v>1792</v>
      </c>
      <c r="B152">
        <v>79.900000000000006</v>
      </c>
      <c r="C152" s="10">
        <f>B152-20</f>
        <v>59.900000000000006</v>
      </c>
      <c r="D152">
        <v>122</v>
      </c>
      <c r="E152" s="11">
        <f>D152-90</f>
        <v>32</v>
      </c>
      <c r="F152" s="2">
        <v>2.5419000000000001E-2</v>
      </c>
      <c r="G152" s="11">
        <v>33.700000000000003</v>
      </c>
      <c r="H152" s="11">
        <v>1.8</v>
      </c>
      <c r="I152" s="8">
        <v>0.13682927191257399</v>
      </c>
      <c r="J152" s="4">
        <v>71000</v>
      </c>
      <c r="K152" s="5">
        <f>23*10^-6</f>
        <v>2.3E-5</v>
      </c>
      <c r="L152" s="6">
        <f>H152</f>
        <v>1.8</v>
      </c>
      <c r="M152" s="3">
        <f>H152^2/6</f>
        <v>0.54</v>
      </c>
      <c r="N152" s="3">
        <f>H152^3/12</f>
        <v>0.48600000000000004</v>
      </c>
      <c r="O152" s="1">
        <f>-J152*L152*K152*C152</f>
        <v>-176.07006000000001</v>
      </c>
      <c r="P152" s="7">
        <f>-(12*F152*J152*L152*N152+12*O152*N152*G152*COS(RADIANS(E152)))/(12*N152*G152*COS(RADIANS(E152))^2+L152*G152^3*SIN(RADIANS(E152))^2)</f>
        <v>0.53373082900798563</v>
      </c>
      <c r="Q152" s="7">
        <f>-(6*F152*J152*L152*N152*SIN(RADIANS(E152))+6*O152*N152*G152*SIN(RADIANS(E152))*COS(RADIANS(E152)))/(12*N152*COS(RADIANS(E152))^2+L152*G152^2*SIN(RADIANS(E152))^2)</f>
        <v>4.76575708227936</v>
      </c>
      <c r="R152" s="7">
        <f>-P152*SIN(RADIANS(E152))</f>
        <v>-0.28283424820649022</v>
      </c>
      <c r="S152" s="6">
        <f>(O152+P152*COS(RADIANS(E152)))/L152</f>
        <v>-97.565239214777662</v>
      </c>
      <c r="T152" s="6">
        <f>R152/L152</f>
        <v>-0.15713013789249455</v>
      </c>
      <c r="U152" s="6">
        <f>(Q152-P152*G152*SIN(RADIANS(E152)))/M152</f>
        <v>-8.8254760782951145</v>
      </c>
      <c r="V152" s="6">
        <f>SQRT((S152+U152)^2+3*T152^2)</f>
        <v>106.39106339449931</v>
      </c>
      <c r="W152" s="6">
        <f>V152/AA152</f>
        <v>1.1107683809869189</v>
      </c>
      <c r="X152" s="1">
        <f>((3*10+H152/COS(RADIANS(E152)))*(3+3)+3*G152*H152)*2</f>
        <v>749.43025351262133</v>
      </c>
      <c r="Y152" s="7">
        <f>Z152/X152</f>
        <v>1.004242342948688</v>
      </c>
      <c r="Z152" s="13">
        <v>752.60959366414397</v>
      </c>
      <c r="AA152" s="15">
        <v>95.7815015403758</v>
      </c>
    </row>
    <row r="153" spans="1:27" x14ac:dyDescent="0.45">
      <c r="A153">
        <v>306</v>
      </c>
      <c r="B153">
        <v>65.400000000000006</v>
      </c>
      <c r="C153" s="10">
        <f>B153-20</f>
        <v>45.400000000000006</v>
      </c>
      <c r="D153">
        <v>129.80000000000001</v>
      </c>
      <c r="E153" s="11">
        <f>D153-90</f>
        <v>39.800000000000011</v>
      </c>
      <c r="F153" s="2">
        <v>1.5391999999999999E-2</v>
      </c>
      <c r="G153" s="11">
        <v>30.9</v>
      </c>
      <c r="H153" s="11">
        <v>1.9</v>
      </c>
      <c r="I153" s="8">
        <v>6.5999805927276597E-2</v>
      </c>
      <c r="J153" s="4">
        <v>71000</v>
      </c>
      <c r="K153" s="5">
        <f>23*10^-6</f>
        <v>2.3E-5</v>
      </c>
      <c r="L153" s="6">
        <f>H153</f>
        <v>1.9</v>
      </c>
      <c r="M153" s="3">
        <f>H153^2/6</f>
        <v>0.60166666666666668</v>
      </c>
      <c r="N153" s="3">
        <f>H153^3/12</f>
        <v>0.57158333333333322</v>
      </c>
      <c r="O153" s="1">
        <f>-J153*L153*K153*C153</f>
        <v>-140.86258000000001</v>
      </c>
      <c r="P153" s="7">
        <f>-(12*F153*J153*L153*N153+12*O153*N153*G153*COS(RADIANS(E153)))/(12*N153*G153*COS(RADIANS(E153))^2+L153*G153^3*SIN(RADIANS(E153))^2)</f>
        <v>0.37651082428937316</v>
      </c>
      <c r="Q153" s="7">
        <f>-(6*F153*J153*L153*N153*SIN(RADIANS(E153))+6*O153*N153*G153*SIN(RADIANS(E153))*COS(RADIANS(E153)))/(12*N153*COS(RADIANS(E153))^2+L153*G153^2*SIN(RADIANS(E153))^2)</f>
        <v>3.7235771625954697</v>
      </c>
      <c r="R153" s="7">
        <f>-P153*SIN(RADIANS(E153))</f>
        <v>-0.2410082305887036</v>
      </c>
      <c r="S153" s="6">
        <f>(O153+P153*COS(RADIANS(E153)))/L153</f>
        <v>-73.985954177496765</v>
      </c>
      <c r="T153" s="6">
        <f>R153/L153</f>
        <v>-0.12684643715194927</v>
      </c>
      <c r="U153" s="6">
        <f>(Q153-P153*G153*SIN(RADIANS(E153)))/M153</f>
        <v>-6.1887709073608939</v>
      </c>
      <c r="V153" s="6">
        <f>SQRT((S153+U153)^2+3*T153^2)</f>
        <v>80.175026114672121</v>
      </c>
      <c r="W153" s="6">
        <f>V153/AA153</f>
        <v>1.1536317577138473</v>
      </c>
      <c r="X153" s="1">
        <f>((3*10+H153/COS(RADIANS(E153)))*(3+3)+3*G153*H153)*2</f>
        <v>741.93654427021499</v>
      </c>
      <c r="Y153" s="7">
        <f>Z153/X153</f>
        <v>1.0143841102327631</v>
      </c>
      <c r="Z153" s="13">
        <v>752.608641308713</v>
      </c>
      <c r="AA153" s="15">
        <v>69.497936042914603</v>
      </c>
    </row>
    <row r="154" spans="1:27" x14ac:dyDescent="0.45">
      <c r="A154">
        <v>2289</v>
      </c>
      <c r="B154">
        <v>84.4</v>
      </c>
      <c r="C154" s="10">
        <f>B154-20</f>
        <v>64.400000000000006</v>
      </c>
      <c r="D154">
        <v>104.4</v>
      </c>
      <c r="E154" s="11">
        <f>D154-90</f>
        <v>14.400000000000006</v>
      </c>
      <c r="F154" s="2">
        <v>2.5950999999999998E-2</v>
      </c>
      <c r="G154" s="11">
        <v>30.3</v>
      </c>
      <c r="H154" s="11">
        <v>2</v>
      </c>
      <c r="I154" s="8">
        <v>0.18564164638519201</v>
      </c>
      <c r="J154" s="4">
        <v>71000</v>
      </c>
      <c r="K154" s="5">
        <f>23*10^-6</f>
        <v>2.3E-5</v>
      </c>
      <c r="L154" s="6">
        <f>H154</f>
        <v>2</v>
      </c>
      <c r="M154" s="3">
        <f>H154^2/6</f>
        <v>0.66666666666666663</v>
      </c>
      <c r="N154" s="3">
        <f>H154^3/12</f>
        <v>0.66666666666666663</v>
      </c>
      <c r="O154" s="1">
        <f>-J154*L154*K154*C154</f>
        <v>-210.33040000000003</v>
      </c>
      <c r="P154" s="7">
        <f>-(12*F154*J154*L154*N154+12*O154*N154*G154*COS(RADIANS(E154)))/(12*N154*G154*COS(RADIANS(E154))^2+L154*G154^3*SIN(RADIANS(E154))^2)</f>
        <v>5.4253630331320801</v>
      </c>
      <c r="Q154" s="7">
        <f>-(6*F154*J154*L154*N154*SIN(RADIANS(E154))+6*O154*N154*G154*SIN(RADIANS(E154))*COS(RADIANS(E154)))/(12*N154*COS(RADIANS(E154))^2+L154*G154^2*SIN(RADIANS(E154))^2)</f>
        <v>20.440878746150574</v>
      </c>
      <c r="R154" s="7">
        <f>-P154*SIN(RADIANS(E154))</f>
        <v>-1.3492329205379916</v>
      </c>
      <c r="S154" s="6">
        <f>(O154+P154*COS(RADIANS(E154)))/L154</f>
        <v>-102.53774236154926</v>
      </c>
      <c r="T154" s="6">
        <f>R154/L154</f>
        <v>-0.6746164602689958</v>
      </c>
      <c r="U154" s="6">
        <f>(Q154-P154*G154*SIN(RADIANS(E154)))/M154</f>
        <v>-30.661318119225871</v>
      </c>
      <c r="V154" s="6">
        <f>SQRT((S154+U154)^2+3*T154^2)</f>
        <v>133.20418550130694</v>
      </c>
      <c r="W154" s="6">
        <f>V154/AA154</f>
        <v>1.1706720884747197</v>
      </c>
      <c r="X154" s="1">
        <f>((3*10+H154/COS(RADIANS(E154)))*(3+3)+3*G154*H154)*2</f>
        <v>748.37846091401616</v>
      </c>
      <c r="Y154" s="7">
        <f>Z154/X154</f>
        <v>1.0056282890537918</v>
      </c>
      <c r="Z154" s="13">
        <v>752.59055121367203</v>
      </c>
      <c r="AA154" s="15">
        <v>113.784369519615</v>
      </c>
    </row>
    <row r="155" spans="1:27" x14ac:dyDescent="0.45">
      <c r="A155">
        <v>386</v>
      </c>
      <c r="B155">
        <v>80.8</v>
      </c>
      <c r="C155" s="10">
        <f>B155-20</f>
        <v>60.8</v>
      </c>
      <c r="D155">
        <v>119</v>
      </c>
      <c r="E155" s="11">
        <f>D155-90</f>
        <v>29</v>
      </c>
      <c r="F155" s="2">
        <v>2.4406000000000001E-2</v>
      </c>
      <c r="G155" s="11">
        <v>33.4</v>
      </c>
      <c r="H155" s="11">
        <v>1.8</v>
      </c>
      <c r="I155" s="8">
        <v>0.113760538399219</v>
      </c>
      <c r="J155" s="4">
        <v>71000</v>
      </c>
      <c r="K155" s="5">
        <f>23*10^-6</f>
        <v>2.3E-5</v>
      </c>
      <c r="L155" s="6">
        <f>H155</f>
        <v>1.8</v>
      </c>
      <c r="M155" s="3">
        <f>H155^2/6</f>
        <v>0.54</v>
      </c>
      <c r="N155" s="3">
        <f>H155^3/12</f>
        <v>0.48600000000000004</v>
      </c>
      <c r="O155" s="1">
        <f>-J155*L155*K155*C155</f>
        <v>-178.71552</v>
      </c>
      <c r="P155" s="7">
        <f>-(12*F155*J155*L155*N155+12*O155*N155*G155*COS(RADIANS(E155)))/(12*N155*G155*COS(RADIANS(E155))^2+L155*G155^3*SIN(RADIANS(E155))^2)</f>
        <v>0.77024376507410863</v>
      </c>
      <c r="Q155" s="7">
        <f>-(6*F155*J155*L155*N155*SIN(RADIANS(E155))+6*O155*N155*G155*SIN(RADIANS(E155))*COS(RADIANS(E155)))/(12*N155*COS(RADIANS(E155))^2+L155*G155^2*SIN(RADIANS(E155))^2)</f>
        <v>6.2361405069528795</v>
      </c>
      <c r="R155" s="7">
        <f>-P155*SIN(RADIANS(E155))</f>
        <v>-0.37342158724268748</v>
      </c>
      <c r="S155" s="6">
        <f>(O155+P155*COS(RADIANS(E155)))/L155</f>
        <v>-98.9121386798694</v>
      </c>
      <c r="T155" s="6">
        <f>R155/L155</f>
        <v>-0.20745643735704861</v>
      </c>
      <c r="U155" s="6">
        <f>(Q155-P155*G155*SIN(RADIANS(E155)))/M155</f>
        <v>-11.548408346209035</v>
      </c>
      <c r="V155" s="6">
        <f>SQRT((S155+U155)^2+3*T155^2)</f>
        <v>110.4611314617983</v>
      </c>
      <c r="W155" s="6">
        <f>V155/AA155</f>
        <v>1.1763316398094086</v>
      </c>
      <c r="X155" s="1">
        <f>((3*10+H155/COS(RADIANS(E155)))*(3+3)+3*G155*H155)*2</f>
        <v>745.41644786606366</v>
      </c>
      <c r="Y155" s="7">
        <f>Z155/X155</f>
        <v>1.0092218611948787</v>
      </c>
      <c r="Z155" s="13">
        <v>752.29057488066405</v>
      </c>
      <c r="AA155" s="15">
        <v>93.903052271632703</v>
      </c>
    </row>
    <row r="156" spans="1:27" x14ac:dyDescent="0.45">
      <c r="A156">
        <v>1557</v>
      </c>
      <c r="B156">
        <v>79.8</v>
      </c>
      <c r="C156" s="10">
        <f>B156-20</f>
        <v>59.8</v>
      </c>
      <c r="D156">
        <v>120.4</v>
      </c>
      <c r="E156" s="11">
        <f>D156-90</f>
        <v>30.400000000000006</v>
      </c>
      <c r="F156" s="2">
        <v>2.1111000000000001E-2</v>
      </c>
      <c r="G156" s="11">
        <v>31.1</v>
      </c>
      <c r="H156" s="11">
        <v>1.9</v>
      </c>
      <c r="I156" s="8">
        <v>9.1764330863952595E-2</v>
      </c>
      <c r="J156" s="4">
        <v>71000</v>
      </c>
      <c r="K156" s="5">
        <f>23*10^-6</f>
        <v>2.3E-5</v>
      </c>
      <c r="L156" s="6">
        <f>H156</f>
        <v>1.9</v>
      </c>
      <c r="M156" s="3">
        <f>H156^2/6</f>
        <v>0.60166666666666668</v>
      </c>
      <c r="N156" s="3">
        <f>H156^3/12</f>
        <v>0.57158333333333322</v>
      </c>
      <c r="O156" s="1">
        <f>-J156*L156*K156*C156</f>
        <v>-185.54146</v>
      </c>
      <c r="P156" s="7">
        <f>-(12*F156*J156*L156*N156+12*O156*N156*G156*COS(RADIANS(E156)))/(12*N156*G156*COS(RADIANS(E156))^2+L156*G156^3*SIN(RADIANS(E156))^2)</f>
        <v>0.98715175657056353</v>
      </c>
      <c r="Q156" s="7">
        <f>-(6*F156*J156*L156*N156*SIN(RADIANS(E156))+6*O156*N156*G156*SIN(RADIANS(E156))*COS(RADIANS(E156)))/(12*N156*COS(RADIANS(E156))^2+L156*G156^2*SIN(RADIANS(E156))^2)</f>
        <v>7.7677244525682401</v>
      </c>
      <c r="R156" s="7">
        <f>-P156*SIN(RADIANS(E156))</f>
        <v>-0.49953211913622109</v>
      </c>
      <c r="S156" s="6">
        <f>(O156+P156*COS(RADIANS(E156)))/L156</f>
        <v>-97.205277955987341</v>
      </c>
      <c r="T156" s="6">
        <f>R156/L156</f>
        <v>-0.26291164165064268</v>
      </c>
      <c r="U156" s="6">
        <f>(Q156-P156*G156*SIN(RADIANS(E156)))/M156</f>
        <v>-12.910345350528925</v>
      </c>
      <c r="V156" s="6">
        <f>SQRT((S156+U156)^2+3*T156^2)</f>
        <v>110.1165648927378</v>
      </c>
      <c r="W156" s="6">
        <f>V156/AA156</f>
        <v>1.1821802567109208</v>
      </c>
      <c r="X156" s="1">
        <f>((3*10+H156/COS(RADIANS(E156)))*(3+3)+3*G156*H156)*2</f>
        <v>740.97436366748332</v>
      </c>
      <c r="Y156" s="7">
        <f>Z156/X156</f>
        <v>1.0152420400085918</v>
      </c>
      <c r="Z156" s="13">
        <v>752.26832456384398</v>
      </c>
      <c r="AA156" s="15">
        <v>93.147017358508194</v>
      </c>
    </row>
    <row r="157" spans="1:27" x14ac:dyDescent="0.45">
      <c r="A157">
        <v>1355</v>
      </c>
      <c r="B157">
        <v>43.7</v>
      </c>
      <c r="C157" s="10">
        <f>B157-20</f>
        <v>23.700000000000003</v>
      </c>
      <c r="D157">
        <v>122.6</v>
      </c>
      <c r="E157" s="11">
        <f>D157-90</f>
        <v>32.599999999999994</v>
      </c>
      <c r="F157" s="2">
        <v>8.7449999999999993E-3</v>
      </c>
      <c r="G157" s="11">
        <v>31.3</v>
      </c>
      <c r="H157" s="11">
        <v>1.9</v>
      </c>
      <c r="I157" s="8">
        <v>3.9263837039470603E-2</v>
      </c>
      <c r="J157" s="4">
        <v>71000</v>
      </c>
      <c r="K157" s="5">
        <f>23*10^-6</f>
        <v>2.3E-5</v>
      </c>
      <c r="L157" s="6">
        <f>H157</f>
        <v>1.9</v>
      </c>
      <c r="M157" s="3">
        <f>H157^2/6</f>
        <v>0.60166666666666668</v>
      </c>
      <c r="N157" s="3">
        <f>H157^3/12</f>
        <v>0.57158333333333322</v>
      </c>
      <c r="O157" s="1">
        <f>-J157*L157*K157*C157</f>
        <v>-73.533990000000003</v>
      </c>
      <c r="P157" s="7">
        <f>-(12*F157*J157*L157*N157+12*O157*N157*G157*COS(RADIANS(E157)))/(12*N157*G157*COS(RADIANS(E157))^2+L157*G157^3*SIN(RADIANS(E157))^2)</f>
        <v>0.3051996599505522</v>
      </c>
      <c r="Q157" s="7">
        <f>-(6*F157*J157*L157*N157*SIN(RADIANS(E157))+6*O157*N157*G157*SIN(RADIANS(E157))*COS(RADIANS(E157)))/(12*N157*COS(RADIANS(E157))^2+L157*G157^2*SIN(RADIANS(E157))^2)</f>
        <v>2.573371134874801</v>
      </c>
      <c r="R157" s="7">
        <f>-P157*SIN(RADIANS(E157))</f>
        <v>-0.16443266037538665</v>
      </c>
      <c r="S157" s="6">
        <f>(O157+P157*COS(RADIANS(E157)))/L157</f>
        <v>-38.566775692057313</v>
      </c>
      <c r="T157" s="6">
        <f>R157/L157</f>
        <v>-8.6543505460729822E-2</v>
      </c>
      <c r="U157" s="6">
        <f>(Q157-P157*G157*SIN(RADIANS(E157)))/M157</f>
        <v>-4.2770711382960682</v>
      </c>
      <c r="V157" s="6">
        <f>SQRT((S157+U157)^2+3*T157^2)</f>
        <v>42.844109053145147</v>
      </c>
      <c r="W157" s="6">
        <f>V157/AA157</f>
        <v>1.1517288351230319</v>
      </c>
      <c r="X157" s="1">
        <f>((3*10+H157/COS(RADIANS(E157)))*(3+3)+3*G157*H157)*2</f>
        <v>743.88384370321455</v>
      </c>
      <c r="Y157" s="7">
        <f>Z157/X157</f>
        <v>1.0106493587438377</v>
      </c>
      <c r="Z157" s="13">
        <v>751.80572961855501</v>
      </c>
      <c r="AA157" s="15">
        <v>37.199823210615698</v>
      </c>
    </row>
    <row r="158" spans="1:27" x14ac:dyDescent="0.45">
      <c r="A158">
        <v>799</v>
      </c>
      <c r="B158">
        <v>89.9</v>
      </c>
      <c r="C158" s="10">
        <f>B158-20</f>
        <v>69.900000000000006</v>
      </c>
      <c r="D158">
        <v>114.4</v>
      </c>
      <c r="E158" s="11">
        <f>D158-90</f>
        <v>24.400000000000006</v>
      </c>
      <c r="F158" s="2">
        <v>2.7713000000000002E-2</v>
      </c>
      <c r="G158" s="11">
        <v>31.6</v>
      </c>
      <c r="H158" s="11">
        <v>1.9</v>
      </c>
      <c r="I158" s="8">
        <v>0.14186137914657501</v>
      </c>
      <c r="J158" s="4">
        <v>71000</v>
      </c>
      <c r="K158" s="5">
        <f>23*10^-6</f>
        <v>2.3E-5</v>
      </c>
      <c r="L158" s="6">
        <f>H158</f>
        <v>1.9</v>
      </c>
      <c r="M158" s="3">
        <f>H158^2/6</f>
        <v>0.60166666666666668</v>
      </c>
      <c r="N158" s="3">
        <f>H158^3/12</f>
        <v>0.57158333333333322</v>
      </c>
      <c r="O158" s="1">
        <f>-J158*L158*K158*C158</f>
        <v>-216.87873000000002</v>
      </c>
      <c r="P158" s="7">
        <f>-(12*F158*J158*L158*N158+12*O158*N158*G158*COS(RADIANS(E158)))/(12*N158*G158*COS(RADIANS(E158))^2+L158*G158^3*SIN(RADIANS(E158))^2)</f>
        <v>1.6488558177385473</v>
      </c>
      <c r="Q158" s="7">
        <f>-(6*F158*J158*L158*N158*SIN(RADIANS(E158))+6*O158*N158*G158*SIN(RADIANS(E158))*COS(RADIANS(E158)))/(12*N158*COS(RADIANS(E158))^2+L158*G158^2*SIN(RADIANS(E158))^2)</f>
        <v>10.762164350706227</v>
      </c>
      <c r="R158" s="7">
        <f>-P158*SIN(RADIANS(E158))</f>
        <v>-0.68114964244976117</v>
      </c>
      <c r="S158" s="6">
        <f>(O158+P158*COS(RADIANS(E158)))/L158</f>
        <v>-113.3563915514528</v>
      </c>
      <c r="T158" s="6">
        <f>R158/L158</f>
        <v>-0.35849981181566382</v>
      </c>
      <c r="U158" s="6">
        <f>(Q158-P158*G158*SIN(RADIANS(E158)))/M158</f>
        <v>-17.887253768486808</v>
      </c>
      <c r="V158" s="6">
        <f>SQRT((S158+U158)^2+3*T158^2)</f>
        <v>131.24511420701086</v>
      </c>
      <c r="W158" s="6">
        <f>V158/AA158</f>
        <v>1.1552983313872314</v>
      </c>
      <c r="X158" s="1">
        <f>((3*10+H158/COS(RADIANS(E158)))*(3+3)+3*G158*H158)*2</f>
        <v>745.27613601655753</v>
      </c>
      <c r="Y158" s="7">
        <f>Z158/X158</f>
        <v>1.0077655200425764</v>
      </c>
      <c r="Z158" s="13">
        <v>751.06359278804803</v>
      </c>
      <c r="AA158" s="15">
        <v>113.602790414678</v>
      </c>
    </row>
    <row r="159" spans="1:27" x14ac:dyDescent="0.45">
      <c r="A159">
        <v>1997</v>
      </c>
      <c r="B159">
        <v>87.7</v>
      </c>
      <c r="C159" s="10">
        <f>B159-20</f>
        <v>67.7</v>
      </c>
      <c r="D159">
        <v>119.9</v>
      </c>
      <c r="E159" s="11">
        <f>D159-90</f>
        <v>29.900000000000006</v>
      </c>
      <c r="F159" s="2">
        <v>2.5384E-2</v>
      </c>
      <c r="G159" s="11">
        <v>34.700000000000003</v>
      </c>
      <c r="H159" s="11">
        <v>1.7</v>
      </c>
      <c r="I159" s="8">
        <v>0.107253223657608</v>
      </c>
      <c r="J159" s="4">
        <v>71000</v>
      </c>
      <c r="K159" s="5">
        <f>23*10^-6</f>
        <v>2.3E-5</v>
      </c>
      <c r="L159" s="6">
        <f>H159</f>
        <v>1.7</v>
      </c>
      <c r="M159" s="3">
        <f>H159^2/6</f>
        <v>0.48166666666666663</v>
      </c>
      <c r="N159" s="3">
        <f>H159^3/12</f>
        <v>0.4094166666666666</v>
      </c>
      <c r="O159" s="1">
        <f>-J159*L159*K159*C159</f>
        <v>-187.94197</v>
      </c>
      <c r="P159" s="7">
        <f>-(12*F159*J159*L159*N159+12*O159*N159*G159*COS(RADIANS(E159)))/(12*N159*G159*COS(RADIANS(E159))^2+L159*G159^3*SIN(RADIANS(E159))^2)</f>
        <v>0.71566158335553021</v>
      </c>
      <c r="Q159" s="7">
        <f>-(6*F159*J159*L159*N159*SIN(RADIANS(E159))+6*O159*N159*G159*SIN(RADIANS(E159))*COS(RADIANS(E159)))/(12*N159*COS(RADIANS(E159))^2+L159*G159^2*SIN(RADIANS(E159))^2)</f>
        <v>6.1895869107547181</v>
      </c>
      <c r="R159" s="7">
        <f>-P159*SIN(RADIANS(E159))</f>
        <v>-0.35674852511554572</v>
      </c>
      <c r="S159" s="6">
        <f>(O159+P159*COS(RADIANS(E159)))/L159</f>
        <v>-110.18915605885353</v>
      </c>
      <c r="T159" s="6">
        <f>R159/L159</f>
        <v>-0.20985207359737984</v>
      </c>
      <c r="U159" s="6">
        <f>(Q159-P159*G159*SIN(RADIANS(E159)))/M159</f>
        <v>-12.850353447933676</v>
      </c>
      <c r="V159" s="6">
        <f>SQRT((S159+U159)^2+3*T159^2)</f>
        <v>123.0400463806364</v>
      </c>
      <c r="W159" s="6">
        <f>V159/AA159</f>
        <v>1.2486223673716166</v>
      </c>
      <c r="X159" s="1">
        <f>((3*10+H159/COS(RADIANS(E159)))*(3+3)+3*G159*H159)*2</f>
        <v>737.47221421703057</v>
      </c>
      <c r="Y159" s="7">
        <f>Z159/X159</f>
        <v>1.0178933407254691</v>
      </c>
      <c r="Z159" s="13">
        <v>750.66805582158202</v>
      </c>
      <c r="AA159" s="15">
        <v>98.540639344495304</v>
      </c>
    </row>
    <row r="160" spans="1:27" x14ac:dyDescent="0.45">
      <c r="A160">
        <v>2399</v>
      </c>
      <c r="B160">
        <v>45.8</v>
      </c>
      <c r="C160" s="10">
        <f>B160-20</f>
        <v>25.799999999999997</v>
      </c>
      <c r="D160">
        <v>126.7</v>
      </c>
      <c r="E160" s="11">
        <f>D160-90</f>
        <v>36.700000000000003</v>
      </c>
      <c r="F160" s="2">
        <v>9.4999999999999998E-3</v>
      </c>
      <c r="G160" s="11">
        <v>32.799999999999997</v>
      </c>
      <c r="H160" s="11">
        <v>1.8</v>
      </c>
      <c r="I160" s="8">
        <v>4.0944375097751597E-2</v>
      </c>
      <c r="J160" s="4">
        <v>71000</v>
      </c>
      <c r="K160" s="5">
        <f>23*10^-6</f>
        <v>2.3E-5</v>
      </c>
      <c r="L160" s="6">
        <f>H160</f>
        <v>1.8</v>
      </c>
      <c r="M160" s="3">
        <f>H160^2/6</f>
        <v>0.54</v>
      </c>
      <c r="N160" s="3">
        <f>H160^3/12</f>
        <v>0.48600000000000004</v>
      </c>
      <c r="O160" s="1">
        <f>-J160*L160*K160*C160</f>
        <v>-75.836519999999993</v>
      </c>
      <c r="P160" s="7">
        <f>-(12*F160*J160*L160*N160+12*O160*N160*G160*COS(RADIANS(E160)))/(12*N160*G160*COS(RADIANS(E160))^2+L160*G160^3*SIN(RADIANS(E160))^2)</f>
        <v>0.19950844022344988</v>
      </c>
      <c r="Q160" s="7">
        <f>-(6*F160*J160*L160*N160*SIN(RADIANS(E160))+6*O160*N160*G160*SIN(RADIANS(E160))*COS(RADIANS(E160)))/(12*N160*COS(RADIANS(E160))^2+L160*G160^2*SIN(RADIANS(E160))^2)</f>
        <v>1.9553926789468983</v>
      </c>
      <c r="R160" s="7">
        <f>-P160*SIN(RADIANS(E160))</f>
        <v>-0.11923126091139621</v>
      </c>
      <c r="S160" s="6">
        <f>(O160+P160*COS(RADIANS(E160)))/L160</f>
        <v>-42.042532773226533</v>
      </c>
      <c r="T160" s="6">
        <f>R160/L160</f>
        <v>-6.6239589395220122E-2</v>
      </c>
      <c r="U160" s="6">
        <f>(Q160-P160*G160*SIN(RADIANS(E160)))/M160</f>
        <v>-3.6210975536053644</v>
      </c>
      <c r="V160" s="6">
        <f>SQRT((S160+U160)^2+3*T160^2)</f>
        <v>45.663774457168692</v>
      </c>
      <c r="W160" s="6">
        <f>V160/AA160</f>
        <v>1.1683447098840964</v>
      </c>
      <c r="X160" s="1">
        <f>((3*10+H160/COS(RADIANS(E160)))*(3+3)+3*G160*H160)*2</f>
        <v>741.18020472569151</v>
      </c>
      <c r="Y160" s="7">
        <f>Z160/X160</f>
        <v>1.0126382088083845</v>
      </c>
      <c r="Z160" s="13">
        <v>750.54739491765599</v>
      </c>
      <c r="AA160" s="15">
        <v>39.084162465800603</v>
      </c>
    </row>
    <row r="161" spans="1:27" x14ac:dyDescent="0.45">
      <c r="A161">
        <v>2490</v>
      </c>
      <c r="B161">
        <v>56</v>
      </c>
      <c r="C161" s="10">
        <f>B161-20</f>
        <v>36</v>
      </c>
      <c r="D161">
        <v>111.5</v>
      </c>
      <c r="E161" s="11">
        <f>D161-90</f>
        <v>21.5</v>
      </c>
      <c r="F161" s="2">
        <v>1.5254E-2</v>
      </c>
      <c r="G161" s="11">
        <v>33.5</v>
      </c>
      <c r="H161" s="11">
        <v>1.8</v>
      </c>
      <c r="I161" s="8">
        <v>8.3563901484012604E-2</v>
      </c>
      <c r="J161" s="4">
        <v>71000</v>
      </c>
      <c r="K161" s="5">
        <f>23*10^-6</f>
        <v>2.3E-5</v>
      </c>
      <c r="L161" s="6">
        <f>H161</f>
        <v>1.8</v>
      </c>
      <c r="M161" s="3">
        <f>H161^2/6</f>
        <v>0.54</v>
      </c>
      <c r="N161" s="3">
        <f>H161^3/12</f>
        <v>0.48600000000000004</v>
      </c>
      <c r="O161" s="1">
        <f>-J161*L161*K161*C161</f>
        <v>-105.8184</v>
      </c>
      <c r="P161" s="7">
        <f>-(12*F161*J161*L161*N161+12*O161*N161*G161*COS(RADIANS(E161)))/(12*N161*G161*COS(RADIANS(E161))^2+L161*G161^3*SIN(RADIANS(E161))^2)</f>
        <v>0.84956793919836326</v>
      </c>
      <c r="Q161" s="7">
        <f>-(6*F161*J161*L161*N161*SIN(RADIANS(E161))+6*O161*N161*G161*SIN(RADIANS(E161))*COS(RADIANS(E161)))/(12*N161*COS(RADIANS(E161))^2+L161*G161^2*SIN(RADIANS(E161))^2)</f>
        <v>5.2154088393557094</v>
      </c>
      <c r="R161" s="7">
        <f>-P161*SIN(RADIANS(E161))</f>
        <v>-0.31136769190183333</v>
      </c>
      <c r="S161" s="6">
        <f>(O161+P161*COS(RADIANS(E161)))/L161</f>
        <v>-58.348859480097524</v>
      </c>
      <c r="T161" s="6">
        <f>R161/L161</f>
        <v>-0.17298205105657408</v>
      </c>
      <c r="U161" s="6">
        <f>(Q161-P161*G161*SIN(RADIANS(E161)))/M161</f>
        <v>-9.6581645173253836</v>
      </c>
      <c r="V161" s="6">
        <f>SQRT((S161+U161)^2+3*T161^2)</f>
        <v>68.007683987590838</v>
      </c>
      <c r="W161" s="6">
        <f>V161/AA161</f>
        <v>1.1837790826031249</v>
      </c>
      <c r="X161" s="1">
        <f>((3*10+H161/COS(RADIANS(E161)))*(3+3)+3*G161*H161)*2</f>
        <v>745.01538279511215</v>
      </c>
      <c r="Y161" s="7">
        <f>Z161/X161</f>
        <v>1.0070179747676791</v>
      </c>
      <c r="Z161" s="13">
        <v>750.24388195310098</v>
      </c>
      <c r="AA161" s="15">
        <v>57.449641564912802</v>
      </c>
    </row>
    <row r="162" spans="1:27" x14ac:dyDescent="0.45">
      <c r="A162">
        <v>2040</v>
      </c>
      <c r="B162">
        <v>55</v>
      </c>
      <c r="C162" s="10">
        <f>B162-20</f>
        <v>35</v>
      </c>
      <c r="D162">
        <v>108.3</v>
      </c>
      <c r="E162" s="11">
        <f>D162-90</f>
        <v>18.299999999999997</v>
      </c>
      <c r="F162" s="2">
        <v>1.4402999999999999E-2</v>
      </c>
      <c r="G162" s="11">
        <v>31.7</v>
      </c>
      <c r="H162" s="11">
        <v>1.9</v>
      </c>
      <c r="I162" s="8">
        <v>8.78267586231231E-2</v>
      </c>
      <c r="J162" s="4">
        <v>71000</v>
      </c>
      <c r="K162" s="5">
        <f>23*10^-6</f>
        <v>2.3E-5</v>
      </c>
      <c r="L162" s="6">
        <f>H162</f>
        <v>1.9</v>
      </c>
      <c r="M162" s="3">
        <f>H162^2/6</f>
        <v>0.60166666666666668</v>
      </c>
      <c r="N162" s="3">
        <f>H162^3/12</f>
        <v>0.57158333333333322</v>
      </c>
      <c r="O162" s="1">
        <f>-J162*L162*K162*C162</f>
        <v>-108.5945</v>
      </c>
      <c r="P162" s="7">
        <f>-(12*F162*J162*L162*N162+12*O162*N162*G162*COS(RADIANS(E162)))/(12*N162*G162*COS(RADIANS(E162))^2+L162*G162^3*SIN(RADIANS(E162))^2)</f>
        <v>1.4750150732729139</v>
      </c>
      <c r="Q162" s="7">
        <f>-(6*F162*J162*L162*N162*SIN(RADIANS(E162))+6*O162*N162*G162*SIN(RADIANS(E162))*COS(RADIANS(E162)))/(12*N162*COS(RADIANS(E162))^2+L162*G162^2*SIN(RADIANS(E162))^2)</f>
        <v>7.3408261463175721</v>
      </c>
      <c r="R162" s="7">
        <f>-P162*SIN(RADIANS(E162))</f>
        <v>-0.46314360544590388</v>
      </c>
      <c r="S162" s="6">
        <f>(O162+P162*COS(RADIANS(E162)))/L162</f>
        <v>-56.417938478699398</v>
      </c>
      <c r="T162" s="6">
        <f>R162/L162</f>
        <v>-0.24375979233994943</v>
      </c>
      <c r="U162" s="6">
        <f>(Q162-P162*G162*SIN(RADIANS(E162)))/M162</f>
        <v>-12.200819079752211</v>
      </c>
      <c r="V162" s="6">
        <f>SQRT((S162+U162)^2+3*T162^2)</f>
        <v>68.620056436690902</v>
      </c>
      <c r="W162" s="6">
        <f>V162/AA162</f>
        <v>1.1782183362944787</v>
      </c>
      <c r="X162" s="1">
        <f>((3*10+H162/COS(RADIANS(E162)))*(3+3)+3*G162*H162)*2</f>
        <v>745.39452303200096</v>
      </c>
      <c r="Y162" s="7">
        <f>Z162/X162</f>
        <v>1.0063215847942066</v>
      </c>
      <c r="Z162" s="13">
        <v>750.10659771448502</v>
      </c>
      <c r="AA162" s="15">
        <v>58.240526668853597</v>
      </c>
    </row>
    <row r="163" spans="1:27" x14ac:dyDescent="0.45">
      <c r="A163">
        <v>1767</v>
      </c>
      <c r="B163">
        <v>40</v>
      </c>
      <c r="C163" s="10">
        <f>B163-20</f>
        <v>20</v>
      </c>
      <c r="D163">
        <v>115.2</v>
      </c>
      <c r="E163" s="11">
        <f>D163-90</f>
        <v>25.200000000000003</v>
      </c>
      <c r="F163" s="2">
        <v>8.4180000000000001E-3</v>
      </c>
      <c r="G163" s="11">
        <v>31.8</v>
      </c>
      <c r="H163" s="11">
        <v>1.9</v>
      </c>
      <c r="I163" s="8">
        <v>6.3158556818962097E-2</v>
      </c>
      <c r="J163" s="4">
        <v>71000</v>
      </c>
      <c r="K163" s="5">
        <f>23*10^-6</f>
        <v>2.3E-5</v>
      </c>
      <c r="L163" s="6">
        <f>H163</f>
        <v>1.9</v>
      </c>
      <c r="M163" s="3">
        <f>H163^2/6</f>
        <v>0.60166666666666668</v>
      </c>
      <c r="N163" s="3">
        <f>H163^3/12</f>
        <v>0.57158333333333322</v>
      </c>
      <c r="O163" s="1">
        <f>-J163*L163*K163*C163</f>
        <v>-62.054000000000002</v>
      </c>
      <c r="P163" s="7">
        <f>-(12*F163*J163*L163*N163+12*O163*N163*G163*COS(RADIANS(E163)))/(12*N163*G163*COS(RADIANS(E163))^2+L163*G163^3*SIN(RADIANS(E163))^2)</f>
        <v>0.39607060202658906</v>
      </c>
      <c r="Q163" s="7">
        <f>-(6*F163*J163*L163*N163*SIN(RADIANS(E163))+6*O163*N163*G163*SIN(RADIANS(E163))*COS(RADIANS(E163)))/(12*N163*COS(RADIANS(E163))^2+L163*G163^2*SIN(RADIANS(E163))^2)</f>
        <v>2.6813546994160635</v>
      </c>
      <c r="R163" s="7">
        <f>-P163*SIN(RADIANS(E163))</f>
        <v>-0.16863866034063293</v>
      </c>
      <c r="S163" s="6">
        <f>(O163+P163*COS(RADIANS(E163)))/L163</f>
        <v>-32.471381370842025</v>
      </c>
      <c r="T163" s="6">
        <f>R163/L163</f>
        <v>-8.875718965296471E-2</v>
      </c>
      <c r="U163" s="6">
        <f>(Q163-P163*G163*SIN(RADIANS(E163)))/M163</f>
        <v>-4.4565452067857008</v>
      </c>
      <c r="V163" s="6">
        <f>SQRT((S163+U163)^2+3*T163^2)</f>
        <v>36.928246571409389</v>
      </c>
      <c r="W163" s="6">
        <f>V163/AA163</f>
        <v>1.067070142737274</v>
      </c>
      <c r="X163" s="1">
        <f>((3*10+H163/COS(RADIANS(E163)))*(3+3)+3*G163*H163)*2</f>
        <v>747.71818559564588</v>
      </c>
      <c r="Y163" s="7">
        <f>Z163/X163</f>
        <v>1.0031633239622799</v>
      </c>
      <c r="Z163" s="13">
        <v>750.083460449173</v>
      </c>
      <c r="AA163" s="15">
        <v>34.6071407046215</v>
      </c>
    </row>
    <row r="164" spans="1:27" x14ac:dyDescent="0.45">
      <c r="A164">
        <v>770</v>
      </c>
      <c r="B164">
        <v>56.6</v>
      </c>
      <c r="C164" s="10">
        <f>B164-20</f>
        <v>36.6</v>
      </c>
      <c r="D164">
        <v>127.1</v>
      </c>
      <c r="E164" s="11">
        <f>D164-90</f>
        <v>37.099999999999994</v>
      </c>
      <c r="F164" s="2">
        <v>1.4083999999999999E-2</v>
      </c>
      <c r="G164" s="11">
        <v>34.799999999999997</v>
      </c>
      <c r="H164" s="11">
        <v>1.7</v>
      </c>
      <c r="I164" s="8">
        <v>6.0052532702684402E-2</v>
      </c>
      <c r="J164" s="4">
        <v>71000</v>
      </c>
      <c r="K164" s="5">
        <f>23*10^-6</f>
        <v>2.3E-5</v>
      </c>
      <c r="L164" s="6">
        <f>H164</f>
        <v>1.7</v>
      </c>
      <c r="M164" s="3">
        <f>H164^2/6</f>
        <v>0.48166666666666663</v>
      </c>
      <c r="N164" s="3">
        <f>H164^3/12</f>
        <v>0.4094166666666666</v>
      </c>
      <c r="O164" s="1">
        <f>-J164*L164*K164*C164</f>
        <v>-101.60526</v>
      </c>
      <c r="P164" s="7">
        <f>-(12*F164*J164*L164*N164+12*O164*N164*G164*COS(RADIANS(E164)))/(12*N164*G164*COS(RADIANS(E164))^2+L164*G164^3*SIN(RADIANS(E164))^2)</f>
        <v>0.21024067210546765</v>
      </c>
      <c r="Q164" s="7">
        <f>-(6*F164*J164*L164*N164*SIN(RADIANS(E164))+6*O164*N164*G164*SIN(RADIANS(E164))*COS(RADIANS(E164)))/(12*N164*COS(RADIANS(E164))^2+L164*G164^2*SIN(RADIANS(E164))^2)</f>
        <v>2.2066480380754152</v>
      </c>
      <c r="R164" s="7">
        <f>-P164*SIN(RADIANS(E164))</f>
        <v>-0.12681885276295488</v>
      </c>
      <c r="S164" s="6">
        <f>(O164+P164*COS(RADIANS(E164)))/L164</f>
        <v>-59.669162011025449</v>
      </c>
      <c r="T164" s="6">
        <f>R164/L164</f>
        <v>-7.4599325154679347E-2</v>
      </c>
      <c r="U164" s="6">
        <f>(Q164-P164*G164*SIN(RADIANS(E164)))/M164</f>
        <v>-4.5812762036167758</v>
      </c>
      <c r="V164" s="6">
        <f>SQRT((S164+U164)^2+3*T164^2)</f>
        <v>64.25056813718848</v>
      </c>
      <c r="W164" s="6">
        <f>V164/AA164</f>
        <v>1.1889955409330084</v>
      </c>
      <c r="X164" s="1">
        <f>((3*10+H164/COS(RADIANS(E164)))*(3+3)+3*G164*H164)*2</f>
        <v>740.53724555715087</v>
      </c>
      <c r="Y164" s="7">
        <f>Z164/X164</f>
        <v>1.0128616171149316</v>
      </c>
      <c r="Z164" s="13">
        <v>750.06175206885302</v>
      </c>
      <c r="AA164" s="15">
        <v>54.037686370775504</v>
      </c>
    </row>
    <row r="165" spans="1:27" x14ac:dyDescent="0.45">
      <c r="A165">
        <v>1865</v>
      </c>
      <c r="B165">
        <v>87.6</v>
      </c>
      <c r="C165" s="10">
        <f>B165-20</f>
        <v>67.599999999999994</v>
      </c>
      <c r="D165">
        <v>114.8</v>
      </c>
      <c r="E165" s="11">
        <f>D165-90</f>
        <v>24.799999999999997</v>
      </c>
      <c r="F165" s="2">
        <v>2.7342999999999999E-2</v>
      </c>
      <c r="G165" s="11">
        <v>31.6</v>
      </c>
      <c r="H165" s="11">
        <v>1.9</v>
      </c>
      <c r="I165" s="8">
        <v>0.15234680473804399</v>
      </c>
      <c r="J165" s="4">
        <v>71000</v>
      </c>
      <c r="K165" s="5">
        <f>23*10^-6</f>
        <v>2.3E-5</v>
      </c>
      <c r="L165" s="6">
        <f>H165</f>
        <v>1.9</v>
      </c>
      <c r="M165" s="3">
        <f>H165^2/6</f>
        <v>0.60166666666666668</v>
      </c>
      <c r="N165" s="3">
        <f>H165^3/12</f>
        <v>0.57158333333333322</v>
      </c>
      <c r="O165" s="1">
        <f>-J165*L165*K165*C165</f>
        <v>-209.74251999999998</v>
      </c>
      <c r="P165" s="7">
        <f>-(12*F165*J165*L165*N165+12*O165*N165*G165*COS(RADIANS(E165)))/(12*N165*G165*COS(RADIANS(E165))^2+L165*G165^3*SIN(RADIANS(E165))^2)</f>
        <v>1.4886142937096576</v>
      </c>
      <c r="Q165" s="7">
        <f>-(6*F165*J165*L165*N165*SIN(RADIANS(E165))+6*O165*N165*G165*SIN(RADIANS(E165))*COS(RADIANS(E165)))/(12*N165*COS(RADIANS(E165))^2+L165*G165^2*SIN(RADIANS(E165))^2)</f>
        <v>9.8655573741994456</v>
      </c>
      <c r="R165" s="7">
        <f>-P165*SIN(RADIANS(E165))</f>
        <v>-0.62440236545566086</v>
      </c>
      <c r="S165" s="6">
        <f>(O165+P165*COS(RADIANS(E165)))/L165</f>
        <v>-109.6795734052359</v>
      </c>
      <c r="T165" s="6">
        <f>R165/L165</f>
        <v>-0.32863282392403204</v>
      </c>
      <c r="U165" s="6">
        <f>(Q165-P165*G165*SIN(RADIANS(E165)))/M165</f>
        <v>-16.397048267367488</v>
      </c>
      <c r="V165" s="6">
        <f>SQRT((S165+U165)^2+3*T165^2)</f>
        <v>126.07790659340614</v>
      </c>
      <c r="W165" s="6">
        <f>V165/AA165</f>
        <v>1.1373095407423273</v>
      </c>
      <c r="X165" s="1">
        <f>((3*10+H165/COS(RADIANS(E165)))*(3+3)+3*G165*H165)*2</f>
        <v>745.35628734923876</v>
      </c>
      <c r="Y165" s="7">
        <f>Z165/X165</f>
        <v>1.0060113693851915</v>
      </c>
      <c r="Z165" s="13">
        <v>749.83689931607</v>
      </c>
      <c r="AA165" s="15">
        <v>110.856281493176</v>
      </c>
    </row>
    <row r="166" spans="1:27" x14ac:dyDescent="0.45">
      <c r="A166">
        <v>2397</v>
      </c>
      <c r="B166">
        <v>47.2</v>
      </c>
      <c r="C166" s="10">
        <f>B166-20</f>
        <v>27.200000000000003</v>
      </c>
      <c r="D166">
        <v>106</v>
      </c>
      <c r="E166" s="11">
        <f>D166-90</f>
        <v>16</v>
      </c>
      <c r="F166" s="2">
        <v>1.0803E-2</v>
      </c>
      <c r="G166" s="11">
        <v>30</v>
      </c>
      <c r="H166" s="11">
        <v>2</v>
      </c>
      <c r="I166" s="8">
        <v>7.2067566215991904E-2</v>
      </c>
      <c r="J166" s="4">
        <v>71000</v>
      </c>
      <c r="K166" s="5">
        <f>23*10^-6</f>
        <v>2.3E-5</v>
      </c>
      <c r="L166" s="6">
        <f>H166</f>
        <v>2</v>
      </c>
      <c r="M166" s="3">
        <f>H166^2/6</f>
        <v>0.66666666666666663</v>
      </c>
      <c r="N166" s="3">
        <f>H166^3/12</f>
        <v>0.66666666666666663</v>
      </c>
      <c r="O166" s="1">
        <f>-J166*L166*K166*C166</f>
        <v>-88.835200000000015</v>
      </c>
      <c r="P166" s="7">
        <f>-(12*F166*J166*L166*N166+12*O166*N166*G166*COS(RADIANS(E166)))/(12*N166*G166*COS(RADIANS(E166))^2+L166*G166^3*SIN(RADIANS(E166))^2)</f>
        <v>1.9013491533891238</v>
      </c>
      <c r="Q166" s="7">
        <f>-(6*F166*J166*L166*N166*SIN(RADIANS(E166))+6*O166*N166*G166*SIN(RADIANS(E166))*COS(RADIANS(E166)))/(12*N166*COS(RADIANS(E166))^2+L166*G166^2*SIN(RADIANS(E166))^2)</f>
        <v>7.8612427968760175</v>
      </c>
      <c r="R166" s="7">
        <f>-P166*SIN(RADIANS(E166))</f>
        <v>-0.52408285312506808</v>
      </c>
      <c r="S166" s="6">
        <f>(O166+P166*COS(RADIANS(E166)))/L166</f>
        <v>-43.503752944121146</v>
      </c>
      <c r="T166" s="6">
        <f>R166/L166</f>
        <v>-0.26204142656253404</v>
      </c>
      <c r="U166" s="6">
        <f>(Q166-P166*G166*SIN(RADIANS(E166)))/M166</f>
        <v>-11.791864195314037</v>
      </c>
      <c r="V166" s="6">
        <f>SQRT((S166+U166)^2+3*T166^2)</f>
        <v>55.297479797534194</v>
      </c>
      <c r="W166" s="6">
        <f>V166/AA166</f>
        <v>1.1657964417176014</v>
      </c>
      <c r="X166" s="1">
        <f>((3*10+H166/COS(RADIANS(E166)))*(3+3)+3*G166*H166)*2</f>
        <v>744.96718646067848</v>
      </c>
      <c r="Y166" s="7">
        <f>Z166/X166</f>
        <v>1.0059073955555393</v>
      </c>
      <c r="Z166" s="13">
        <v>749.36800230699896</v>
      </c>
      <c r="AA166" s="15">
        <v>47.4332206024431</v>
      </c>
    </row>
    <row r="167" spans="1:27" x14ac:dyDescent="0.45">
      <c r="A167">
        <v>2724</v>
      </c>
      <c r="B167">
        <v>46.9</v>
      </c>
      <c r="C167" s="10">
        <f>B167-20</f>
        <v>26.9</v>
      </c>
      <c r="D167">
        <v>118.7</v>
      </c>
      <c r="E167" s="11">
        <f>D167-90</f>
        <v>28.700000000000003</v>
      </c>
      <c r="F167" s="2">
        <v>9.8019999999999999E-3</v>
      </c>
      <c r="G167" s="11">
        <v>29.6</v>
      </c>
      <c r="H167" s="11">
        <v>2</v>
      </c>
      <c r="I167" s="8">
        <v>4.6656705439090701E-2</v>
      </c>
      <c r="J167" s="4">
        <v>71000</v>
      </c>
      <c r="K167" s="5">
        <f>23*10^-6</f>
        <v>2.3E-5</v>
      </c>
      <c r="L167" s="6">
        <f>H167</f>
        <v>2</v>
      </c>
      <c r="M167" s="3">
        <f>H167^2/6</f>
        <v>0.66666666666666663</v>
      </c>
      <c r="N167" s="3">
        <f>H167^3/12</f>
        <v>0.66666666666666663</v>
      </c>
      <c r="O167" s="1">
        <f>-J167*L167*K167*C167</f>
        <v>-87.855399999999989</v>
      </c>
      <c r="P167" s="7">
        <f>-(12*F167*J167*L167*N167+12*O167*N167*G167*COS(RADIANS(E167)))/(12*N167*G167*COS(RADIANS(E167))^2+L167*G167^3*SIN(RADIANS(E167))^2)</f>
        <v>0.58574569605902083</v>
      </c>
      <c r="Q167" s="7">
        <f>-(6*F167*J167*L167*N167*SIN(RADIANS(E167))+6*O167*N167*G167*SIN(RADIANS(E167))*COS(RADIANS(E167)))/(12*N167*COS(RADIANS(E167))^2+L167*G167^2*SIN(RADIANS(E167))^2)</f>
        <v>4.163074932251619</v>
      </c>
      <c r="R167" s="7">
        <f>-P167*SIN(RADIANS(E167))</f>
        <v>-0.28128884677375809</v>
      </c>
      <c r="S167" s="6">
        <f>(O167+P167*COS(RADIANS(E167)))/L167</f>
        <v>-43.670807704897378</v>
      </c>
      <c r="T167" s="6">
        <f>R167/L167</f>
        <v>-0.14064442338687905</v>
      </c>
      <c r="U167" s="6">
        <f>(Q167-P167*G167*SIN(RADIANS(E167)))/M167</f>
        <v>-6.2446123983774342</v>
      </c>
      <c r="V167" s="6">
        <f>SQRT((S167+U167)^2+3*T167^2)</f>
        <v>49.916014530888788</v>
      </c>
      <c r="W167" s="6">
        <f>V167/AA167</f>
        <v>1.1336976448160878</v>
      </c>
      <c r="X167" s="1">
        <f>((3*10+H167/COS(RADIANS(E167)))*(3+3)+3*G167*H167)*2</f>
        <v>742.56146037350231</v>
      </c>
      <c r="Y167" s="7">
        <f>Z167/X167</f>
        <v>1.0091508785760654</v>
      </c>
      <c r="Z167" s="13">
        <v>749.35655013264602</v>
      </c>
      <c r="AA167" s="15">
        <v>44.029388928461898</v>
      </c>
    </row>
    <row r="168" spans="1:27" x14ac:dyDescent="0.45">
      <c r="A168">
        <v>784</v>
      </c>
      <c r="B168">
        <v>69.900000000000006</v>
      </c>
      <c r="C168" s="10">
        <f>B168-20</f>
        <v>49.900000000000006</v>
      </c>
      <c r="D168">
        <v>123.9</v>
      </c>
      <c r="E168" s="11">
        <f>D168-90</f>
        <v>33.900000000000006</v>
      </c>
      <c r="F168" s="2">
        <v>1.9892E-2</v>
      </c>
      <c r="G168" s="11">
        <v>34.9</v>
      </c>
      <c r="H168" s="11">
        <v>1.7</v>
      </c>
      <c r="I168" s="8">
        <v>8.6795784533023806E-2</v>
      </c>
      <c r="J168" s="4">
        <v>71000</v>
      </c>
      <c r="K168" s="5">
        <f>23*10^-6</f>
        <v>2.3E-5</v>
      </c>
      <c r="L168" s="6">
        <f>H168</f>
        <v>1.7</v>
      </c>
      <c r="M168" s="3">
        <f>H168^2/6</f>
        <v>0.48166666666666663</v>
      </c>
      <c r="N168" s="3">
        <f>H168^3/12</f>
        <v>0.4094166666666666</v>
      </c>
      <c r="O168" s="1">
        <f>-J168*L168*K168*C168</f>
        <v>-138.52739000000003</v>
      </c>
      <c r="P168" s="7">
        <f>-(12*F168*J168*L168*N168+12*O168*N168*G168*COS(RADIANS(E168)))/(12*N168*G168*COS(RADIANS(E168))^2+L168*G168^3*SIN(RADIANS(E168))^2)</f>
        <v>0.35042081950284382</v>
      </c>
      <c r="Q168" s="7">
        <f>-(6*F168*J168*L168*N168*SIN(RADIANS(E168))+6*O168*N168*G168*SIN(RADIANS(E168))*COS(RADIANS(E168)))/(12*N168*COS(RADIANS(E168))^2+L168*G168^2*SIN(RADIANS(E168))^2)</f>
        <v>3.4105239429332852</v>
      </c>
      <c r="R168" s="7">
        <f>-P168*SIN(RADIANS(E168))</f>
        <v>-0.19544549816236598</v>
      </c>
      <c r="S168" s="6">
        <f>(O168+P168*COS(RADIANS(E168)))/L168</f>
        <v>-81.31560965579969</v>
      </c>
      <c r="T168" s="6">
        <f>R168/L168</f>
        <v>-0.1149679400955094</v>
      </c>
      <c r="U168" s="6">
        <f>(Q168-P168*G168*SIN(RADIANS(E168)))/M168</f>
        <v>-7.0806725458822575</v>
      </c>
      <c r="V168" s="6">
        <f>SQRT((S168+U168)^2+3*T168^2)</f>
        <v>88.396506491835638</v>
      </c>
      <c r="W168" s="6">
        <f>V168/AA168</f>
        <v>1.1786271308105765</v>
      </c>
      <c r="X168" s="1">
        <f>((3*10+H168/COS(RADIANS(E168)))*(3+3)+3*G168*H168)*2</f>
        <v>740.5579494669239</v>
      </c>
      <c r="Y168" s="7">
        <f>Z168/X168</f>
        <v>1.0112737484738648</v>
      </c>
      <c r="Z168" s="13">
        <v>748.90681351953504</v>
      </c>
      <c r="AA168" s="15">
        <v>74.999551750554701</v>
      </c>
    </row>
    <row r="169" spans="1:27" x14ac:dyDescent="0.45">
      <c r="A169">
        <v>2335</v>
      </c>
      <c r="B169">
        <v>59.7</v>
      </c>
      <c r="C169" s="10">
        <f>B169-20</f>
        <v>39.700000000000003</v>
      </c>
      <c r="D169">
        <v>101.5</v>
      </c>
      <c r="E169" s="11">
        <f>D169-90</f>
        <v>11.5</v>
      </c>
      <c r="F169" s="2">
        <v>1.7617000000000001E-2</v>
      </c>
      <c r="G169" s="11">
        <v>33.6</v>
      </c>
      <c r="H169" s="11">
        <v>1.8</v>
      </c>
      <c r="I169" s="8">
        <v>0.148791283369064</v>
      </c>
      <c r="J169" s="4">
        <v>71000</v>
      </c>
      <c r="K169" s="5">
        <f>23*10^-6</f>
        <v>2.3E-5</v>
      </c>
      <c r="L169" s="6">
        <f>H169</f>
        <v>1.8</v>
      </c>
      <c r="M169" s="3">
        <f>H169^2/6</f>
        <v>0.54</v>
      </c>
      <c r="N169" s="3">
        <f>H169^3/12</f>
        <v>0.48600000000000004</v>
      </c>
      <c r="O169" s="1">
        <f>-J169*L169*K169*C169</f>
        <v>-116.69418</v>
      </c>
      <c r="P169" s="7">
        <f>-(12*F169*J169*L169*N169+12*O169*N169*G169*COS(RADIANS(E169)))/(12*N169*G169*COS(RADIANS(E169))^2+L169*G169^3*SIN(RADIANS(E169))^2)</f>
        <v>3.1967425391358502</v>
      </c>
      <c r="Q169" s="7">
        <f>-(6*F169*J169*L169*N169*SIN(RADIANS(E169))+6*O169*N169*G169*SIN(RADIANS(E169))*COS(RADIANS(E169)))/(12*N169*COS(RADIANS(E169))^2+L169*G169^2*SIN(RADIANS(E169))^2)</f>
        <v>10.707109675770488</v>
      </c>
      <c r="R169" s="7">
        <f>-P169*SIN(RADIANS(E169))</f>
        <v>-0.63732795689110056</v>
      </c>
      <c r="S169" s="6">
        <f>(O169+P169*COS(RADIANS(E169)))/L169</f>
        <v>-63.089785006438035</v>
      </c>
      <c r="T169" s="6">
        <f>R169/L169</f>
        <v>-0.35407108716172253</v>
      </c>
      <c r="U169" s="6">
        <f>(Q169-P169*G169*SIN(RADIANS(E169)))/M169</f>
        <v>-19.827980881056469</v>
      </c>
      <c r="V169" s="6">
        <f>SQRT((S169+U169)^2+3*T169^2)</f>
        <v>82.920033760109149</v>
      </c>
      <c r="W169" s="6">
        <f>V169/AA169</f>
        <v>1.2127767913949516</v>
      </c>
      <c r="X169" s="1">
        <f>((3*10+H169/COS(RADIANS(E169)))*(3+3)+3*G169*H169)*2</f>
        <v>744.92250989708236</v>
      </c>
      <c r="Y169" s="7">
        <f>Z169/X169</f>
        <v>1.0052694166130218</v>
      </c>
      <c r="Z169" s="13">
        <v>748.84781694614799</v>
      </c>
      <c r="AA169" s="15">
        <v>68.372048631251801</v>
      </c>
    </row>
    <row r="170" spans="1:27" x14ac:dyDescent="0.45">
      <c r="A170">
        <v>1748</v>
      </c>
      <c r="B170">
        <v>82.3</v>
      </c>
      <c r="C170" s="10">
        <f>B170-20</f>
        <v>62.3</v>
      </c>
      <c r="D170">
        <v>120</v>
      </c>
      <c r="E170" s="11">
        <f>D170-90</f>
        <v>30</v>
      </c>
      <c r="F170" s="2">
        <v>2.496E-2</v>
      </c>
      <c r="G170" s="11">
        <v>33.1</v>
      </c>
      <c r="H170" s="11">
        <v>1.8</v>
      </c>
      <c r="I170" s="8">
        <v>0.117783322930336</v>
      </c>
      <c r="J170" s="4">
        <v>71000</v>
      </c>
      <c r="K170" s="5">
        <f>23*10^-6</f>
        <v>2.3E-5</v>
      </c>
      <c r="L170" s="6">
        <f>H170</f>
        <v>1.8</v>
      </c>
      <c r="M170" s="3">
        <f>H170^2/6</f>
        <v>0.54</v>
      </c>
      <c r="N170" s="3">
        <f>H170^3/12</f>
        <v>0.48600000000000004</v>
      </c>
      <c r="O170" s="1">
        <f>-J170*L170*K170*C170</f>
        <v>-183.12461999999999</v>
      </c>
      <c r="P170" s="7">
        <f>-(12*F170*J170*L170*N170+12*O170*N170*G170*COS(RADIANS(E170)))/(12*N170*G170*COS(RADIANS(E170))^2+L170*G170^3*SIN(RADIANS(E170))^2)</f>
        <v>0.72952201842661812</v>
      </c>
      <c r="Q170" s="7">
        <f>-(6*F170*J170*L170*N170*SIN(RADIANS(E170))+6*O170*N170*G170*SIN(RADIANS(E170))*COS(RADIANS(E170)))/(12*N170*COS(RADIANS(E170))^2+L170*G170^2*SIN(RADIANS(E170))^2)</f>
        <v>6.0367947024802664</v>
      </c>
      <c r="R170" s="7">
        <f>-P170*SIN(RADIANS(E170))</f>
        <v>-0.36476100921330901</v>
      </c>
      <c r="S170" s="6">
        <f>(O170+P170*COS(RADIANS(E170)))/L170</f>
        <v>-101.38490855523469</v>
      </c>
      <c r="T170" s="6">
        <f>R170/L170</f>
        <v>-0.202645005118505</v>
      </c>
      <c r="U170" s="6">
        <f>(Q170-P170*G170*SIN(RADIANS(E170)))/M170</f>
        <v>-11.179249449037522</v>
      </c>
      <c r="V170" s="6">
        <f>SQRT((S170+U170)^2+3*T170^2)</f>
        <v>112.56470522417344</v>
      </c>
      <c r="W170" s="6">
        <f>V170/AA170</f>
        <v>1.1502924729868371</v>
      </c>
      <c r="X170" s="1">
        <f>((3*10+H170/COS(RADIANS(E170)))*(3+3)+3*G170*H170)*2</f>
        <v>742.42153162899194</v>
      </c>
      <c r="Y170" s="7">
        <f>Z170/X170</f>
        <v>1.0084617510677094</v>
      </c>
      <c r="Z170" s="13">
        <v>748.70371781694405</v>
      </c>
      <c r="AA170" s="15">
        <v>97.857464834042702</v>
      </c>
    </row>
    <row r="171" spans="1:27" x14ac:dyDescent="0.45">
      <c r="A171">
        <v>2889</v>
      </c>
      <c r="B171">
        <v>71.2</v>
      </c>
      <c r="C171" s="10">
        <f>B171-20</f>
        <v>51.2</v>
      </c>
      <c r="D171">
        <v>118.9</v>
      </c>
      <c r="E171" s="11">
        <f>D171-90</f>
        <v>28.900000000000006</v>
      </c>
      <c r="F171" s="2">
        <v>1.8575999999999999E-2</v>
      </c>
      <c r="G171" s="11">
        <v>29.5</v>
      </c>
      <c r="H171" s="11">
        <v>2</v>
      </c>
      <c r="I171" s="8">
        <v>8.8192664086818695E-2</v>
      </c>
      <c r="J171" s="4">
        <v>71000</v>
      </c>
      <c r="K171" s="5">
        <f>23*10^-6</f>
        <v>2.3E-5</v>
      </c>
      <c r="L171" s="6">
        <f>H171</f>
        <v>2</v>
      </c>
      <c r="M171" s="3">
        <f>H171^2/6</f>
        <v>0.66666666666666663</v>
      </c>
      <c r="N171" s="3">
        <f>H171^3/12</f>
        <v>0.66666666666666663</v>
      </c>
      <c r="O171" s="1">
        <f>-J171*L171*K171*C171</f>
        <v>-167.2192</v>
      </c>
      <c r="P171" s="7">
        <f>-(12*F171*J171*L171*N171+12*O171*N171*G171*COS(RADIANS(E171)))/(12*N171*G171*COS(RADIANS(E171))^2+L171*G171^3*SIN(RADIANS(E171))^2)</f>
        <v>1.1046332227676756</v>
      </c>
      <c r="Q171" s="7">
        <f>-(6*F171*J171*L171*N171*SIN(RADIANS(E171))+6*O171*N171*G171*SIN(RADIANS(E171))*COS(RADIANS(E171)))/(12*N171*COS(RADIANS(E171))^2+L171*G171^2*SIN(RADIANS(E171))^2)</f>
        <v>7.8742842036967922</v>
      </c>
      <c r="R171" s="7">
        <f>-P171*SIN(RADIANS(E171))</f>
        <v>-0.53384977652181631</v>
      </c>
      <c r="S171" s="6">
        <f>(O171+P171*COS(RADIANS(E171)))/L171</f>
        <v>-83.126066399060591</v>
      </c>
      <c r="T171" s="6">
        <f>R171/L171</f>
        <v>-0.26692488826090816</v>
      </c>
      <c r="U171" s="6">
        <f>(Q171-P171*G171*SIN(RADIANS(E171)))/M171</f>
        <v>-11.811426305545188</v>
      </c>
      <c r="V171" s="6">
        <f>SQRT((S171+U171)^2+3*T171^2)</f>
        <v>94.938618421193567</v>
      </c>
      <c r="W171" s="6">
        <f>V171/AA171</f>
        <v>1.1308036544678639</v>
      </c>
      <c r="X171" s="1">
        <f>((3*10+H171/COS(RADIANS(E171)))*(3+3)+3*G171*H171)*2</f>
        <v>741.41401765556577</v>
      </c>
      <c r="Y171" s="7">
        <f>Z171/X171</f>
        <v>1.0092359287498491</v>
      </c>
      <c r="Z171" s="13">
        <v>748.26166469677196</v>
      </c>
      <c r="AA171" s="15">
        <v>83.956766540403507</v>
      </c>
    </row>
    <row r="172" spans="1:27" x14ac:dyDescent="0.45">
      <c r="A172">
        <v>2868</v>
      </c>
      <c r="B172">
        <v>59.8</v>
      </c>
      <c r="C172" s="10">
        <f>B172-20</f>
        <v>39.799999999999997</v>
      </c>
      <c r="D172">
        <v>113.3</v>
      </c>
      <c r="E172" s="11">
        <f>D172-90</f>
        <v>23.299999999999997</v>
      </c>
      <c r="F172" s="2">
        <v>1.5099E-2</v>
      </c>
      <c r="G172" s="11">
        <v>29.7</v>
      </c>
      <c r="H172" s="11">
        <v>2</v>
      </c>
      <c r="I172" s="8">
        <v>7.9834081232547704E-2</v>
      </c>
      <c r="J172" s="4">
        <v>71000</v>
      </c>
      <c r="K172" s="5">
        <f>23*10^-6</f>
        <v>2.3E-5</v>
      </c>
      <c r="L172" s="6">
        <f>H172</f>
        <v>2</v>
      </c>
      <c r="M172" s="3">
        <f>H172^2/6</f>
        <v>0.66666666666666663</v>
      </c>
      <c r="N172" s="3">
        <f>H172^3/12</f>
        <v>0.66666666666666663</v>
      </c>
      <c r="O172" s="1">
        <f>-J172*L172*K172*C172</f>
        <v>-129.98679999999999</v>
      </c>
      <c r="P172" s="7">
        <f>-(12*F172*J172*L172*N172+12*O172*N172*G172*COS(RADIANS(E172)))/(12*N172*G172*COS(RADIANS(E172))^2+L172*G172^3*SIN(RADIANS(E172))^2)</f>
        <v>1.3352528452095209</v>
      </c>
      <c r="Q172" s="7">
        <f>-(6*F172*J172*L172*N172*SIN(RADIANS(E172))+6*O172*N172*G172*SIN(RADIANS(E172))*COS(RADIANS(E172)))/(12*N172*COS(RADIANS(E172))^2+L172*G172^2*SIN(RADIANS(E172))^2)</f>
        <v>7.8430758769493778</v>
      </c>
      <c r="R172" s="7">
        <f>-P172*SIN(RADIANS(E172))</f>
        <v>-0.5281532577070287</v>
      </c>
      <c r="S172" s="6">
        <f>(O172+P172*COS(RADIANS(E172)))/L172</f>
        <v>-64.380220928069619</v>
      </c>
      <c r="T172" s="6">
        <f>R172/L172</f>
        <v>-0.26407662885351435</v>
      </c>
      <c r="U172" s="6">
        <f>(Q172-P172*G172*SIN(RADIANS(E172)))/M172</f>
        <v>-11.764613815424065</v>
      </c>
      <c r="V172" s="6">
        <f>SQRT((S172+U172)^2+3*T172^2)</f>
        <v>76.146208490716617</v>
      </c>
      <c r="W172" s="6">
        <f>V172/AA172</f>
        <v>1.1386229418873524</v>
      </c>
      <c r="X172" s="1">
        <f>((3*10+H172/COS(RADIANS(E172)))*(3+3)+3*G172*H172)*2</f>
        <v>742.53108450044044</v>
      </c>
      <c r="Y172" s="7">
        <f>Z172/X172</f>
        <v>1.0074942504121904</v>
      </c>
      <c r="Z172" s="13">
        <v>748.09579838652201</v>
      </c>
      <c r="AA172" s="15">
        <v>66.875701946158401</v>
      </c>
    </row>
    <row r="173" spans="1:27" x14ac:dyDescent="0.45">
      <c r="A173">
        <v>2105</v>
      </c>
      <c r="B173">
        <v>71</v>
      </c>
      <c r="C173" s="10">
        <f>B173-20</f>
        <v>51</v>
      </c>
      <c r="D173">
        <v>102.9</v>
      </c>
      <c r="E173" s="11">
        <f>D173-90</f>
        <v>12.900000000000006</v>
      </c>
      <c r="F173" s="2">
        <v>2.2474000000000001E-2</v>
      </c>
      <c r="G173" s="11">
        <v>33.5</v>
      </c>
      <c r="H173" s="11">
        <v>1.8</v>
      </c>
      <c r="I173" s="8">
        <v>0.174741506576538</v>
      </c>
      <c r="J173" s="4">
        <v>71000</v>
      </c>
      <c r="K173" s="5">
        <f>23*10^-6</f>
        <v>2.3E-5</v>
      </c>
      <c r="L173" s="6">
        <f>H173</f>
        <v>1.8</v>
      </c>
      <c r="M173" s="3">
        <f>H173^2/6</f>
        <v>0.54</v>
      </c>
      <c r="N173" s="3">
        <f>H173^3/12</f>
        <v>0.48600000000000004</v>
      </c>
      <c r="O173" s="1">
        <f>-J173*L173*K173*C173</f>
        <v>-149.90940000000001</v>
      </c>
      <c r="P173" s="7">
        <f>-(12*F173*J173*L173*N173+12*O173*N173*G173*COS(RADIANS(E173)))/(12*N173*G173*COS(RADIANS(E173))^2+L173*G173^3*SIN(RADIANS(E173))^2)</f>
        <v>3.3156075247640144</v>
      </c>
      <c r="Q173" s="7">
        <f>-(6*F173*J173*L173*N173*SIN(RADIANS(E173))+6*O173*N173*G173*SIN(RADIANS(E173))*COS(RADIANS(E173)))/(12*N173*COS(RADIANS(E173))^2+L173*G173^2*SIN(RADIANS(E173))^2)</f>
        <v>12.398513556218358</v>
      </c>
      <c r="R173" s="7">
        <f>-P173*SIN(RADIANS(E173))</f>
        <v>-0.74020976455034981</v>
      </c>
      <c r="S173" s="6">
        <f>(O173+P173*COS(RADIANS(E173)))/L173</f>
        <v>-81.487485805384239</v>
      </c>
      <c r="T173" s="6">
        <f>R173/L173</f>
        <v>-0.41122764697241654</v>
      </c>
      <c r="U173" s="6">
        <f>(Q173-P173*G173*SIN(RADIANS(E173)))/M173</f>
        <v>-22.960210289293261</v>
      </c>
      <c r="V173" s="6">
        <f>SQRT((S173+U173)^2+3*T173^2)</f>
        <v>104.45012467210852</v>
      </c>
      <c r="W173" s="6">
        <f>V173/AA173</f>
        <v>1.2111553078595196</v>
      </c>
      <c r="X173" s="1">
        <f>((3*10+H173/COS(RADIANS(E173)))*(3+3)+3*G173*H173)*2</f>
        <v>743.95927360333826</v>
      </c>
      <c r="Y173" s="7">
        <f>Z173/X173</f>
        <v>1.0054506269957768</v>
      </c>
      <c r="Z173" s="13">
        <v>748.01431810379904</v>
      </c>
      <c r="AA173" s="15">
        <v>86.240075070722099</v>
      </c>
    </row>
    <row r="174" spans="1:27" x14ac:dyDescent="0.45">
      <c r="A174">
        <v>2372</v>
      </c>
      <c r="B174">
        <v>73.599999999999994</v>
      </c>
      <c r="C174" s="10">
        <f>B174-20</f>
        <v>53.599999999999994</v>
      </c>
      <c r="D174">
        <v>111</v>
      </c>
      <c r="E174" s="11">
        <f>D174-90</f>
        <v>21</v>
      </c>
      <c r="F174" s="2">
        <v>2.2662000000000002E-2</v>
      </c>
      <c r="G174" s="11">
        <v>33.299999999999997</v>
      </c>
      <c r="H174" s="11">
        <v>1.8</v>
      </c>
      <c r="I174" s="8">
        <v>0.126057058572769</v>
      </c>
      <c r="J174" s="4">
        <v>71000</v>
      </c>
      <c r="K174" s="5">
        <f>23*10^-6</f>
        <v>2.3E-5</v>
      </c>
      <c r="L174" s="6">
        <f>H174</f>
        <v>1.8</v>
      </c>
      <c r="M174" s="3">
        <f>H174^2/6</f>
        <v>0.54</v>
      </c>
      <c r="N174" s="3">
        <f>H174^3/12</f>
        <v>0.48600000000000004</v>
      </c>
      <c r="O174" s="1">
        <f>-J174*L174*K174*C174</f>
        <v>-157.55183999999997</v>
      </c>
      <c r="P174" s="7">
        <f>-(12*F174*J174*L174*N174+12*O174*N174*G174*COS(RADIANS(E174)))/(12*N174*G174*COS(RADIANS(E174))^2+L174*G174^3*SIN(RADIANS(E174))^2)</f>
        <v>1.341059831963793</v>
      </c>
      <c r="Q174" s="7">
        <f>-(6*F174*J174*L174*N174*SIN(RADIANS(E174))+6*O174*N174*G174*SIN(RADIANS(E174))*COS(RADIANS(E174)))/(12*N174*COS(RADIANS(E174))^2+L174*G174^2*SIN(RADIANS(E174))^2)</f>
        <v>8.0018711556038493</v>
      </c>
      <c r="R174" s="7">
        <f>-P174*SIN(RADIANS(E174))</f>
        <v>-0.48059286219842939</v>
      </c>
      <c r="S174" s="6">
        <f>(O174+P174*COS(RADIANS(E174)))/L174</f>
        <v>-86.833251550064972</v>
      </c>
      <c r="T174" s="6">
        <f>R174/L174</f>
        <v>-0.26699603455468301</v>
      </c>
      <c r="U174" s="6">
        <f>(Q174-P174*G174*SIN(RADIANS(E174)))/M174</f>
        <v>-14.818279917784904</v>
      </c>
      <c r="V174" s="6">
        <f>SQRT((S174+U174)^2+3*T174^2)</f>
        <v>101.65258339268451</v>
      </c>
      <c r="W174" s="6">
        <f>V174/AA174</f>
        <v>1.1834309868600001</v>
      </c>
      <c r="X174" s="1">
        <f>((3*10+H174/COS(RADIANS(E174)))*(3+3)+3*G174*H174)*2</f>
        <v>742.77673186255981</v>
      </c>
      <c r="Y174" s="7">
        <f>Z174/X174</f>
        <v>1.0069214731862151</v>
      </c>
      <c r="Z174" s="13">
        <v>747.91784109549099</v>
      </c>
      <c r="AA174" s="15">
        <v>85.896503067238001</v>
      </c>
    </row>
    <row r="175" spans="1:27" x14ac:dyDescent="0.45">
      <c r="A175">
        <v>652</v>
      </c>
      <c r="B175">
        <v>62.3</v>
      </c>
      <c r="C175" s="10">
        <f>B175-20</f>
        <v>42.3</v>
      </c>
      <c r="D175">
        <v>122.2</v>
      </c>
      <c r="E175" s="11">
        <f>D175-90</f>
        <v>32.200000000000003</v>
      </c>
      <c r="F175" s="2">
        <v>1.7134E-2</v>
      </c>
      <c r="G175" s="11">
        <v>34.9</v>
      </c>
      <c r="H175" s="11">
        <v>1.7</v>
      </c>
      <c r="I175" s="8">
        <v>7.6069667935371399E-2</v>
      </c>
      <c r="J175" s="4">
        <v>71000</v>
      </c>
      <c r="K175" s="5">
        <f>23*10^-6</f>
        <v>2.3E-5</v>
      </c>
      <c r="L175" s="6">
        <f>H175</f>
        <v>1.7</v>
      </c>
      <c r="M175" s="3">
        <f>H175^2/6</f>
        <v>0.48166666666666663</v>
      </c>
      <c r="N175" s="3">
        <f>H175^3/12</f>
        <v>0.4094166666666666</v>
      </c>
      <c r="O175" s="1">
        <f>-J175*L175*K175*C175</f>
        <v>-117.42903</v>
      </c>
      <c r="P175" s="7">
        <f>-(12*F175*J175*L175*N175+12*O175*N175*G175*COS(RADIANS(E175)))/(12*N175*G175*COS(RADIANS(E175))^2+L175*G175^3*SIN(RADIANS(E175))^2)</f>
        <v>0.33316679864258014</v>
      </c>
      <c r="Q175" s="7">
        <f>-(6*F175*J175*L175*N175*SIN(RADIANS(E175))+6*O175*N175*G175*SIN(RADIANS(E175))*COS(RADIANS(E175)))/(12*N175*COS(RADIANS(E175))^2+L175*G175^2*SIN(RADIANS(E175))^2)</f>
        <v>3.0980151178450828</v>
      </c>
      <c r="R175" s="7">
        <f>-P175*SIN(RADIANS(E175))</f>
        <v>-0.17753668297106484</v>
      </c>
      <c r="S175" s="6">
        <f>(O175+P175*COS(RADIANS(E175)))/L175</f>
        <v>-68.910062665769445</v>
      </c>
      <c r="T175" s="6">
        <f>R175/L175</f>
        <v>-0.10443334292415579</v>
      </c>
      <c r="U175" s="6">
        <f>(Q175-P175*G175*SIN(RADIANS(E175)))/M175</f>
        <v>-6.4318652965641787</v>
      </c>
      <c r="V175" s="6">
        <f>SQRT((S175+U175)^2+3*T175^2)</f>
        <v>75.342145098549011</v>
      </c>
      <c r="W175" s="6">
        <f>V175/AA175</f>
        <v>1.184900901528553</v>
      </c>
      <c r="X175" s="1">
        <f>((3*10+H175/COS(RADIANS(E175)))*(3+3)+3*G175*H175)*2</f>
        <v>740.08797063436066</v>
      </c>
      <c r="Y175" s="7">
        <f>Z175/X175</f>
        <v>1.0105338123146688</v>
      </c>
      <c r="Z175" s="13">
        <v>747.88391841336704</v>
      </c>
      <c r="AA175" s="15">
        <v>63.585186745453299</v>
      </c>
    </row>
    <row r="176" spans="1:27" x14ac:dyDescent="0.45">
      <c r="A176">
        <v>2850</v>
      </c>
      <c r="B176">
        <v>74.3</v>
      </c>
      <c r="C176" s="10">
        <f>B176-20</f>
        <v>54.3</v>
      </c>
      <c r="D176">
        <v>119.4</v>
      </c>
      <c r="E176" s="11">
        <f>D176-90</f>
        <v>29.400000000000006</v>
      </c>
      <c r="F176" s="2">
        <v>2.0486000000000001E-2</v>
      </c>
      <c r="G176" s="11">
        <v>31.1</v>
      </c>
      <c r="H176" s="11">
        <v>1.9</v>
      </c>
      <c r="I176" s="8">
        <v>9.5845431089401203E-2</v>
      </c>
      <c r="J176" s="4">
        <v>71000</v>
      </c>
      <c r="K176" s="5">
        <f>23*10^-6</f>
        <v>2.3E-5</v>
      </c>
      <c r="L176" s="6">
        <f>H176</f>
        <v>1.9</v>
      </c>
      <c r="M176" s="3">
        <f>H176^2/6</f>
        <v>0.60166666666666668</v>
      </c>
      <c r="N176" s="3">
        <f>H176^3/12</f>
        <v>0.57158333333333322</v>
      </c>
      <c r="O176" s="1">
        <f>-J176*L176*K176*C176</f>
        <v>-168.47660999999999</v>
      </c>
      <c r="P176" s="7">
        <f>-(12*F176*J176*L176*N176+12*O176*N176*G176*COS(RADIANS(E176)))/(12*N176*G176*COS(RADIANS(E176))^2+L176*G176^3*SIN(RADIANS(E176))^2)</f>
        <v>0.88661807832184514</v>
      </c>
      <c r="Q176" s="7">
        <f>-(6*F176*J176*L176*N176*SIN(RADIANS(E176))+6*O176*N176*G176*SIN(RADIANS(E176))*COS(RADIANS(E176)))/(12*N176*COS(RADIANS(E176))^2+L176*G176^2*SIN(RADIANS(E176))^2)</f>
        <v>6.7680464185377298</v>
      </c>
      <c r="R176" s="7">
        <f>-P176*SIN(RADIANS(E176))</f>
        <v>-0.43524414267123673</v>
      </c>
      <c r="S176" s="6">
        <f>(O176+P176*COS(RADIANS(E176)))/L176</f>
        <v>-88.265355834198502</v>
      </c>
      <c r="T176" s="6">
        <f>R176/L176</f>
        <v>-0.22907586456380882</v>
      </c>
      <c r="U176" s="6">
        <f>(Q176-P176*G176*SIN(RADIANS(E176)))/M176</f>
        <v>-11.248830612528089</v>
      </c>
      <c r="V176" s="6">
        <f>SQRT((S176+U176)^2+3*T176^2)</f>
        <v>99.514977422541989</v>
      </c>
      <c r="W176" s="6">
        <f>V176/AA176</f>
        <v>1.1479027897453751</v>
      </c>
      <c r="X176" s="1">
        <f>((3*10+H176/COS(RADIANS(E176)))*(3+3)+3*G176*H176)*2</f>
        <v>740.71038401937665</v>
      </c>
      <c r="Y176" s="7">
        <f>Z176/X176</f>
        <v>1.0094252790135501</v>
      </c>
      <c r="Z176" s="13">
        <v>747.69178605699301</v>
      </c>
      <c r="AA176" s="15">
        <v>86.6928613742773</v>
      </c>
    </row>
    <row r="177" spans="1:27" x14ac:dyDescent="0.45">
      <c r="A177">
        <v>1699</v>
      </c>
      <c r="B177">
        <v>44.3</v>
      </c>
      <c r="C177" s="10">
        <f>B177-20</f>
        <v>24.299999999999997</v>
      </c>
      <c r="D177">
        <v>116.6</v>
      </c>
      <c r="E177" s="11">
        <f>D177-90</f>
        <v>26.599999999999994</v>
      </c>
      <c r="F177" s="2">
        <v>9.5309999999999995E-3</v>
      </c>
      <c r="G177" s="11">
        <v>32.9</v>
      </c>
      <c r="H177" s="11">
        <v>1.8</v>
      </c>
      <c r="I177" s="8">
        <v>4.3685242533683701E-2</v>
      </c>
      <c r="J177" s="4">
        <v>71000</v>
      </c>
      <c r="K177" s="5">
        <f>23*10^-6</f>
        <v>2.3E-5</v>
      </c>
      <c r="L177" s="6">
        <f>H177</f>
        <v>1.8</v>
      </c>
      <c r="M177" s="3">
        <f>H177^2/6</f>
        <v>0.54</v>
      </c>
      <c r="N177" s="3">
        <f>H177^3/12</f>
        <v>0.48600000000000004</v>
      </c>
      <c r="O177" s="1">
        <f>-J177*L177*K177*C177</f>
        <v>-71.427419999999998</v>
      </c>
      <c r="P177" s="7">
        <f>-(12*F177*J177*L177*N177+12*O177*N177*G177*COS(RADIANS(E177)))/(12*N177*G177*COS(RADIANS(E177))^2+L177*G177^3*SIN(RADIANS(E177))^2)</f>
        <v>0.39605711467081278</v>
      </c>
      <c r="Q177" s="7">
        <f>-(6*F177*J177*L177*N177*SIN(RADIANS(E177))+6*O177*N177*G177*SIN(RADIANS(E177))*COS(RADIANS(E177)))/(12*N177*COS(RADIANS(E177))^2+L177*G177^2*SIN(RADIANS(E177))^2)</f>
        <v>2.9172129359316061</v>
      </c>
      <c r="R177" s="7">
        <f>-P177*SIN(RADIANS(E177))</f>
        <v>-0.1773381723970581</v>
      </c>
      <c r="S177" s="6">
        <f>(O177+P177*COS(RADIANS(E177)))/L177</f>
        <v>-39.485157696048176</v>
      </c>
      <c r="T177" s="6">
        <f>R177/L177</f>
        <v>-9.8521206887254492E-2</v>
      </c>
      <c r="U177" s="6">
        <f>(Q177-P177*G177*SIN(RADIANS(E177)))/M177</f>
        <v>-5.4022461776511204</v>
      </c>
      <c r="V177" s="6">
        <f>SQRT((S177+U177)^2+3*T177^2)</f>
        <v>44.887728231725141</v>
      </c>
      <c r="W177" s="6">
        <f>V177/AA177</f>
        <v>1.1941686526543138</v>
      </c>
      <c r="X177" s="1">
        <f>((3*10+H177/COS(RADIANS(E177)))*(3+3)+3*G177*H177)*2</f>
        <v>739.47690616906436</v>
      </c>
      <c r="Y177" s="7">
        <f>Z177/X177</f>
        <v>1.0109421265269598</v>
      </c>
      <c r="Z177" s="13">
        <v>747.56835604013099</v>
      </c>
      <c r="AA177" s="15">
        <v>37.589102788749202</v>
      </c>
    </row>
    <row r="178" spans="1:27" x14ac:dyDescent="0.45">
      <c r="A178">
        <v>506</v>
      </c>
      <c r="B178">
        <v>41.7</v>
      </c>
      <c r="C178" s="10">
        <f>B178-20</f>
        <v>21.700000000000003</v>
      </c>
      <c r="D178">
        <v>113</v>
      </c>
      <c r="E178" s="11">
        <f>D178-90</f>
        <v>23</v>
      </c>
      <c r="F178" s="2">
        <v>9.044E-3</v>
      </c>
      <c r="G178" s="11">
        <v>33.200000000000003</v>
      </c>
      <c r="H178" s="11">
        <v>1.8</v>
      </c>
      <c r="I178" s="8">
        <v>4.7622617334127398E-2</v>
      </c>
      <c r="J178" s="4">
        <v>71000</v>
      </c>
      <c r="K178" s="5">
        <f>23*10^-6</f>
        <v>2.3E-5</v>
      </c>
      <c r="L178" s="6">
        <f>H178</f>
        <v>1.8</v>
      </c>
      <c r="M178" s="3">
        <f>H178^2/6</f>
        <v>0.54</v>
      </c>
      <c r="N178" s="3">
        <f>H178^3/12</f>
        <v>0.48600000000000004</v>
      </c>
      <c r="O178" s="1">
        <f>-J178*L178*K178*C178</f>
        <v>-63.784980000000012</v>
      </c>
      <c r="P178" s="7">
        <f>-(12*F178*J178*L178*N178+12*O178*N178*G178*COS(RADIANS(E178)))/(12*N178*G178*COS(RADIANS(E178))^2+L178*G178^3*SIN(RADIANS(E178))^2)</f>
        <v>0.45278349454526828</v>
      </c>
      <c r="Q178" s="7">
        <f>-(6*F178*J178*L178*N178*SIN(RADIANS(E178))+6*O178*N178*G178*SIN(RADIANS(E178))*COS(RADIANS(E178)))/(12*N178*COS(RADIANS(E178))^2+L178*G178^2*SIN(RADIANS(E178))^2)</f>
        <v>2.9368156560308276</v>
      </c>
      <c r="R178" s="7">
        <f>-P178*SIN(RADIANS(E178))</f>
        <v>-0.17691660578498961</v>
      </c>
      <c r="S178" s="6">
        <f>(O178+P178*COS(RADIANS(E178)))/L178</f>
        <v>-35.204550330948855</v>
      </c>
      <c r="T178" s="6">
        <f>R178/L178</f>
        <v>-9.8287003213883117E-2</v>
      </c>
      <c r="U178" s="6">
        <f>(Q178-P178*G178*SIN(RADIANS(E178)))/M178</f>
        <v>-5.4385475111681991</v>
      </c>
      <c r="V178" s="6">
        <f>SQRT((S178+U178)^2+3*T178^2)</f>
        <v>40.643454371016531</v>
      </c>
      <c r="W178" s="6">
        <f>V178/AA178</f>
        <v>1.1783967620728282</v>
      </c>
      <c r="X178" s="1">
        <f>((3*10+H178/COS(RADIANS(E178)))*(3+3)+3*G178*H178)*2</f>
        <v>742.02538415195443</v>
      </c>
      <c r="Y178" s="7">
        <f>Z178/X178</f>
        <v>1.007420606573536</v>
      </c>
      <c r="Z178" s="13">
        <v>747.53166259532304</v>
      </c>
      <c r="AA178" s="15">
        <v>34.490466775828303</v>
      </c>
    </row>
    <row r="179" spans="1:27" x14ac:dyDescent="0.45">
      <c r="A179">
        <v>1850</v>
      </c>
      <c r="B179">
        <v>50.6</v>
      </c>
      <c r="C179" s="10">
        <f>B179-20</f>
        <v>30.6</v>
      </c>
      <c r="D179">
        <v>120.8</v>
      </c>
      <c r="E179" s="11">
        <f>D179-90</f>
        <v>30.799999999999997</v>
      </c>
      <c r="F179" s="2">
        <v>1.1825E-2</v>
      </c>
      <c r="G179" s="11">
        <v>31.2</v>
      </c>
      <c r="H179" s="11">
        <v>1.9</v>
      </c>
      <c r="I179" s="8">
        <v>5.7942472398281097E-2</v>
      </c>
      <c r="J179" s="4">
        <v>71000</v>
      </c>
      <c r="K179" s="5">
        <f>23*10^-6</f>
        <v>2.3E-5</v>
      </c>
      <c r="L179" s="6">
        <f>H179</f>
        <v>1.9</v>
      </c>
      <c r="M179" s="3">
        <f>H179^2/6</f>
        <v>0.60166666666666668</v>
      </c>
      <c r="N179" s="3">
        <f>H179^3/12</f>
        <v>0.57158333333333322</v>
      </c>
      <c r="O179" s="1">
        <f>-J179*L179*K179*C179</f>
        <v>-94.942620000000005</v>
      </c>
      <c r="P179" s="7">
        <f>-(12*F179*J179*L179*N179+12*O179*N179*G179*COS(RADIANS(E179)))/(12*N179*G179*COS(RADIANS(E179))^2+L179*G179^3*SIN(RADIANS(E179))^2)</f>
        <v>0.42588468977269994</v>
      </c>
      <c r="Q179" s="7">
        <f>-(6*F179*J179*L179*N179*SIN(RADIANS(E179))+6*O179*N179*G179*SIN(RADIANS(E179))*COS(RADIANS(E179)))/(12*N179*COS(RADIANS(E179))^2+L179*G179^2*SIN(RADIANS(E179))^2)</f>
        <v>3.4019109798293545</v>
      </c>
      <c r="R179" s="7">
        <f>-P179*SIN(RADIANS(E179))</f>
        <v>-0.21807121665572785</v>
      </c>
      <c r="S179" s="6">
        <f>(O179+P179*COS(RADIANS(E179)))/L179</f>
        <v>-49.777264279351847</v>
      </c>
      <c r="T179" s="6">
        <f>R179/L179</f>
        <v>-0.11477432455564623</v>
      </c>
      <c r="U179" s="6">
        <f>(Q179-P179*G179*SIN(RADIANS(E179)))/M179</f>
        <v>-5.6541456728465729</v>
      </c>
      <c r="V179" s="6">
        <f>SQRT((S179+U179)^2+3*T179^2)</f>
        <v>55.431766422561473</v>
      </c>
      <c r="W179" s="6">
        <f>V179/AA179</f>
        <v>1.1223405820015355</v>
      </c>
      <c r="X179" s="1">
        <f>((3*10+H179/COS(RADIANS(E179)))*(3+3)+3*G179*H179)*2</f>
        <v>742.22373048319434</v>
      </c>
      <c r="Y179" s="7">
        <f>Z179/X179</f>
        <v>1.0070462073010613</v>
      </c>
      <c r="Z179" s="13">
        <v>747.45359275194596</v>
      </c>
      <c r="AA179" s="15">
        <v>49.389434287145498</v>
      </c>
    </row>
    <row r="180" spans="1:27" x14ac:dyDescent="0.45">
      <c r="A180">
        <v>2131</v>
      </c>
      <c r="B180">
        <v>76</v>
      </c>
      <c r="C180" s="10">
        <f>B180-20</f>
        <v>56</v>
      </c>
      <c r="D180">
        <v>105.6</v>
      </c>
      <c r="E180" s="11">
        <f>D180-90</f>
        <v>15.599999999999994</v>
      </c>
      <c r="F180" s="2">
        <v>2.3199000000000001E-2</v>
      </c>
      <c r="G180" s="11">
        <v>31.5</v>
      </c>
      <c r="H180" s="11">
        <v>1.9</v>
      </c>
      <c r="I180" s="8">
        <v>0.157561644911766</v>
      </c>
      <c r="J180" s="4">
        <v>71000</v>
      </c>
      <c r="K180" s="5">
        <f>23*10^-6</f>
        <v>2.3E-5</v>
      </c>
      <c r="L180" s="6">
        <f>H180</f>
        <v>1.9</v>
      </c>
      <c r="M180" s="3">
        <f>H180^2/6</f>
        <v>0.60166666666666668</v>
      </c>
      <c r="N180" s="3">
        <f>H180^3/12</f>
        <v>0.57158333333333322</v>
      </c>
      <c r="O180" s="1">
        <f>-J180*L180*K180*C180</f>
        <v>-173.75120000000001</v>
      </c>
      <c r="P180" s="7">
        <f>-(12*F180*J180*L180*N180+12*O180*N180*G180*COS(RADIANS(E180)))/(12*N180*G180*COS(RADIANS(E180))^2+L180*G180^3*SIN(RADIANS(E180))^2)</f>
        <v>3.2684331699080431</v>
      </c>
      <c r="Q180" s="7">
        <f>-(6*F180*J180*L180*N180*SIN(RADIANS(E180))+6*O180*N180*G180*SIN(RADIANS(E180))*COS(RADIANS(E180)))/(12*N180*COS(RADIANS(E180))^2+L180*G180^2*SIN(RADIANS(E180))^2)</f>
        <v>13.843406772478309</v>
      </c>
      <c r="R180" s="7">
        <f>-P180*SIN(RADIANS(E180))</f>
        <v>-0.87894646174465485</v>
      </c>
      <c r="S180" s="6">
        <f>(O180+P180*COS(RADIANS(E180)))/L180</f>
        <v>-89.791140799297253</v>
      </c>
      <c r="T180" s="6">
        <f>R180/L180</f>
        <v>-0.46260340091823943</v>
      </c>
      <c r="U180" s="6">
        <f>(Q180-P180*G180*SIN(RADIANS(E180)))/M180</f>
        <v>-23.00843230882823</v>
      </c>
      <c r="V180" s="6">
        <f>SQRT((S180+U180)^2+3*T180^2)</f>
        <v>112.80241885303245</v>
      </c>
      <c r="W180" s="6">
        <f>V180/AA180</f>
        <v>1.1846294248204072</v>
      </c>
      <c r="X180" s="1">
        <f>((3*10+H180/COS(RADIANS(E180)))*(3+3)+3*G180*H180)*2</f>
        <v>742.77201631995092</v>
      </c>
      <c r="Y180" s="7">
        <f>Z180/X180</f>
        <v>1.00585851540684</v>
      </c>
      <c r="Z180" s="13">
        <v>747.12355762133097</v>
      </c>
      <c r="AA180" s="15">
        <v>95.221692530669301</v>
      </c>
    </row>
    <row r="181" spans="1:27" x14ac:dyDescent="0.45">
      <c r="A181">
        <v>476</v>
      </c>
      <c r="B181">
        <v>87.8</v>
      </c>
      <c r="C181" s="10">
        <f>B181-20</f>
        <v>67.8</v>
      </c>
      <c r="D181">
        <v>113.5</v>
      </c>
      <c r="E181" s="11">
        <f>D181-90</f>
        <v>23.5</v>
      </c>
      <c r="F181" s="2">
        <v>2.5617999999999998E-2</v>
      </c>
      <c r="G181" s="11">
        <v>29.6</v>
      </c>
      <c r="H181" s="11">
        <v>2</v>
      </c>
      <c r="I181" s="8">
        <v>0.134860679507255</v>
      </c>
      <c r="J181" s="4">
        <v>71000</v>
      </c>
      <c r="K181" s="5">
        <f>23*10^-6</f>
        <v>2.3E-5</v>
      </c>
      <c r="L181" s="6">
        <f>H181</f>
        <v>2</v>
      </c>
      <c r="M181" s="3">
        <f>H181^2/6</f>
        <v>0.66666666666666663</v>
      </c>
      <c r="N181" s="3">
        <f>H181^3/12</f>
        <v>0.66666666666666663</v>
      </c>
      <c r="O181" s="1">
        <f>-J181*L181*K181*C181</f>
        <v>-221.4348</v>
      </c>
      <c r="P181" s="7">
        <f>-(12*F181*J181*L181*N181+12*O181*N181*G181*COS(RADIANS(E181)))/(12*N181*G181*COS(RADIANS(E181))^2+L181*G181^3*SIN(RADIANS(E181))^2)</f>
        <v>2.2476909547186477</v>
      </c>
      <c r="Q181" s="7">
        <f>-(6*F181*J181*L181*N181*SIN(RADIANS(E181))+6*O181*N181*G181*SIN(RADIANS(E181))*COS(RADIANS(E181)))/(12*N181*COS(RADIANS(E181))^2+L181*G181^2*SIN(RADIANS(E181))^2)</f>
        <v>13.264717196301222</v>
      </c>
      <c r="R181" s="7">
        <f>-P181*SIN(RADIANS(E181))</f>
        <v>-0.89626467542575849</v>
      </c>
      <c r="S181" s="6">
        <f>(O181+P181*COS(RADIANS(E181)))/L181</f>
        <v>-109.68676618293547</v>
      </c>
      <c r="T181" s="6">
        <f>R181/L181</f>
        <v>-0.44813233771287925</v>
      </c>
      <c r="U181" s="6">
        <f>(Q181-P181*G181*SIN(RADIANS(E181)))/M181</f>
        <v>-19.897075794451844</v>
      </c>
      <c r="V181" s="6">
        <f>SQRT((S181+U181)^2+3*T181^2)</f>
        <v>129.58616658191877</v>
      </c>
      <c r="W181" s="6">
        <f>V181/AA181</f>
        <v>1.1397257292611365</v>
      </c>
      <c r="X181" s="1">
        <f>((3*10+H181/COS(RADIANS(E181)))*(3+3)+3*G181*H181)*2</f>
        <v>741.3705864973914</v>
      </c>
      <c r="Y181" s="7">
        <f>Z181/X181</f>
        <v>1.0075592638622335</v>
      </c>
      <c r="Z181" s="13">
        <v>746.97480238042397</v>
      </c>
      <c r="AA181" s="15">
        <v>113.699430709463</v>
      </c>
    </row>
    <row r="182" spans="1:27" x14ac:dyDescent="0.45">
      <c r="A182">
        <v>1758</v>
      </c>
      <c r="B182">
        <v>78.099999999999994</v>
      </c>
      <c r="C182" s="10">
        <f>B182-20</f>
        <v>58.099999999999994</v>
      </c>
      <c r="D182">
        <v>104.3</v>
      </c>
      <c r="E182" s="11">
        <f>D182-90</f>
        <v>14.299999999999997</v>
      </c>
      <c r="F182" s="2">
        <v>2.3456999999999999E-2</v>
      </c>
      <c r="G182" s="11">
        <v>34.799999999999997</v>
      </c>
      <c r="H182" s="11">
        <v>1.7</v>
      </c>
      <c r="I182" s="8">
        <v>0.10406309366226101</v>
      </c>
      <c r="J182" s="4">
        <v>71000</v>
      </c>
      <c r="K182" s="5">
        <f>23*10^-6</f>
        <v>2.3E-5</v>
      </c>
      <c r="L182" s="6">
        <f>H182</f>
        <v>1.7</v>
      </c>
      <c r="M182" s="3">
        <f>H182^2/6</f>
        <v>0.48166666666666663</v>
      </c>
      <c r="N182" s="3">
        <f>H182^3/12</f>
        <v>0.4094166666666666</v>
      </c>
      <c r="O182" s="1">
        <f>-J182*L182*K182*C182</f>
        <v>-161.29140999999998</v>
      </c>
      <c r="P182" s="7">
        <f>-(12*F182*J182*L182*N182+12*O182*N182*G182*COS(RADIANS(E182)))/(12*N182*G182*COS(RADIANS(E182))^2+L182*G182^3*SIN(RADIANS(E182))^2)</f>
        <v>2.8273096653530412</v>
      </c>
      <c r="Q182" s="7">
        <f>-(6*F182*J182*L182*N182*SIN(RADIANS(E182))+6*O182*N182*G182*SIN(RADIANS(E182))*COS(RADIANS(E182)))/(12*N182*COS(RADIANS(E182))^2+L182*G182^2*SIN(RADIANS(E182))^2)</f>
        <v>12.151162910463849</v>
      </c>
      <c r="R182" s="7">
        <f>-P182*SIN(RADIANS(E182))</f>
        <v>-0.69834269600366972</v>
      </c>
      <c r="S182" s="6">
        <f>(O182+P182*COS(RADIANS(E182)))/L182</f>
        <v>-93.265707327478935</v>
      </c>
      <c r="T182" s="6">
        <f>R182/L182</f>
        <v>-0.41078982117862928</v>
      </c>
      <c r="U182" s="6">
        <f>(Q182-P182*G182*SIN(RADIANS(E182)))/M182</f>
        <v>-25.227327841793468</v>
      </c>
      <c r="V182" s="6">
        <f>SQRT((S182+U182)^2+3*T182^2)</f>
        <v>118.49517132971275</v>
      </c>
      <c r="W182" s="6">
        <f>V182/AA182</f>
        <v>1.3545029471804444</v>
      </c>
      <c r="X182" s="1">
        <f>((3*10+H182/COS(RADIANS(E182)))*(3+3)+3*G182*H182)*2</f>
        <v>736.01228980171686</v>
      </c>
      <c r="Y182" s="7">
        <f>Z182/X182</f>
        <v>1.0148223636764586</v>
      </c>
      <c r="Z182" s="13">
        <v>746.92173163150096</v>
      </c>
      <c r="AA182" s="15">
        <v>87.482401995783206</v>
      </c>
    </row>
    <row r="183" spans="1:27" x14ac:dyDescent="0.45">
      <c r="A183">
        <v>845</v>
      </c>
      <c r="B183">
        <v>77.2</v>
      </c>
      <c r="C183" s="10">
        <f>B183-20</f>
        <v>57.2</v>
      </c>
      <c r="D183">
        <v>104.5</v>
      </c>
      <c r="E183" s="11">
        <f>D183-90</f>
        <v>14.5</v>
      </c>
      <c r="F183" s="2">
        <v>2.3799000000000001E-2</v>
      </c>
      <c r="G183" s="11">
        <v>31.5</v>
      </c>
      <c r="H183" s="11">
        <v>1.9</v>
      </c>
      <c r="I183" s="8">
        <v>0.16996853053569699</v>
      </c>
      <c r="J183" s="4">
        <v>71000</v>
      </c>
      <c r="K183" s="5">
        <f>23*10^-6</f>
        <v>2.3E-5</v>
      </c>
      <c r="L183" s="6">
        <f>H183</f>
        <v>1.9</v>
      </c>
      <c r="M183" s="3">
        <f>H183^2/6</f>
        <v>0.60166666666666668</v>
      </c>
      <c r="N183" s="3">
        <f>H183^3/12</f>
        <v>0.57158333333333322</v>
      </c>
      <c r="O183" s="1">
        <f>-J183*L183*K183*C183</f>
        <v>-177.47444000000002</v>
      </c>
      <c r="P183" s="7">
        <f>-(12*F183*J183*L183*N183+12*O183*N183*G183*COS(RADIANS(E183)))/(12*N183*G183*COS(RADIANS(E183))^2+L183*G183^3*SIN(RADIANS(E183))^2)</f>
        <v>3.8474071431899328</v>
      </c>
      <c r="Q183" s="7">
        <f>-(6*F183*J183*L183*N183*SIN(RADIANS(E183))+6*O183*N183*G183*SIN(RADIANS(E183))*COS(RADIANS(E183)))/(12*N183*COS(RADIANS(E183))^2+L183*G183^2*SIN(RADIANS(E183))^2)</f>
        <v>15.172192603747977</v>
      </c>
      <c r="R183" s="7">
        <f>-P183*SIN(RADIANS(E183))</f>
        <v>-0.96331381611098232</v>
      </c>
      <c r="S183" s="6">
        <f>(O183+P183*COS(RADIANS(E183)))/L183</f>
        <v>-91.447148343550964</v>
      </c>
      <c r="T183" s="6">
        <f>R183/L183</f>
        <v>-0.50700727163735915</v>
      </c>
      <c r="U183" s="6">
        <f>(Q183-P183*G183*SIN(RADIANS(E183)))/M183</f>
        <v>-25.216940615647587</v>
      </c>
      <c r="V183" s="6">
        <f>SQRT((S183+U183)^2+3*T183^2)</f>
        <v>116.66739399592447</v>
      </c>
      <c r="W183" s="6">
        <f>V183/AA183</f>
        <v>1.1839784505542557</v>
      </c>
      <c r="X183" s="1">
        <f>((3*10+H183/COS(RADIANS(E183)))*(3+3)+3*G183*H183)*2</f>
        <v>742.65012711810709</v>
      </c>
      <c r="Y183" s="7">
        <f>Z183/X183</f>
        <v>1.0056867113115222</v>
      </c>
      <c r="Z183" s="13">
        <v>746.87336399649303</v>
      </c>
      <c r="AA183" s="15">
        <v>98.5384437878147</v>
      </c>
    </row>
    <row r="184" spans="1:27" x14ac:dyDescent="0.45">
      <c r="A184">
        <v>2521</v>
      </c>
      <c r="B184">
        <v>49.2</v>
      </c>
      <c r="C184" s="10">
        <f>B184-20</f>
        <v>29.200000000000003</v>
      </c>
      <c r="D184">
        <v>118.2</v>
      </c>
      <c r="E184" s="11">
        <f>D184-90</f>
        <v>28.200000000000003</v>
      </c>
      <c r="F184" s="2">
        <v>1.1649E-2</v>
      </c>
      <c r="G184" s="11">
        <v>32.9</v>
      </c>
      <c r="H184" s="11">
        <v>1.8</v>
      </c>
      <c r="I184" s="8">
        <v>5.5107146501541103E-2</v>
      </c>
      <c r="J184" s="4">
        <v>71000</v>
      </c>
      <c r="K184" s="5">
        <f>23*10^-6</f>
        <v>2.3E-5</v>
      </c>
      <c r="L184" s="6">
        <f>H184</f>
        <v>1.8</v>
      </c>
      <c r="M184" s="3">
        <f>H184^2/6</f>
        <v>0.54</v>
      </c>
      <c r="N184" s="3">
        <f>H184^3/12</f>
        <v>0.48600000000000004</v>
      </c>
      <c r="O184" s="1">
        <f>-J184*L184*K184*C184</f>
        <v>-85.830480000000009</v>
      </c>
      <c r="P184" s="7">
        <f>-(12*F184*J184*L184*N184+12*O184*N184*G184*COS(RADIANS(E184)))/(12*N184*G184*COS(RADIANS(E184))^2+L184*G184^3*SIN(RADIANS(E184))^2)</f>
        <v>0.40319936950074575</v>
      </c>
      <c r="Q184" s="7">
        <f>-(6*F184*J184*L184*N184*SIN(RADIANS(E184))+6*O184*N184*G184*SIN(RADIANS(E184))*COS(RADIANS(E184)))/(12*N184*COS(RADIANS(E184))^2+L184*G184^2*SIN(RADIANS(E184))^2)</f>
        <v>3.1342542039402983</v>
      </c>
      <c r="R184" s="7">
        <f>-P184*SIN(RADIANS(E184))</f>
        <v>-0.19053217045229776</v>
      </c>
      <c r="S184" s="6">
        <f>(O184+P184*COS(RADIANS(E184)))/L184</f>
        <v>-47.486188335438094</v>
      </c>
      <c r="T184" s="6">
        <f>R184/L184</f>
        <v>-0.10585120580683208</v>
      </c>
      <c r="U184" s="6">
        <f>(Q184-P184*G184*SIN(RADIANS(E184)))/M184</f>
        <v>-5.8041744517412912</v>
      </c>
      <c r="V184" s="6">
        <f>SQRT((S184+U184)^2+3*T184^2)</f>
        <v>53.290678166284444</v>
      </c>
      <c r="W184" s="6">
        <f>V184/AA184</f>
        <v>1.1593934421657843</v>
      </c>
      <c r="X184" s="1">
        <f>((3*10+H184/COS(RADIANS(E184)))*(3+3)+3*G184*H184)*2</f>
        <v>739.82915169955231</v>
      </c>
      <c r="Y184" s="7">
        <f>Z184/X184</f>
        <v>1.0090102155985721</v>
      </c>
      <c r="Z184" s="13">
        <v>746.49517186247397</v>
      </c>
      <c r="AA184" s="15">
        <v>45.964274273223197</v>
      </c>
    </row>
    <row r="185" spans="1:27" x14ac:dyDescent="0.45">
      <c r="A185">
        <v>2118</v>
      </c>
      <c r="B185">
        <v>80.099999999999994</v>
      </c>
      <c r="C185" s="10">
        <f>B185-20</f>
        <v>60.099999999999994</v>
      </c>
      <c r="D185">
        <v>111.1</v>
      </c>
      <c r="E185" s="11">
        <f>D185-90</f>
        <v>21.099999999999994</v>
      </c>
      <c r="F185" s="2">
        <v>2.4118000000000001E-2</v>
      </c>
      <c r="G185" s="11">
        <v>31.3</v>
      </c>
      <c r="H185" s="11">
        <v>1.9</v>
      </c>
      <c r="I185" s="8">
        <v>0.13450956344604401</v>
      </c>
      <c r="J185" s="4">
        <v>71000</v>
      </c>
      <c r="K185" s="5">
        <f>23*10^-6</f>
        <v>2.3E-5</v>
      </c>
      <c r="L185" s="6">
        <f>H185</f>
        <v>1.9</v>
      </c>
      <c r="M185" s="3">
        <f>H185^2/6</f>
        <v>0.60166666666666668</v>
      </c>
      <c r="N185" s="3">
        <f>H185^3/12</f>
        <v>0.57158333333333322</v>
      </c>
      <c r="O185" s="1">
        <f>-J185*L185*K185*C185</f>
        <v>-186.47226999999998</v>
      </c>
      <c r="P185" s="7">
        <f>-(12*F185*J185*L185*N185+12*O185*N185*G185*COS(RADIANS(E185)))/(12*N185*G185*COS(RADIANS(E185))^2+L185*G185^3*SIN(RADIANS(E185))^2)</f>
        <v>1.9428941636375769</v>
      </c>
      <c r="Q185" s="7">
        <f>-(6*F185*J185*L185*N185*SIN(RADIANS(E185))+6*O185*N185*G185*SIN(RADIANS(E185))*COS(RADIANS(E185)))/(12*N185*COS(RADIANS(E185))^2+L185*G185^2*SIN(RADIANS(E185))^2)</f>
        <v>10.946168664695055</v>
      </c>
      <c r="R185" s="7">
        <f>-P185*SIN(RADIANS(E185))</f>
        <v>-0.69943569742460399</v>
      </c>
      <c r="S185" s="6">
        <f>(O185+P185*COS(RADIANS(E185)))/L185</f>
        <v>-97.189284222232885</v>
      </c>
      <c r="T185" s="6">
        <f>R185/L185</f>
        <v>-0.36812405127610737</v>
      </c>
      <c r="U185" s="6">
        <f>(Q185-P185*G185*SIN(RADIANS(E185)))/M185</f>
        <v>-18.193078113066566</v>
      </c>
      <c r="V185" s="6">
        <f>SQRT((S185+U185)^2+3*T185^2)</f>
        <v>115.38412405537302</v>
      </c>
      <c r="W185" s="6">
        <f>V185/AA185</f>
        <v>1.168675518685325</v>
      </c>
      <c r="X185" s="1">
        <f>((3*10+H185/COS(RADIANS(E185)))*(3+3)+3*G185*H185)*2</f>
        <v>741.25851611995313</v>
      </c>
      <c r="Y185" s="7">
        <f>Z185/X185</f>
        <v>1.0069589530291265</v>
      </c>
      <c r="Z185" s="13">
        <v>746.41689931607198</v>
      </c>
      <c r="AA185" s="15">
        <v>98.730676060684303</v>
      </c>
    </row>
    <row r="186" spans="1:27" x14ac:dyDescent="0.45">
      <c r="A186">
        <v>1358</v>
      </c>
      <c r="B186">
        <v>54.9</v>
      </c>
      <c r="C186" s="10">
        <f>B186-20</f>
        <v>34.9</v>
      </c>
      <c r="D186">
        <v>127.7</v>
      </c>
      <c r="E186" s="11">
        <f>D186-90</f>
        <v>37.700000000000003</v>
      </c>
      <c r="F186" s="2">
        <v>1.1988E-2</v>
      </c>
      <c r="G186" s="11">
        <v>30.5</v>
      </c>
      <c r="H186" s="11">
        <v>1.9</v>
      </c>
      <c r="I186" s="8">
        <v>5.1931116729974698E-2</v>
      </c>
      <c r="J186" s="4">
        <v>71000</v>
      </c>
      <c r="K186" s="5">
        <f>23*10^-6</f>
        <v>2.3E-5</v>
      </c>
      <c r="L186" s="6">
        <f>H186</f>
        <v>1.9</v>
      </c>
      <c r="M186" s="3">
        <f>H186^2/6</f>
        <v>0.60166666666666668</v>
      </c>
      <c r="N186" s="3">
        <f>H186^3/12</f>
        <v>0.57158333333333322</v>
      </c>
      <c r="O186" s="1">
        <f>-J186*L186*K186*C186</f>
        <v>-108.28422999999999</v>
      </c>
      <c r="P186" s="7">
        <f>-(12*F186*J186*L186*N186+12*O186*N186*G186*COS(RADIANS(E186)))/(12*N186*G186*COS(RADIANS(E186))^2+L186*G186^3*SIN(RADIANS(E186))^2)</f>
        <v>0.33667402272645758</v>
      </c>
      <c r="Q186" s="7">
        <f>-(6*F186*J186*L186*N186*SIN(RADIANS(E186))+6*O186*N186*G186*SIN(RADIANS(E186))*COS(RADIANS(E186)))/(12*N186*COS(RADIANS(E186))^2+L186*G186^2*SIN(RADIANS(E186))^2)</f>
        <v>3.1397503465368604</v>
      </c>
      <c r="R186" s="7">
        <f>-P186*SIN(RADIANS(E186))</f>
        <v>-0.20588526862536785</v>
      </c>
      <c r="S186" s="6">
        <f>(O186+P186*COS(RADIANS(E186)))/L186</f>
        <v>-56.851497679094734</v>
      </c>
      <c r="T186" s="6">
        <f>R186/L186</f>
        <v>-0.10836066769756203</v>
      </c>
      <c r="U186" s="6">
        <f>(Q186-P186*G186*SIN(RADIANS(E186)))/M186</f>
        <v>-5.2184216285931164</v>
      </c>
      <c r="V186" s="6">
        <f>SQRT((S186+U186)^2+3*T186^2)</f>
        <v>62.070203068507787</v>
      </c>
      <c r="W186" s="6">
        <f>V186/AA186</f>
        <v>1.1550567120136412</v>
      </c>
      <c r="X186" s="1">
        <f>((3*10+H186/COS(RADIANS(E186)))*(3+3)+3*G186*H186)*2</f>
        <v>736.51612976612114</v>
      </c>
      <c r="Y186" s="7">
        <f>Z186/X186</f>
        <v>1.0132602629675009</v>
      </c>
      <c r="Z186" s="13">
        <v>746.282527326626</v>
      </c>
      <c r="AA186" s="15">
        <v>53.737796960894798</v>
      </c>
    </row>
    <row r="187" spans="1:27" x14ac:dyDescent="0.45">
      <c r="A187">
        <v>1738</v>
      </c>
      <c r="B187">
        <v>81.8</v>
      </c>
      <c r="C187" s="10">
        <f>B187-20</f>
        <v>61.8</v>
      </c>
      <c r="D187">
        <v>100.3</v>
      </c>
      <c r="E187" s="11">
        <f>D187-90</f>
        <v>10.299999999999997</v>
      </c>
      <c r="F187" s="2">
        <v>2.4299999999999999E-2</v>
      </c>
      <c r="G187" s="11">
        <v>32.799999999999997</v>
      </c>
      <c r="H187" s="11">
        <v>1.8</v>
      </c>
      <c r="I187" s="8">
        <v>0.11236137896776199</v>
      </c>
      <c r="J187" s="4">
        <v>71000</v>
      </c>
      <c r="K187" s="5">
        <f>23*10^-6</f>
        <v>2.3E-5</v>
      </c>
      <c r="L187" s="6">
        <f>H187</f>
        <v>1.8</v>
      </c>
      <c r="M187" s="3">
        <f>H187^2/6</f>
        <v>0.54</v>
      </c>
      <c r="N187" s="3">
        <f>H187^3/12</f>
        <v>0.48600000000000004</v>
      </c>
      <c r="O187" s="1">
        <f>-J187*L187*K187*C187</f>
        <v>-181.65492</v>
      </c>
      <c r="P187" s="7">
        <f>-(12*F187*J187*L187*N187+12*O187*N187*G187*COS(RADIANS(E187)))/(12*N187*G187*COS(RADIANS(E187))^2+L187*G187^3*SIN(RADIANS(E187))^2)</f>
        <v>7.2555638063699472</v>
      </c>
      <c r="Q187" s="7">
        <f>-(6*F187*J187*L187*N187*SIN(RADIANS(E187))+6*O187*N187*G187*SIN(RADIANS(E187))*COS(RADIANS(E187)))/(12*N187*COS(RADIANS(E187))^2+L187*G187^2*SIN(RADIANS(E187))^2)</f>
        <v>21.275898440150137</v>
      </c>
      <c r="R187" s="7">
        <f>-P187*SIN(RADIANS(E187))</f>
        <v>-1.2973108804969593</v>
      </c>
      <c r="S187" s="6">
        <f>(O187+P187*COS(RADIANS(E187)))/L187</f>
        <v>-96.953488516189154</v>
      </c>
      <c r="T187" s="6">
        <f>R187/L187</f>
        <v>-0.72072826694275516</v>
      </c>
      <c r="U187" s="6">
        <f>(Q187-P187*G187*SIN(RADIANS(E187)))/M187</f>
        <v>-39.399811926203931</v>
      </c>
      <c r="V187" s="6">
        <f>SQRT((S187+U187)^2+3*T187^2)</f>
        <v>136.35901469737092</v>
      </c>
      <c r="W187" s="6">
        <f>V187/AA187</f>
        <v>1.4165320237282082</v>
      </c>
      <c r="X187" s="1">
        <f>((3*10+H187/COS(RADIANS(E187)))*(3+3)+3*G187*H187)*2</f>
        <v>736.19378440286732</v>
      </c>
      <c r="Y187" s="7">
        <f>Z187/X187</f>
        <v>1.0135510698548162</v>
      </c>
      <c r="Z187" s="13">
        <v>746.16999780199205</v>
      </c>
      <c r="AA187" s="15">
        <v>96.262571133749603</v>
      </c>
    </row>
    <row r="188" spans="1:27" x14ac:dyDescent="0.45">
      <c r="A188">
        <v>2560</v>
      </c>
      <c r="B188">
        <v>70.3</v>
      </c>
      <c r="C188" s="10">
        <f>B188-20</f>
        <v>50.3</v>
      </c>
      <c r="D188">
        <v>115.9</v>
      </c>
      <c r="E188" s="11">
        <f>D188-90</f>
        <v>25.900000000000006</v>
      </c>
      <c r="F188" s="2">
        <v>2.1493999999999999E-2</v>
      </c>
      <c r="G188" s="11">
        <v>35</v>
      </c>
      <c r="H188" s="11">
        <v>1.7</v>
      </c>
      <c r="I188" s="8">
        <v>0.105245187878608</v>
      </c>
      <c r="J188" s="4">
        <v>71000</v>
      </c>
      <c r="K188" s="5">
        <f>23*10^-6</f>
        <v>2.3E-5</v>
      </c>
      <c r="L188" s="6">
        <f>H188</f>
        <v>1.7</v>
      </c>
      <c r="M188" s="3">
        <f>H188^2/6</f>
        <v>0.48166666666666663</v>
      </c>
      <c r="N188" s="3">
        <f>H188^3/12</f>
        <v>0.4094166666666666</v>
      </c>
      <c r="O188" s="1">
        <f>-J188*L188*K188*C188</f>
        <v>-139.63782999999998</v>
      </c>
      <c r="P188" s="7">
        <f>-(12*F188*J188*L188*N188+12*O188*N188*G188*COS(RADIANS(E188)))/(12*N188*G188*COS(RADIANS(E188))^2+L188*G188^3*SIN(RADIANS(E188))^2)</f>
        <v>0.63034893179239393</v>
      </c>
      <c r="Q188" s="7">
        <f>-(6*F188*J188*L188*N188*SIN(RADIANS(E188))+6*O188*N188*G188*SIN(RADIANS(E188))*COS(RADIANS(E188)))/(12*N188*COS(RADIANS(E188))^2+L188*G188^2*SIN(RADIANS(E188))^2)</f>
        <v>4.8184069622952981</v>
      </c>
      <c r="R188" s="7">
        <f>-P188*SIN(RADIANS(E188))</f>
        <v>-0.27533754070258848</v>
      </c>
      <c r="S188" s="6">
        <f>(O188+P188*COS(RADIANS(E188)))/L188</f>
        <v>-81.806349832323562</v>
      </c>
      <c r="T188" s="6">
        <f>R188/L188</f>
        <v>-0.16196325923681676</v>
      </c>
      <c r="U188" s="6">
        <f>(Q188-P188*G188*SIN(RADIANS(E188)))/M188</f>
        <v>-10.003613070509271</v>
      </c>
      <c r="V188" s="6">
        <f>SQRT((S188+U188)^2+3*T188^2)</f>
        <v>91.810391484360693</v>
      </c>
      <c r="W188" s="6">
        <f>V188/AA188</f>
        <v>1.1989892752720048</v>
      </c>
      <c r="X188" s="1">
        <f>((3*10+H188/COS(RADIANS(E188)))*(3+3)+3*G188*H188)*2</f>
        <v>739.67780956070908</v>
      </c>
      <c r="Y188" s="7">
        <f>Z188/X188</f>
        <v>1.0082649570669797</v>
      </c>
      <c r="Z188" s="13">
        <v>745.79121490012596</v>
      </c>
      <c r="AA188" s="15">
        <v>76.573154887922101</v>
      </c>
    </row>
    <row r="189" spans="1:27" x14ac:dyDescent="0.45">
      <c r="A189">
        <v>1367</v>
      </c>
      <c r="B189">
        <v>64.099999999999994</v>
      </c>
      <c r="C189" s="10">
        <f>B189-20</f>
        <v>44.099999999999994</v>
      </c>
      <c r="D189">
        <v>113.8</v>
      </c>
      <c r="E189" s="11">
        <f>D189-90</f>
        <v>23.799999999999997</v>
      </c>
      <c r="F189" s="2">
        <v>1.8196E-2</v>
      </c>
      <c r="G189" s="11">
        <v>33</v>
      </c>
      <c r="H189" s="11">
        <v>1.8</v>
      </c>
      <c r="I189" s="8">
        <v>9.4000890851020799E-2</v>
      </c>
      <c r="J189" s="4">
        <v>71000</v>
      </c>
      <c r="K189" s="5">
        <f>23*10^-6</f>
        <v>2.3E-5</v>
      </c>
      <c r="L189" s="6">
        <f>H189</f>
        <v>1.8</v>
      </c>
      <c r="M189" s="3">
        <f>H189^2/6</f>
        <v>0.54</v>
      </c>
      <c r="N189" s="3">
        <f>H189^3/12</f>
        <v>0.48600000000000004</v>
      </c>
      <c r="O189" s="1">
        <f>-J189*L189*K189*C189</f>
        <v>-129.62753999999998</v>
      </c>
      <c r="P189" s="7">
        <f>-(12*F189*J189*L189*N189+12*O189*N189*G189*COS(RADIANS(E189)))/(12*N189*G189*COS(RADIANS(E189))^2+L189*G189^3*SIN(RADIANS(E189))^2)</f>
        <v>0.86618154042155837</v>
      </c>
      <c r="Q189" s="7">
        <f>-(6*F189*J189*L189*N189*SIN(RADIANS(E189))+6*O189*N189*G189*SIN(RADIANS(E189))*COS(RADIANS(E189)))/(12*N189*COS(RADIANS(E189))^2+L189*G189^2*SIN(RADIANS(E189))^2)</f>
        <v>5.76746752600239</v>
      </c>
      <c r="R189" s="7">
        <f>-P189*SIN(RADIANS(E189))</f>
        <v>-0.34954348642438743</v>
      </c>
      <c r="S189" s="6">
        <f>(O189+P189*COS(RADIANS(E189)))/L189</f>
        <v>-71.57501045859901</v>
      </c>
      <c r="T189" s="6">
        <f>R189/L189</f>
        <v>-0.19419082579132635</v>
      </c>
      <c r="U189" s="6">
        <f>(Q189-P189*G189*SIN(RADIANS(E189)))/M189</f>
        <v>-10.680495418522954</v>
      </c>
      <c r="V189" s="6">
        <f>SQRT((S189+U189)^2+3*T189^2)</f>
        <v>82.256193549979628</v>
      </c>
      <c r="W189" s="6">
        <f>V189/AA189</f>
        <v>1.1765207640250426</v>
      </c>
      <c r="X189" s="1">
        <f>((3*10+H189/COS(RADIANS(E189)))*(3+3)+3*G189*H189)*2</f>
        <v>740.00759797288174</v>
      </c>
      <c r="Y189" s="7">
        <f>Z189/X189</f>
        <v>1.0076543724895131</v>
      </c>
      <c r="Z189" s="13">
        <v>745.67189177283603</v>
      </c>
      <c r="AA189" s="15">
        <v>69.9147826924615</v>
      </c>
    </row>
    <row r="190" spans="1:27" x14ac:dyDescent="0.45">
      <c r="A190">
        <v>1082</v>
      </c>
      <c r="B190">
        <v>77.599999999999994</v>
      </c>
      <c r="C190" s="10">
        <f>B190-20</f>
        <v>57.599999999999994</v>
      </c>
      <c r="D190">
        <v>100.3</v>
      </c>
      <c r="E190" s="11">
        <f>D190-90</f>
        <v>10.299999999999997</v>
      </c>
      <c r="F190" s="2">
        <v>2.5454000000000001E-2</v>
      </c>
      <c r="G190" s="11">
        <v>33.299999999999997</v>
      </c>
      <c r="H190" s="11">
        <v>1.8</v>
      </c>
      <c r="I190" s="8">
        <v>0.23245330154895699</v>
      </c>
      <c r="J190" s="4">
        <v>71000</v>
      </c>
      <c r="K190" s="5">
        <f>23*10^-6</f>
        <v>2.3E-5</v>
      </c>
      <c r="L190" s="6">
        <f>H190</f>
        <v>1.8</v>
      </c>
      <c r="M190" s="3">
        <f>H190^2/6</f>
        <v>0.54</v>
      </c>
      <c r="N190" s="3">
        <f>H190^3/12</f>
        <v>0.48600000000000004</v>
      </c>
      <c r="O190" s="1">
        <f>-J190*L190*K190*C190</f>
        <v>-169.30944</v>
      </c>
      <c r="P190" s="7">
        <f>-(12*F190*J190*L190*N190+12*O190*N190*G190*COS(RADIANS(E190)))/(12*N190*G190*COS(RADIANS(E190))^2+L190*G190^3*SIN(RADIANS(E190))^2)</f>
        <v>5.7845185623658528</v>
      </c>
      <c r="Q190" s="7">
        <f>-(6*F190*J190*L190*N190*SIN(RADIANS(E190))+6*O190*N190*G190*SIN(RADIANS(E190))*COS(RADIANS(E190)))/(12*N190*COS(RADIANS(E190))^2+L190*G190^2*SIN(RADIANS(E190))^2)</f>
        <v>17.220840793338724</v>
      </c>
      <c r="R190" s="7">
        <f>-P190*SIN(RADIANS(E190))</f>
        <v>-1.0342847323326563</v>
      </c>
      <c r="S190" s="6">
        <f>(O190+P190*COS(RADIANS(E190)))/L190</f>
        <v>-90.898965963799654</v>
      </c>
      <c r="T190" s="6">
        <f>R190/L190</f>
        <v>-0.57460262907369797</v>
      </c>
      <c r="U190" s="6">
        <f>(Q190-P190*G190*SIN(RADIANS(E190)))/M190</f>
        <v>-31.890445913590241</v>
      </c>
      <c r="V190" s="6">
        <f>SQRT((S190+U190)^2+3*T190^2)</f>
        <v>122.79344515787199</v>
      </c>
      <c r="W190" s="6">
        <f>V190/AA190</f>
        <v>1.2195075899113941</v>
      </c>
      <c r="X190" s="1">
        <f>((3*10+H190/COS(RADIANS(E190)))*(3+3)+3*G190*H190)*2</f>
        <v>741.59378440286741</v>
      </c>
      <c r="Y190" s="7">
        <f>Z190/X190</f>
        <v>1.0051601338186578</v>
      </c>
      <c r="Z190" s="13">
        <v>745.42050756947106</v>
      </c>
      <c r="AA190" s="15">
        <v>100.691005266145</v>
      </c>
    </row>
    <row r="191" spans="1:27" x14ac:dyDescent="0.45">
      <c r="A191">
        <v>1582</v>
      </c>
      <c r="B191">
        <v>89.6</v>
      </c>
      <c r="C191" s="10">
        <f>B191-20</f>
        <v>69.599999999999994</v>
      </c>
      <c r="D191">
        <v>109</v>
      </c>
      <c r="E191" s="11">
        <f>D191-90</f>
        <v>19</v>
      </c>
      <c r="F191" s="2">
        <v>2.7803000000000001E-2</v>
      </c>
      <c r="G191" s="11">
        <v>32.799999999999997</v>
      </c>
      <c r="H191" s="11">
        <v>1.8</v>
      </c>
      <c r="I191" s="8">
        <v>0.13269910216331399</v>
      </c>
      <c r="J191" s="4">
        <v>71000</v>
      </c>
      <c r="K191" s="5">
        <f>23*10^-6</f>
        <v>2.3E-5</v>
      </c>
      <c r="L191" s="6">
        <f>H191</f>
        <v>1.8</v>
      </c>
      <c r="M191" s="3">
        <f>H191^2/6</f>
        <v>0.54</v>
      </c>
      <c r="N191" s="3">
        <f>H191^3/12</f>
        <v>0.48600000000000004</v>
      </c>
      <c r="O191" s="1">
        <f>-J191*L191*K191*C191</f>
        <v>-204.58223999999998</v>
      </c>
      <c r="P191" s="7">
        <f>-(12*F191*J191*L191*N191+12*O191*N191*G191*COS(RADIANS(E191)))/(12*N191*G191*COS(RADIANS(E191))^2+L191*G191^3*SIN(RADIANS(E191))^2)</f>
        <v>2.3582048396060227</v>
      </c>
      <c r="Q191" s="7">
        <f>-(6*F191*J191*L191*N191*SIN(RADIANS(E191))+6*O191*N191*G191*SIN(RADIANS(E191))*COS(RADIANS(E191)))/(12*N191*COS(RADIANS(E191))^2+L191*G191^2*SIN(RADIANS(E191))^2)</f>
        <v>12.591204918384479</v>
      </c>
      <c r="R191" s="7">
        <f>-P191*SIN(RADIANS(E191))</f>
        <v>-0.76775639746246804</v>
      </c>
      <c r="S191" s="6">
        <f>(O191+P191*COS(RADIANS(E191)))/L191</f>
        <v>-112.41806306615793</v>
      </c>
      <c r="T191" s="6">
        <f>R191/L191</f>
        <v>-0.42653133192359333</v>
      </c>
      <c r="U191" s="6">
        <f>(Q191-P191*G191*SIN(RADIANS(E191)))/M191</f>
        <v>-23.317046145156429</v>
      </c>
      <c r="V191" s="6">
        <f>SQRT((S191+U191)^2+3*T191^2)</f>
        <v>135.73711968190119</v>
      </c>
      <c r="W191" s="6">
        <f>V191/AA191</f>
        <v>1.2441191410428882</v>
      </c>
      <c r="X191" s="1">
        <f>((3*10+H191/COS(RADIANS(E191)))*(3+3)+3*G191*H191)*2</f>
        <v>737.08460671363196</v>
      </c>
      <c r="Y191" s="7">
        <f>Z191/X191</f>
        <v>1.0109777619858973</v>
      </c>
      <c r="Z191" s="13">
        <v>745.17614608960298</v>
      </c>
      <c r="AA191" s="15">
        <v>109.102991187901</v>
      </c>
    </row>
    <row r="192" spans="1:27" x14ac:dyDescent="0.45">
      <c r="A192">
        <v>888</v>
      </c>
      <c r="B192">
        <v>85.2</v>
      </c>
      <c r="C192" s="10">
        <f>B192-20</f>
        <v>65.2</v>
      </c>
      <c r="D192">
        <v>126.5</v>
      </c>
      <c r="E192" s="11">
        <f>D192-90</f>
        <v>36.5</v>
      </c>
      <c r="F192" s="2">
        <v>2.3758999999999999E-2</v>
      </c>
      <c r="G192" s="11">
        <v>32.299999999999997</v>
      </c>
      <c r="H192" s="11">
        <v>1.8</v>
      </c>
      <c r="I192" s="8">
        <v>0.102751351892948</v>
      </c>
      <c r="J192" s="4">
        <v>71000</v>
      </c>
      <c r="K192" s="5">
        <f>23*10^-6</f>
        <v>2.3E-5</v>
      </c>
      <c r="L192" s="6">
        <f>H192</f>
        <v>1.8</v>
      </c>
      <c r="M192" s="3">
        <f>H192^2/6</f>
        <v>0.54</v>
      </c>
      <c r="N192" s="3">
        <f>H192^3/12</f>
        <v>0.48600000000000004</v>
      </c>
      <c r="O192" s="1">
        <f>-J192*L192*K192*C192</f>
        <v>-191.64888000000002</v>
      </c>
      <c r="P192" s="7">
        <f>-(12*F192*J192*L192*N192+12*O192*N192*G192*COS(RADIANS(E192)))/(12*N192*G192*COS(RADIANS(E192))^2+L192*G192^3*SIN(RADIANS(E192))^2)</f>
        <v>0.52412691872426054</v>
      </c>
      <c r="Q192" s="7">
        <f>-(6*F192*J192*L192*N192*SIN(RADIANS(E192))+6*O192*N192*G192*SIN(RADIANS(E192))*COS(RADIANS(E192)))/(12*N192*COS(RADIANS(E192))^2+L192*G192^2*SIN(RADIANS(E192))^2)</f>
        <v>5.0349665456723773</v>
      </c>
      <c r="R192" s="7">
        <f>-P192*SIN(RADIANS(E192))</f>
        <v>-0.31176263440695839</v>
      </c>
      <c r="S192" s="6">
        <f>(O192+P192*COS(RADIANS(E192)))/L192</f>
        <v>-106.23753165586075</v>
      </c>
      <c r="T192" s="6">
        <f>R192/L192</f>
        <v>-0.17320146355942131</v>
      </c>
      <c r="U192" s="6">
        <f>(Q192-P192*G192*SIN(RADIANS(E192)))/M192</f>
        <v>-9.3240121216155138</v>
      </c>
      <c r="V192" s="6">
        <f>SQRT((S192+U192)^2+3*T192^2)</f>
        <v>115.56193316345352</v>
      </c>
      <c r="W192" s="6">
        <f>V192/AA192</f>
        <v>1.1652424753029729</v>
      </c>
      <c r="X192" s="1">
        <f>((3*10+H192/COS(RADIANS(E192)))*(3+3)+3*G192*H192)*2</f>
        <v>735.71045549802864</v>
      </c>
      <c r="Y192" s="7">
        <f>Z192/X192</f>
        <v>1.012626830270922</v>
      </c>
      <c r="Z192" s="13">
        <v>745.00014654814504</v>
      </c>
      <c r="AA192" s="15">
        <v>99.174150970943998</v>
      </c>
    </row>
    <row r="193" spans="1:27" x14ac:dyDescent="0.45">
      <c r="A193">
        <v>681</v>
      </c>
      <c r="B193">
        <v>85.7</v>
      </c>
      <c r="C193" s="10">
        <f>B193-20</f>
        <v>65.7</v>
      </c>
      <c r="D193">
        <v>124.9</v>
      </c>
      <c r="E193" s="11">
        <f>D193-90</f>
        <v>34.900000000000006</v>
      </c>
      <c r="F193" s="2">
        <v>2.4396000000000001E-2</v>
      </c>
      <c r="G193" s="11">
        <v>32.4</v>
      </c>
      <c r="H193" s="11">
        <v>1.8</v>
      </c>
      <c r="I193" s="8">
        <v>0.106672205030918</v>
      </c>
      <c r="J193" s="4">
        <v>71000</v>
      </c>
      <c r="K193" s="5">
        <f>23*10^-6</f>
        <v>2.3E-5</v>
      </c>
      <c r="L193" s="6">
        <f>H193</f>
        <v>1.8</v>
      </c>
      <c r="M193" s="3">
        <f>H193^2/6</f>
        <v>0.54</v>
      </c>
      <c r="N193" s="3">
        <f>H193^3/12</f>
        <v>0.48600000000000004</v>
      </c>
      <c r="O193" s="1">
        <f>-J193*L193*K193*C193</f>
        <v>-193.11858000000001</v>
      </c>
      <c r="P193" s="7">
        <f>-(12*F193*J193*L193*N193+12*O193*N193*G193*COS(RADIANS(E193)))/(12*N193*G193*COS(RADIANS(E193))^2+L193*G193^3*SIN(RADIANS(E193))^2)</f>
        <v>0.58236082674583245</v>
      </c>
      <c r="Q193" s="7">
        <f>-(6*F193*J193*L193*N193*SIN(RADIANS(E193))+6*O193*N193*G193*SIN(RADIANS(E193))*COS(RADIANS(E193)))/(12*N193*COS(RADIANS(E193))^2+L193*G193^2*SIN(RADIANS(E193))^2)</f>
        <v>5.3977645708389463</v>
      </c>
      <c r="R193" s="7">
        <f>-P193*SIN(RADIANS(E193))</f>
        <v>-0.33319534387894728</v>
      </c>
      <c r="S193" s="6">
        <f>(O193+P193*COS(RADIANS(E193)))/L193</f>
        <v>-107.02275315306056</v>
      </c>
      <c r="T193" s="6">
        <f>R193/L193</f>
        <v>-0.18510852437719294</v>
      </c>
      <c r="U193" s="6">
        <f>(Q193-P193*G193*SIN(RADIANS(E193)))/M193</f>
        <v>-9.9958603163684145</v>
      </c>
      <c r="V193" s="6">
        <f>SQRT((S193+U193)^2+3*T193^2)</f>
        <v>117.01905269572563</v>
      </c>
      <c r="W193" s="6">
        <f>V193/AA193</f>
        <v>1.1677134772772266</v>
      </c>
      <c r="X193" s="1">
        <f>((3*10+H193/COS(RADIANS(E193)))*(3+3)+3*G193*H193)*2</f>
        <v>736.25658549764069</v>
      </c>
      <c r="Y193" s="7">
        <f>Z193/X193</f>
        <v>1.0118117818327144</v>
      </c>
      <c r="Z193" s="13">
        <v>744.95308765843799</v>
      </c>
      <c r="AA193" s="15">
        <v>100.212128208523</v>
      </c>
    </row>
    <row r="194" spans="1:27" x14ac:dyDescent="0.45">
      <c r="A194">
        <v>1431</v>
      </c>
      <c r="B194">
        <v>89.7</v>
      </c>
      <c r="C194" s="10">
        <f>B194-20</f>
        <v>69.7</v>
      </c>
      <c r="D194">
        <v>107.8</v>
      </c>
      <c r="E194" s="11">
        <f>D194-90</f>
        <v>17.799999999999997</v>
      </c>
      <c r="F194" s="2">
        <v>2.9808999999999999E-2</v>
      </c>
      <c r="G194" s="11">
        <v>33.1</v>
      </c>
      <c r="H194" s="11">
        <v>1.8</v>
      </c>
      <c r="I194" s="8">
        <v>0.184828907251358</v>
      </c>
      <c r="J194" s="4">
        <v>71000</v>
      </c>
      <c r="K194" s="5">
        <f>23*10^-6</f>
        <v>2.3E-5</v>
      </c>
      <c r="L194" s="6">
        <f>H194</f>
        <v>1.8</v>
      </c>
      <c r="M194" s="3">
        <f>H194^2/6</f>
        <v>0.54</v>
      </c>
      <c r="N194" s="3">
        <f>H194^3/12</f>
        <v>0.48600000000000004</v>
      </c>
      <c r="O194" s="1">
        <f>-J194*L194*K194*C194</f>
        <v>-204.87618000000001</v>
      </c>
      <c r="P194" s="7">
        <f>-(12*F194*J194*L194*N194+12*O194*N194*G194*COS(RADIANS(E194)))/(12*N194*G194*COS(RADIANS(E194))^2+L194*G194^3*SIN(RADIANS(E194))^2)</f>
        <v>2.4602738847257606</v>
      </c>
      <c r="Q194" s="7">
        <f>-(6*F194*J194*L194*N194*SIN(RADIANS(E194))+6*O194*N194*G194*SIN(RADIANS(E194))*COS(RADIANS(E194)))/(12*N194*COS(RADIANS(E194))^2+L194*G194^2*SIN(RADIANS(E194))^2)</f>
        <v>12.447158604260295</v>
      </c>
      <c r="R194" s="7">
        <f>-P194*SIN(RADIANS(E194))</f>
        <v>-0.75209417548400592</v>
      </c>
      <c r="S194" s="6">
        <f>(O194+P194*COS(RADIANS(E194)))/L194</f>
        <v>-112.51871162230928</v>
      </c>
      <c r="T194" s="6">
        <f>R194/L194</f>
        <v>-0.41783009749111438</v>
      </c>
      <c r="U194" s="6">
        <f>(Q194-P194*G194*SIN(RADIANS(E194)))/M194</f>
        <v>-23.050293711593145</v>
      </c>
      <c r="V194" s="6">
        <f>SQRT((S194+U194)^2+3*T194^2)</f>
        <v>135.57093697837593</v>
      </c>
      <c r="W194" s="6">
        <f>V194/AA194</f>
        <v>1.1967172366123473</v>
      </c>
      <c r="X194" s="1">
        <f>((3*10+H194/COS(RADIANS(E194)))*(3+3)+3*G194*H194)*2</f>
        <v>740.16599222401055</v>
      </c>
      <c r="Y194" s="7">
        <f>Z194/X194</f>
        <v>1.0062692523853691</v>
      </c>
      <c r="Z194" s="13">
        <v>744.80627963633003</v>
      </c>
      <c r="AA194" s="15">
        <v>113.285689242806</v>
      </c>
    </row>
    <row r="195" spans="1:27" x14ac:dyDescent="0.45">
      <c r="A195">
        <v>1841</v>
      </c>
      <c r="B195">
        <v>76</v>
      </c>
      <c r="C195" s="10">
        <f>B195-20</f>
        <v>56</v>
      </c>
      <c r="D195">
        <v>119.5</v>
      </c>
      <c r="E195" s="11">
        <f>D195-90</f>
        <v>29.5</v>
      </c>
      <c r="F195" s="2">
        <v>2.1722999999999999E-2</v>
      </c>
      <c r="G195" s="11">
        <v>31</v>
      </c>
      <c r="H195" s="11">
        <v>1.9</v>
      </c>
      <c r="I195" s="8">
        <v>0.109309799969196</v>
      </c>
      <c r="J195" s="4">
        <v>71000</v>
      </c>
      <c r="K195" s="5">
        <f>23*10^-6</f>
        <v>2.3E-5</v>
      </c>
      <c r="L195" s="6">
        <f>H195</f>
        <v>1.9</v>
      </c>
      <c r="M195" s="3">
        <f>H195^2/6</f>
        <v>0.60166666666666668</v>
      </c>
      <c r="N195" s="3">
        <f>H195^3/12</f>
        <v>0.57158333333333322</v>
      </c>
      <c r="O195" s="1">
        <f>-J195*L195*K195*C195</f>
        <v>-173.75120000000001</v>
      </c>
      <c r="P195" s="7">
        <f>-(12*F195*J195*L195*N195+12*O195*N195*G195*COS(RADIANS(E195)))/(12*N195*G195*COS(RADIANS(E195))^2+L195*G195^3*SIN(RADIANS(E195))^2)</f>
        <v>0.86813236447048359</v>
      </c>
      <c r="Q195" s="7">
        <f>-(6*F195*J195*L195*N195*SIN(RADIANS(E195))+6*O195*N195*G195*SIN(RADIANS(E195))*COS(RADIANS(E195)))/(12*N195*COS(RADIANS(E195))^2+L195*G195^2*SIN(RADIANS(E195))^2)</f>
        <v>6.626076858080741</v>
      </c>
      <c r="R195" s="7">
        <f>-P195*SIN(RADIANS(E195))</f>
        <v>-0.42748882955359624</v>
      </c>
      <c r="S195" s="6">
        <f>(O195+P195*COS(RADIANS(E195)))/L195</f>
        <v>-91.050324237764926</v>
      </c>
      <c r="T195" s="6">
        <f>R195/L195</f>
        <v>-0.22499412081768225</v>
      </c>
      <c r="U195" s="6">
        <f>(Q195-P195*G195*SIN(RADIANS(E195)))/M195</f>
        <v>-11.01287012423392</v>
      </c>
      <c r="V195" s="6">
        <f>SQRT((S195+U195)^2+3*T195^2)</f>
        <v>102.06393834473741</v>
      </c>
      <c r="W195" s="6">
        <f>V195/AA195</f>
        <v>1.1184111387262421</v>
      </c>
      <c r="X195" s="1">
        <f>((3*10+H195/COS(RADIANS(E195)))*(3+3)+3*G195*H195)*2</f>
        <v>739.59618634813228</v>
      </c>
      <c r="Y195" s="7">
        <f>Z195/X195</f>
        <v>1.0067639985776966</v>
      </c>
      <c r="Z195" s="13">
        <v>744.59881390066096</v>
      </c>
      <c r="AA195" s="15">
        <v>91.257977331107398</v>
      </c>
    </row>
    <row r="196" spans="1:27" x14ac:dyDescent="0.45">
      <c r="A196">
        <v>1025</v>
      </c>
      <c r="B196">
        <v>75</v>
      </c>
      <c r="C196" s="10">
        <f>B196-20</f>
        <v>55</v>
      </c>
      <c r="D196">
        <v>120</v>
      </c>
      <c r="E196" s="11">
        <f>D196-90</f>
        <v>30</v>
      </c>
      <c r="F196" s="2">
        <v>2.0486000000000001E-2</v>
      </c>
      <c r="G196" s="11">
        <v>30.8</v>
      </c>
      <c r="H196" s="11">
        <v>1.9</v>
      </c>
      <c r="I196" s="8">
        <v>9.5157600939273806E-2</v>
      </c>
      <c r="J196" s="4">
        <v>71000</v>
      </c>
      <c r="K196" s="5">
        <f>23*10^-6</f>
        <v>2.3E-5</v>
      </c>
      <c r="L196" s="6">
        <f>H196</f>
        <v>1.9</v>
      </c>
      <c r="M196" s="3">
        <f>H196^2/6</f>
        <v>0.60166666666666668</v>
      </c>
      <c r="N196" s="3">
        <f>H196^3/12</f>
        <v>0.57158333333333322</v>
      </c>
      <c r="O196" s="1">
        <f>-J196*L196*K196*C196</f>
        <v>-170.64850000000001</v>
      </c>
      <c r="P196" s="7">
        <f>-(12*F196*J196*L196*N196+12*O196*N196*G196*COS(RADIANS(E196)))/(12*N196*G196*COS(RADIANS(E196))^2+L196*G196^3*SIN(RADIANS(E196))^2)</f>
        <v>0.87380032334623703</v>
      </c>
      <c r="Q196" s="7">
        <f>-(6*F196*J196*L196*N196*SIN(RADIANS(E196))+6*O196*N196*G196*SIN(RADIANS(E196))*COS(RADIANS(E196)))/(12*N196*COS(RADIANS(E196))^2+L196*G196^2*SIN(RADIANS(E196))^2)</f>
        <v>6.7282624897660233</v>
      </c>
      <c r="R196" s="7">
        <f>-P196*SIN(RADIANS(E196))</f>
        <v>-0.43690016167311846</v>
      </c>
      <c r="S196" s="6">
        <f>(O196+P196*COS(RADIANS(E196)))/L196</f>
        <v>-89.416719327445847</v>
      </c>
      <c r="T196" s="6">
        <f>R196/L196</f>
        <v>-0.22994745351216761</v>
      </c>
      <c r="U196" s="6">
        <f>(Q196-P196*G196*SIN(RADIANS(E196)))/M196</f>
        <v>-11.182707739223311</v>
      </c>
      <c r="V196" s="6">
        <f>SQRT((S196+U196)^2+3*T196^2)</f>
        <v>100.60021547509837</v>
      </c>
      <c r="W196" s="6">
        <f>V196/AA196</f>
        <v>1.1488795550897664</v>
      </c>
      <c r="X196" s="1">
        <f>((3*10+H196/COS(RADIANS(E196)))*(3+3)+3*G196*H196)*2</f>
        <v>737.44717227504702</v>
      </c>
      <c r="Y196" s="7">
        <f>Z196/X196</f>
        <v>1.0096907854222235</v>
      </c>
      <c r="Z196" s="13">
        <v>744.59361458179001</v>
      </c>
      <c r="AA196" s="15">
        <v>87.563761605313005</v>
      </c>
    </row>
    <row r="197" spans="1:27" x14ac:dyDescent="0.45">
      <c r="A197">
        <v>591</v>
      </c>
      <c r="B197">
        <v>72.3</v>
      </c>
      <c r="C197" s="10">
        <f>B197-20</f>
        <v>52.3</v>
      </c>
      <c r="D197">
        <v>105.9</v>
      </c>
      <c r="E197" s="11">
        <f>D197-90</f>
        <v>15.900000000000006</v>
      </c>
      <c r="F197" s="2">
        <v>2.0549999999999999E-2</v>
      </c>
      <c r="G197" s="11">
        <v>29.6</v>
      </c>
      <c r="H197" s="11">
        <v>2</v>
      </c>
      <c r="I197" s="8">
        <v>0.137755751609802</v>
      </c>
      <c r="J197" s="4">
        <v>71000</v>
      </c>
      <c r="K197" s="5">
        <f>23*10^-6</f>
        <v>2.3E-5</v>
      </c>
      <c r="L197" s="6">
        <f>H197</f>
        <v>2</v>
      </c>
      <c r="M197" s="3">
        <f>H197^2/6</f>
        <v>0.66666666666666663</v>
      </c>
      <c r="N197" s="3">
        <f>H197^3/12</f>
        <v>0.66666666666666663</v>
      </c>
      <c r="O197" s="1">
        <f>-J197*L197*K197*C197</f>
        <v>-170.81180000000001</v>
      </c>
      <c r="P197" s="7">
        <f>-(12*F197*J197*L197*N197+12*O197*N197*G197*COS(RADIANS(E197)))/(12*N197*G197*COS(RADIANS(E197))^2+L197*G197^3*SIN(RADIANS(E197))^2)</f>
        <v>3.78309501548177</v>
      </c>
      <c r="Q197" s="7">
        <f>-(6*F197*J197*L197*N197*SIN(RADIANS(E197))+6*O197*N197*G197*SIN(RADIANS(E197))*COS(RADIANS(E197)))/(12*N197*COS(RADIANS(E197))^2+L197*G197^2*SIN(RADIANS(E197))^2)</f>
        <v>15.338923569273199</v>
      </c>
      <c r="R197" s="7">
        <f>-P197*SIN(RADIANS(E197))</f>
        <v>-1.0364137546806218</v>
      </c>
      <c r="S197" s="6">
        <f>(O197+P197*COS(RADIANS(E197)))/L197</f>
        <v>-83.58672062283074</v>
      </c>
      <c r="T197" s="6">
        <f>R197/L197</f>
        <v>-0.5182068773403109</v>
      </c>
      <c r="U197" s="6">
        <f>(Q197-P197*G197*SIN(RADIANS(E197)))/M197</f>
        <v>-23.008385353909809</v>
      </c>
      <c r="V197" s="6">
        <f>SQRT((S197+U197)^2+3*T197^2)</f>
        <v>106.59888476572218</v>
      </c>
      <c r="W197" s="6">
        <f>V197/AA197</f>
        <v>1.1662887018613652</v>
      </c>
      <c r="X197" s="1">
        <f>((3*10+H197/COS(RADIANS(E197)))*(3+3)+3*G197*H197)*2</f>
        <v>740.15473550080674</v>
      </c>
      <c r="Y197" s="7">
        <f>Z197/X197</f>
        <v>1.0059289830571414</v>
      </c>
      <c r="Z197" s="13">
        <v>744.54310038725396</v>
      </c>
      <c r="AA197" s="15">
        <v>91.400083526139994</v>
      </c>
    </row>
    <row r="198" spans="1:27" x14ac:dyDescent="0.45">
      <c r="A198">
        <v>1581</v>
      </c>
      <c r="B198">
        <v>60.7</v>
      </c>
      <c r="C198" s="10">
        <f>B198-20</f>
        <v>40.700000000000003</v>
      </c>
      <c r="D198">
        <v>118.7</v>
      </c>
      <c r="E198" s="11">
        <f>D198-90</f>
        <v>28.700000000000003</v>
      </c>
      <c r="F198" s="2">
        <v>1.444E-2</v>
      </c>
      <c r="G198" s="11">
        <v>32.1</v>
      </c>
      <c r="H198" s="11">
        <v>1.8</v>
      </c>
      <c r="I198" s="8">
        <v>6.18498437106609E-2</v>
      </c>
      <c r="J198" s="4">
        <v>71000</v>
      </c>
      <c r="K198" s="5">
        <f>23*10^-6</f>
        <v>2.3E-5</v>
      </c>
      <c r="L198" s="6">
        <f>H198</f>
        <v>1.8</v>
      </c>
      <c r="M198" s="3">
        <f>H198^2/6</f>
        <v>0.54</v>
      </c>
      <c r="N198" s="3">
        <f>H198^3/12</f>
        <v>0.48600000000000004</v>
      </c>
      <c r="O198" s="1">
        <f>-J198*L198*K198*C198</f>
        <v>-119.63358000000001</v>
      </c>
      <c r="P198" s="7">
        <f>-(12*F198*J198*L198*N198+12*O198*N198*G198*COS(RADIANS(E198)))/(12*N198*G198*COS(RADIANS(E198))^2+L198*G198^3*SIN(RADIANS(E198))^2)</f>
        <v>0.64020038668854184</v>
      </c>
      <c r="Q198" s="7">
        <f>-(6*F198*J198*L198*N198*SIN(RADIANS(E198))+6*O198*N198*G198*SIN(RADIANS(E198))*COS(RADIANS(E198)))/(12*N198*COS(RADIANS(E198))^2+L198*G198^2*SIN(RADIANS(E198))^2)</f>
        <v>4.9344002635988593</v>
      </c>
      <c r="R198" s="7">
        <f>-P198*SIN(RADIANS(E198))</f>
        <v>-0.30743926876005356</v>
      </c>
      <c r="S198" s="6">
        <f>(O198+P198*COS(RADIANS(E198)))/L198</f>
        <v>-66.151128159340729</v>
      </c>
      <c r="T198" s="6">
        <f>R198/L198</f>
        <v>-0.17079959375558532</v>
      </c>
      <c r="U198" s="6">
        <f>(Q198-P198*G198*SIN(RADIANS(E198)))/M198</f>
        <v>-9.1377782659238136</v>
      </c>
      <c r="V198" s="6">
        <f>SQRT((S198+U198)^2+3*T198^2)</f>
        <v>75.289487634170555</v>
      </c>
      <c r="W198" s="6">
        <f>V198/AA198</f>
        <v>1.2275147265099111</v>
      </c>
      <c r="X198" s="1">
        <f>((3*10+H198/COS(RADIANS(E198)))*(3+3)+3*G198*H198)*2</f>
        <v>731.30531433615215</v>
      </c>
      <c r="Y198" s="7">
        <f>Z198/X198</f>
        <v>1.0178790193022074</v>
      </c>
      <c r="Z198" s="13">
        <v>744.38033616697498</v>
      </c>
      <c r="AA198" s="15">
        <v>61.3348956295089</v>
      </c>
    </row>
    <row r="199" spans="1:27" x14ac:dyDescent="0.45">
      <c r="A199">
        <v>1205</v>
      </c>
      <c r="B199">
        <v>86.5</v>
      </c>
      <c r="C199" s="10">
        <f>B199-20</f>
        <v>66.5</v>
      </c>
      <c r="D199">
        <v>126</v>
      </c>
      <c r="E199" s="11">
        <f>D199-90</f>
        <v>36</v>
      </c>
      <c r="F199" s="2">
        <v>2.2211999999999999E-2</v>
      </c>
      <c r="G199" s="11">
        <v>28.8</v>
      </c>
      <c r="H199" s="11">
        <v>2</v>
      </c>
      <c r="I199" s="8">
        <v>9.8024971783161094E-2</v>
      </c>
      <c r="J199" s="4">
        <v>71000</v>
      </c>
      <c r="K199" s="5">
        <f>23*10^-6</f>
        <v>2.3E-5</v>
      </c>
      <c r="L199" s="6">
        <f>H199</f>
        <v>2</v>
      </c>
      <c r="M199" s="3">
        <f>H199^2/6</f>
        <v>0.66666666666666663</v>
      </c>
      <c r="N199" s="3">
        <f>H199^3/12</f>
        <v>0.66666666666666663</v>
      </c>
      <c r="O199" s="1">
        <f>-J199*L199*K199*C199</f>
        <v>-217.18899999999999</v>
      </c>
      <c r="P199" s="7">
        <f>-(12*F199*J199*L199*N199+12*O199*N199*G199*COS(RADIANS(E199)))/(12*N199*G199*COS(RADIANS(E199))^2+L199*G199^3*SIN(RADIANS(E199))^2)</f>
        <v>0.91557532837244615</v>
      </c>
      <c r="Q199" s="7">
        <f>-(6*F199*J199*L199*N199*SIN(RADIANS(E199))+6*O199*N199*G199*SIN(RADIANS(E199))*COS(RADIANS(E199)))/(12*N199*COS(RADIANS(E199))^2+L199*G199^2*SIN(RADIANS(E199))^2)</f>
        <v>7.7495281254743338</v>
      </c>
      <c r="R199" s="7">
        <f>-P199*SIN(RADIANS(E199))</f>
        <v>-0.53816167538016224</v>
      </c>
      <c r="S199" s="6">
        <f>(O199+P199*COS(RADIANS(E199)))/L199</f>
        <v>-108.22414199985813</v>
      </c>
      <c r="T199" s="6">
        <f>R199/L199</f>
        <v>-0.26908083769008112</v>
      </c>
      <c r="U199" s="6">
        <f>(Q199-P199*G199*SIN(RADIANS(E199)))/M199</f>
        <v>-11.624292188211509</v>
      </c>
      <c r="V199" s="6">
        <f>SQRT((S199+U199)^2+3*T199^2)</f>
        <v>119.84934038543432</v>
      </c>
      <c r="W199" s="6">
        <f>V199/AA199</f>
        <v>1.1198560151214447</v>
      </c>
      <c r="X199" s="1">
        <f>((3*10+H199/COS(RADIANS(E199)))*(3+3)+3*G199*H199)*2</f>
        <v>735.26563145999501</v>
      </c>
      <c r="Y199" s="7">
        <f>Z199/X199</f>
        <v>1.0123754741909667</v>
      </c>
      <c r="Z199" s="13">
        <v>744.36489230563302</v>
      </c>
      <c r="AA199" s="15">
        <v>107.022098168966</v>
      </c>
    </row>
    <row r="200" spans="1:27" x14ac:dyDescent="0.45">
      <c r="A200">
        <v>252</v>
      </c>
      <c r="B200">
        <v>61.9</v>
      </c>
      <c r="C200" s="10">
        <f>B200-20</f>
        <v>41.9</v>
      </c>
      <c r="D200">
        <v>113</v>
      </c>
      <c r="E200" s="11">
        <f>D200-90</f>
        <v>23</v>
      </c>
      <c r="F200" s="2">
        <v>1.7332E-2</v>
      </c>
      <c r="G200" s="11">
        <v>32.9</v>
      </c>
      <c r="H200" s="11">
        <v>1.8</v>
      </c>
      <c r="I200" s="8">
        <v>9.1354049742221805E-2</v>
      </c>
      <c r="J200" s="4">
        <v>71000</v>
      </c>
      <c r="K200" s="5">
        <f>23*10^-6</f>
        <v>2.3E-5</v>
      </c>
      <c r="L200" s="6">
        <f>H200</f>
        <v>1.8</v>
      </c>
      <c r="M200" s="3">
        <f>H200^2/6</f>
        <v>0.54</v>
      </c>
      <c r="N200" s="3">
        <f>H200^3/12</f>
        <v>0.48600000000000004</v>
      </c>
      <c r="O200" s="1">
        <f>-J200*L200*K200*C200</f>
        <v>-123.16086</v>
      </c>
      <c r="P200" s="7">
        <f>-(12*F200*J200*L200*N200+12*O200*N200*G200*COS(RADIANS(E200)))/(12*N200*G200*COS(RADIANS(E200))^2+L200*G200^3*SIN(RADIANS(E200))^2)</f>
        <v>0.88800405655053116</v>
      </c>
      <c r="Q200" s="7">
        <f>-(6*F200*J200*L200*N200*SIN(RADIANS(E200))+6*O200*N200*G200*SIN(RADIANS(E200))*COS(RADIANS(E200)))/(12*N200*COS(RADIANS(E200))^2+L200*G200^2*SIN(RADIANS(E200))^2)</f>
        <v>5.7076701061082424</v>
      </c>
      <c r="R200" s="7">
        <f>-P200*SIN(RADIANS(E200))</f>
        <v>-0.34697082711904192</v>
      </c>
      <c r="S200" s="6">
        <f>(O200+P200*COS(RADIANS(E200)))/L200</f>
        <v>-67.968582197810989</v>
      </c>
      <c r="T200" s="6">
        <f>R200/L200</f>
        <v>-0.19276157062168994</v>
      </c>
      <c r="U200" s="6">
        <f>(Q200-P200*G200*SIN(RADIANS(E200)))/M200</f>
        <v>-10.569759455755994</v>
      </c>
      <c r="V200" s="6">
        <f>SQRT((S200+U200)^2+3*T200^2)</f>
        <v>78.539051310553404</v>
      </c>
      <c r="W200" s="6">
        <f>V200/AA200</f>
        <v>1.1769544574006767</v>
      </c>
      <c r="X200" s="1">
        <f>((3*10+H200/COS(RADIANS(E200)))*(3+3)+3*G200*H200)*2</f>
        <v>738.7853841519543</v>
      </c>
      <c r="Y200" s="7">
        <f>Z200/X200</f>
        <v>1.0074531502131561</v>
      </c>
      <c r="Z200" s="13">
        <v>744.29166259532303</v>
      </c>
      <c r="AA200" s="15">
        <v>66.730748005329104</v>
      </c>
    </row>
    <row r="201" spans="1:27" x14ac:dyDescent="0.45">
      <c r="A201">
        <v>1684</v>
      </c>
      <c r="B201">
        <v>56.1</v>
      </c>
      <c r="C201" s="10">
        <f>B201-20</f>
        <v>36.1</v>
      </c>
      <c r="D201">
        <v>127.1</v>
      </c>
      <c r="E201" s="11">
        <f>D201-90</f>
        <v>37.099999999999994</v>
      </c>
      <c r="F201" s="2">
        <v>1.4142E-2</v>
      </c>
      <c r="G201" s="11">
        <v>31</v>
      </c>
      <c r="H201" s="11">
        <v>1.9</v>
      </c>
      <c r="I201" s="8">
        <v>7.3569558560848194E-2</v>
      </c>
      <c r="J201" s="4">
        <v>71000</v>
      </c>
      <c r="K201" s="5">
        <f>23*10^-6</f>
        <v>2.3E-5</v>
      </c>
      <c r="L201" s="6">
        <f>H201</f>
        <v>1.9</v>
      </c>
      <c r="M201" s="3">
        <f>H201^2/6</f>
        <v>0.60166666666666668</v>
      </c>
      <c r="N201" s="3">
        <f>H201^3/12</f>
        <v>0.57158333333333322</v>
      </c>
      <c r="O201" s="1">
        <f>-J201*L201*K201*C201</f>
        <v>-112.00747</v>
      </c>
      <c r="P201" s="7">
        <f>-(12*F201*J201*L201*N201+12*O201*N201*G201*COS(RADIANS(E201)))/(12*N201*G201*COS(RADIANS(E201))^2+L201*G201^3*SIN(RADIANS(E201))^2)</f>
        <v>0.28508281298167176</v>
      </c>
      <c r="Q201" s="7">
        <f>-(6*F201*J201*L201*N201*SIN(RADIANS(E201))+6*O201*N201*G201*SIN(RADIANS(E201))*COS(RADIANS(E201)))/(12*N201*COS(RADIANS(E201))^2+L201*G201^2*SIN(RADIANS(E201))^2)</f>
        <v>2.6654455643713018</v>
      </c>
      <c r="R201" s="7">
        <f>-P201*SIN(RADIANS(E201))</f>
        <v>-0.17196422995943889</v>
      </c>
      <c r="S201" s="6">
        <f>(O201+P201*COS(RADIANS(E201)))/L201</f>
        <v>-58.831627647358701</v>
      </c>
      <c r="T201" s="6">
        <f>R201/L201</f>
        <v>-9.0507489452336262E-2</v>
      </c>
      <c r="U201" s="6">
        <f>(Q201-P201*G201*SIN(RADIANS(E201)))/M201</f>
        <v>-4.4301034310880389</v>
      </c>
      <c r="V201" s="6">
        <f>SQRT((S201+U201)^2+3*T201^2)</f>
        <v>63.261925309451776</v>
      </c>
      <c r="W201" s="6">
        <f>V201/AA201</f>
        <v>1.0708795867980621</v>
      </c>
      <c r="X201" s="1">
        <f>((3*10+H201/COS(RADIANS(E201)))*(3+3)+3*G201*H201)*2</f>
        <v>741.98633326975687</v>
      </c>
      <c r="Y201" s="7">
        <f>Z201/X201</f>
        <v>1.002691547855056</v>
      </c>
      <c r="Z201" s="13">
        <v>743.98342499354999</v>
      </c>
      <c r="AA201" s="15">
        <v>59.074732667755299</v>
      </c>
    </row>
    <row r="202" spans="1:27" x14ac:dyDescent="0.45">
      <c r="A202">
        <v>692</v>
      </c>
      <c r="B202">
        <v>41.9</v>
      </c>
      <c r="C202" s="10">
        <f>B202-20</f>
        <v>21.9</v>
      </c>
      <c r="D202">
        <v>128.5</v>
      </c>
      <c r="E202" s="11">
        <f>D202-90</f>
        <v>38.5</v>
      </c>
      <c r="F202" s="2">
        <v>7.3990000000000002E-3</v>
      </c>
      <c r="G202" s="11">
        <v>30.2</v>
      </c>
      <c r="H202" s="11">
        <v>1.9</v>
      </c>
      <c r="I202" s="8">
        <v>3.1975712627172401E-2</v>
      </c>
      <c r="J202" s="4">
        <v>71000</v>
      </c>
      <c r="K202" s="5">
        <f>23*10^-6</f>
        <v>2.3E-5</v>
      </c>
      <c r="L202" s="6">
        <f>H202</f>
        <v>1.9</v>
      </c>
      <c r="M202" s="3">
        <f>H202^2/6</f>
        <v>0.60166666666666668</v>
      </c>
      <c r="N202" s="3">
        <f>H202^3/12</f>
        <v>0.57158333333333322</v>
      </c>
      <c r="O202" s="1">
        <f>-J202*L202*K202*C202</f>
        <v>-67.949129999999997</v>
      </c>
      <c r="P202" s="7">
        <f>-(12*F202*J202*L202*N202+12*O202*N202*G202*COS(RADIANS(E202)))/(12*N202*G202*COS(RADIANS(E202))^2+L202*G202^3*SIN(RADIANS(E202))^2)</f>
        <v>0.20429877738867533</v>
      </c>
      <c r="Q202" s="7">
        <f>-(6*F202*J202*L202*N202*SIN(RADIANS(E202))+6*O202*N202*G202*SIN(RADIANS(E202))*COS(RADIANS(E202)))/(12*N202*COS(RADIANS(E202))^2+L202*G202^2*SIN(RADIANS(E202))^2)</f>
        <v>1.9204025854914797</v>
      </c>
      <c r="R202" s="7">
        <f>-P202*SIN(RADIANS(E202))</f>
        <v>-0.12717897917162113</v>
      </c>
      <c r="S202" s="6">
        <f>(O202+P202*COS(RADIANS(E202)))/L202</f>
        <v>-35.678549531779289</v>
      </c>
      <c r="T202" s="6">
        <f>R202/L202</f>
        <v>-6.6936304827169016E-2</v>
      </c>
      <c r="U202" s="6">
        <f>(Q202-P202*G202*SIN(RADIANS(E202)))/M202</f>
        <v>-3.1918048512323747</v>
      </c>
      <c r="V202" s="6">
        <f>SQRT((S202+U202)^2+3*T202^2)</f>
        <v>38.870527283118065</v>
      </c>
      <c r="W202" s="6">
        <f>V202/AA202</f>
        <v>1.1513587616739116</v>
      </c>
      <c r="X202" s="1">
        <f>((3*10+H202/COS(RADIANS(E202)))*(3+3)+3*G202*H202)*2</f>
        <v>733.413353390667</v>
      </c>
      <c r="Y202" s="7">
        <f>Z202/X202</f>
        <v>1.0137716570315973</v>
      </c>
      <c r="Z202" s="13">
        <v>743.51367055595699</v>
      </c>
      <c r="AA202" s="15">
        <v>33.760569317773601</v>
      </c>
    </row>
    <row r="203" spans="1:27" x14ac:dyDescent="0.45">
      <c r="A203">
        <v>740</v>
      </c>
      <c r="B203">
        <v>54.8</v>
      </c>
      <c r="C203" s="10">
        <f>B203-20</f>
        <v>34.799999999999997</v>
      </c>
      <c r="D203">
        <v>108.8</v>
      </c>
      <c r="E203" s="11">
        <f>D203-90</f>
        <v>18.799999999999997</v>
      </c>
      <c r="F203" s="2">
        <v>1.406E-2</v>
      </c>
      <c r="G203" s="11">
        <v>31.1</v>
      </c>
      <c r="H203" s="11">
        <v>1.9</v>
      </c>
      <c r="I203" s="8">
        <v>8.4387049078941304E-2</v>
      </c>
      <c r="J203" s="4">
        <v>71000</v>
      </c>
      <c r="K203" s="5">
        <f>23*10^-6</f>
        <v>2.3E-5</v>
      </c>
      <c r="L203" s="6">
        <f>H203</f>
        <v>1.9</v>
      </c>
      <c r="M203" s="3">
        <f>H203^2/6</f>
        <v>0.60166666666666668</v>
      </c>
      <c r="N203" s="3">
        <f>H203^3/12</f>
        <v>0.57158333333333322</v>
      </c>
      <c r="O203" s="1">
        <f>-J203*L203*K203*C203</f>
        <v>-107.97395999999999</v>
      </c>
      <c r="P203" s="7">
        <f>-(12*F203*J203*L203*N203+12*O203*N203*G203*COS(RADIANS(E203)))/(12*N203*G203*COS(RADIANS(E203))^2+L203*G203^3*SIN(RADIANS(E203))^2)</f>
        <v>1.435385708821459</v>
      </c>
      <c r="Q203" s="7">
        <f>-(6*F203*J203*L203*N203*SIN(RADIANS(E203))+6*O203*N203*G203*SIN(RADIANS(E203))*COS(RADIANS(E203)))/(12*N203*COS(RADIANS(E203))^2+L203*G203^2*SIN(RADIANS(E203))^2)</f>
        <v>7.1930501660168158</v>
      </c>
      <c r="R203" s="7">
        <f>-P203*SIN(RADIANS(E203))</f>
        <v>-0.46257557337728733</v>
      </c>
      <c r="S203" s="6">
        <f>(O203+P203*COS(RADIANS(E203)))/L203</f>
        <v>-56.113238516191323</v>
      </c>
      <c r="T203" s="6">
        <f>R203/L203</f>
        <v>-0.24346082809330913</v>
      </c>
      <c r="U203" s="6">
        <f>(Q203-P203*G203*SIN(RADIANS(E203)))/M203</f>
        <v>-11.955208032160918</v>
      </c>
      <c r="V203" s="6">
        <f>SQRT((S203+U203)^2+3*T203^2)</f>
        <v>68.069752717564171</v>
      </c>
      <c r="W203" s="6">
        <f>V203/AA203</f>
        <v>1.1742313228855328</v>
      </c>
      <c r="X203" s="1">
        <f>((3*10+H203/COS(RADIANS(E203)))*(3+3)+3*G203*H203)*2</f>
        <v>738.62494989708591</v>
      </c>
      <c r="Y203" s="7">
        <f>Z203/X203</f>
        <v>1.0064798897266398</v>
      </c>
      <c r="Z203" s="13">
        <v>743.41115812176395</v>
      </c>
      <c r="AA203" s="15">
        <v>57.9696277819356</v>
      </c>
    </row>
    <row r="204" spans="1:27" x14ac:dyDescent="0.45">
      <c r="A204">
        <v>2086</v>
      </c>
      <c r="B204">
        <v>81.2</v>
      </c>
      <c r="C204" s="10">
        <f>B204-20</f>
        <v>61.2</v>
      </c>
      <c r="D204">
        <v>100.2</v>
      </c>
      <c r="E204" s="11">
        <f>D204-90</f>
        <v>10.200000000000003</v>
      </c>
      <c r="F204" s="2">
        <v>2.6914E-2</v>
      </c>
      <c r="G204" s="11">
        <v>33.1</v>
      </c>
      <c r="H204" s="11">
        <v>1.8</v>
      </c>
      <c r="I204" s="8">
        <v>0.24741460382938299</v>
      </c>
      <c r="J204" s="4">
        <v>71000</v>
      </c>
      <c r="K204" s="5">
        <f>23*10^-6</f>
        <v>2.3E-5</v>
      </c>
      <c r="L204" s="6">
        <f>H204</f>
        <v>1.8</v>
      </c>
      <c r="M204" s="3">
        <f>H204^2/6</f>
        <v>0.54</v>
      </c>
      <c r="N204" s="3">
        <f>H204^3/12</f>
        <v>0.48600000000000004</v>
      </c>
      <c r="O204" s="1">
        <f>-J204*L204*K204*C204</f>
        <v>-179.89128000000002</v>
      </c>
      <c r="P204" s="7">
        <f>-(12*F204*J204*L204*N204+12*O204*N204*G204*COS(RADIANS(E204)))/(12*N204*G204*COS(RADIANS(E204))^2+L204*G204^3*SIN(RADIANS(E204))^2)</f>
        <v>6.3193852030399738</v>
      </c>
      <c r="Q204" s="7">
        <f>-(6*F204*J204*L204*N204*SIN(RADIANS(E204))+6*O204*N204*G204*SIN(RADIANS(E204))*COS(RADIANS(E204)))/(12*N204*COS(RADIANS(E204))^2+L204*G204^2*SIN(RADIANS(E204))^2)</f>
        <v>18.520553680768884</v>
      </c>
      <c r="R204" s="7">
        <f>-P204*SIN(RADIANS(E204))</f>
        <v>-1.1190666876597513</v>
      </c>
      <c r="S204" s="6">
        <f>(O204+P204*COS(RADIANS(E204)))/L204</f>
        <v>-96.484316021167913</v>
      </c>
      <c r="T204" s="6">
        <f>R204/L204</f>
        <v>-0.62170371536652846</v>
      </c>
      <c r="U204" s="6">
        <f>(Q204-P204*G204*SIN(RADIANS(E204)))/M204</f>
        <v>-34.297321631053485</v>
      </c>
      <c r="V204" s="6">
        <f>SQRT((S204+U204)^2+3*T204^2)</f>
        <v>130.78607071674733</v>
      </c>
      <c r="W204" s="6">
        <f>V204/AA204</f>
        <v>1.210290876861249</v>
      </c>
      <c r="X204" s="1">
        <f>((3*10+H204/COS(RADIANS(E204)))*(3+3)+3*G204*H204)*2</f>
        <v>739.42685672756534</v>
      </c>
      <c r="Y204" s="7">
        <f>Z204/X204</f>
        <v>1.0051648458733367</v>
      </c>
      <c r="Z204" s="13">
        <v>743.24588247716895</v>
      </c>
      <c r="AA204" s="15">
        <v>108.06168435799999</v>
      </c>
    </row>
    <row r="205" spans="1:27" x14ac:dyDescent="0.45">
      <c r="A205">
        <v>2900</v>
      </c>
      <c r="B205">
        <v>78.5</v>
      </c>
      <c r="C205" s="10">
        <f>B205-20</f>
        <v>58.5</v>
      </c>
      <c r="D205">
        <v>114.5</v>
      </c>
      <c r="E205" s="11">
        <f>D205-90</f>
        <v>24.5</v>
      </c>
      <c r="F205" s="2">
        <v>2.2752999999999999E-2</v>
      </c>
      <c r="G205" s="11">
        <v>30.9</v>
      </c>
      <c r="H205" s="11">
        <v>1.9</v>
      </c>
      <c r="I205" s="8">
        <v>0.116535298526287</v>
      </c>
      <c r="J205" s="4">
        <v>71000</v>
      </c>
      <c r="K205" s="5">
        <f>23*10^-6</f>
        <v>2.3E-5</v>
      </c>
      <c r="L205" s="6">
        <f>H205</f>
        <v>1.9</v>
      </c>
      <c r="M205" s="3">
        <f>H205^2/6</f>
        <v>0.60166666666666668</v>
      </c>
      <c r="N205" s="3">
        <f>H205^3/12</f>
        <v>0.57158333333333322</v>
      </c>
      <c r="O205" s="1">
        <f>-J205*L205*K205*C205</f>
        <v>-181.50794999999999</v>
      </c>
      <c r="P205" s="7">
        <f>-(12*F205*J205*L205*N205+12*O205*N205*G205*COS(RADIANS(E205)))/(12*N205*G205*COS(RADIANS(E205))^2+L205*G205^3*SIN(RADIANS(E205))^2)</f>
        <v>1.4214833880371121</v>
      </c>
      <c r="Q205" s="7">
        <f>-(6*F205*J205*L205*N205*SIN(RADIANS(E205))+6*O205*N205*G205*SIN(RADIANS(E205))*COS(RADIANS(E205)))/(12*N205*COS(RADIANS(E205))^2+L205*G205^2*SIN(RADIANS(E205))^2)</f>
        <v>9.1074591335114938</v>
      </c>
      <c r="R205" s="7">
        <f>-P205*SIN(RADIANS(E205))</f>
        <v>-0.58947955556708687</v>
      </c>
      <c r="S205" s="6">
        <f>(O205+P205*COS(RADIANS(E205)))/L205</f>
        <v>-94.849713247206253</v>
      </c>
      <c r="T205" s="6">
        <f>R205/L205</f>
        <v>-0.31025239766688784</v>
      </c>
      <c r="U205" s="6">
        <f>(Q205-P205*G205*SIN(RADIANS(E205)))/M205</f>
        <v>-15.137051191431839</v>
      </c>
      <c r="V205" s="6">
        <f>SQRT((S205+U205)^2+3*T205^2)</f>
        <v>109.98807717807981</v>
      </c>
      <c r="W205" s="6">
        <f>V205/AA205</f>
        <v>1.1652869623614264</v>
      </c>
      <c r="X205" s="1">
        <f>((3*10+H205/COS(RADIANS(E205)))*(3+3)+3*G205*H205)*2</f>
        <v>737.31601142567013</v>
      </c>
      <c r="Y205" s="7">
        <f>Z205/X205</f>
        <v>1.0078777324305435</v>
      </c>
      <c r="Z205" s="13">
        <v>743.12438968043705</v>
      </c>
      <c r="AA205" s="15">
        <v>94.387117277268402</v>
      </c>
    </row>
    <row r="206" spans="1:27" x14ac:dyDescent="0.45">
      <c r="A206">
        <v>912</v>
      </c>
      <c r="B206">
        <v>71.2</v>
      </c>
      <c r="C206" s="10">
        <f>B206-20</f>
        <v>51.2</v>
      </c>
      <c r="D206">
        <v>116.8</v>
      </c>
      <c r="E206" s="11">
        <f>D206-90</f>
        <v>26.799999999999997</v>
      </c>
      <c r="F206" s="2">
        <v>2.1579999999999998E-2</v>
      </c>
      <c r="G206" s="11">
        <v>34.700000000000003</v>
      </c>
      <c r="H206" s="11">
        <v>1.7</v>
      </c>
      <c r="I206" s="8">
        <v>0.103923223912715</v>
      </c>
      <c r="J206" s="4">
        <v>71000</v>
      </c>
      <c r="K206" s="5">
        <f>23*10^-6</f>
        <v>2.3E-5</v>
      </c>
      <c r="L206" s="6">
        <f>H206</f>
        <v>1.7</v>
      </c>
      <c r="M206" s="3">
        <f>H206^2/6</f>
        <v>0.48166666666666663</v>
      </c>
      <c r="N206" s="3">
        <f>H206^3/12</f>
        <v>0.4094166666666666</v>
      </c>
      <c r="O206" s="1">
        <f>-J206*L206*K206*C206</f>
        <v>-142.13632000000001</v>
      </c>
      <c r="P206" s="7">
        <f>-(12*F206*J206*L206*N206+12*O206*N206*G206*COS(RADIANS(E206)))/(12*N206*G206*COS(RADIANS(E206))^2+L206*G206^3*SIN(RADIANS(E206))^2)</f>
        <v>0.60594019194222948</v>
      </c>
      <c r="Q206" s="7">
        <f>-(6*F206*J206*L206*N206*SIN(RADIANS(E206))+6*O206*N206*G206*SIN(RADIANS(E206))*COS(RADIANS(E206)))/(12*N206*COS(RADIANS(E206))^2+L206*G206^2*SIN(RADIANS(E206))^2)</f>
        <v>4.7401036885542291</v>
      </c>
      <c r="R206" s="7">
        <f>-P206*SIN(RADIANS(E206))</f>
        <v>-0.27320482354779402</v>
      </c>
      <c r="S206" s="6">
        <f>(O206+P206*COS(RADIANS(E206)))/L206</f>
        <v>-83.291450810495434</v>
      </c>
      <c r="T206" s="6">
        <f>R206/L206</f>
        <v>-0.16070871973399647</v>
      </c>
      <c r="U206" s="6">
        <f>(Q206-P206*G206*SIN(RADIANS(E206)))/M206</f>
        <v>-9.8410457201817803</v>
      </c>
      <c r="V206" s="6">
        <f>SQRT((S206+U206)^2+3*T206^2)</f>
        <v>93.132912506344397</v>
      </c>
      <c r="W206" s="6">
        <f>V206/AA206</f>
        <v>1.1919388440570389</v>
      </c>
      <c r="X206" s="1">
        <f>((3*10+H206/COS(RADIANS(E206)))*(3+3)+3*G206*H206)*2</f>
        <v>736.79494523694825</v>
      </c>
      <c r="Y206" s="7">
        <f>Z206/X206</f>
        <v>1.0085801352106258</v>
      </c>
      <c r="Z206" s="13">
        <v>743.11674548958695</v>
      </c>
      <c r="AA206" s="15">
        <v>78.135646783139507</v>
      </c>
    </row>
    <row r="207" spans="1:27" x14ac:dyDescent="0.45">
      <c r="A207">
        <v>1951</v>
      </c>
      <c r="B207">
        <v>70.8</v>
      </c>
      <c r="C207" s="10">
        <f>B207-20</f>
        <v>50.8</v>
      </c>
      <c r="D207">
        <v>110.2</v>
      </c>
      <c r="E207" s="11">
        <f>D207-90</f>
        <v>20.200000000000003</v>
      </c>
      <c r="F207" s="2">
        <v>1.9583E-2</v>
      </c>
      <c r="G207" s="11">
        <v>29.4</v>
      </c>
      <c r="H207" s="11">
        <v>2</v>
      </c>
      <c r="I207" s="8">
        <v>0.11747210472822101</v>
      </c>
      <c r="J207" s="4">
        <v>71000</v>
      </c>
      <c r="K207" s="5">
        <f>23*10^-6</f>
        <v>2.3E-5</v>
      </c>
      <c r="L207" s="6">
        <f>H207</f>
        <v>2</v>
      </c>
      <c r="M207" s="3">
        <f>H207^2/6</f>
        <v>0.66666666666666663</v>
      </c>
      <c r="N207" s="3">
        <f>H207^3/12</f>
        <v>0.66666666666666663</v>
      </c>
      <c r="O207" s="1">
        <f>-J207*L207*K207*C207</f>
        <v>-165.9128</v>
      </c>
      <c r="P207" s="7">
        <f>-(12*F207*J207*L207*N207+12*O207*N207*G207*COS(RADIANS(E207)))/(12*N207*G207*COS(RADIANS(E207))^2+L207*G207^3*SIN(RADIANS(E207))^2)</f>
        <v>2.2939619180622741</v>
      </c>
      <c r="Q207" s="7">
        <f>-(6*F207*J207*L207*N207*SIN(RADIANS(E207))+6*O207*N207*G207*SIN(RADIANS(E207))*COS(RADIANS(E207)))/(12*N207*COS(RADIANS(E207))^2+L207*G207^2*SIN(RADIANS(E207))^2)</f>
        <v>11.643883507508471</v>
      </c>
      <c r="R207" s="7">
        <f>-P207*SIN(RADIANS(E207))</f>
        <v>-0.7921009188781275</v>
      </c>
      <c r="S207" s="6">
        <f>(O207+P207*COS(RADIANS(E207)))/L207</f>
        <v>-81.879966372711209</v>
      </c>
      <c r="T207" s="6">
        <f>R207/L207</f>
        <v>-0.39605045943906375</v>
      </c>
      <c r="U207" s="6">
        <f>(Q207-P207*G207*SIN(RADIANS(E207)))/M207</f>
        <v>-17.465825261262715</v>
      </c>
      <c r="V207" s="6">
        <f>SQRT((S207+U207)^2+3*T207^2)</f>
        <v>99.348159939076012</v>
      </c>
      <c r="W207" s="6">
        <f>V207/AA207</f>
        <v>1.1409714312476171</v>
      </c>
      <c r="X207" s="1">
        <f>((3*10+H207/COS(RADIANS(E207)))*(3+3)+3*G207*H207)*2</f>
        <v>738.37291255019682</v>
      </c>
      <c r="Y207" s="7">
        <f>Z207/X207</f>
        <v>1.0062246278998035</v>
      </c>
      <c r="Z207" s="13">
        <v>742.969009182116</v>
      </c>
      <c r="AA207" s="15">
        <v>87.073310705458994</v>
      </c>
    </row>
    <row r="208" spans="1:27" x14ac:dyDescent="0.45">
      <c r="A208">
        <v>1846</v>
      </c>
      <c r="B208">
        <v>75.3</v>
      </c>
      <c r="C208" s="10">
        <f>B208-20</f>
        <v>55.3</v>
      </c>
      <c r="D208">
        <v>107.5</v>
      </c>
      <c r="E208" s="11">
        <f>D208-90</f>
        <v>17.5</v>
      </c>
      <c r="F208" s="2">
        <v>1.9216E-2</v>
      </c>
      <c r="G208" s="11">
        <v>28.9</v>
      </c>
      <c r="H208" s="11">
        <v>2</v>
      </c>
      <c r="I208" s="8">
        <v>8.7747849524021093E-2</v>
      </c>
      <c r="J208" s="4">
        <v>71000</v>
      </c>
      <c r="K208" s="5">
        <f>23*10^-6</f>
        <v>2.3E-5</v>
      </c>
      <c r="L208" s="6">
        <f>H208</f>
        <v>2</v>
      </c>
      <c r="M208" s="3">
        <f>H208^2/6</f>
        <v>0.66666666666666663</v>
      </c>
      <c r="N208" s="3">
        <f>H208^3/12</f>
        <v>0.66666666666666663</v>
      </c>
      <c r="O208" s="1">
        <f>-J208*L208*K208*C208</f>
        <v>-180.60979999999998</v>
      </c>
      <c r="P208" s="7">
        <f>-(12*F208*J208*L208*N208+12*O208*N208*G208*COS(RADIANS(E208)))/(12*N208*G208*COS(RADIANS(E208))^2+L208*G208^3*SIN(RADIANS(E208))^2)</f>
        <v>3.9328761443057765</v>
      </c>
      <c r="Q208" s="7">
        <f>-(6*F208*J208*L208*N208*SIN(RADIANS(E208))+6*O208*N208*G208*SIN(RADIANS(E208))*COS(RADIANS(E208)))/(12*N208*COS(RADIANS(E208))^2+L208*G208^2*SIN(RADIANS(E208))^2)</f>
        <v>17.089128713942653</v>
      </c>
      <c r="R208" s="7">
        <f>-P208*SIN(RADIANS(E208))</f>
        <v>-1.1826386653247516</v>
      </c>
      <c r="S208" s="6">
        <f>(O208+P208*COS(RADIANS(E208)))/L208</f>
        <v>-88.429474677991109</v>
      </c>
      <c r="T208" s="6">
        <f>R208/L208</f>
        <v>-0.5913193326623758</v>
      </c>
      <c r="U208" s="6">
        <f>(Q208-P208*G208*SIN(RADIANS(E208)))/M208</f>
        <v>-25.633693070913992</v>
      </c>
      <c r="V208" s="6">
        <f>SQRT((S208+U208)^2+3*T208^2)</f>
        <v>114.06776587877228</v>
      </c>
      <c r="W208" s="6">
        <f>V208/AA208</f>
        <v>1.2713183137016075</v>
      </c>
      <c r="X208" s="1">
        <f>((3*10+H208/COS(RADIANS(E208)))*(3+3)+3*G208*H208)*2</f>
        <v>731.96469900337934</v>
      </c>
      <c r="Y208" s="7">
        <f>Z208/X208</f>
        <v>1.0149342943023381</v>
      </c>
      <c r="Z208" s="13">
        <v>742.89607523721804</v>
      </c>
      <c r="AA208" s="15">
        <v>89.724001180042194</v>
      </c>
    </row>
    <row r="209" spans="1:27" x14ac:dyDescent="0.45">
      <c r="A209">
        <v>90</v>
      </c>
      <c r="B209">
        <v>49.7</v>
      </c>
      <c r="C209" s="10">
        <f>B209-20</f>
        <v>29.700000000000003</v>
      </c>
      <c r="D209">
        <v>117.9</v>
      </c>
      <c r="E209" s="11">
        <f>D209-90</f>
        <v>27.900000000000006</v>
      </c>
      <c r="F209" s="2">
        <v>1.1218000000000001E-2</v>
      </c>
      <c r="G209" s="11">
        <v>30.7</v>
      </c>
      <c r="H209" s="11">
        <v>1.9</v>
      </c>
      <c r="I209" s="8">
        <v>5.3827773779630599E-2</v>
      </c>
      <c r="J209" s="4">
        <v>71000</v>
      </c>
      <c r="K209" s="5">
        <f>23*10^-6</f>
        <v>2.3E-5</v>
      </c>
      <c r="L209" s="6">
        <f>H209</f>
        <v>1.9</v>
      </c>
      <c r="M209" s="3">
        <f>H209^2/6</f>
        <v>0.60166666666666668</v>
      </c>
      <c r="N209" s="3">
        <f>H209^3/12</f>
        <v>0.57158333333333322</v>
      </c>
      <c r="O209" s="1">
        <f>-J209*L209*K209*C209</f>
        <v>-92.150190000000009</v>
      </c>
      <c r="P209" s="7">
        <f>-(12*F209*J209*L209*N209+12*O209*N209*G209*COS(RADIANS(E209)))/(12*N209*G209*COS(RADIANS(E209))^2+L209*G209^3*SIN(RADIANS(E209))^2)</f>
        <v>0.55475208378996166</v>
      </c>
      <c r="Q209" s="7">
        <f>-(6*F209*J209*L209*N209*SIN(RADIANS(E209))+6*O209*N209*G209*SIN(RADIANS(E209))*COS(RADIANS(E209)))/(12*N209*COS(RADIANS(E209))^2+L209*G209^2*SIN(RADIANS(E209))^2)</f>
        <v>3.9846303567625183</v>
      </c>
      <c r="R209" s="7">
        <f>-P209*SIN(RADIANS(E209))</f>
        <v>-0.25958503952850281</v>
      </c>
      <c r="S209" s="6">
        <f>(O209+P209*COS(RADIANS(E209)))/L209</f>
        <v>-48.24206272375072</v>
      </c>
      <c r="T209" s="6">
        <f>R209/L209</f>
        <v>-0.13662370501500148</v>
      </c>
      <c r="U209" s="6">
        <f>(Q209-P209*G209*SIN(RADIANS(E209)))/M209</f>
        <v>-6.6226543325692822</v>
      </c>
      <c r="V209" s="6">
        <f>SQRT((S209+U209)^2+3*T209^2)</f>
        <v>54.86522738292777</v>
      </c>
      <c r="W209" s="6">
        <f>V209/AA209</f>
        <v>1.1389513498221124</v>
      </c>
      <c r="X209" s="1">
        <f>((3*10+H209/COS(RADIANS(E209)))*(3+3)+3*G209*H209)*2</f>
        <v>735.77869506546858</v>
      </c>
      <c r="Y209" s="7">
        <f>Z209/X209</f>
        <v>1.0089567019966528</v>
      </c>
      <c r="Z209" s="13">
        <v>742.36884557265603</v>
      </c>
      <c r="AA209" s="15">
        <v>48.171704078051199</v>
      </c>
    </row>
    <row r="210" spans="1:27" x14ac:dyDescent="0.45">
      <c r="A210">
        <v>1834</v>
      </c>
      <c r="B210">
        <v>45.7</v>
      </c>
      <c r="C210" s="10">
        <f>B210-20</f>
        <v>25.700000000000003</v>
      </c>
      <c r="D210">
        <v>100.2</v>
      </c>
      <c r="E210" s="11">
        <f>D210-90</f>
        <v>10.200000000000003</v>
      </c>
      <c r="F210" s="2">
        <v>8.3649999999999992E-3</v>
      </c>
      <c r="G210" s="11">
        <v>28.5</v>
      </c>
      <c r="H210" s="11">
        <v>2</v>
      </c>
      <c r="I210" s="8">
        <v>3.6599878221750197E-2</v>
      </c>
      <c r="J210" s="4">
        <v>71000</v>
      </c>
      <c r="K210" s="5">
        <f>23*10^-6</f>
        <v>2.3E-5</v>
      </c>
      <c r="L210" s="6">
        <f>H210</f>
        <v>2</v>
      </c>
      <c r="M210" s="3">
        <f>H210^2/6</f>
        <v>0.66666666666666663</v>
      </c>
      <c r="N210" s="3">
        <f>H210^3/12</f>
        <v>0.66666666666666663</v>
      </c>
      <c r="O210" s="1">
        <f>-J210*L210*K210*C210</f>
        <v>-83.936200000000014</v>
      </c>
      <c r="P210" s="7">
        <f>-(12*F210*J210*L210*N210+12*O210*N210*G210*COS(RADIANS(E210)))/(12*N210*G210*COS(RADIANS(E210))^2+L210*G210^3*SIN(RADIANS(E210))^2)</f>
        <v>5.5791604910679826</v>
      </c>
      <c r="Q210" s="7">
        <f>-(6*F210*J210*L210*N210*SIN(RADIANS(E210))+6*O210*N210*G210*SIN(RADIANS(E210))*COS(RADIANS(E210)))/(12*N210*COS(RADIANS(E210))^2+L210*G210^2*SIN(RADIANS(E210))^2)</f>
        <v>14.078774661359251</v>
      </c>
      <c r="R210" s="7">
        <f>-P210*SIN(RADIANS(E210))</f>
        <v>-0.9879841867620528</v>
      </c>
      <c r="S210" s="6">
        <f>(O210+P210*COS(RADIANS(E210)))/L210</f>
        <v>-39.222607374267696</v>
      </c>
      <c r="T210" s="6">
        <f>R210/L210</f>
        <v>-0.4939920933810264</v>
      </c>
      <c r="U210" s="6">
        <f>(Q210-P210*G210*SIN(RADIANS(E210)))/M210</f>
        <v>-21.118161992038882</v>
      </c>
      <c r="V210" s="6">
        <f>SQRT((S210+U210)^2+3*T210^2)</f>
        <v>60.346835312904112</v>
      </c>
      <c r="W210" s="6">
        <f>V210/AA210</f>
        <v>1.4735617512264165</v>
      </c>
      <c r="X210" s="1">
        <f>((3*10+H210/COS(RADIANS(E210)))*(3+3)+3*G210*H210)*2</f>
        <v>726.38539636396149</v>
      </c>
      <c r="Y210" s="7">
        <f>Z210/X210</f>
        <v>1.0216328266648342</v>
      </c>
      <c r="Z210" s="13">
        <v>742.09916573536998</v>
      </c>
      <c r="AA210" s="15">
        <v>40.953041338565299</v>
      </c>
    </row>
    <row r="211" spans="1:27" x14ac:dyDescent="0.45">
      <c r="A211">
        <v>1632</v>
      </c>
      <c r="B211">
        <v>64</v>
      </c>
      <c r="C211" s="10">
        <f>B211-20</f>
        <v>44</v>
      </c>
      <c r="D211">
        <v>103.2</v>
      </c>
      <c r="E211" s="11">
        <f>D211-90</f>
        <v>13.200000000000003</v>
      </c>
      <c r="F211" s="2">
        <v>1.5845000000000001E-2</v>
      </c>
      <c r="G211" s="11">
        <v>32</v>
      </c>
      <c r="H211" s="11">
        <v>1.8</v>
      </c>
      <c r="I211" s="8">
        <v>6.84535577893257E-2</v>
      </c>
      <c r="J211" s="4">
        <v>71000</v>
      </c>
      <c r="K211" s="5">
        <f>23*10^-6</f>
        <v>2.3E-5</v>
      </c>
      <c r="L211" s="6">
        <f>H211</f>
        <v>1.8</v>
      </c>
      <c r="M211" s="3">
        <f>H211^2/6</f>
        <v>0.54</v>
      </c>
      <c r="N211" s="3">
        <f>H211^3/12</f>
        <v>0.48600000000000004</v>
      </c>
      <c r="O211" s="1">
        <f>-J211*L211*K211*C211</f>
        <v>-129.33359999999999</v>
      </c>
      <c r="P211" s="7">
        <f>-(12*F211*J211*L211*N211+12*O211*N211*G211*COS(RADIANS(E211)))/(12*N211*G211*COS(RADIANS(E211))^2+L211*G211^3*SIN(RADIANS(E211))^2)</f>
        <v>3.5939633617347257</v>
      </c>
      <c r="Q211" s="7">
        <f>-(6*F211*J211*L211*N211*SIN(RADIANS(E211))+6*O211*N211*G211*SIN(RADIANS(E211))*COS(RADIANS(E211)))/(12*N211*COS(RADIANS(E211))^2+L211*G211^2*SIN(RADIANS(E211))^2)</f>
        <v>13.130954572767077</v>
      </c>
      <c r="R211" s="7">
        <f>-P211*SIN(RADIANS(E211))</f>
        <v>-0.82068466079794211</v>
      </c>
      <c r="S211" s="6">
        <f>(O211+P211*COS(RADIANS(E211)))/L211</f>
        <v>-69.90810727406442</v>
      </c>
      <c r="T211" s="6">
        <f>R211/L211</f>
        <v>-0.45593592266552341</v>
      </c>
      <c r="U211" s="6">
        <f>(Q211-P211*G211*SIN(RADIANS(E211)))/M211</f>
        <v>-24.316582542161239</v>
      </c>
      <c r="V211" s="6">
        <f>SQRT((S211+U211)^2+3*T211^2)</f>
        <v>94.227999043069303</v>
      </c>
      <c r="W211" s="6">
        <f>V211/AA211</f>
        <v>1.4000872063520913</v>
      </c>
      <c r="X211" s="1">
        <f>((3*10+H211/COS(RADIANS(E211)))*(3+3)+3*G211*H211)*2</f>
        <v>727.7861833039475</v>
      </c>
      <c r="Y211" s="7">
        <f>Z211/X211</f>
        <v>1.0196073013637028</v>
      </c>
      <c r="Z211" s="13">
        <v>742.05610632832702</v>
      </c>
      <c r="AA211" s="15">
        <v>67.301521373500094</v>
      </c>
    </row>
    <row r="212" spans="1:27" x14ac:dyDescent="0.45">
      <c r="A212">
        <v>2438</v>
      </c>
      <c r="B212">
        <v>75.099999999999994</v>
      </c>
      <c r="C212" s="10">
        <f>B212-20</f>
        <v>55.099999999999994</v>
      </c>
      <c r="D212">
        <v>125.9</v>
      </c>
      <c r="E212" s="11">
        <f>D212-90</f>
        <v>35.900000000000006</v>
      </c>
      <c r="F212" s="2">
        <v>1.8321E-2</v>
      </c>
      <c r="G212" s="11">
        <v>28.6</v>
      </c>
      <c r="H212" s="11">
        <v>2</v>
      </c>
      <c r="I212" s="8">
        <v>8.0990687012672397E-2</v>
      </c>
      <c r="J212" s="4">
        <v>71000</v>
      </c>
      <c r="K212" s="5">
        <f>23*10^-6</f>
        <v>2.3E-5</v>
      </c>
      <c r="L212" s="6">
        <f>H212</f>
        <v>2</v>
      </c>
      <c r="M212" s="3">
        <f>H212^2/6</f>
        <v>0.66666666666666663</v>
      </c>
      <c r="N212" s="3">
        <f>H212^3/12</f>
        <v>0.66666666666666663</v>
      </c>
      <c r="O212" s="1">
        <f>-J212*L212*K212*C212</f>
        <v>-179.95659999999998</v>
      </c>
      <c r="P212" s="7">
        <f>-(12*F212*J212*L212*N212+12*O212*N212*G212*COS(RADIANS(E212)))/(12*N212*G212*COS(RADIANS(E212))^2+L212*G212^3*SIN(RADIANS(E212))^2)</f>
        <v>0.77230730633348721</v>
      </c>
      <c r="Q212" s="7">
        <f>-(6*F212*J212*L212*N212*SIN(RADIANS(E212))+6*O212*N212*G212*SIN(RADIANS(E212))*COS(RADIANS(E212)))/(12*N212*COS(RADIANS(E212))^2+L212*G212^2*SIN(RADIANS(E212))^2)</f>
        <v>6.4758930713482163</v>
      </c>
      <c r="R212" s="7">
        <f>-P212*SIN(RADIANS(E212))</f>
        <v>-0.4528596553390361</v>
      </c>
      <c r="S212" s="6">
        <f>(O212+P212*COS(RADIANS(E212)))/L212</f>
        <v>-89.665499461324657</v>
      </c>
      <c r="T212" s="6">
        <f>R212/L212</f>
        <v>-0.22642982766951805</v>
      </c>
      <c r="U212" s="6">
        <f>(Q212-P212*G212*SIN(RADIANS(E212)))/M212</f>
        <v>-9.7138396070223276</v>
      </c>
      <c r="V212" s="6">
        <f>SQRT((S212+U212)^2+3*T212^2)</f>
        <v>99.380112925383884</v>
      </c>
      <c r="W212" s="6">
        <f>V212/AA212</f>
        <v>1.1091454736826685</v>
      </c>
      <c r="X212" s="1">
        <f>((3*10+H212/COS(RADIANS(E212)))*(3+3)+3*G212*H212)*2</f>
        <v>732.82810650918145</v>
      </c>
      <c r="Y212" s="7">
        <f>Z212/X212</f>
        <v>1.012365431694461</v>
      </c>
      <c r="Z212" s="13">
        <v>741.88984240400202</v>
      </c>
      <c r="AA212" s="15">
        <v>89.600611717248</v>
      </c>
    </row>
    <row r="213" spans="1:27" x14ac:dyDescent="0.45">
      <c r="A213">
        <v>804</v>
      </c>
      <c r="B213">
        <v>45.8</v>
      </c>
      <c r="C213" s="10">
        <f>B213-20</f>
        <v>25.799999999999997</v>
      </c>
      <c r="D213">
        <v>122.3</v>
      </c>
      <c r="E213" s="11">
        <f>D213-90</f>
        <v>32.299999999999997</v>
      </c>
      <c r="F213" s="2">
        <v>8.9250000000000006E-3</v>
      </c>
      <c r="G213" s="11">
        <v>28.8</v>
      </c>
      <c r="H213" s="11">
        <v>2</v>
      </c>
      <c r="I213" s="8">
        <v>4.0683247148990603E-2</v>
      </c>
      <c r="J213" s="4">
        <v>71000</v>
      </c>
      <c r="K213" s="5">
        <f>23*10^-6</f>
        <v>2.3E-5</v>
      </c>
      <c r="L213" s="6">
        <f>H213</f>
        <v>2</v>
      </c>
      <c r="M213" s="3">
        <f>H213^2/6</f>
        <v>0.66666666666666663</v>
      </c>
      <c r="N213" s="3">
        <f>H213^3/12</f>
        <v>0.66666666666666663</v>
      </c>
      <c r="O213" s="1">
        <f>-J213*L213*K213*C213</f>
        <v>-84.262799999999984</v>
      </c>
      <c r="P213" s="7">
        <f>-(12*F213*J213*L213*N213+12*O213*N213*G213*COS(RADIANS(E213)))/(12*N213*G213*COS(RADIANS(E213))^2+L213*G213^3*SIN(RADIANS(E213))^2)</f>
        <v>0.45423560032958121</v>
      </c>
      <c r="Q213" s="7">
        <f>-(6*F213*J213*L213*N213*SIN(RADIANS(E213))+6*O213*N213*G213*SIN(RADIANS(E213))*COS(RADIANS(E213)))/(12*N213*COS(RADIANS(E213))^2+L213*G213^2*SIN(RADIANS(E213))^2)</f>
        <v>3.4951947870615823</v>
      </c>
      <c r="R213" s="7">
        <f>-P213*SIN(RADIANS(E213))</f>
        <v>-0.24272186021260986</v>
      </c>
      <c r="S213" s="6">
        <f>(O213+P213*COS(RADIANS(E213)))/L213</f>
        <v>-41.939425991875389</v>
      </c>
      <c r="T213" s="6">
        <f>R213/L213</f>
        <v>-0.12136093010630493</v>
      </c>
      <c r="U213" s="6">
        <f>(Q213-P213*G213*SIN(RADIANS(E213)))/M213</f>
        <v>-5.2427921805923727</v>
      </c>
      <c r="V213" s="6">
        <f>SQRT((S213+U213)^2+3*T213^2)</f>
        <v>47.182686412501106</v>
      </c>
      <c r="W213" s="6">
        <f>V213/AA213</f>
        <v>1.1232740619246693</v>
      </c>
      <c r="X213" s="1">
        <f>((3*10+H213/COS(RADIANS(E213)))*(3+3)+3*G213*H213)*2</f>
        <v>733.99356878154549</v>
      </c>
      <c r="Y213" s="7">
        <f>Z213/X213</f>
        <v>1.0106638511563242</v>
      </c>
      <c r="Z213" s="13">
        <v>741.82076694873103</v>
      </c>
      <c r="AA213" s="15">
        <v>42.004607790601099</v>
      </c>
    </row>
    <row r="214" spans="1:27" x14ac:dyDescent="0.45">
      <c r="A214">
        <v>2371</v>
      </c>
      <c r="B214">
        <v>51.9</v>
      </c>
      <c r="C214" s="10">
        <f>B214-20</f>
        <v>31.9</v>
      </c>
      <c r="D214">
        <v>113.5</v>
      </c>
      <c r="E214" s="11">
        <f>D214-90</f>
        <v>23.5</v>
      </c>
      <c r="F214" s="2">
        <v>1.3754000000000001E-2</v>
      </c>
      <c r="G214" s="11">
        <v>34.700000000000003</v>
      </c>
      <c r="H214" s="11">
        <v>1.7</v>
      </c>
      <c r="I214" s="8">
        <v>7.1171753108501407E-2</v>
      </c>
      <c r="J214" s="4">
        <v>71000</v>
      </c>
      <c r="K214" s="5">
        <f>23*10^-6</f>
        <v>2.3E-5</v>
      </c>
      <c r="L214" s="6">
        <f>H214</f>
        <v>1.7</v>
      </c>
      <c r="M214" s="3">
        <f>H214^2/6</f>
        <v>0.48166666666666663</v>
      </c>
      <c r="N214" s="3">
        <f>H214^3/12</f>
        <v>0.4094166666666666</v>
      </c>
      <c r="O214" s="1">
        <f>-J214*L214*K214*C214</f>
        <v>-88.55758999999999</v>
      </c>
      <c r="P214" s="7">
        <f>-(12*F214*J214*L214*N214+12*O214*N214*G214*COS(RADIANS(E214)))/(12*N214*G214*COS(RADIANS(E214))^2+L214*G214^3*SIN(RADIANS(E214))^2)</f>
        <v>0.49742641102583679</v>
      </c>
      <c r="Q214" s="7">
        <f>-(6*F214*J214*L214*N214*SIN(RADIANS(E214))+6*O214*N214*G214*SIN(RADIANS(E214))*COS(RADIANS(E214)))/(12*N214*COS(RADIANS(E214))^2+L214*G214^2*SIN(RADIANS(E214))^2)</f>
        <v>3.4413433217308307</v>
      </c>
      <c r="R214" s="7">
        <f>-P214*SIN(RADIANS(E214))</f>
        <v>-0.19834831825537924</v>
      </c>
      <c r="S214" s="6">
        <f>(O214+P214*COS(RADIANS(E214)))/L214</f>
        <v>-51.824364763825592</v>
      </c>
      <c r="T214" s="6">
        <f>R214/L214</f>
        <v>-0.11667548132669367</v>
      </c>
      <c r="U214" s="6">
        <f>(Q214-P214*G214*SIN(RADIANS(E214)))/M214</f>
        <v>-7.1446574153581244</v>
      </c>
      <c r="V214" s="6">
        <f>SQRT((S214+U214)^2+3*T214^2)</f>
        <v>58.969368457470267</v>
      </c>
      <c r="W214" s="6">
        <f>V214/AA214</f>
        <v>1.1995687612421873</v>
      </c>
      <c r="X214" s="1">
        <f>((3*10+H214/COS(RADIANS(E214)))*(3+3)+3*G214*H214)*2</f>
        <v>736.18499852278262</v>
      </c>
      <c r="Y214" s="7">
        <f>Z214/X214</f>
        <v>1.0076125102987397</v>
      </c>
      <c r="Z214" s="13">
        <v>741.78921440581496</v>
      </c>
      <c r="AA214" s="15">
        <v>49.158806366719503</v>
      </c>
    </row>
    <row r="215" spans="1:27" x14ac:dyDescent="0.45">
      <c r="A215">
        <v>1449</v>
      </c>
      <c r="B215">
        <v>89.2</v>
      </c>
      <c r="C215" s="10">
        <f>B215-20</f>
        <v>69.2</v>
      </c>
      <c r="D215">
        <v>117.3</v>
      </c>
      <c r="E215" s="11">
        <f>D215-90</f>
        <v>27.299999999999997</v>
      </c>
      <c r="F215" s="2">
        <v>2.7515999999999999E-2</v>
      </c>
      <c r="G215" s="11">
        <v>32.5</v>
      </c>
      <c r="H215" s="11">
        <v>1.8</v>
      </c>
      <c r="I215" s="8">
        <v>0.13242113590240401</v>
      </c>
      <c r="J215" s="4">
        <v>71000</v>
      </c>
      <c r="K215" s="5">
        <f>23*10^-6</f>
        <v>2.3E-5</v>
      </c>
      <c r="L215" s="6">
        <f>H215</f>
        <v>1.8</v>
      </c>
      <c r="M215" s="3">
        <f>H215^2/6</f>
        <v>0.54</v>
      </c>
      <c r="N215" s="3">
        <f>H215^3/12</f>
        <v>0.48600000000000004</v>
      </c>
      <c r="O215" s="1">
        <f>-J215*L215*K215*C215</f>
        <v>-203.40648000000002</v>
      </c>
      <c r="P215" s="7">
        <f>-(12*F215*J215*L215*N215+12*O215*N215*G215*COS(RADIANS(E215)))/(12*N215*G215*COS(RADIANS(E215))^2+L215*G215^3*SIN(RADIANS(E215))^2)</f>
        <v>1.04586684023941</v>
      </c>
      <c r="Q215" s="7">
        <f>-(6*F215*J215*L215*N215*SIN(RADIANS(E215))+6*O215*N215*G215*SIN(RADIANS(E215))*COS(RADIANS(E215)))/(12*N215*COS(RADIANS(E215))^2+L215*G215^2*SIN(RADIANS(E215))^2)</f>
        <v>7.7949033552930072</v>
      </c>
      <c r="R215" s="7">
        <f>-P215*SIN(RADIANS(E215))</f>
        <v>-0.47968636032572354</v>
      </c>
      <c r="S215" s="6">
        <f>(O215+P215*COS(RADIANS(E215)))/L215</f>
        <v>-112.48728039038939</v>
      </c>
      <c r="T215" s="6">
        <f>R215/L215</f>
        <v>-0.26649242240317972</v>
      </c>
      <c r="U215" s="6">
        <f>(Q215-P215*G215*SIN(RADIANS(E215)))/M215</f>
        <v>-14.435006213505572</v>
      </c>
      <c r="V215" s="6">
        <f>SQRT((S215+U215)^2+3*T215^2)</f>
        <v>126.92312591247841</v>
      </c>
      <c r="W215" s="6">
        <f>V215/AA215</f>
        <v>1.1757873962682899</v>
      </c>
      <c r="X215" s="1">
        <f>((3*10+H215/COS(RADIANS(E215)))*(3+3)+3*G215*H215)*2</f>
        <v>735.30742867259619</v>
      </c>
      <c r="Y215" s="7">
        <f>Z215/X215</f>
        <v>1.0087608029174042</v>
      </c>
      <c r="Z215" s="13">
        <v>741.7493121389</v>
      </c>
      <c r="AA215" s="15">
        <v>107.94734346983699</v>
      </c>
    </row>
    <row r="216" spans="1:27" x14ac:dyDescent="0.45">
      <c r="A216">
        <v>2353</v>
      </c>
      <c r="B216">
        <v>49.4</v>
      </c>
      <c r="C216" s="10">
        <f>B216-20</f>
        <v>29.4</v>
      </c>
      <c r="D216">
        <v>129</v>
      </c>
      <c r="E216" s="11">
        <f>D216-90</f>
        <v>39</v>
      </c>
      <c r="F216" s="2">
        <v>1.0293999999999999E-2</v>
      </c>
      <c r="G216" s="11">
        <v>31.8</v>
      </c>
      <c r="H216" s="11">
        <v>1.8</v>
      </c>
      <c r="I216" s="8">
        <v>4.4061083346605301E-2</v>
      </c>
      <c r="J216" s="4">
        <v>71000</v>
      </c>
      <c r="K216" s="5">
        <f>23*10^-6</f>
        <v>2.3E-5</v>
      </c>
      <c r="L216" s="6">
        <f>H216</f>
        <v>1.8</v>
      </c>
      <c r="M216" s="3">
        <f>H216^2/6</f>
        <v>0.54</v>
      </c>
      <c r="N216" s="3">
        <f>H216^3/12</f>
        <v>0.48600000000000004</v>
      </c>
      <c r="O216" s="1">
        <f>-J216*L216*K216*C216</f>
        <v>-86.418359999999993</v>
      </c>
      <c r="P216" s="7">
        <f>-(12*F216*J216*L216*N216+12*O216*N216*G216*COS(RADIANS(E216)))/(12*N216*G216*COS(RADIANS(E216))^2+L216*G216^3*SIN(RADIANS(E216))^2)</f>
        <v>0.20762158583138152</v>
      </c>
      <c r="Q216" s="7">
        <f>-(6*F216*J216*L216*N216*SIN(RADIANS(E216))+6*O216*N216*G216*SIN(RADIANS(E216))*COS(RADIANS(E216)))/(12*N216*COS(RADIANS(E216))^2+L216*G216^2*SIN(RADIANS(E216))^2)</f>
        <v>2.0775019116140991</v>
      </c>
      <c r="R216" s="7">
        <f>-P216*SIN(RADIANS(E216))</f>
        <v>-0.1306604975857924</v>
      </c>
      <c r="S216" s="6">
        <f>(O216+P216*COS(RADIANS(E216)))/L216</f>
        <v>-47.920559846144357</v>
      </c>
      <c r="T216" s="6">
        <f>R216/L216</f>
        <v>-7.2589165325440227E-2</v>
      </c>
      <c r="U216" s="6">
        <f>(Q216-P216*G216*SIN(RADIANS(E216)))/M216</f>
        <v>-3.8472257622483315</v>
      </c>
      <c r="V216" s="6">
        <f>SQRT((S216+U216)^2+3*T216^2)</f>
        <v>51.767938285750539</v>
      </c>
      <c r="W216" s="6">
        <f>V216/AA216</f>
        <v>1.174566130713917</v>
      </c>
      <c r="X216" s="1">
        <f>((3*10+H216/COS(RADIANS(E216)))*(3+3)+3*G216*H216)*2</f>
        <v>731.23400662329254</v>
      </c>
      <c r="Y216" s="7">
        <f>Z216/X216</f>
        <v>1.0141074661102201</v>
      </c>
      <c r="Z216" s="13">
        <v>741.54986559037104</v>
      </c>
      <c r="AA216" s="15">
        <v>44.074094197050698</v>
      </c>
    </row>
    <row r="217" spans="1:27" x14ac:dyDescent="0.45">
      <c r="A217">
        <v>1823</v>
      </c>
      <c r="B217">
        <v>63.6</v>
      </c>
      <c r="C217" s="10">
        <f>B217-20</f>
        <v>43.6</v>
      </c>
      <c r="D217">
        <v>104.3</v>
      </c>
      <c r="E217" s="11">
        <f>D217-90</f>
        <v>14.299999999999997</v>
      </c>
      <c r="F217" s="2">
        <v>1.7808000000000001E-2</v>
      </c>
      <c r="G217" s="11">
        <v>31</v>
      </c>
      <c r="H217" s="11">
        <v>1.9</v>
      </c>
      <c r="I217" s="8">
        <v>0.120007656514644</v>
      </c>
      <c r="J217" s="4">
        <v>71000</v>
      </c>
      <c r="K217" s="5">
        <f>23*10^-6</f>
        <v>2.3E-5</v>
      </c>
      <c r="L217" s="6">
        <f>H217</f>
        <v>1.9</v>
      </c>
      <c r="M217" s="3">
        <f>H217^2/6</f>
        <v>0.60166666666666668</v>
      </c>
      <c r="N217" s="3">
        <f>H217^3/12</f>
        <v>0.57158333333333322</v>
      </c>
      <c r="O217" s="1">
        <f>-J217*L217*K217*C217</f>
        <v>-135.27772000000002</v>
      </c>
      <c r="P217" s="7">
        <f>-(12*F217*J217*L217*N217+12*O217*N217*G217*COS(RADIANS(E217)))/(12*N217*G217*COS(RADIANS(E217))^2+L217*G217^3*SIN(RADIANS(E217))^2)</f>
        <v>3.1195261774810055</v>
      </c>
      <c r="Q217" s="7">
        <f>-(6*F217*J217*L217*N217*SIN(RADIANS(E217))+6*O217*N217*G217*SIN(RADIANS(E217))*COS(RADIANS(E217)))/(12*N217*COS(RADIANS(E217))^2+L217*G217^2*SIN(RADIANS(E217))^2)</f>
        <v>11.943058233008681</v>
      </c>
      <c r="R217" s="7">
        <f>-P217*SIN(RADIANS(E217))</f>
        <v>-0.77051988600056021</v>
      </c>
      <c r="S217" s="6">
        <f>(O217+P217*COS(RADIANS(E217)))/L217</f>
        <v>-69.607815820781795</v>
      </c>
      <c r="T217" s="6">
        <f>R217/L217</f>
        <v>-0.40553678210555805</v>
      </c>
      <c r="U217" s="6">
        <f>(Q217-P217*G217*SIN(RADIANS(E217)))/M217</f>
        <v>-19.849958282008895</v>
      </c>
      <c r="V217" s="6">
        <f>SQRT((S217+U217)^2+3*T217^2)</f>
        <v>89.460531675543109</v>
      </c>
      <c r="W217" s="6">
        <f>V217/AA217</f>
        <v>1.2072209200707338</v>
      </c>
      <c r="X217" s="1">
        <f>((3*10+H217/COS(RADIANS(E217)))*(3+3)+3*G217*H217)*2</f>
        <v>736.92902977838935</v>
      </c>
      <c r="Y217" s="7">
        <f>Z217/X217</f>
        <v>1.0061637234620444</v>
      </c>
      <c r="Z217" s="13">
        <v>741.47125652909597</v>
      </c>
      <c r="AA217" s="15">
        <v>74.104524025562299</v>
      </c>
    </row>
    <row r="218" spans="1:27" x14ac:dyDescent="0.45">
      <c r="A218">
        <v>2603</v>
      </c>
      <c r="B218">
        <v>82.7</v>
      </c>
      <c r="C218" s="10">
        <f>B218-20</f>
        <v>62.7</v>
      </c>
      <c r="D218">
        <v>117.6</v>
      </c>
      <c r="E218" s="11">
        <f>D218-90</f>
        <v>27.599999999999994</v>
      </c>
      <c r="F218" s="2">
        <v>2.6141999999999999E-2</v>
      </c>
      <c r="G218" s="11">
        <v>34.5</v>
      </c>
      <c r="H218" s="11">
        <v>1.7</v>
      </c>
      <c r="I218" s="8">
        <v>0.12416130304336501</v>
      </c>
      <c r="J218" s="4">
        <v>71000</v>
      </c>
      <c r="K218" s="5">
        <f>23*10^-6</f>
        <v>2.3E-5</v>
      </c>
      <c r="L218" s="6">
        <f>H218</f>
        <v>1.7</v>
      </c>
      <c r="M218" s="3">
        <f>H218^2/6</f>
        <v>0.48166666666666663</v>
      </c>
      <c r="N218" s="3">
        <f>H218^3/12</f>
        <v>0.4094166666666666</v>
      </c>
      <c r="O218" s="1">
        <f>-J218*L218*K218*C218</f>
        <v>-174.06147000000001</v>
      </c>
      <c r="P218" s="7">
        <f>-(12*F218*J218*L218*N218+12*O218*N218*G218*COS(RADIANS(E218)))/(12*N218*G218*COS(RADIANS(E218))^2+L218*G218^3*SIN(RADIANS(E218))^2)</f>
        <v>0.70408455614903953</v>
      </c>
      <c r="Q218" s="7">
        <f>-(6*F218*J218*L218*N218*SIN(RADIANS(E218))+6*O218*N218*G218*SIN(RADIANS(E218))*COS(RADIANS(E218)))/(12*N218*COS(RADIANS(E218))^2+L218*G218^2*SIN(RADIANS(E218))^2)</f>
        <v>5.6269428111138611</v>
      </c>
      <c r="R218" s="7">
        <f>-P218*SIN(RADIANS(E218))</f>
        <v>-0.3261995832529776</v>
      </c>
      <c r="S218" s="6">
        <f>(O218+P218*COS(RADIANS(E218)))/L218</f>
        <v>-102.02206338015255</v>
      </c>
      <c r="T218" s="6">
        <f>R218/L218</f>
        <v>-0.19188210779586917</v>
      </c>
      <c r="U218" s="6">
        <f>(Q218-P218*G218*SIN(RADIANS(E218)))/M218</f>
        <v>-11.682234209924983</v>
      </c>
      <c r="V218" s="6">
        <f>SQRT((S218+U218)^2+3*T218^2)</f>
        <v>113.70478330608078</v>
      </c>
      <c r="W218" s="6">
        <f>V218/AA218</f>
        <v>1.1955000243784901</v>
      </c>
      <c r="X218" s="1">
        <f>((3*10+H218/COS(RADIANS(E218)))*(3+3)+3*G218*H218)*2</f>
        <v>734.91954142150621</v>
      </c>
      <c r="Y218" s="7">
        <f>Z218/X218</f>
        <v>1.0088655185438455</v>
      </c>
      <c r="Z218" s="13">
        <v>741.43498424421296</v>
      </c>
      <c r="AA218" s="15">
        <v>95.110649090277505</v>
      </c>
    </row>
    <row r="219" spans="1:27" x14ac:dyDescent="0.45">
      <c r="A219">
        <v>2857</v>
      </c>
      <c r="B219">
        <v>47.1</v>
      </c>
      <c r="C219" s="10">
        <f>B219-20</f>
        <v>27.1</v>
      </c>
      <c r="D219">
        <v>120.9</v>
      </c>
      <c r="E219" s="11">
        <f>D219-90</f>
        <v>30.900000000000006</v>
      </c>
      <c r="F219" s="2">
        <v>1.0416E-2</v>
      </c>
      <c r="G219" s="11">
        <v>32.299999999999997</v>
      </c>
      <c r="H219" s="11">
        <v>1.8</v>
      </c>
      <c r="I219" s="8">
        <v>4.7485005110502201E-2</v>
      </c>
      <c r="J219" s="4">
        <v>71000</v>
      </c>
      <c r="K219" s="5">
        <f>23*10^-6</f>
        <v>2.3E-5</v>
      </c>
      <c r="L219" s="6">
        <f>H219</f>
        <v>1.8</v>
      </c>
      <c r="M219" s="3">
        <f>H219^2/6</f>
        <v>0.54</v>
      </c>
      <c r="N219" s="3">
        <f>H219^3/12</f>
        <v>0.48600000000000004</v>
      </c>
      <c r="O219" s="1">
        <f>-J219*L219*K219*C219</f>
        <v>-79.657740000000004</v>
      </c>
      <c r="P219" s="7">
        <f>-(12*F219*J219*L219*N219+12*O219*N219*G219*COS(RADIANS(E219)))/(12*N219*G219*COS(RADIANS(E219))^2+L219*G219^3*SIN(RADIANS(E219))^2)</f>
        <v>0.31683532721096846</v>
      </c>
      <c r="Q219" s="7">
        <f>-(6*F219*J219*L219*N219*SIN(RADIANS(E219))+6*O219*N219*G219*SIN(RADIANS(E219))*COS(RADIANS(E219)))/(12*N219*COS(RADIANS(E219))^2+L219*G219^2*SIN(RADIANS(E219))^2)</f>
        <v>2.6277343717097188</v>
      </c>
      <c r="R219" s="7">
        <f>-P219*SIN(RADIANS(E219))</f>
        <v>-0.16270801063218077</v>
      </c>
      <c r="S219" s="6">
        <f>(O219+P219*COS(RADIANS(E219)))/L219</f>
        <v>-44.103263736014888</v>
      </c>
      <c r="T219" s="6">
        <f>R219/L219</f>
        <v>-9.0393339240100429E-2</v>
      </c>
      <c r="U219" s="6">
        <f>(Q219-P219*G219*SIN(RADIANS(E219)))/M219</f>
        <v>-4.8661747624254064</v>
      </c>
      <c r="V219" s="6">
        <f>SQRT((S219+U219)^2+3*T219^2)</f>
        <v>48.969688785205314</v>
      </c>
      <c r="W219" s="6">
        <f>V219/AA219</f>
        <v>1.1621039028771234</v>
      </c>
      <c r="X219" s="1">
        <f>((3*10+H219/COS(RADIANS(E219)))*(3+3)+3*G219*H219)*2</f>
        <v>734.01292090134336</v>
      </c>
      <c r="Y219" s="7">
        <f>Z219/X219</f>
        <v>1.0100863912438414</v>
      </c>
      <c r="Z219" s="13">
        <v>741.41646239958902</v>
      </c>
      <c r="AA219" s="15">
        <v>42.138821377302598</v>
      </c>
    </row>
    <row r="220" spans="1:27" x14ac:dyDescent="0.45">
      <c r="A220">
        <v>2767</v>
      </c>
      <c r="B220">
        <v>67.400000000000006</v>
      </c>
      <c r="C220" s="10">
        <f>B220-20</f>
        <v>47.400000000000006</v>
      </c>
      <c r="D220">
        <v>110.5</v>
      </c>
      <c r="E220" s="11">
        <f>D220-90</f>
        <v>20.5</v>
      </c>
      <c r="F220" s="2">
        <v>1.9793000000000002E-2</v>
      </c>
      <c r="G220" s="11">
        <v>32.700000000000003</v>
      </c>
      <c r="H220" s="11">
        <v>1.8</v>
      </c>
      <c r="I220" s="8">
        <v>0.11199452728033001</v>
      </c>
      <c r="J220" s="4">
        <v>71000</v>
      </c>
      <c r="K220" s="5">
        <f>23*10^-6</f>
        <v>2.3E-5</v>
      </c>
      <c r="L220" s="6">
        <f>H220</f>
        <v>1.8</v>
      </c>
      <c r="M220" s="3">
        <f>H220^2/6</f>
        <v>0.54</v>
      </c>
      <c r="N220" s="3">
        <f>H220^3/12</f>
        <v>0.48600000000000004</v>
      </c>
      <c r="O220" s="1">
        <f>-J220*L220*K220*C220</f>
        <v>-139.32756000000001</v>
      </c>
      <c r="P220" s="7">
        <f>-(12*F220*J220*L220*N220+12*O220*N220*G220*COS(RADIANS(E220)))/(12*N220*G220*COS(RADIANS(E220))^2+L220*G220^3*SIN(RADIANS(E220))^2)</f>
        <v>1.2852089849343316</v>
      </c>
      <c r="Q220" s="7">
        <f>-(6*F220*J220*L220*N220*SIN(RADIANS(E220))+6*O220*N220*G220*SIN(RADIANS(E220))*COS(RADIANS(E220)))/(12*N220*COS(RADIANS(E220))^2+L220*G220^2*SIN(RADIANS(E220))^2)</f>
        <v>7.3589661533045936</v>
      </c>
      <c r="R220" s="7">
        <f>-P220*SIN(RADIANS(E220))</f>
        <v>-0.45008967298499059</v>
      </c>
      <c r="S220" s="6">
        <f>(O220+P220*COS(RADIANS(E220)))/L220</f>
        <v>-76.735411381355476</v>
      </c>
      <c r="T220" s="6">
        <f>R220/L220</f>
        <v>-0.25004981832499479</v>
      </c>
      <c r="U220" s="6">
        <f>(Q220-P220*G220*SIN(RADIANS(E220)))/M220</f>
        <v>-13.627715098712219</v>
      </c>
      <c r="V220" s="6">
        <f>SQRT((S220+U220)^2+3*T220^2)</f>
        <v>90.364164368335992</v>
      </c>
      <c r="W220" s="6">
        <f>V220/AA220</f>
        <v>1.1823671510754779</v>
      </c>
      <c r="X220" s="1">
        <f>((3*10+H220/COS(RADIANS(E220)))*(3+3)+3*G220*H220)*2</f>
        <v>736.22036225686622</v>
      </c>
      <c r="Y220" s="7">
        <f>Z220/X220</f>
        <v>1.0068678542114673</v>
      </c>
      <c r="Z220" s="13">
        <v>741.27661637235997</v>
      </c>
      <c r="AA220" s="15">
        <v>76.426484181449894</v>
      </c>
    </row>
    <row r="221" spans="1:27" x14ac:dyDescent="0.45">
      <c r="A221">
        <v>207</v>
      </c>
      <c r="B221">
        <v>55.5</v>
      </c>
      <c r="C221" s="10">
        <f>B221-20</f>
        <v>35.5</v>
      </c>
      <c r="D221">
        <v>119.3</v>
      </c>
      <c r="E221" s="11">
        <f>D221-90</f>
        <v>29.299999999999997</v>
      </c>
      <c r="F221" s="2">
        <v>1.2628E-2</v>
      </c>
      <c r="G221" s="11">
        <v>28.9</v>
      </c>
      <c r="H221" s="11">
        <v>2</v>
      </c>
      <c r="I221" s="8">
        <v>5.97666390240192E-2</v>
      </c>
      <c r="J221" s="4">
        <v>71000</v>
      </c>
      <c r="K221" s="5">
        <f>23*10^-6</f>
        <v>2.3E-5</v>
      </c>
      <c r="L221" s="6">
        <f>H221</f>
        <v>2</v>
      </c>
      <c r="M221" s="3">
        <f>H221^2/6</f>
        <v>0.66666666666666663</v>
      </c>
      <c r="N221" s="3">
        <f>H221^3/12</f>
        <v>0.66666666666666663</v>
      </c>
      <c r="O221" s="1">
        <f>-J221*L221*K221*C221</f>
        <v>-115.943</v>
      </c>
      <c r="P221" s="7">
        <f>-(12*F221*J221*L221*N221+12*O221*N221*G221*COS(RADIANS(E221)))/(12*N221*G221*COS(RADIANS(E221))^2+L221*G221^3*SIN(RADIANS(E221))^2)</f>
        <v>0.76944034777303627</v>
      </c>
      <c r="Q221" s="7">
        <f>-(6*F221*J221*L221*N221*SIN(RADIANS(E221))+6*O221*N221*G221*SIN(RADIANS(E221))*COS(RADIANS(E221)))/(12*N221*COS(RADIANS(E221))^2+L221*G221^2*SIN(RADIANS(E221))^2)</f>
        <v>5.4411562258875916</v>
      </c>
      <c r="R221" s="7">
        <f>-P221*SIN(RADIANS(E221))</f>
        <v>-0.37655060386765338</v>
      </c>
      <c r="S221" s="6">
        <f>(O221+P221*COS(RADIANS(E221)))/L221</f>
        <v>-57.635997357868824</v>
      </c>
      <c r="T221" s="6">
        <f>R221/L221</f>
        <v>-0.18827530193382669</v>
      </c>
      <c r="U221" s="6">
        <f>(Q221-P221*G221*SIN(RADIANS(E221)))/M221</f>
        <v>-8.1617343388313852</v>
      </c>
      <c r="V221" s="6">
        <f>SQRT((S221+U221)^2+3*T221^2)</f>
        <v>65.798539795339707</v>
      </c>
      <c r="W221" s="6">
        <f>V221/AA221</f>
        <v>1.1378169895117813</v>
      </c>
      <c r="X221" s="1">
        <f>((3*10+H221/COS(RADIANS(E221)))*(3+3)+3*G221*H221)*2</f>
        <v>734.32074950773836</v>
      </c>
      <c r="Y221" s="7">
        <f>Z221/X221</f>
        <v>1.0094704921494342</v>
      </c>
      <c r="Z221" s="13">
        <v>741.27512840111797</v>
      </c>
      <c r="AA221" s="15">
        <v>57.8287548892839</v>
      </c>
    </row>
    <row r="222" spans="1:27" x14ac:dyDescent="0.45">
      <c r="A222">
        <v>513</v>
      </c>
      <c r="B222">
        <v>68.5</v>
      </c>
      <c r="C222" s="10">
        <f>B222-20</f>
        <v>48.5</v>
      </c>
      <c r="D222">
        <v>104.3</v>
      </c>
      <c r="E222" s="11">
        <f>D222-90</f>
        <v>14.299999999999997</v>
      </c>
      <c r="F222" s="2">
        <v>1.9925999999999999E-2</v>
      </c>
      <c r="G222" s="11">
        <v>31</v>
      </c>
      <c r="H222" s="11">
        <v>1.9</v>
      </c>
      <c r="I222" s="8">
        <v>0.143757194280624</v>
      </c>
      <c r="J222" s="4">
        <v>71000</v>
      </c>
      <c r="K222" s="5">
        <f>23*10^-6</f>
        <v>2.3E-5</v>
      </c>
      <c r="L222" s="6">
        <f>H222</f>
        <v>1.9</v>
      </c>
      <c r="M222" s="3">
        <f>H222^2/6</f>
        <v>0.60166666666666668</v>
      </c>
      <c r="N222" s="3">
        <f>H222^3/12</f>
        <v>0.57158333333333322</v>
      </c>
      <c r="O222" s="1">
        <f>-J222*L222*K222*C222</f>
        <v>-150.48095000000001</v>
      </c>
      <c r="P222" s="7">
        <f>-(12*F222*J222*L222*N222+12*O222*N222*G222*COS(RADIANS(E222)))/(12*N222*G222*COS(RADIANS(E222))^2+L222*G222^3*SIN(RADIANS(E222))^2)</f>
        <v>3.4405697996023159</v>
      </c>
      <c r="Q222" s="7">
        <f>-(6*F222*J222*L222*N222*SIN(RADIANS(E222))+6*O222*N222*G222*SIN(RADIANS(E222))*COS(RADIANS(E222)))/(12*N222*COS(RADIANS(E222))^2+L222*G222^2*SIN(RADIANS(E222))^2)</f>
        <v>13.172168827434586</v>
      </c>
      <c r="R222" s="7">
        <f>-P222*SIN(RADIANS(E222))</f>
        <v>-0.84981734370545725</v>
      </c>
      <c r="S222" s="6">
        <f>(O222+P222*COS(RADIANS(E222)))/L222</f>
        <v>-77.445780915358952</v>
      </c>
      <c r="T222" s="6">
        <f>R222/L222</f>
        <v>-0.44727228616076697</v>
      </c>
      <c r="U222" s="6">
        <f>(Q222-P222*G222*SIN(RADIANS(E222)))/M222</f>
        <v>-21.892801375237543</v>
      </c>
      <c r="V222" s="6">
        <f>SQRT((S222+U222)^2+3*T222^2)</f>
        <v>99.341603012028713</v>
      </c>
      <c r="W222" s="6">
        <f>V222/AA222</f>
        <v>1.1851723429258836</v>
      </c>
      <c r="X222" s="1">
        <f>((3*10+H222/COS(RADIANS(E222)))*(3+3)+3*G222*H222)*2</f>
        <v>736.92902977838935</v>
      </c>
      <c r="Y222" s="7">
        <f>Z222/X222</f>
        <v>1.0057007241981388</v>
      </c>
      <c r="Z222" s="13">
        <v>741.13005893075797</v>
      </c>
      <c r="AA222" s="15">
        <v>83.820385790289393</v>
      </c>
    </row>
    <row r="223" spans="1:27" x14ac:dyDescent="0.45">
      <c r="A223">
        <v>1664</v>
      </c>
      <c r="B223">
        <v>65.8</v>
      </c>
      <c r="C223" s="10">
        <f>B223-20</f>
        <v>45.8</v>
      </c>
      <c r="D223">
        <v>100.1</v>
      </c>
      <c r="E223" s="11">
        <f>D223-90</f>
        <v>10.099999999999994</v>
      </c>
      <c r="F223" s="2">
        <v>1.9649E-2</v>
      </c>
      <c r="G223" s="11">
        <v>34.6</v>
      </c>
      <c r="H223" s="11">
        <v>1.7</v>
      </c>
      <c r="I223" s="8">
        <v>0.100721269845962</v>
      </c>
      <c r="J223" s="4">
        <v>71000</v>
      </c>
      <c r="K223" s="5">
        <f>23*10^-6</f>
        <v>2.3E-5</v>
      </c>
      <c r="L223" s="6">
        <f>H223</f>
        <v>1.7</v>
      </c>
      <c r="M223" s="3">
        <f>H223^2/6</f>
        <v>0.48166666666666663</v>
      </c>
      <c r="N223" s="3">
        <f>H223^3/12</f>
        <v>0.4094166666666666</v>
      </c>
      <c r="O223" s="1">
        <f>-J223*L223*K223*C223</f>
        <v>-127.14537999999999</v>
      </c>
      <c r="P223" s="7">
        <f>-(12*F223*J223*L223*N223+12*O223*N223*G223*COS(RADIANS(E223)))/(12*N223*G223*COS(RADIANS(E223))^2+L223*G223^3*SIN(RADIANS(E223))^2)</f>
        <v>4.1310216085690188</v>
      </c>
      <c r="Q223" s="7">
        <f>-(6*F223*J223*L223*N223*SIN(RADIANS(E223))+6*O223*N223*G223*SIN(RADIANS(E223))*COS(RADIANS(E223)))/(12*N223*COS(RADIANS(E223))^2+L223*G223^2*SIN(RADIANS(E223))^2)</f>
        <v>12.532876613943049</v>
      </c>
      <c r="R223" s="7">
        <f>-P223*SIN(RADIANS(E223))</f>
        <v>-0.7244437349100028</v>
      </c>
      <c r="S223" s="6">
        <f>(O223+P223*COS(RADIANS(E223)))/L223</f>
        <v>-72.399044758718048</v>
      </c>
      <c r="T223" s="6">
        <f>R223/L223</f>
        <v>-0.42614337347647224</v>
      </c>
      <c r="U223" s="6">
        <f>(Q223-P223*G223*SIN(RADIANS(E223)))/M223</f>
        <v>-26.019813039328124</v>
      </c>
      <c r="V223" s="6">
        <f>SQRT((S223+U223)^2+3*T223^2)</f>
        <v>98.421625493568783</v>
      </c>
      <c r="W223" s="6">
        <f>V223/AA223</f>
        <v>1.3873117375821427</v>
      </c>
      <c r="X223" s="1">
        <f>((3*10+H223/COS(RADIANS(E223)))*(3+3)+3*G223*H223)*2</f>
        <v>733.64111133305801</v>
      </c>
      <c r="Y223" s="7">
        <f>Z223/X223</f>
        <v>1.009918616729943</v>
      </c>
      <c r="Z223" s="13">
        <v>740.91781633369999</v>
      </c>
      <c r="AA223" s="15">
        <v>70.944130888059505</v>
      </c>
    </row>
    <row r="224" spans="1:27" x14ac:dyDescent="0.45">
      <c r="A224">
        <v>2985</v>
      </c>
      <c r="B224">
        <v>50.3</v>
      </c>
      <c r="C224" s="10">
        <f>B224-20</f>
        <v>30.299999999999997</v>
      </c>
      <c r="D224">
        <v>117.8</v>
      </c>
      <c r="E224" s="11">
        <f>D224-90</f>
        <v>27.799999999999997</v>
      </c>
      <c r="F224" s="2">
        <v>1.1972E-2</v>
      </c>
      <c r="G224" s="11">
        <v>32.4</v>
      </c>
      <c r="H224" s="11">
        <v>1.8</v>
      </c>
      <c r="I224" s="8">
        <v>5.7137187570333398E-2</v>
      </c>
      <c r="J224" s="4">
        <v>71000</v>
      </c>
      <c r="K224" s="5">
        <f>23*10^-6</f>
        <v>2.3E-5</v>
      </c>
      <c r="L224" s="6">
        <f>H224</f>
        <v>1.8</v>
      </c>
      <c r="M224" s="3">
        <f>H224^2/6</f>
        <v>0.54</v>
      </c>
      <c r="N224" s="3">
        <f>H224^3/12</f>
        <v>0.48600000000000004</v>
      </c>
      <c r="O224" s="1">
        <f>-J224*L224*K224*C224</f>
        <v>-89.063819999999993</v>
      </c>
      <c r="P224" s="7">
        <f>-(12*F224*J224*L224*N224+12*O224*N224*G224*COS(RADIANS(E224)))/(12*N224*G224*COS(RADIANS(E224))^2+L224*G224^3*SIN(RADIANS(E224))^2)</f>
        <v>0.4429165514798783</v>
      </c>
      <c r="Q224" s="7">
        <f>-(6*F224*J224*L224*N224*SIN(RADIANS(E224))+6*O224*N224*G224*SIN(RADIANS(E224))*COS(RADIANS(E224)))/(12*N224*COS(RADIANS(E224))^2+L224*G224^2*SIN(RADIANS(E224))^2)</f>
        <v>3.3464398708092191</v>
      </c>
      <c r="R224" s="7">
        <f>-P224*SIN(RADIANS(E224))</f>
        <v>-0.20657036239563087</v>
      </c>
      <c r="S224" s="6">
        <f>(O224+P224*COS(RADIANS(E224)))/L224</f>
        <v>-49.262235802751675</v>
      </c>
      <c r="T224" s="6">
        <f>R224/L224</f>
        <v>-0.11476131244201715</v>
      </c>
      <c r="U224" s="6">
        <f>(Q224-P224*G224*SIN(RADIANS(E224)))/M224</f>
        <v>-6.1971108718689276</v>
      </c>
      <c r="V224" s="6">
        <f>SQRT((S224+U224)^2+3*T224^2)</f>
        <v>55.459702884637345</v>
      </c>
      <c r="W224" s="6">
        <f>V224/AA224</f>
        <v>1.1679261084570605</v>
      </c>
      <c r="X224" s="1">
        <f>((3*10+H224/COS(RADIANS(E224)))*(3+3)+3*G224*H224)*2</f>
        <v>734.33834111879696</v>
      </c>
      <c r="Y224" s="7">
        <f>Z224/X224</f>
        <v>1.0089401834958458</v>
      </c>
      <c r="Z224" s="13">
        <v>740.90346063643403</v>
      </c>
      <c r="AA224" s="15">
        <v>47.485626430515197</v>
      </c>
    </row>
    <row r="225" spans="1:27" x14ac:dyDescent="0.45">
      <c r="A225">
        <v>340</v>
      </c>
      <c r="B225">
        <v>71.599999999999994</v>
      </c>
      <c r="C225" s="10">
        <f>B225-20</f>
        <v>51.599999999999994</v>
      </c>
      <c r="D225">
        <v>113.1</v>
      </c>
      <c r="E225" s="11">
        <f>D225-90</f>
        <v>23.099999999999994</v>
      </c>
      <c r="F225" s="2">
        <v>1.9275E-2</v>
      </c>
      <c r="G225" s="11">
        <v>29.1</v>
      </c>
      <c r="H225" s="11">
        <v>2</v>
      </c>
      <c r="I225" s="8">
        <v>0.102648921310901</v>
      </c>
      <c r="J225" s="4">
        <v>71000</v>
      </c>
      <c r="K225" s="5">
        <f>23*10^-6</f>
        <v>2.3E-5</v>
      </c>
      <c r="L225" s="6">
        <f>H225</f>
        <v>2</v>
      </c>
      <c r="M225" s="3">
        <f>H225^2/6</f>
        <v>0.66666666666666663</v>
      </c>
      <c r="N225" s="3">
        <f>H225^3/12</f>
        <v>0.66666666666666663</v>
      </c>
      <c r="O225" s="1">
        <f>-J225*L225*K225*C225</f>
        <v>-168.52559999999997</v>
      </c>
      <c r="P225" s="7">
        <f>-(12*F225*J225*L225*N225+12*O225*N225*G225*COS(RADIANS(E225)))/(12*N225*G225*COS(RADIANS(E225))^2+L225*G225^3*SIN(RADIANS(E225))^2)</f>
        <v>1.8232460061289018</v>
      </c>
      <c r="Q225" s="7">
        <f>-(6*F225*J225*L225*N225*SIN(RADIANS(E225))+6*O225*N225*G225*SIN(RADIANS(E225))*COS(RADIANS(E225)))/(12*N225*COS(RADIANS(E225))^2+L225*G225^2*SIN(RADIANS(E225))^2)</f>
        <v>10.40800902714698</v>
      </c>
      <c r="R225" s="7">
        <f>-P225*SIN(RADIANS(E225))</f>
        <v>-0.71532708090357244</v>
      </c>
      <c r="S225" s="6">
        <f>(O225+P225*COS(RADIANS(E225)))/L225</f>
        <v>-83.424269564328299</v>
      </c>
      <c r="T225" s="6">
        <f>R225/L225</f>
        <v>-0.35766354045178622</v>
      </c>
      <c r="U225" s="6">
        <f>(Q225-P225*G225*SIN(RADIANS(E225)))/M225</f>
        <v>-15.61201354072047</v>
      </c>
      <c r="V225" s="6">
        <f>SQRT((S225+U225)^2+3*T225^2)</f>
        <v>99.038220606429888</v>
      </c>
      <c r="W225" s="6">
        <f>V225/AA225</f>
        <v>1.1434115430265841</v>
      </c>
      <c r="X225" s="1">
        <f>((3*10+H225/COS(RADIANS(E225)))*(3+3)+3*G225*H225)*2</f>
        <v>735.29201901660417</v>
      </c>
      <c r="Y225" s="7">
        <f>Z225/X225</f>
        <v>1.0075149032756197</v>
      </c>
      <c r="Z225" s="13">
        <v>740.81766741884906</v>
      </c>
      <c r="AA225" s="15">
        <v>86.616425389827697</v>
      </c>
    </row>
    <row r="226" spans="1:27" x14ac:dyDescent="0.45">
      <c r="A226">
        <v>432</v>
      </c>
      <c r="B226">
        <v>84.6</v>
      </c>
      <c r="C226" s="10">
        <f>B226-20</f>
        <v>64.599999999999994</v>
      </c>
      <c r="D226">
        <v>120.4</v>
      </c>
      <c r="E226" s="11">
        <f>D226-90</f>
        <v>30.400000000000006</v>
      </c>
      <c r="F226" s="2">
        <v>2.2712E-2</v>
      </c>
      <c r="G226" s="11">
        <v>28.8</v>
      </c>
      <c r="H226" s="11">
        <v>2</v>
      </c>
      <c r="I226" s="8">
        <v>0.10591909289360001</v>
      </c>
      <c r="J226" s="4">
        <v>71000</v>
      </c>
      <c r="K226" s="5">
        <f>23*10^-6</f>
        <v>2.3E-5</v>
      </c>
      <c r="L226" s="6">
        <f>H226</f>
        <v>2</v>
      </c>
      <c r="M226" s="3">
        <f>H226^2/6</f>
        <v>0.66666666666666663</v>
      </c>
      <c r="N226" s="3">
        <f>H226^3/12</f>
        <v>0.66666666666666663</v>
      </c>
      <c r="O226" s="1">
        <f>-J226*L226*K226*C226</f>
        <v>-210.9836</v>
      </c>
      <c r="P226" s="7">
        <f>-(12*F226*J226*L226*N226+12*O226*N226*G226*COS(RADIANS(E226)))/(12*N226*G226*COS(RADIANS(E226))^2+L226*G226^3*SIN(RADIANS(E226))^2)</f>
        <v>1.2999633881196548</v>
      </c>
      <c r="Q226" s="7">
        <f>-(6*F226*J226*L226*N226*SIN(RADIANS(E226))+6*O226*N226*G226*SIN(RADIANS(E226))*COS(RADIANS(E226)))/(12*N226*COS(RADIANS(E226))^2+L226*G226^2*SIN(RADIANS(E226))^2)</f>
        <v>9.4726852777424213</v>
      </c>
      <c r="R226" s="7">
        <f>-P226*SIN(RADIANS(E226))</f>
        <v>-0.65782536650989043</v>
      </c>
      <c r="S226" s="6">
        <f>(O226+P226*COS(RADIANS(E226)))/L226</f>
        <v>-104.93118190413891</v>
      </c>
      <c r="T226" s="6">
        <f>R226/L226</f>
        <v>-0.32891268325494522</v>
      </c>
      <c r="U226" s="6">
        <f>(Q226-P226*G226*SIN(RADIANS(E226)))/M226</f>
        <v>-14.209027916613637</v>
      </c>
      <c r="V226" s="6">
        <f>SQRT((S226+U226)^2+3*T226^2)</f>
        <v>119.14157186638323</v>
      </c>
      <c r="W226" s="6">
        <f>V226/AA226</f>
        <v>1.1227636073032186</v>
      </c>
      <c r="X226" s="1">
        <f>((3*10+H226/COS(RADIANS(E226)))*(3+3)+3*G226*H226)*2</f>
        <v>733.42564596577188</v>
      </c>
      <c r="Y226" s="7">
        <f>Z226/X226</f>
        <v>1.009897765903528</v>
      </c>
      <c r="Z226" s="13">
        <v>740.68492131718494</v>
      </c>
      <c r="AA226" s="15">
        <v>106.114565070871</v>
      </c>
    </row>
    <row r="227" spans="1:27" x14ac:dyDescent="0.45">
      <c r="A227">
        <v>777</v>
      </c>
      <c r="B227">
        <v>65.7</v>
      </c>
      <c r="C227" s="10">
        <f>B227-20</f>
        <v>45.7</v>
      </c>
      <c r="D227">
        <v>122.3</v>
      </c>
      <c r="E227" s="11">
        <f>D227-90</f>
        <v>32.299999999999997</v>
      </c>
      <c r="F227" s="2">
        <v>1.5764E-2</v>
      </c>
      <c r="G227" s="11">
        <v>28.7</v>
      </c>
      <c r="H227" s="11">
        <v>2</v>
      </c>
      <c r="I227" s="8">
        <v>7.1897640824317904E-2</v>
      </c>
      <c r="J227" s="4">
        <v>71000</v>
      </c>
      <c r="K227" s="5">
        <f>23*10^-6</f>
        <v>2.3E-5</v>
      </c>
      <c r="L227" s="6">
        <f>H227</f>
        <v>2</v>
      </c>
      <c r="M227" s="3">
        <f>H227^2/6</f>
        <v>0.66666666666666663</v>
      </c>
      <c r="N227" s="3">
        <f>H227^3/12</f>
        <v>0.66666666666666663</v>
      </c>
      <c r="O227" s="1">
        <f>-J227*L227*K227*C227</f>
        <v>-149.25620000000001</v>
      </c>
      <c r="P227" s="7">
        <f>-(12*F227*J227*L227*N227+12*O227*N227*G227*COS(RADIANS(E227)))/(12*N227*G227*COS(RADIANS(E227))^2+L227*G227^3*SIN(RADIANS(E227))^2)</f>
        <v>0.80932342105160038</v>
      </c>
      <c r="Q227" s="7">
        <f>-(6*F227*J227*L227*N227*SIN(RADIANS(E227))+6*O227*N227*G227*SIN(RADIANS(E227))*COS(RADIANS(E227)))/(12*N227*COS(RADIANS(E227))^2+L227*G227^2*SIN(RADIANS(E227))^2)</f>
        <v>6.2058565553811764</v>
      </c>
      <c r="R227" s="7">
        <f>-P227*SIN(RADIANS(E227))</f>
        <v>-0.43246387145513421</v>
      </c>
      <c r="S227" s="6">
        <f>(O227+P227*COS(RADIANS(E227)))/L227</f>
        <v>-74.28605490072627</v>
      </c>
      <c r="T227" s="6">
        <f>R227/L227</f>
        <v>-0.2162319357275671</v>
      </c>
      <c r="U227" s="6">
        <f>(Q227-P227*G227*SIN(RADIANS(E227)))/M227</f>
        <v>-9.3087848330717655</v>
      </c>
      <c r="V227" s="6">
        <f>SQRT((S227+U227)^2+3*T227^2)</f>
        <v>83.595678709305702</v>
      </c>
      <c r="W227" s="6">
        <f>V227/AA227</f>
        <v>1.1180458627445384</v>
      </c>
      <c r="X227" s="1">
        <f>((3*10+H227/COS(RADIANS(E227)))*(3+3)+3*G227*H227)*2</f>
        <v>732.79356878154545</v>
      </c>
      <c r="Y227" s="7">
        <f>Z227/X227</f>
        <v>1.010681313947938</v>
      </c>
      <c r="Z227" s="13">
        <v>740.62076694873099</v>
      </c>
      <c r="AA227" s="15">
        <v>74.769454004416303</v>
      </c>
    </row>
    <row r="228" spans="1:27" x14ac:dyDescent="0.45">
      <c r="A228">
        <v>1092</v>
      </c>
      <c r="B228">
        <v>53.5</v>
      </c>
      <c r="C228" s="10">
        <f>B228-20</f>
        <v>33.5</v>
      </c>
      <c r="D228">
        <v>125</v>
      </c>
      <c r="E228" s="11">
        <f>D228-90</f>
        <v>35</v>
      </c>
      <c r="F228" s="2">
        <v>1.2928E-2</v>
      </c>
      <c r="G228" s="11">
        <v>34</v>
      </c>
      <c r="H228" s="11">
        <v>1.7</v>
      </c>
      <c r="I228" s="8">
        <v>5.6082740426063503E-2</v>
      </c>
      <c r="J228" s="4">
        <v>71000</v>
      </c>
      <c r="K228" s="5">
        <f>23*10^-6</f>
        <v>2.3E-5</v>
      </c>
      <c r="L228" s="6">
        <f>H228</f>
        <v>1.7</v>
      </c>
      <c r="M228" s="3">
        <f>H228^2/6</f>
        <v>0.48166666666666663</v>
      </c>
      <c r="N228" s="3">
        <f>H228^3/12</f>
        <v>0.4094166666666666</v>
      </c>
      <c r="O228" s="1">
        <f>-J228*L228*K228*C228</f>
        <v>-92.999350000000007</v>
      </c>
      <c r="P228" s="7">
        <f>-(12*F228*J228*L228*N228+12*O228*N228*G228*COS(RADIANS(E228)))/(12*N228*G228*COS(RADIANS(E228))^2+L228*G228^3*SIN(RADIANS(E228))^2)</f>
        <v>0.22897783972979099</v>
      </c>
      <c r="Q228" s="7">
        <f>-(6*F228*J228*L228*N228*SIN(RADIANS(E228))+6*O228*N228*G228*SIN(RADIANS(E228))*COS(RADIANS(E228)))/(12*N228*COS(RADIANS(E228))^2+L228*G228^2*SIN(RADIANS(E228))^2)</f>
        <v>2.2327169863647667</v>
      </c>
      <c r="R228" s="7">
        <f>-P228*SIN(RADIANS(E228))</f>
        <v>-0.13133629331557448</v>
      </c>
      <c r="S228" s="6">
        <f>(O228+P228*COS(RADIANS(E228)))/L228</f>
        <v>-54.595166079110868</v>
      </c>
      <c r="T228" s="6">
        <f>R228/L228</f>
        <v>-7.7256643126808522E-2</v>
      </c>
      <c r="U228" s="6">
        <f>(Q228-P228*G228*SIN(RADIANS(E228)))/M228</f>
        <v>-4.6353985876085106</v>
      </c>
      <c r="V228" s="6">
        <f>SQRT((S228+U228)^2+3*T228^2)</f>
        <v>59.23071581962477</v>
      </c>
      <c r="W228" s="6">
        <f>V228/AA228</f>
        <v>1.2027497372781868</v>
      </c>
      <c r="X228" s="1">
        <f>((3*10+H228/COS(RADIANS(E228)))*(3+3)+3*G228*H228)*2</f>
        <v>731.70380161073376</v>
      </c>
      <c r="Y228" s="7">
        <f>Z228/X228</f>
        <v>1.0119340906753438</v>
      </c>
      <c r="Z228" s="13">
        <v>740.43602112664996</v>
      </c>
      <c r="AA228" s="15">
        <v>49.246085019867401</v>
      </c>
    </row>
    <row r="229" spans="1:27" x14ac:dyDescent="0.45">
      <c r="A229">
        <v>1967</v>
      </c>
      <c r="B229">
        <v>89.5</v>
      </c>
      <c r="C229" s="10">
        <f>B229-20</f>
        <v>69.5</v>
      </c>
      <c r="D229">
        <v>122.2</v>
      </c>
      <c r="E229" s="11">
        <f>D229-90</f>
        <v>32.200000000000003</v>
      </c>
      <c r="F229" s="2">
        <v>2.5623E-2</v>
      </c>
      <c r="G229" s="11">
        <v>32</v>
      </c>
      <c r="H229" s="11">
        <v>1.8</v>
      </c>
      <c r="I229" s="8">
        <v>0.112504132091999</v>
      </c>
      <c r="J229" s="4">
        <v>71000</v>
      </c>
      <c r="K229" s="5">
        <f>23*10^-6</f>
        <v>2.3E-5</v>
      </c>
      <c r="L229" s="6">
        <f>H229</f>
        <v>1.8</v>
      </c>
      <c r="M229" s="3">
        <f>H229^2/6</f>
        <v>0.54</v>
      </c>
      <c r="N229" s="3">
        <f>H229^3/12</f>
        <v>0.48600000000000004</v>
      </c>
      <c r="O229" s="1">
        <f>-J229*L229*K229*C229</f>
        <v>-204.28829999999999</v>
      </c>
      <c r="P229" s="7">
        <f>-(12*F229*J229*L229*N229+12*O229*N229*G229*COS(RADIANS(E229)))/(12*N229*G229*COS(RADIANS(E229))^2+L229*G229^3*SIN(RADIANS(E229))^2)</f>
        <v>0.77973804883711251</v>
      </c>
      <c r="Q229" s="7">
        <f>-(6*F229*J229*L229*N229*SIN(RADIANS(E229))+6*O229*N229*G229*SIN(RADIANS(E229))*COS(RADIANS(E229)))/(12*N229*COS(RADIANS(E229))^2+L229*G229^2*SIN(RADIANS(E229))^2)</f>
        <v>6.6480625243996396</v>
      </c>
      <c r="R229" s="7">
        <f>-P229*SIN(RADIANS(E229))</f>
        <v>-0.41550390777497748</v>
      </c>
      <c r="S229" s="6">
        <f>(O229+P229*COS(RADIANS(E229)))/L229</f>
        <v>-113.12693943983577</v>
      </c>
      <c r="T229" s="6">
        <f>R229/L229</f>
        <v>-0.23083550431943192</v>
      </c>
      <c r="U229" s="6">
        <f>(Q229-P229*G229*SIN(RADIANS(E229)))/M229</f>
        <v>-12.311226897036368</v>
      </c>
      <c r="V229" s="6">
        <f>SQRT((S229+U229)^2+3*T229^2)</f>
        <v>125.43880352206395</v>
      </c>
      <c r="W229" s="6">
        <f>V229/AA229</f>
        <v>1.168658483812433</v>
      </c>
      <c r="X229" s="1">
        <f>((3*10+H229/COS(RADIANS(E229)))*(3+3)+3*G229*H229)*2</f>
        <v>731.12608655402903</v>
      </c>
      <c r="Y229" s="7">
        <f>Z229/X229</f>
        <v>1.0127275050586946</v>
      </c>
      <c r="Z229" s="13">
        <v>740.43149751918895</v>
      </c>
      <c r="AA229" s="15">
        <v>107.33572318993799</v>
      </c>
    </row>
    <row r="230" spans="1:27" x14ac:dyDescent="0.45">
      <c r="A230">
        <v>919</v>
      </c>
      <c r="B230">
        <v>72.400000000000006</v>
      </c>
      <c r="C230" s="10">
        <f>B230-20</f>
        <v>52.400000000000006</v>
      </c>
      <c r="D230">
        <v>127.7</v>
      </c>
      <c r="E230" s="11">
        <f>D230-90</f>
        <v>37.700000000000003</v>
      </c>
      <c r="F230" s="2">
        <v>1.9560000000000001E-2</v>
      </c>
      <c r="G230" s="11">
        <v>33.799999999999997</v>
      </c>
      <c r="H230" s="11">
        <v>1.7</v>
      </c>
      <c r="I230" s="8">
        <v>8.3459474146366106E-2</v>
      </c>
      <c r="J230" s="4">
        <v>71000</v>
      </c>
      <c r="K230" s="5">
        <f>23*10^-6</f>
        <v>2.3E-5</v>
      </c>
      <c r="L230" s="6">
        <f>H230</f>
        <v>1.7</v>
      </c>
      <c r="M230" s="3">
        <f>H230^2/6</f>
        <v>0.48166666666666663</v>
      </c>
      <c r="N230" s="3">
        <f>H230^3/12</f>
        <v>0.4094166666666666</v>
      </c>
      <c r="O230" s="1">
        <f>-J230*L230*K230*C230</f>
        <v>-145.46764000000002</v>
      </c>
      <c r="P230" s="7">
        <f>-(12*F230*J230*L230*N230+12*O230*N230*G230*COS(RADIANS(E230)))/(12*N230*G230*COS(RADIANS(E230))^2+L230*G230^3*SIN(RADIANS(E230))^2)</f>
        <v>0.30479122737407288</v>
      </c>
      <c r="Q230" s="7">
        <f>-(6*F230*J230*L230*N230*SIN(RADIANS(E230))+6*O230*N230*G230*SIN(RADIANS(E230))*COS(RADIANS(E230)))/(12*N230*COS(RADIANS(E230))^2+L230*G230^2*SIN(RADIANS(E230))^2)</f>
        <v>3.1499585038463804</v>
      </c>
      <c r="R230" s="7">
        <f>-P230*SIN(RADIANS(E230))</f>
        <v>-0.18638807715067346</v>
      </c>
      <c r="S230" s="6">
        <f>(O230+P230*COS(RADIANS(E230)))/L230</f>
        <v>-85.427342357799773</v>
      </c>
      <c r="T230" s="6">
        <f>R230/L230</f>
        <v>-0.1096400453827491</v>
      </c>
      <c r="U230" s="6">
        <f>(Q230-P230*G230*SIN(RADIANS(E230)))/M230</f>
        <v>-6.5397062363592697</v>
      </c>
      <c r="V230" s="6">
        <f>SQRT((S230+U230)^2+3*T230^2)</f>
        <v>91.967244657753369</v>
      </c>
      <c r="W230" s="6">
        <f>V230/AA230</f>
        <v>1.1949505944988021</v>
      </c>
      <c r="X230" s="1">
        <f>((3*10+H230/COS(RADIANS(E230)))*(3+3)+3*G230*H230)*2</f>
        <v>730.54285294863462</v>
      </c>
      <c r="Y230" s="7">
        <f>Z230/X230</f>
        <v>1.0133686853838704</v>
      </c>
      <c r="Z230" s="13">
        <v>740.30925050914004</v>
      </c>
      <c r="AA230" s="15">
        <v>76.963219300566294</v>
      </c>
    </row>
    <row r="231" spans="1:27" x14ac:dyDescent="0.45">
      <c r="A231">
        <v>751</v>
      </c>
      <c r="B231">
        <v>48.5</v>
      </c>
      <c r="C231" s="10">
        <f>B231-20</f>
        <v>28.5</v>
      </c>
      <c r="D231">
        <v>127.5</v>
      </c>
      <c r="E231" s="11">
        <f>D231-90</f>
        <v>37.5</v>
      </c>
      <c r="F231" s="2">
        <v>1.0662E-2</v>
      </c>
      <c r="G231" s="11">
        <v>33.799999999999997</v>
      </c>
      <c r="H231" s="11">
        <v>1.7</v>
      </c>
      <c r="I231" s="8">
        <v>4.5540202409029E-2</v>
      </c>
      <c r="J231" s="4">
        <v>71000</v>
      </c>
      <c r="K231" s="5">
        <f>23*10^-6</f>
        <v>2.3E-5</v>
      </c>
      <c r="L231" s="6">
        <f>H231</f>
        <v>1.7</v>
      </c>
      <c r="M231" s="3">
        <f>H231^2/6</f>
        <v>0.48166666666666663</v>
      </c>
      <c r="N231" s="3">
        <f>H231^3/12</f>
        <v>0.4094166666666666</v>
      </c>
      <c r="O231" s="1">
        <f>-J231*L231*K231*C231</f>
        <v>-79.118849999999995</v>
      </c>
      <c r="P231" s="7">
        <f>-(12*F231*J231*L231*N231+12*O231*N231*G231*COS(RADIANS(E231)))/(12*N231*G231*COS(RADIANS(E231))^2+L231*G231^3*SIN(RADIANS(E231))^2)</f>
        <v>0.16784938640086183</v>
      </c>
      <c r="Q231" s="7">
        <f>-(6*F231*J231*L231*N231*SIN(RADIANS(E231))+6*O231*N231*G231*SIN(RADIANS(E231))*COS(RADIANS(E231)))/(12*N231*COS(RADIANS(E231))^2+L231*G231^2*SIN(RADIANS(E231))^2)</f>
        <v>1.7268459262692726</v>
      </c>
      <c r="R231" s="7">
        <f>-P231*SIN(RADIANS(E231))</f>
        <v>-0.10218023232362557</v>
      </c>
      <c r="S231" s="6">
        <f>(O231+P231*COS(RADIANS(E231)))/L231</f>
        <v>-46.462168310960607</v>
      </c>
      <c r="T231" s="6">
        <f>R231/L231</f>
        <v>-6.0106019013897394E-2</v>
      </c>
      <c r="U231" s="6">
        <f>(Q231-P231*G231*SIN(RADIANS(E231)))/M231</f>
        <v>-3.5851472517701146</v>
      </c>
      <c r="V231" s="6">
        <f>SQRT((S231+U231)^2+3*T231^2)</f>
        <v>50.047423842153094</v>
      </c>
      <c r="W231" s="6">
        <f>V231/AA231</f>
        <v>1.1915617958770974</v>
      </c>
      <c r="X231" s="1">
        <f>((3*10+H231/COS(RADIANS(E231)))*(3+3)+3*G231*H231)*2</f>
        <v>730.47363724580941</v>
      </c>
      <c r="Y231" s="7">
        <f>Z231/X231</f>
        <v>1.0132584761832117</v>
      </c>
      <c r="Z231" s="13">
        <v>740.15860456769701</v>
      </c>
      <c r="AA231" s="15">
        <v>42.001534469568703</v>
      </c>
    </row>
    <row r="232" spans="1:27" x14ac:dyDescent="0.45">
      <c r="A232">
        <v>2817</v>
      </c>
      <c r="B232">
        <v>50.1</v>
      </c>
      <c r="C232" s="10">
        <f>B232-20</f>
        <v>30.1</v>
      </c>
      <c r="D232">
        <v>112.6</v>
      </c>
      <c r="E232" s="11">
        <f>D232-90</f>
        <v>22.599999999999994</v>
      </c>
      <c r="F232" s="2">
        <v>1.1783999999999999E-2</v>
      </c>
      <c r="G232" s="11">
        <v>30.7</v>
      </c>
      <c r="H232" s="11">
        <v>1.9</v>
      </c>
      <c r="I232" s="8">
        <v>6.3218705356120994E-2</v>
      </c>
      <c r="J232" s="4">
        <v>71000</v>
      </c>
      <c r="K232" s="5">
        <f>23*10^-6</f>
        <v>2.3E-5</v>
      </c>
      <c r="L232" s="6">
        <f>H232</f>
        <v>1.9</v>
      </c>
      <c r="M232" s="3">
        <f>H232^2/6</f>
        <v>0.60166666666666668</v>
      </c>
      <c r="N232" s="3">
        <f>H232^3/12</f>
        <v>0.57158333333333322</v>
      </c>
      <c r="O232" s="1">
        <f>-J232*L232*K232*C232</f>
        <v>-93.391270000000006</v>
      </c>
      <c r="P232" s="7">
        <f>-(12*F232*J232*L232*N232+12*O232*N232*G232*COS(RADIANS(E232)))/(12*N232*G232*COS(RADIANS(E232))^2+L232*G232^3*SIN(RADIANS(E232))^2)</f>
        <v>0.87389327567193897</v>
      </c>
      <c r="Q232" s="7">
        <f>-(6*F232*J232*L232*N232*SIN(RADIANS(E232))+6*O232*N232*G232*SIN(RADIANS(E232))*COS(RADIANS(E232)))/(12*N232*COS(RADIANS(E232))^2+L232*G232^2*SIN(RADIANS(E232))^2)</f>
        <v>5.1550380595893106</v>
      </c>
      <c r="R232" s="7">
        <f>-P232*SIN(RADIANS(E232))</f>
        <v>-0.33583309834458047</v>
      </c>
      <c r="S232" s="6">
        <f>(O232+P232*COS(RADIANS(E232)))/L232</f>
        <v>-48.728675157491232</v>
      </c>
      <c r="T232" s="6">
        <f>R232/L232</f>
        <v>-0.17675426228662131</v>
      </c>
      <c r="U232" s="6">
        <f>(Q232-P232*G232*SIN(RADIANS(E232)))/M232</f>
        <v>-8.5679302929462224</v>
      </c>
      <c r="V232" s="6">
        <f>SQRT((S232+U232)^2+3*T232^2)</f>
        <v>57.297423348269412</v>
      </c>
      <c r="W232" s="6">
        <f>V232/AA232</f>
        <v>1.1671149292169181</v>
      </c>
      <c r="X232" s="1">
        <f>((3*10+H232/COS(RADIANS(E232)))*(3+3)+3*G232*H232)*2</f>
        <v>734.67643378871935</v>
      </c>
      <c r="Y232" s="7">
        <f>Z232/X232</f>
        <v>1.0073908393264077</v>
      </c>
      <c r="Z232" s="13">
        <v>740.10630926775002</v>
      </c>
      <c r="AA232" s="15">
        <v>49.093214313275404</v>
      </c>
    </row>
    <row r="233" spans="1:27" x14ac:dyDescent="0.45">
      <c r="A233">
        <v>1375</v>
      </c>
      <c r="B233">
        <v>42.8</v>
      </c>
      <c r="C233" s="10">
        <f>B233-20</f>
        <v>22.799999999999997</v>
      </c>
      <c r="D233">
        <v>100.5</v>
      </c>
      <c r="E233" s="11">
        <f>D233-90</f>
        <v>10.5</v>
      </c>
      <c r="F233" s="2">
        <v>1.0453E-2</v>
      </c>
      <c r="G233" s="11">
        <v>34.799999999999997</v>
      </c>
      <c r="H233" s="11">
        <v>1.7</v>
      </c>
      <c r="I233" s="8">
        <v>9.4950415194034493E-2</v>
      </c>
      <c r="J233" s="4">
        <v>71000</v>
      </c>
      <c r="K233" s="5">
        <f>23*10^-6</f>
        <v>2.3E-5</v>
      </c>
      <c r="L233" s="6">
        <f>H233</f>
        <v>1.7</v>
      </c>
      <c r="M233" s="3">
        <f>H233^2/6</f>
        <v>0.48166666666666663</v>
      </c>
      <c r="N233" s="3">
        <f>H233^3/12</f>
        <v>0.4094166666666666</v>
      </c>
      <c r="O233" s="1">
        <f>-J233*L233*K233*C233</f>
        <v>-63.295079999999992</v>
      </c>
      <c r="P233" s="7">
        <f>-(12*F233*J233*L233*N233+12*O233*N233*G233*COS(RADIANS(E233)))/(12*N233*G233*COS(RADIANS(E233))^2+L233*G233^3*SIN(RADIANS(E233))^2)</f>
        <v>1.7456014575595273</v>
      </c>
      <c r="Q233" s="7">
        <f>-(6*F233*J233*L233*N233*SIN(RADIANS(E233))+6*O233*N233*G233*SIN(RADIANS(E233))*COS(RADIANS(E233)))/(12*N233*COS(RADIANS(E233))^2+L233*G233^2*SIN(RADIANS(E233))^2)</f>
        <v>5.5351244211770085</v>
      </c>
      <c r="R233" s="7">
        <f>-P233*SIN(RADIANS(E233))</f>
        <v>-0.31811059891821902</v>
      </c>
      <c r="S233" s="6">
        <f>(O233+P233*COS(RADIANS(E233)))/L233</f>
        <v>-36.222769882472818</v>
      </c>
      <c r="T233" s="6">
        <f>R233/L233</f>
        <v>-0.18712388171659944</v>
      </c>
      <c r="U233" s="6">
        <f>(Q233-P233*G233*SIN(RADIANS(E233)))/M233</f>
        <v>-11.491607794831168</v>
      </c>
      <c r="V233" s="6">
        <f>SQRT((S233+U233)^2+3*T233^2)</f>
        <v>47.715478444355256</v>
      </c>
      <c r="W233" s="6">
        <f>V233/AA233</f>
        <v>1.2408707060839268</v>
      </c>
      <c r="X233" s="1">
        <f>((3*10+H233/COS(RADIANS(E233)))*(3+3)+3*G233*H233)*2</f>
        <v>735.70741742254972</v>
      </c>
      <c r="Y233" s="7">
        <f>Z233/X233</f>
        <v>1.0052226682429986</v>
      </c>
      <c r="Z233" s="13">
        <v>739.549773187661</v>
      </c>
      <c r="AA233" s="15">
        <v>38.4532233780753</v>
      </c>
    </row>
    <row r="234" spans="1:27" x14ac:dyDescent="0.45">
      <c r="A234">
        <v>737</v>
      </c>
      <c r="B234">
        <v>60.8</v>
      </c>
      <c r="C234" s="10">
        <f>B234-20</f>
        <v>40.799999999999997</v>
      </c>
      <c r="D234">
        <v>126.3</v>
      </c>
      <c r="E234" s="11">
        <f>D234-90</f>
        <v>36.299999999999997</v>
      </c>
      <c r="F234" s="2">
        <v>1.4036E-2</v>
      </c>
      <c r="G234" s="11">
        <v>30</v>
      </c>
      <c r="H234" s="11">
        <v>1.9</v>
      </c>
      <c r="I234" s="8">
        <v>6.1440408229827798E-2</v>
      </c>
      <c r="J234" s="4">
        <v>71000</v>
      </c>
      <c r="K234" s="5">
        <f>23*10^-6</f>
        <v>2.3E-5</v>
      </c>
      <c r="L234" s="6">
        <f>H234</f>
        <v>1.9</v>
      </c>
      <c r="M234" s="3">
        <f>H234^2/6</f>
        <v>0.60166666666666668</v>
      </c>
      <c r="N234" s="3">
        <f>H234^3/12</f>
        <v>0.57158333333333322</v>
      </c>
      <c r="O234" s="1">
        <f>-J234*L234*K234*C234</f>
        <v>-126.59016</v>
      </c>
      <c r="P234" s="7">
        <f>-(12*F234*J234*L234*N234+12*O234*N234*G234*COS(RADIANS(E234)))/(12*N234*G234*COS(RADIANS(E234))^2+L234*G234^3*SIN(RADIANS(E234))^2)</f>
        <v>0.44199514227012493</v>
      </c>
      <c r="Q234" s="7">
        <f>-(6*F234*J234*L234*N234*SIN(RADIANS(E234))+6*O234*N234*G234*SIN(RADIANS(E234))*COS(RADIANS(E234)))/(12*N234*COS(RADIANS(E234))^2+L234*G234^2*SIN(RADIANS(E234))^2)</f>
        <v>3.9250042378372489</v>
      </c>
      <c r="R234" s="7">
        <f>-P234*SIN(RADIANS(E234))</f>
        <v>-0.26166694918914996</v>
      </c>
      <c r="S234" s="6">
        <f>(O234+P234*COS(RADIANS(E234)))/L234</f>
        <v>-66.438917691698975</v>
      </c>
      <c r="T234" s="6">
        <f>R234/L234</f>
        <v>-0.13771944694165789</v>
      </c>
      <c r="U234" s="6">
        <f>(Q234-P234*G234*SIN(RADIANS(E234)))/M234</f>
        <v>-6.5235527498680055</v>
      </c>
      <c r="V234" s="6">
        <f>SQRT((S234+U234)^2+3*T234^2)</f>
        <v>72.962860366591528</v>
      </c>
      <c r="W234" s="6">
        <f>V234/AA234</f>
        <v>1.1450887483470444</v>
      </c>
      <c r="X234" s="1">
        <f>((3*10+H234/COS(RADIANS(E234)))*(3+3)+3*G234*H234)*2</f>
        <v>730.29035846265219</v>
      </c>
      <c r="Y234" s="7">
        <f>Z234/X234</f>
        <v>1.0126154672267127</v>
      </c>
      <c r="Z234" s="13">
        <v>739.50331254582204</v>
      </c>
      <c r="AA234" s="15">
        <v>63.718083399138003</v>
      </c>
    </row>
    <row r="235" spans="1:27" x14ac:dyDescent="0.45">
      <c r="A235">
        <v>1589</v>
      </c>
      <c r="B235">
        <v>66.099999999999994</v>
      </c>
      <c r="C235" s="10">
        <f>B235-20</f>
        <v>46.099999999999994</v>
      </c>
      <c r="D235">
        <v>110.9</v>
      </c>
      <c r="E235" s="11">
        <f>D235-90</f>
        <v>20.900000000000006</v>
      </c>
      <c r="F235" s="2">
        <v>1.6936E-2</v>
      </c>
      <c r="G235" s="11">
        <v>31.9</v>
      </c>
      <c r="H235" s="11">
        <v>1.8</v>
      </c>
      <c r="I235" s="8">
        <v>7.4336677789688096E-2</v>
      </c>
      <c r="J235" s="4">
        <v>71000</v>
      </c>
      <c r="K235" s="5">
        <f>23*10^-6</f>
        <v>2.3E-5</v>
      </c>
      <c r="L235" s="6">
        <f>H235</f>
        <v>1.8</v>
      </c>
      <c r="M235" s="3">
        <f>H235^2/6</f>
        <v>0.54</v>
      </c>
      <c r="N235" s="3">
        <f>H235^3/12</f>
        <v>0.48600000000000004</v>
      </c>
      <c r="O235" s="1">
        <f>-J235*L235*K235*C235</f>
        <v>-135.50633999999999</v>
      </c>
      <c r="P235" s="7">
        <f>-(12*F235*J235*L235*N235+12*O235*N235*G235*COS(RADIANS(E235)))/(12*N235*G235*COS(RADIANS(E235))^2+L235*G235^3*SIN(RADIANS(E235))^2)</f>
        <v>1.4382072341013938</v>
      </c>
      <c r="Q235" s="7">
        <f>-(6*F235*J235*L235*N235*SIN(RADIANS(E235))+6*O235*N235*G235*SIN(RADIANS(E235))*COS(RADIANS(E235)))/(12*N235*COS(RADIANS(E235))^2+L235*G235^2*SIN(RADIANS(E235))^2)</f>
        <v>8.1833575822404754</v>
      </c>
      <c r="R235" s="7">
        <f>-P235*SIN(RADIANS(E235))</f>
        <v>-0.51306317130034318</v>
      </c>
      <c r="S235" s="6">
        <f>(O235+P235*COS(RADIANS(E235)))/L235</f>
        <v>-74.534866870500892</v>
      </c>
      <c r="T235" s="6">
        <f>R235/L235</f>
        <v>-0.28503509516685732</v>
      </c>
      <c r="U235" s="6">
        <f>(Q235-P235*G235*SIN(RADIANS(E235)))/M235</f>
        <v>-15.154365893037911</v>
      </c>
      <c r="V235" s="6">
        <f>SQRT((S235+U235)^2+3*T235^2)</f>
        <v>89.690591528480127</v>
      </c>
      <c r="W235" s="6">
        <f>V235/AA235</f>
        <v>1.275048378274056</v>
      </c>
      <c r="X235" s="1">
        <f>((3*10+H235/COS(RADIANS(E235)))*(3+3)+3*G235*H235)*2</f>
        <v>727.64127654462231</v>
      </c>
      <c r="Y235" s="7">
        <f>Z235/X235</f>
        <v>1.0161852915127245</v>
      </c>
      <c r="Z235" s="13">
        <v>739.41836272218802</v>
      </c>
      <c r="AA235" s="15">
        <v>70.342892910375696</v>
      </c>
    </row>
    <row r="236" spans="1:27" x14ac:dyDescent="0.45">
      <c r="A236">
        <v>1087</v>
      </c>
      <c r="B236">
        <v>72.8</v>
      </c>
      <c r="C236" s="10">
        <f>B236-20</f>
        <v>52.8</v>
      </c>
      <c r="D236">
        <v>129</v>
      </c>
      <c r="E236" s="11">
        <f>D236-90</f>
        <v>39</v>
      </c>
      <c r="F236" s="2">
        <v>1.7551000000000001E-2</v>
      </c>
      <c r="G236" s="11">
        <v>29.8</v>
      </c>
      <c r="H236" s="11">
        <v>1.9</v>
      </c>
      <c r="I236" s="8">
        <v>7.5845062732696505E-2</v>
      </c>
      <c r="J236" s="4">
        <v>71000</v>
      </c>
      <c r="K236" s="5">
        <f>23*10^-6</f>
        <v>2.3E-5</v>
      </c>
      <c r="L236" s="6">
        <f>H236</f>
        <v>1.9</v>
      </c>
      <c r="M236" s="3">
        <f>H236^2/6</f>
        <v>0.60166666666666668</v>
      </c>
      <c r="N236" s="3">
        <f>H236^3/12</f>
        <v>0.57158333333333322</v>
      </c>
      <c r="O236" s="1">
        <f>-J236*L236*K236*C236</f>
        <v>-163.82255999999998</v>
      </c>
      <c r="P236" s="7">
        <f>-(12*F236*J236*L236*N236+12*O236*N236*G236*COS(RADIANS(E236)))/(12*N236*G236*COS(RADIANS(E236))^2+L236*G236^3*SIN(RADIANS(E236))^2)</f>
        <v>0.48825915631417677</v>
      </c>
      <c r="Q236" s="7">
        <f>-(6*F236*J236*L236*N236*SIN(RADIANS(E236))+6*O236*N236*G236*SIN(RADIANS(E236))*COS(RADIANS(E236)))/(12*N236*COS(RADIANS(E236))^2+L236*G236^2*SIN(RADIANS(E236))^2)</f>
        <v>4.5783445034609915</v>
      </c>
      <c r="R236" s="7">
        <f>-P236*SIN(RADIANS(E236))</f>
        <v>-0.30727144318530142</v>
      </c>
      <c r="S236" s="6">
        <f>(O236+P236*COS(RADIANS(E236)))/L236</f>
        <v>-86.022690193961068</v>
      </c>
      <c r="T236" s="6">
        <f>R236/L236</f>
        <v>-0.16172181220279022</v>
      </c>
      <c r="U236" s="6">
        <f>(Q236-P236*G236*SIN(RADIANS(E236)))/M236</f>
        <v>-7.6094368478576007</v>
      </c>
      <c r="V236" s="6">
        <f>SQRT((S236+U236)^2+3*T236^2)</f>
        <v>93.632546030794742</v>
      </c>
      <c r="W236" s="6">
        <f>V236/AA236</f>
        <v>1.1465767465278995</v>
      </c>
      <c r="X236" s="1">
        <f>((3*10+H236/COS(RADIANS(E236)))*(3+3)+3*G236*H236)*2</f>
        <v>729.05811810236423</v>
      </c>
      <c r="Y236" s="7">
        <f>Z236/X236</f>
        <v>1.0141495701247076</v>
      </c>
      <c r="Z236" s="13">
        <v>739.37397706944103</v>
      </c>
      <c r="AA236" s="15">
        <v>81.662694027535295</v>
      </c>
    </row>
    <row r="237" spans="1:27" x14ac:dyDescent="0.45">
      <c r="A237">
        <v>1183</v>
      </c>
      <c r="B237">
        <v>85.8</v>
      </c>
      <c r="C237" s="10">
        <f>B237-20</f>
        <v>65.8</v>
      </c>
      <c r="D237">
        <v>115</v>
      </c>
      <c r="E237" s="11">
        <f>D237-90</f>
        <v>25</v>
      </c>
      <c r="F237" s="2">
        <v>2.4147999999999999E-2</v>
      </c>
      <c r="G237" s="11">
        <v>28.9</v>
      </c>
      <c r="H237" s="11">
        <v>2</v>
      </c>
      <c r="I237" s="8">
        <v>0.123303815722465</v>
      </c>
      <c r="J237" s="4">
        <v>71000</v>
      </c>
      <c r="K237" s="5">
        <f>23*10^-6</f>
        <v>2.3E-5</v>
      </c>
      <c r="L237" s="6">
        <f>H237</f>
        <v>2</v>
      </c>
      <c r="M237" s="3">
        <f>H237^2/6</f>
        <v>0.66666666666666663</v>
      </c>
      <c r="N237" s="3">
        <f>H237^3/12</f>
        <v>0.66666666666666663</v>
      </c>
      <c r="O237" s="1">
        <f>-J237*L237*K237*C237</f>
        <v>-214.90279999999998</v>
      </c>
      <c r="P237" s="7">
        <f>-(12*F237*J237*L237*N237+12*O237*N237*G237*COS(RADIANS(E237)))/(12*N237*G237*COS(RADIANS(E237))^2+L237*G237^3*SIN(RADIANS(E237))^2)</f>
        <v>1.9970452615384684</v>
      </c>
      <c r="Q237" s="7">
        <f>-(6*F237*J237*L237*N237*SIN(RADIANS(E237))+6*O237*N237*G237*SIN(RADIANS(E237))*COS(RADIANS(E237)))/(12*N237*COS(RADIANS(E237))^2+L237*G237^2*SIN(RADIANS(E237))^2)</f>
        <v>12.195623667356431</v>
      </c>
      <c r="R237" s="7">
        <f>-P237*SIN(RADIANS(E237))</f>
        <v>-0.84398779704888804</v>
      </c>
      <c r="S237" s="6">
        <f>(O237+P237*COS(RADIANS(E237)))/L237</f>
        <v>-106.54643116420151</v>
      </c>
      <c r="T237" s="6">
        <f>R237/L237</f>
        <v>-0.42199389852444402</v>
      </c>
      <c r="U237" s="6">
        <f>(Q237-P237*G237*SIN(RADIANS(E237)))/M237</f>
        <v>-18.293435501034647</v>
      </c>
      <c r="V237" s="6">
        <f>SQRT((S237+U237)^2+3*T237^2)</f>
        <v>124.84200633418672</v>
      </c>
      <c r="W237" s="6">
        <f>V237/AA237</f>
        <v>1.1356636539091918</v>
      </c>
      <c r="X237" s="1">
        <f>((3*10+H237/COS(RADIANS(E237)))*(3+3)+3*G237*H237)*2</f>
        <v>733.28107005509969</v>
      </c>
      <c r="Y237" s="7">
        <f>Z237/X237</f>
        <v>1.008066074091202</v>
      </c>
      <c r="Z237" s="13">
        <v>739.19576949583995</v>
      </c>
      <c r="AA237" s="15">
        <v>109.92867994362101</v>
      </c>
    </row>
    <row r="238" spans="1:27" x14ac:dyDescent="0.45">
      <c r="A238">
        <v>2544</v>
      </c>
      <c r="B238">
        <v>74</v>
      </c>
      <c r="C238" s="10">
        <f>B238-20</f>
        <v>54</v>
      </c>
      <c r="D238">
        <v>111</v>
      </c>
      <c r="E238" s="11">
        <f>D238-90</f>
        <v>21</v>
      </c>
      <c r="F238" s="2">
        <v>2.036E-2</v>
      </c>
      <c r="G238" s="11">
        <v>29</v>
      </c>
      <c r="H238" s="11">
        <v>2</v>
      </c>
      <c r="I238" s="8">
        <v>0.114636428654193</v>
      </c>
      <c r="J238" s="4">
        <v>71000</v>
      </c>
      <c r="K238" s="5">
        <f>23*10^-6</f>
        <v>2.3E-5</v>
      </c>
      <c r="L238" s="6">
        <f>H238</f>
        <v>2</v>
      </c>
      <c r="M238" s="3">
        <f>H238^2/6</f>
        <v>0.66666666666666663</v>
      </c>
      <c r="N238" s="3">
        <f>H238^3/12</f>
        <v>0.66666666666666663</v>
      </c>
      <c r="O238" s="1">
        <f>-J238*L238*K238*C238</f>
        <v>-176.364</v>
      </c>
      <c r="P238" s="7">
        <f>-(12*F238*J238*L238*N238+12*O238*N238*G238*COS(RADIANS(E238)))/(12*N238*G238*COS(RADIANS(E238))^2+L238*G238^3*SIN(RADIANS(E238))^2)</f>
        <v>2.3303944250948572</v>
      </c>
      <c r="Q238" s="7">
        <f>-(6*F238*J238*L238*N238*SIN(RADIANS(E238))+6*O238*N238*G238*SIN(RADIANS(E238))*COS(RADIANS(E238)))/(12*N238*COS(RADIANS(E238))^2+L238*G238^2*SIN(RADIANS(E238))^2)</f>
        <v>12.109510740419122</v>
      </c>
      <c r="R238" s="7">
        <f>-P238*SIN(RADIANS(E238))</f>
        <v>-0.83513867175304279</v>
      </c>
      <c r="S238" s="6">
        <f>(O238+P238*COS(RADIANS(E238)))/L238</f>
        <v>-87.094194689356627</v>
      </c>
      <c r="T238" s="6">
        <f>R238/L238</f>
        <v>-0.4175693358765214</v>
      </c>
      <c r="U238" s="6">
        <f>(Q238-P238*G238*SIN(RADIANS(E238)))/M238</f>
        <v>-18.164266110628684</v>
      </c>
      <c r="V238" s="6">
        <f>SQRT((S238+U238)^2+3*T238^2)</f>
        <v>105.26094557067611</v>
      </c>
      <c r="W238" s="6">
        <f>V238/AA238</f>
        <v>1.1469370331344784</v>
      </c>
      <c r="X238" s="1">
        <f>((3*10+H238/COS(RADIANS(E238)))*(3+3)+3*G238*H238)*2</f>
        <v>733.7074798472886</v>
      </c>
      <c r="Y238" s="7">
        <f>Z238/X238</f>
        <v>1.0070070285149613</v>
      </c>
      <c r="Z238" s="13">
        <v>738.84858908021897</v>
      </c>
      <c r="AA238" s="15">
        <v>91.775696947379203</v>
      </c>
    </row>
    <row r="239" spans="1:27" x14ac:dyDescent="0.45">
      <c r="A239">
        <v>1583</v>
      </c>
      <c r="B239">
        <v>61.7</v>
      </c>
      <c r="C239" s="10">
        <f>B239-20</f>
        <v>41.7</v>
      </c>
      <c r="D239">
        <v>124.7</v>
      </c>
      <c r="E239" s="11">
        <f>D239-90</f>
        <v>34.700000000000003</v>
      </c>
      <c r="F239" s="2">
        <v>1.8647E-2</v>
      </c>
      <c r="G239" s="11">
        <v>34.6</v>
      </c>
      <c r="H239" s="11">
        <v>1.7</v>
      </c>
      <c r="I239" s="8">
        <v>0.12324021011590899</v>
      </c>
      <c r="J239" s="4">
        <v>71000</v>
      </c>
      <c r="K239" s="5">
        <f>23*10^-6</f>
        <v>2.3E-5</v>
      </c>
      <c r="L239" s="6">
        <f>H239</f>
        <v>1.7</v>
      </c>
      <c r="M239" s="3">
        <f>H239^2/6</f>
        <v>0.48166666666666663</v>
      </c>
      <c r="N239" s="3">
        <f>H239^3/12</f>
        <v>0.4094166666666666</v>
      </c>
      <c r="O239" s="1">
        <f>-J239*L239*K239*C239</f>
        <v>-115.76337000000001</v>
      </c>
      <c r="P239" s="7">
        <f>-(12*F239*J239*L239*N239+12*O239*N239*G239*COS(RADIANS(E239)))/(12*N239*G239*COS(RADIANS(E239))^2+L239*G239^3*SIN(RADIANS(E239))^2)</f>
        <v>0.22327693011797289</v>
      </c>
      <c r="Q239" s="7">
        <f>-(6*F239*J239*L239*N239*SIN(RADIANS(E239))+6*O239*N239*G239*SIN(RADIANS(E239))*COS(RADIANS(E239)))/(12*N239*COS(RADIANS(E239))^2+L239*G239^2*SIN(RADIANS(E239))^2)</f>
        <v>2.198950829612444</v>
      </c>
      <c r="R239" s="7">
        <f>-P239*SIN(RADIANS(E239))</f>
        <v>-0.12710698437066151</v>
      </c>
      <c r="S239" s="6">
        <f>(O239+P239*COS(RADIANS(E239)))/L239</f>
        <v>-67.988120119061108</v>
      </c>
      <c r="T239" s="6">
        <f>R239/L239</f>
        <v>-7.4768814335683248E-2</v>
      </c>
      <c r="U239" s="6">
        <f>(Q239-P239*G239*SIN(RADIANS(E239)))/M239</f>
        <v>-4.5652958400258372</v>
      </c>
      <c r="V239" s="6">
        <f>SQRT((S239+U239)^2+3*T239^2)</f>
        <v>72.553531536783822</v>
      </c>
      <c r="W239" s="6">
        <f>V239/AA239</f>
        <v>1.0815437447077449</v>
      </c>
      <c r="X239" s="1">
        <f>((3*10+H239/COS(RADIANS(E239)))*(3+3)+3*G239*H239)*2</f>
        <v>737.73317017687577</v>
      </c>
      <c r="Y239" s="7">
        <f>Z239/X239</f>
        <v>1.0011607375826397</v>
      </c>
      <c r="Z239" s="13">
        <v>738.58948479345997</v>
      </c>
      <c r="AA239" s="15">
        <v>67.083307440689097</v>
      </c>
    </row>
    <row r="240" spans="1:27" x14ac:dyDescent="0.45">
      <c r="A240">
        <v>1192</v>
      </c>
      <c r="B240">
        <v>65.900000000000006</v>
      </c>
      <c r="C240" s="10">
        <f>B240-20</f>
        <v>45.900000000000006</v>
      </c>
      <c r="D240">
        <v>123.3</v>
      </c>
      <c r="E240" s="11">
        <f>D240-90</f>
        <v>33.299999999999997</v>
      </c>
      <c r="F240" s="2">
        <v>1.7090999999999999E-2</v>
      </c>
      <c r="G240" s="11">
        <v>31.9</v>
      </c>
      <c r="H240" s="11">
        <v>1.8</v>
      </c>
      <c r="I240" s="8">
        <v>7.5966231524944305E-2</v>
      </c>
      <c r="J240" s="4">
        <v>71000</v>
      </c>
      <c r="K240" s="5">
        <f>23*10^-6</f>
        <v>2.3E-5</v>
      </c>
      <c r="L240" s="6">
        <f>H240</f>
        <v>1.8</v>
      </c>
      <c r="M240" s="3">
        <f>H240^2/6</f>
        <v>0.54</v>
      </c>
      <c r="N240" s="3">
        <f>H240^3/12</f>
        <v>0.48600000000000004</v>
      </c>
      <c r="O240" s="1">
        <f>-J240*L240*K240*C240</f>
        <v>-134.91846000000001</v>
      </c>
      <c r="P240" s="7">
        <f>-(12*F240*J240*L240*N240+12*O240*N240*G240*COS(RADIANS(E240)))/(12*N240*G240*COS(RADIANS(E240))^2+L240*G240^3*SIN(RADIANS(E240))^2)</f>
        <v>0.46445284735123382</v>
      </c>
      <c r="Q240" s="7">
        <f>-(6*F240*J240*L240*N240*SIN(RADIANS(E240))+6*O240*N240*G240*SIN(RADIANS(E240))*COS(RADIANS(E240)))/(12*N240*COS(RADIANS(E240))^2+L240*G240^2*SIN(RADIANS(E240))^2)</f>
        <v>4.0671736167264871</v>
      </c>
      <c r="R240" s="7">
        <f>-P240*SIN(RADIANS(E240))</f>
        <v>-0.25499521108003048</v>
      </c>
      <c r="S240" s="6">
        <f>(O240+P240*COS(RADIANS(E240)))/L240</f>
        <v>-74.739037161764102</v>
      </c>
      <c r="T240" s="6">
        <f>R240/L240</f>
        <v>-0.14166400615557248</v>
      </c>
      <c r="U240" s="6">
        <f>(Q240-P240*G240*SIN(RADIANS(E240)))/M240</f>
        <v>-7.5318029939379354</v>
      </c>
      <c r="V240" s="6">
        <f>SQRT((S240+U240)^2+3*T240^2)</f>
        <v>82.271206056535931</v>
      </c>
      <c r="W240" s="6">
        <f>V240/AA240</f>
        <v>1.1577449226694434</v>
      </c>
      <c r="X240" s="1">
        <f>((3*10+H240/COS(RADIANS(E240)))*(3+3)+3*G240*H240)*2</f>
        <v>730.36327561393978</v>
      </c>
      <c r="Y240" s="7">
        <f>Z240/X240</f>
        <v>1.0111566125240179</v>
      </c>
      <c r="Z240" s="13">
        <v>738.51165568173701</v>
      </c>
      <c r="AA240" s="15">
        <v>71.061599533376494</v>
      </c>
    </row>
    <row r="241" spans="1:27" x14ac:dyDescent="0.45">
      <c r="A241">
        <v>375</v>
      </c>
      <c r="B241">
        <v>70.900000000000006</v>
      </c>
      <c r="C241" s="10">
        <f>B241-20</f>
        <v>50.900000000000006</v>
      </c>
      <c r="D241">
        <v>114.5</v>
      </c>
      <c r="E241" s="11">
        <f>D241-90</f>
        <v>24.5</v>
      </c>
      <c r="F241" s="2">
        <v>2.0535999999999999E-2</v>
      </c>
      <c r="G241" s="11">
        <v>32.299999999999997</v>
      </c>
      <c r="H241" s="11">
        <v>1.8</v>
      </c>
      <c r="I241" s="8">
        <v>0.10465532541274999</v>
      </c>
      <c r="J241" s="4">
        <v>71000</v>
      </c>
      <c r="K241" s="5">
        <f>23*10^-6</f>
        <v>2.3E-5</v>
      </c>
      <c r="L241" s="6">
        <f>H241</f>
        <v>1.8</v>
      </c>
      <c r="M241" s="3">
        <f>H241^2/6</f>
        <v>0.54</v>
      </c>
      <c r="N241" s="3">
        <f>H241^3/12</f>
        <v>0.48600000000000004</v>
      </c>
      <c r="O241" s="1">
        <f>-J241*L241*K241*C241</f>
        <v>-149.61546000000001</v>
      </c>
      <c r="P241" s="7">
        <f>-(12*F241*J241*L241*N241+12*O241*N241*G241*COS(RADIANS(E241)))/(12*N241*G241*COS(RADIANS(E241))^2+L241*G241^3*SIN(RADIANS(E241))^2)</f>
        <v>0.97664402415934903</v>
      </c>
      <c r="Q241" s="7">
        <f>-(6*F241*J241*L241*N241*SIN(RADIANS(E241))+6*O241*N241*G241*SIN(RADIANS(E241))*COS(RADIANS(E241)))/(12*N241*COS(RADIANS(E241))^2+L241*G241^2*SIN(RADIANS(E241))^2)</f>
        <v>6.5408739883865783</v>
      </c>
      <c r="R241" s="7">
        <f>-P241*SIN(RADIANS(E241))</f>
        <v>-0.40500767729947867</v>
      </c>
      <c r="S241" s="6">
        <f>(O241+P241*COS(RADIANS(E241)))/L241</f>
        <v>-82.625973201434434</v>
      </c>
      <c r="T241" s="6">
        <f>R241/L241</f>
        <v>-0.22500426516637703</v>
      </c>
      <c r="U241" s="6">
        <f>(Q241-P241*G241*SIN(RADIANS(E241)))/M241</f>
        <v>-12.112729608123299</v>
      </c>
      <c r="V241" s="6">
        <f>SQRT((S241+U241)^2+3*T241^2)</f>
        <v>94.739504383312735</v>
      </c>
      <c r="W241" s="6">
        <f>V241/AA241</f>
        <v>1.1746882924760338</v>
      </c>
      <c r="X241" s="1">
        <f>((3*10+H241/COS(RADIANS(E241)))*(3+3)+3*G241*H241)*2</f>
        <v>732.5772739822138</v>
      </c>
      <c r="Y241" s="7">
        <f>Z241/X241</f>
        <v>1.0079286902024607</v>
      </c>
      <c r="Z241" s="13">
        <v>738.38565223698197</v>
      </c>
      <c r="AA241" s="15">
        <v>80.650760708288601</v>
      </c>
    </row>
    <row r="242" spans="1:27" x14ac:dyDescent="0.45">
      <c r="A242">
        <v>1372</v>
      </c>
      <c r="B242">
        <v>60.1</v>
      </c>
      <c r="C242" s="10">
        <f>B242-20</f>
        <v>40.1</v>
      </c>
      <c r="D242">
        <v>117.4</v>
      </c>
      <c r="E242" s="11">
        <f>D242-90</f>
        <v>27.400000000000006</v>
      </c>
      <c r="F242" s="2">
        <v>1.6622999999999999E-2</v>
      </c>
      <c r="G242" s="11">
        <v>34.200000000000003</v>
      </c>
      <c r="H242" s="11">
        <v>1.7</v>
      </c>
      <c r="I242" s="8">
        <v>7.9320371150970403E-2</v>
      </c>
      <c r="J242" s="4">
        <v>71000</v>
      </c>
      <c r="K242" s="5">
        <f>23*10^-6</f>
        <v>2.3E-5</v>
      </c>
      <c r="L242" s="6">
        <f>H242</f>
        <v>1.7</v>
      </c>
      <c r="M242" s="3">
        <f>H242^2/6</f>
        <v>0.48166666666666663</v>
      </c>
      <c r="N242" s="3">
        <f>H242^3/12</f>
        <v>0.4094166666666666</v>
      </c>
      <c r="O242" s="1">
        <f>-J242*L242*K242*C242</f>
        <v>-111.32161000000001</v>
      </c>
      <c r="P242" s="7">
        <f>-(12*F242*J242*L242*N242+12*O242*N242*G242*COS(RADIANS(E242)))/(12*N242*G242*COS(RADIANS(E242))^2+L242*G242^3*SIN(RADIANS(E242))^2)</f>
        <v>0.46434537872338227</v>
      </c>
      <c r="Q242" s="7">
        <f>-(6*F242*J242*L242*N242*SIN(RADIANS(E242))+6*O242*N242*G242*SIN(RADIANS(E242))*COS(RADIANS(E242)))/(12*N242*COS(RADIANS(E242))^2+L242*G242^2*SIN(RADIANS(E242))^2)</f>
        <v>3.6541271013512908</v>
      </c>
      <c r="R242" s="7">
        <f>-P242*SIN(RADIANS(E242))</f>
        <v>-0.21369164335387666</v>
      </c>
      <c r="S242" s="6">
        <f>(O242+P242*COS(RADIANS(E242)))/L242</f>
        <v>-65.240798252207298</v>
      </c>
      <c r="T242" s="6">
        <f>R242/L242</f>
        <v>-0.12570096667875097</v>
      </c>
      <c r="U242" s="6">
        <f>(Q242-P242*G242*SIN(RADIANS(E242)))/M242</f>
        <v>-7.5864230477881494</v>
      </c>
      <c r="V242" s="6">
        <f>SQRT((S242+U242)^2+3*T242^2)</f>
        <v>72.827546742133109</v>
      </c>
      <c r="W242" s="6">
        <f>V242/AA242</f>
        <v>1.1808156436118755</v>
      </c>
      <c r="X242" s="1">
        <f>((3*10+H242/COS(RADIANS(E242)))*(3+3)+3*G242*H242)*2</f>
        <v>731.81775003850134</v>
      </c>
      <c r="Y242" s="7">
        <f>Z242/X242</f>
        <v>1.0088359109756773</v>
      </c>
      <c r="Z242" s="13">
        <v>738.28402652826196</v>
      </c>
      <c r="AA242" s="15">
        <v>61.675628313466802</v>
      </c>
    </row>
    <row r="243" spans="1:27" x14ac:dyDescent="0.45">
      <c r="A243">
        <v>2430</v>
      </c>
      <c r="B243">
        <v>40.299999999999997</v>
      </c>
      <c r="C243" s="10">
        <f>B243-20</f>
        <v>20.299999999999997</v>
      </c>
      <c r="D243">
        <v>128.69999999999999</v>
      </c>
      <c r="E243" s="11">
        <f>D243-90</f>
        <v>38.699999999999989</v>
      </c>
      <c r="F243" s="2">
        <v>7.4390000000000003E-3</v>
      </c>
      <c r="G243" s="11">
        <v>33.5</v>
      </c>
      <c r="H243" s="11">
        <v>1.7</v>
      </c>
      <c r="I243" s="8">
        <v>3.1636830419301903E-2</v>
      </c>
      <c r="J243" s="4">
        <v>71000</v>
      </c>
      <c r="K243" s="5">
        <f>23*10^-6</f>
        <v>2.3E-5</v>
      </c>
      <c r="L243" s="6">
        <f>H243</f>
        <v>1.7</v>
      </c>
      <c r="M243" s="3">
        <f>H243^2/6</f>
        <v>0.48166666666666663</v>
      </c>
      <c r="N243" s="3">
        <f>H243^3/12</f>
        <v>0.4094166666666666</v>
      </c>
      <c r="O243" s="1">
        <f>-J243*L243*K243*C243</f>
        <v>-56.354829999999993</v>
      </c>
      <c r="P243" s="7">
        <f>-(12*F243*J243*L243*N243+12*O243*N243*G243*COS(RADIANS(E243)))/(12*N243*G243*COS(RADIANS(E243))^2+L243*G243^3*SIN(RADIANS(E243))^2)</f>
        <v>0.11270811650321666</v>
      </c>
      <c r="Q243" s="7">
        <f>-(6*F243*J243*L243*N243*SIN(RADIANS(E243))+6*O243*N243*G243*SIN(RADIANS(E243))*COS(RADIANS(E243)))/(12*N243*COS(RADIANS(E243))^2+L243*G243^2*SIN(RADIANS(E243))^2)</f>
        <v>1.1803711960638437</v>
      </c>
      <c r="R243" s="7">
        <f>-P243*SIN(RADIANS(E243))</f>
        <v>-7.0469922153065301E-2</v>
      </c>
      <c r="S243" s="6">
        <f>(O243+P243*COS(RADIANS(E243)))/L243</f>
        <v>-33.098158328662976</v>
      </c>
      <c r="T243" s="6">
        <f>R243/L243</f>
        <v>-4.1452895384156058E-2</v>
      </c>
      <c r="U243" s="6">
        <f>(Q243-P243*G243*SIN(RADIANS(E243)))/M243</f>
        <v>-2.4505976388868738</v>
      </c>
      <c r="V243" s="6">
        <f>SQRT((S243+U243)^2+3*T243^2)</f>
        <v>35.548828473917652</v>
      </c>
      <c r="W243" s="6">
        <f>V243/AA243</f>
        <v>1.1994712971588748</v>
      </c>
      <c r="X243" s="1">
        <f>((3*10+H243/COS(RADIANS(E243)))*(3+3)+3*G243*H243)*2</f>
        <v>727.83942230874186</v>
      </c>
      <c r="Y243" s="7">
        <f>Z243/X243</f>
        <v>1.0139946952763661</v>
      </c>
      <c r="Z243" s="13">
        <v>738.02531323407902</v>
      </c>
      <c r="AA243" s="15">
        <v>29.637081402548201</v>
      </c>
    </row>
    <row r="244" spans="1:27" x14ac:dyDescent="0.45">
      <c r="A244">
        <v>2561</v>
      </c>
      <c r="B244">
        <v>85.2</v>
      </c>
      <c r="C244" s="10">
        <f>B244-20</f>
        <v>65.2</v>
      </c>
      <c r="D244">
        <v>116.8</v>
      </c>
      <c r="E244" s="11">
        <f>D244-90</f>
        <v>26.799999999999997</v>
      </c>
      <c r="F244" s="2">
        <v>2.7149E-2</v>
      </c>
      <c r="G244" s="11">
        <v>34.200000000000003</v>
      </c>
      <c r="H244" s="11">
        <v>1.7</v>
      </c>
      <c r="I244" s="8">
        <v>0.13098827004432601</v>
      </c>
      <c r="J244" s="4">
        <v>71000</v>
      </c>
      <c r="K244" s="5">
        <f>23*10^-6</f>
        <v>2.3E-5</v>
      </c>
      <c r="L244" s="6">
        <f>H244</f>
        <v>1.7</v>
      </c>
      <c r="M244" s="3">
        <f>H244^2/6</f>
        <v>0.48166666666666663</v>
      </c>
      <c r="N244" s="3">
        <f>H244^3/12</f>
        <v>0.4094166666666666</v>
      </c>
      <c r="O244" s="1">
        <f>-J244*L244*K244*C244</f>
        <v>-181.00172000000001</v>
      </c>
      <c r="P244" s="7">
        <f>-(12*F244*J244*L244*N244+12*O244*N244*G244*COS(RADIANS(E244)))/(12*N244*G244*COS(RADIANS(E244))^2+L244*G244^3*SIN(RADIANS(E244))^2)</f>
        <v>0.79140884601643058</v>
      </c>
      <c r="Q244" s="7">
        <f>-(6*F244*J244*L244*N244*SIN(RADIANS(E244))+6*O244*N244*G244*SIN(RADIANS(E244))*COS(RADIANS(E244)))/(12*N244*COS(RADIANS(E244))^2+L244*G244^2*SIN(RADIANS(E244))^2)</f>
        <v>6.1017669083369013</v>
      </c>
      <c r="R244" s="7">
        <f>-P244*SIN(RADIANS(E244))</f>
        <v>-0.35682847417174857</v>
      </c>
      <c r="S244" s="6">
        <f>(O244+P244*COS(RADIANS(E244)))/L244</f>
        <v>-106.05607040438127</v>
      </c>
      <c r="T244" s="6">
        <f>R244/L244</f>
        <v>-0.20989910245396975</v>
      </c>
      <c r="U244" s="6">
        <f>(Q244-P244*G244*SIN(RADIANS(E244)))/M244</f>
        <v>-12.668028183398413</v>
      </c>
      <c r="V244" s="6">
        <f>SQRT((S244+U244)^2+3*T244^2)</f>
        <v>118.72465522535941</v>
      </c>
      <c r="W244" s="6">
        <f>V244/AA244</f>
        <v>1.1896189332323897</v>
      </c>
      <c r="X244" s="1">
        <f>((3*10+H244/COS(RADIANS(E244)))*(3+3)+3*G244*H244)*2</f>
        <v>731.69494523694834</v>
      </c>
      <c r="Y244" s="7">
        <f>Z244/X244</f>
        <v>1.0086399397642312</v>
      </c>
      <c r="Z244" s="13">
        <v>738.01674548958795</v>
      </c>
      <c r="AA244" s="15">
        <v>99.800576393623004</v>
      </c>
    </row>
    <row r="245" spans="1:27" x14ac:dyDescent="0.45">
      <c r="A245">
        <v>1383</v>
      </c>
      <c r="B245">
        <v>80.599999999999994</v>
      </c>
      <c r="C245" s="10">
        <f>B245-20</f>
        <v>60.599999999999994</v>
      </c>
      <c r="D245">
        <v>128.6</v>
      </c>
      <c r="E245" s="11">
        <f>D245-90</f>
        <v>38.599999999999994</v>
      </c>
      <c r="F245" s="2">
        <v>2.1152000000000001E-2</v>
      </c>
      <c r="G245" s="11">
        <v>31.5</v>
      </c>
      <c r="H245" s="11">
        <v>1.8</v>
      </c>
      <c r="I245" s="8">
        <v>9.0801648795604706E-2</v>
      </c>
      <c r="J245" s="4">
        <v>71000</v>
      </c>
      <c r="K245" s="5">
        <f>23*10^-6</f>
        <v>2.3E-5</v>
      </c>
      <c r="L245" s="6">
        <f>H245</f>
        <v>1.8</v>
      </c>
      <c r="M245" s="3">
        <f>H245^2/6</f>
        <v>0.54</v>
      </c>
      <c r="N245" s="3">
        <f>H245^3/12</f>
        <v>0.48600000000000004</v>
      </c>
      <c r="O245" s="1">
        <f>-J245*L245*K245*C245</f>
        <v>-178.12763999999999</v>
      </c>
      <c r="P245" s="7">
        <f>-(12*F245*J245*L245*N245+12*O245*N245*G245*COS(RADIANS(E245)))/(12*N245*G245*COS(RADIANS(E245))^2+L245*G245^3*SIN(RADIANS(E245))^2)</f>
        <v>0.44564889784797479</v>
      </c>
      <c r="Q245" s="7">
        <f>-(6*F245*J245*L245*N245*SIN(RADIANS(E245))+6*O245*N245*G245*SIN(RADIANS(E245))*COS(RADIANS(E245)))/(12*N245*COS(RADIANS(E245))^2+L245*G245^2*SIN(RADIANS(E245))^2)</f>
        <v>4.3789922609481859</v>
      </c>
      <c r="R245" s="7">
        <f>-P245*SIN(RADIANS(E245))</f>
        <v>-0.27803125466337691</v>
      </c>
      <c r="S245" s="6">
        <f>(O245+P245*COS(RADIANS(E245)))/L245</f>
        <v>-98.766309034900502</v>
      </c>
      <c r="T245" s="6">
        <f>R245/L245</f>
        <v>-0.15446180814632052</v>
      </c>
      <c r="U245" s="6">
        <f>(Q245-P245*G245*SIN(RADIANS(E245)))/M245</f>
        <v>-8.1092449276818286</v>
      </c>
      <c r="V245" s="6">
        <f>SQRT((S245+U245)^2+3*T245^2)</f>
        <v>106.87588881576319</v>
      </c>
      <c r="W245" s="6">
        <f>V245/AA245</f>
        <v>1.1770307398445312</v>
      </c>
      <c r="X245" s="1">
        <f>((3*10+H245/COS(RADIANS(E245)))*(3+3)+3*G245*H245)*2</f>
        <v>727.83843144524121</v>
      </c>
      <c r="Y245" s="7">
        <f>Z245/X245</f>
        <v>1.0139357819262034</v>
      </c>
      <c r="Z245" s="13">
        <v>737.98142910337197</v>
      </c>
      <c r="AA245" s="15">
        <v>90.801272386377903</v>
      </c>
    </row>
    <row r="246" spans="1:27" x14ac:dyDescent="0.45">
      <c r="A246">
        <v>372</v>
      </c>
      <c r="B246">
        <v>49.3</v>
      </c>
      <c r="C246" s="10">
        <f>B246-20</f>
        <v>29.299999999999997</v>
      </c>
      <c r="D246">
        <v>121.9</v>
      </c>
      <c r="E246" s="11">
        <f>D246-90</f>
        <v>31.900000000000006</v>
      </c>
      <c r="F246" s="2">
        <v>1.0085999999999999E-2</v>
      </c>
      <c r="G246" s="11">
        <v>28.5</v>
      </c>
      <c r="H246" s="11">
        <v>2</v>
      </c>
      <c r="I246" s="8">
        <v>4.6250589191913598E-2</v>
      </c>
      <c r="J246" s="4">
        <v>71000</v>
      </c>
      <c r="K246" s="5">
        <f>23*10^-6</f>
        <v>2.3E-5</v>
      </c>
      <c r="L246" s="6">
        <f>H246</f>
        <v>2</v>
      </c>
      <c r="M246" s="3">
        <f>H246^2/6</f>
        <v>0.66666666666666663</v>
      </c>
      <c r="N246" s="3">
        <f>H246^3/12</f>
        <v>0.66666666666666663</v>
      </c>
      <c r="O246" s="1">
        <f>-J246*L246*K246*C246</f>
        <v>-95.693799999999996</v>
      </c>
      <c r="P246" s="7">
        <f>-(12*F246*J246*L246*N246+12*O246*N246*G246*COS(RADIANS(E246)))/(12*N246*G246*COS(RADIANS(E246))^2+L246*G246^3*SIN(RADIANS(E246))^2)</f>
        <v>0.5396269744459492</v>
      </c>
      <c r="Q246" s="7">
        <f>-(6*F246*J246*L246*N246*SIN(RADIANS(E246))+6*O246*N246*G246*SIN(RADIANS(E246))*COS(RADIANS(E246)))/(12*N246*COS(RADIANS(E246))^2+L246*G246^2*SIN(RADIANS(E246))^2)</f>
        <v>4.0635240114015323</v>
      </c>
      <c r="R246" s="7">
        <f>-P246*SIN(RADIANS(E246))</f>
        <v>-0.28515957974747602</v>
      </c>
      <c r="S246" s="6">
        <f>(O246+P246*COS(RADIANS(E246)))/L246</f>
        <v>-47.617835988407208</v>
      </c>
      <c r="T246" s="6">
        <f>R246/L246</f>
        <v>-0.14257978987373801</v>
      </c>
      <c r="U246" s="6">
        <f>(Q246-P246*G246*SIN(RADIANS(E246)))/M246</f>
        <v>-6.0952860171023016</v>
      </c>
      <c r="V246" s="6">
        <f>SQRT((S246+U246)^2+3*T246^2)</f>
        <v>53.713689712848733</v>
      </c>
      <c r="W246" s="6">
        <f>V246/AA246</f>
        <v>1.1208440522194854</v>
      </c>
      <c r="X246" s="1">
        <f>((3*10+H246/COS(RADIANS(E246)))*(3+3)+3*G246*H246)*2</f>
        <v>730.26949396513203</v>
      </c>
      <c r="Y246" s="7">
        <f>Z246/X246</f>
        <v>1.0105483296432767</v>
      </c>
      <c r="Z246" s="13">
        <v>737.97261731590504</v>
      </c>
      <c r="AA246" s="15">
        <v>47.922536240867203</v>
      </c>
    </row>
    <row r="247" spans="1:27" x14ac:dyDescent="0.45">
      <c r="A247">
        <v>2035</v>
      </c>
      <c r="B247">
        <v>83.7</v>
      </c>
      <c r="C247" s="10">
        <f>B247-20</f>
        <v>63.7</v>
      </c>
      <c r="D247">
        <v>118.2</v>
      </c>
      <c r="E247" s="11">
        <f>D247-90</f>
        <v>28.200000000000003</v>
      </c>
      <c r="F247" s="2">
        <v>2.4901E-2</v>
      </c>
      <c r="G247" s="11">
        <v>32.1</v>
      </c>
      <c r="H247" s="11">
        <v>1.8</v>
      </c>
      <c r="I247" s="8">
        <v>0.118188686668872</v>
      </c>
      <c r="J247" s="4">
        <v>71000</v>
      </c>
      <c r="K247" s="5">
        <f>23*10^-6</f>
        <v>2.3E-5</v>
      </c>
      <c r="L247" s="6">
        <f>H247</f>
        <v>1.8</v>
      </c>
      <c r="M247" s="3">
        <f>H247^2/6</f>
        <v>0.54</v>
      </c>
      <c r="N247" s="3">
        <f>H247^3/12</f>
        <v>0.48600000000000004</v>
      </c>
      <c r="O247" s="1">
        <f>-J247*L247*K247*C247</f>
        <v>-187.23978</v>
      </c>
      <c r="P247" s="7">
        <f>-(12*F247*J247*L247*N247+12*O247*N247*G247*COS(RADIANS(E247)))/(12*N247*G247*COS(RADIANS(E247))^2+L247*G247^3*SIN(RADIANS(E247))^2)</f>
        <v>0.91758130083685763</v>
      </c>
      <c r="Q247" s="7">
        <f>-(6*F247*J247*L247*N247*SIN(RADIANS(E247))+6*O247*N247*G247*SIN(RADIANS(E247))*COS(RADIANS(E247)))/(12*N247*COS(RADIANS(E247))^2+L247*G247^2*SIN(RADIANS(E247))^2)</f>
        <v>6.9593401159169765</v>
      </c>
      <c r="R247" s="7">
        <f>-P247*SIN(RADIANS(E247))</f>
        <v>-0.43360374553999864</v>
      </c>
      <c r="S247" s="6">
        <f>(O247+P247*COS(RADIANS(E247)))/L247</f>
        <v>-103.57284024001233</v>
      </c>
      <c r="T247" s="6">
        <f>R247/L247</f>
        <v>-0.24089096974444368</v>
      </c>
      <c r="U247" s="6">
        <f>(Q247-P247*G247*SIN(RADIANS(E247)))/M247</f>
        <v>-12.887666881327743</v>
      </c>
      <c r="V247" s="6">
        <f>SQRT((S247+U247)^2+3*T247^2)</f>
        <v>116.46125451985142</v>
      </c>
      <c r="W247" s="6">
        <f>V247/AA247</f>
        <v>1.1638950344239771</v>
      </c>
      <c r="X247" s="1">
        <f>((3*10+H247/COS(RADIANS(E247)))*(3+3)+3*G247*H247)*2</f>
        <v>731.18915169955233</v>
      </c>
      <c r="Y247" s="7">
        <f>Z247/X247</f>
        <v>1.0091166836206846</v>
      </c>
      <c r="Z247" s="13">
        <v>737.85517186247398</v>
      </c>
      <c r="AA247" s="15">
        <v>100.06164737827</v>
      </c>
    </row>
    <row r="248" spans="1:27" x14ac:dyDescent="0.45">
      <c r="A248">
        <v>718</v>
      </c>
      <c r="B248">
        <v>67.3</v>
      </c>
      <c r="C248" s="10">
        <f>B248-20</f>
        <v>47.3</v>
      </c>
      <c r="D248">
        <v>104.7</v>
      </c>
      <c r="E248" s="11">
        <f>D248-90</f>
        <v>14.700000000000003</v>
      </c>
      <c r="F248" s="2">
        <v>1.9248000000000001E-2</v>
      </c>
      <c r="G248" s="11">
        <v>30.7</v>
      </c>
      <c r="H248" s="11">
        <v>1.9</v>
      </c>
      <c r="I248" s="8">
        <v>0.13629932701587599</v>
      </c>
      <c r="J248" s="4">
        <v>71000</v>
      </c>
      <c r="K248" s="5">
        <f>23*10^-6</f>
        <v>2.3E-5</v>
      </c>
      <c r="L248" s="6">
        <f>H248</f>
        <v>1.9</v>
      </c>
      <c r="M248" s="3">
        <f>H248^2/6</f>
        <v>0.60166666666666668</v>
      </c>
      <c r="N248" s="3">
        <f>H248^3/12</f>
        <v>0.57158333333333322</v>
      </c>
      <c r="O248" s="1">
        <f>-J248*L248*K248*C248</f>
        <v>-146.75771</v>
      </c>
      <c r="P248" s="7">
        <f>-(12*F248*J248*L248*N248+12*O248*N248*G248*COS(RADIANS(E248)))/(12*N248*G248*COS(RADIANS(E248))^2+L248*G248^3*SIN(RADIANS(E248))^2)</f>
        <v>3.2329414332887194</v>
      </c>
      <c r="Q248" s="7">
        <f>-(6*F248*J248*L248*N248*SIN(RADIANS(E248))+6*O248*N248*G248*SIN(RADIANS(E248))*COS(RADIANS(E248)))/(12*N248*COS(RADIANS(E248))^2+L248*G248^2*SIN(RADIANS(E248))^2)</f>
        <v>12.592903196692054</v>
      </c>
      <c r="R248" s="7">
        <f>-P248*SIN(RADIANS(E248))</f>
        <v>-0.82038457307440105</v>
      </c>
      <c r="S248" s="6">
        <f>(O248+P248*COS(RADIANS(E248)))/L248</f>
        <v>-75.59504737103515</v>
      </c>
      <c r="T248" s="6">
        <f>R248/L248</f>
        <v>-0.43178135424968478</v>
      </c>
      <c r="U248" s="6">
        <f>(Q248-P248*G248*SIN(RADIANS(E248)))/M248</f>
        <v>-20.930033013892615</v>
      </c>
      <c r="V248" s="6">
        <f>SQRT((S248+U248)^2+3*T248^2)</f>
        <v>96.527977543976334</v>
      </c>
      <c r="W248" s="6">
        <f>V248/AA248</f>
        <v>1.1861621947021133</v>
      </c>
      <c r="X248" s="1">
        <f>((3*10+H248/COS(RADIANS(E248)))*(3+3)+3*G248*H248)*2</f>
        <v>733.55154979535723</v>
      </c>
      <c r="Y248" s="7">
        <f>Z248/X248</f>
        <v>1.005787987314795</v>
      </c>
      <c r="Z248" s="13">
        <v>737.79733686032102</v>
      </c>
      <c r="AA248" s="15">
        <v>81.378396626624806</v>
      </c>
    </row>
    <row r="249" spans="1:27" x14ac:dyDescent="0.45">
      <c r="A249">
        <v>1732</v>
      </c>
      <c r="B249">
        <v>71.599999999999994</v>
      </c>
      <c r="C249" s="10">
        <f>B249-20</f>
        <v>51.599999999999994</v>
      </c>
      <c r="D249">
        <v>119.7</v>
      </c>
      <c r="E249" s="11">
        <f>D249-90</f>
        <v>29.700000000000003</v>
      </c>
      <c r="F249" s="2">
        <v>1.9400000000000001E-2</v>
      </c>
      <c r="G249" s="11">
        <v>28.9</v>
      </c>
      <c r="H249" s="11">
        <v>2</v>
      </c>
      <c r="I249" s="8">
        <v>0.10926940292119899</v>
      </c>
      <c r="J249" s="4">
        <v>71000</v>
      </c>
      <c r="K249" s="5">
        <f>23*10^-6</f>
        <v>2.3E-5</v>
      </c>
      <c r="L249" s="6">
        <f>H249</f>
        <v>2</v>
      </c>
      <c r="M249" s="3">
        <f>H249^2/6</f>
        <v>0.66666666666666663</v>
      </c>
      <c r="N249" s="3">
        <f>H249^3/12</f>
        <v>0.66666666666666663</v>
      </c>
      <c r="O249" s="1">
        <f>-J249*L249*K249*C249</f>
        <v>-168.52559999999997</v>
      </c>
      <c r="P249" s="7">
        <f>-(12*F249*J249*L249*N249+12*O249*N249*G249*COS(RADIANS(E249)))/(12*N249*G249*COS(RADIANS(E249))^2+L249*G249^3*SIN(RADIANS(E249))^2)</f>
        <v>0.98180463886206393</v>
      </c>
      <c r="Q249" s="7">
        <f>-(6*F249*J249*L249*N249*SIN(RADIANS(E249))+6*O249*N249*G249*SIN(RADIANS(E249))*COS(RADIANS(E249)))/(12*N249*COS(RADIANS(E249))^2+L249*G249^2*SIN(RADIANS(E249))^2)</f>
        <v>7.0291102950031323</v>
      </c>
      <c r="R249" s="7">
        <f>-P249*SIN(RADIANS(E249))</f>
        <v>-0.48644361903135902</v>
      </c>
      <c r="S249" s="6">
        <f>(O249+P249*COS(RADIANS(E249)))/L249</f>
        <v>-83.836386774831382</v>
      </c>
      <c r="T249" s="6">
        <f>R249/L249</f>
        <v>-0.24322180951567951</v>
      </c>
      <c r="U249" s="6">
        <f>(Q249-P249*G249*SIN(RADIANS(E249)))/M249</f>
        <v>-10.543665442504714</v>
      </c>
      <c r="V249" s="6">
        <f>SQRT((S249+U249)^2+3*T249^2)</f>
        <v>94.380992403624163</v>
      </c>
      <c r="W249" s="6">
        <f>V249/AA249</f>
        <v>1.0780869221021439</v>
      </c>
      <c r="X249" s="1">
        <f>((3*10+H249/COS(RADIANS(E249)))*(3+3)+3*G249*H249)*2</f>
        <v>734.42966758755301</v>
      </c>
      <c r="Y249" s="7">
        <f>Z249/X249</f>
        <v>1.0043828859790476</v>
      </c>
      <c r="Z249" s="13">
        <v>737.64858908021904</v>
      </c>
      <c r="AA249" s="15">
        <v>87.544882020822797</v>
      </c>
    </row>
    <row r="250" spans="1:27" x14ac:dyDescent="0.45">
      <c r="A250">
        <v>1396</v>
      </c>
      <c r="B250">
        <v>84</v>
      </c>
      <c r="C250" s="10">
        <f>B250-20</f>
        <v>64</v>
      </c>
      <c r="D250">
        <v>102.5</v>
      </c>
      <c r="E250" s="11">
        <f>D250-90</f>
        <v>12.5</v>
      </c>
      <c r="F250" s="2">
        <v>2.8951999999999999E-2</v>
      </c>
      <c r="G250" s="11">
        <v>34.5</v>
      </c>
      <c r="H250" s="11">
        <v>1.7</v>
      </c>
      <c r="I250" s="8">
        <v>0.23119796812534299</v>
      </c>
      <c r="J250" s="4">
        <v>71000</v>
      </c>
      <c r="K250" s="5">
        <f>23*10^-6</f>
        <v>2.3E-5</v>
      </c>
      <c r="L250" s="6">
        <f>H250</f>
        <v>1.7</v>
      </c>
      <c r="M250" s="3">
        <f>H250^2/6</f>
        <v>0.48166666666666663</v>
      </c>
      <c r="N250" s="3">
        <f>H250^3/12</f>
        <v>0.4094166666666666</v>
      </c>
      <c r="O250" s="1">
        <f>-J250*L250*K250*C250</f>
        <v>-177.6704</v>
      </c>
      <c r="P250" s="7">
        <f>-(12*F250*J250*L250*N250+12*O250*N250*G250*COS(RADIANS(E250)))/(12*N250*G250*COS(RADIANS(E250))^2+L250*G250^3*SIN(RADIANS(E250))^2)</f>
        <v>3.5644612631495356</v>
      </c>
      <c r="Q250" s="7">
        <f>-(6*F250*J250*L250*N250*SIN(RADIANS(E250))+6*O250*N250*G250*SIN(RADIANS(E250))*COS(RADIANS(E250)))/(12*N250*COS(RADIANS(E250))^2+L250*G250^2*SIN(RADIANS(E250))^2)</f>
        <v>13.308213189711285</v>
      </c>
      <c r="R250" s="7">
        <f>-P250*SIN(RADIANS(E250))</f>
        <v>-0.77149061969340804</v>
      </c>
      <c r="S250" s="6">
        <f>(O250+P250*COS(RADIANS(E250)))/L250</f>
        <v>-102.46495923603143</v>
      </c>
      <c r="T250" s="6">
        <f>R250/L250</f>
        <v>-0.45381801158435769</v>
      </c>
      <c r="U250" s="6">
        <f>(Q250-P250*G250*SIN(RADIANS(E250)))/M250</f>
        <v>-27.629508352341784</v>
      </c>
      <c r="V250" s="6">
        <f>SQRT((S250+U250)^2+3*T250^2)</f>
        <v>130.09684219636236</v>
      </c>
      <c r="W250" s="6">
        <f>V250/AA250</f>
        <v>1.2293407583172331</v>
      </c>
      <c r="X250" s="1">
        <f>((3*10+H250/COS(RADIANS(E250)))*(3+3)+3*G250*H250)*2</f>
        <v>732.79530209201596</v>
      </c>
      <c r="Y250" s="7">
        <f>Z250/X250</f>
        <v>1.0054808453571169</v>
      </c>
      <c r="Z250" s="13">
        <v>736.81163982120404</v>
      </c>
      <c r="AA250" s="15">
        <v>105.826510116238</v>
      </c>
    </row>
    <row r="251" spans="1:27" x14ac:dyDescent="0.45">
      <c r="A251">
        <v>2327</v>
      </c>
      <c r="B251">
        <v>76.2</v>
      </c>
      <c r="C251" s="10">
        <f>B251-20</f>
        <v>56.2</v>
      </c>
      <c r="D251">
        <v>118.5</v>
      </c>
      <c r="E251" s="11">
        <f>D251-90</f>
        <v>28.5</v>
      </c>
      <c r="F251" s="2">
        <v>2.2987E-2</v>
      </c>
      <c r="G251" s="11">
        <v>34</v>
      </c>
      <c r="H251" s="11">
        <v>1.7</v>
      </c>
      <c r="I251" s="8">
        <v>0.10773205757141099</v>
      </c>
      <c r="J251" s="4">
        <v>71000</v>
      </c>
      <c r="K251" s="5">
        <f>23*10^-6</f>
        <v>2.3E-5</v>
      </c>
      <c r="L251" s="6">
        <f>H251</f>
        <v>1.7</v>
      </c>
      <c r="M251" s="3">
        <f>H251^2/6</f>
        <v>0.48166666666666663</v>
      </c>
      <c r="N251" s="3">
        <f>H251^3/12</f>
        <v>0.4094166666666666</v>
      </c>
      <c r="O251" s="1">
        <f>-J251*L251*K251*C251</f>
        <v>-156.01682</v>
      </c>
      <c r="P251" s="7">
        <f>-(12*F251*J251*L251*N251+12*O251*N251*G251*COS(RADIANS(E251)))/(12*N251*G251*COS(RADIANS(E251))^2+L251*G251^3*SIN(RADIANS(E251))^2)</f>
        <v>0.60435185248914236</v>
      </c>
      <c r="Q251" s="7">
        <f>-(6*F251*J251*L251*N251*SIN(RADIANS(E251))+6*O251*N251*G251*SIN(RADIANS(E251))*COS(RADIANS(E251)))/(12*N251*COS(RADIANS(E251))^2+L251*G251^2*SIN(RADIANS(E251))^2)</f>
        <v>4.9023202718033865</v>
      </c>
      <c r="R251" s="7">
        <f>-P251*SIN(RADIANS(E251))</f>
        <v>-0.2883717806943169</v>
      </c>
      <c r="S251" s="6">
        <f>(O251+P251*COS(RADIANS(E251)))/L251</f>
        <v>-91.462179558802106</v>
      </c>
      <c r="T251" s="6">
        <f>R251/L251</f>
        <v>-0.16963045923195114</v>
      </c>
      <c r="U251" s="6">
        <f>(Q251-P251*G251*SIN(RADIANS(E251)))/M251</f>
        <v>-10.177827553917069</v>
      </c>
      <c r="V251" s="6">
        <f>SQRT((S251+U251)^2+3*T251^2)</f>
        <v>101.64043176488234</v>
      </c>
      <c r="W251" s="6">
        <f>V251/AA251</f>
        <v>1.1841605138586291</v>
      </c>
      <c r="X251" s="1">
        <f>((3*10+H251/COS(RADIANS(E251)))*(3+3)+3*G251*H251)*2</f>
        <v>730.01302089601757</v>
      </c>
      <c r="Y251" s="7">
        <f>Z251/X251</f>
        <v>1.0092369115904549</v>
      </c>
      <c r="Z251" s="13">
        <v>736.75608662991499</v>
      </c>
      <c r="AA251" s="15">
        <v>85.833322911336893</v>
      </c>
    </row>
    <row r="252" spans="1:27" x14ac:dyDescent="0.45">
      <c r="A252">
        <v>1653</v>
      </c>
      <c r="B252">
        <v>54.2</v>
      </c>
      <c r="C252" s="10">
        <f>B252-20</f>
        <v>34.200000000000003</v>
      </c>
      <c r="D252">
        <v>120.1</v>
      </c>
      <c r="E252" s="11">
        <f>D252-90</f>
        <v>30.099999999999994</v>
      </c>
      <c r="F252" s="2">
        <v>1.5543E-2</v>
      </c>
      <c r="G252" s="11">
        <v>34.5</v>
      </c>
      <c r="H252" s="11">
        <v>1.7</v>
      </c>
      <c r="I252" s="8">
        <v>0.13641668856143899</v>
      </c>
      <c r="J252" s="4">
        <v>71000</v>
      </c>
      <c r="K252" s="5">
        <f>23*10^-6</f>
        <v>2.3E-5</v>
      </c>
      <c r="L252" s="6">
        <f>H252</f>
        <v>1.7</v>
      </c>
      <c r="M252" s="3">
        <f>H252^2/6</f>
        <v>0.48166666666666663</v>
      </c>
      <c r="N252" s="3">
        <f>H252^3/12</f>
        <v>0.4094166666666666</v>
      </c>
      <c r="O252" s="1">
        <f>-J252*L252*K252*C252</f>
        <v>-94.942620000000005</v>
      </c>
      <c r="P252" s="7">
        <f>-(12*F252*J252*L252*N252+12*O252*N252*G252*COS(RADIANS(E252)))/(12*N252*G252*COS(RADIANS(E252))^2+L252*G252^3*SIN(RADIANS(E252))^2)</f>
        <v>0.26608444604587433</v>
      </c>
      <c r="Q252" s="7">
        <f>-(6*F252*J252*L252*N252*SIN(RADIANS(E252))+6*O252*N252*G252*SIN(RADIANS(E252))*COS(RADIANS(E252)))/(12*N252*COS(RADIANS(E252))^2+L252*G252^2*SIN(RADIANS(E252))^2)</f>
        <v>2.3019125652840313</v>
      </c>
      <c r="R252" s="7">
        <f>-P252*SIN(RADIANS(E252))</f>
        <v>-0.13344420668313228</v>
      </c>
      <c r="S252" s="6">
        <f>(O252+P252*COS(RADIANS(E252)))/L252</f>
        <v>-55.71318627265407</v>
      </c>
      <c r="T252" s="6">
        <f>R252/L252</f>
        <v>-7.8496592166548404E-2</v>
      </c>
      <c r="U252" s="6">
        <f>(Q252-P252*G252*SIN(RADIANS(E252)))/M252</f>
        <v>-4.7790572289633868</v>
      </c>
      <c r="V252" s="6">
        <f>SQRT((S252+U252)^2+3*T252^2)</f>
        <v>60.492396290806049</v>
      </c>
      <c r="W252" s="6">
        <f>V252/AA252</f>
        <v>1.0528603402658414</v>
      </c>
      <c r="X252" s="1">
        <f>((3*10+H252/COS(RADIANS(E252)))*(3+3)+3*G252*H252)*2</f>
        <v>735.47968734139806</v>
      </c>
      <c r="Y252" s="7">
        <f>Z252/X252</f>
        <v>1.0014751777906714</v>
      </c>
      <c r="Z252" s="13">
        <v>736.564650641654</v>
      </c>
      <c r="AA252" s="15">
        <v>57.455290105743799</v>
      </c>
    </row>
    <row r="253" spans="1:27" x14ac:dyDescent="0.45">
      <c r="A253">
        <v>816</v>
      </c>
      <c r="B253">
        <v>48.3</v>
      </c>
      <c r="C253" s="10">
        <f>B253-20</f>
        <v>28.299999999999997</v>
      </c>
      <c r="D253">
        <v>107.3</v>
      </c>
      <c r="E253" s="11">
        <f>D253-90</f>
        <v>17.299999999999997</v>
      </c>
      <c r="F253" s="2">
        <v>1.0838E-2</v>
      </c>
      <c r="G253" s="11">
        <v>28.9</v>
      </c>
      <c r="H253" s="11">
        <v>2</v>
      </c>
      <c r="I253" s="8">
        <v>6.8857796490192399E-2</v>
      </c>
      <c r="J253" s="4">
        <v>71000</v>
      </c>
      <c r="K253" s="5">
        <f>23*10^-6</f>
        <v>2.3E-5</v>
      </c>
      <c r="L253" s="6">
        <f>H253</f>
        <v>2</v>
      </c>
      <c r="M253" s="3">
        <f>H253^2/6</f>
        <v>0.66666666666666663</v>
      </c>
      <c r="N253" s="3">
        <f>H253^3/12</f>
        <v>0.66666666666666663</v>
      </c>
      <c r="O253" s="1">
        <f>-J253*L253*K253*C253</f>
        <v>-92.427799999999991</v>
      </c>
      <c r="P253" s="7">
        <f>-(12*F253*J253*L253*N253+12*O253*N253*G253*COS(RADIANS(E253)))/(12*N253*G253*COS(RADIANS(E253))^2+L253*G253^3*SIN(RADIANS(E253))^2)</f>
        <v>1.8060150215418063</v>
      </c>
      <c r="Q253" s="7">
        <f>-(6*F253*J253*L253*N253*SIN(RADIANS(E253))+6*O253*N253*G253*SIN(RADIANS(E253))*COS(RADIANS(E253)))/(12*N253*COS(RADIANS(E253))^2+L253*G253^2*SIN(RADIANS(E253))^2)</f>
        <v>7.7605674249162959</v>
      </c>
      <c r="R253" s="7">
        <f>-P253*SIN(RADIANS(E253))</f>
        <v>-0.53706348961358452</v>
      </c>
      <c r="S253" s="6">
        <f>(O253+P253*COS(RADIANS(E253)))/L253</f>
        <v>-45.351743827059337</v>
      </c>
      <c r="T253" s="6">
        <f>R253/L253</f>
        <v>-0.26853174480679226</v>
      </c>
      <c r="U253" s="6">
        <f>(Q253-P253*G253*SIN(RADIANS(E253)))/M253</f>
        <v>-11.640851137374447</v>
      </c>
      <c r="V253" s="6">
        <f>SQRT((S253+U253)^2+3*T253^2)</f>
        <v>56.994492792496281</v>
      </c>
      <c r="W253" s="6">
        <f>V253/AA253</f>
        <v>1.156115775398757</v>
      </c>
      <c r="X253" s="1">
        <f>((3*10+H253/COS(RADIANS(E253)))*(3+3)+3*G253*H253)*2</f>
        <v>731.93718620674224</v>
      </c>
      <c r="Y253" s="7">
        <f>Z253/X253</f>
        <v>1.0062448194715614</v>
      </c>
      <c r="Z253" s="13">
        <v>736.50800179912596</v>
      </c>
      <c r="AA253" s="15">
        <v>49.298257151484897</v>
      </c>
    </row>
    <row r="254" spans="1:27" x14ac:dyDescent="0.45">
      <c r="A254">
        <v>940</v>
      </c>
      <c r="B254">
        <v>54.9</v>
      </c>
      <c r="C254" s="10">
        <f>B254-20</f>
        <v>34.9</v>
      </c>
      <c r="D254">
        <v>105.7</v>
      </c>
      <c r="E254" s="11">
        <f>D254-90</f>
        <v>15.700000000000003</v>
      </c>
      <c r="F254" s="2">
        <v>1.5563E-2</v>
      </c>
      <c r="G254" s="11">
        <v>34.4</v>
      </c>
      <c r="H254" s="11">
        <v>1.7</v>
      </c>
      <c r="I254" s="8">
        <v>0.105226106941699</v>
      </c>
      <c r="J254" s="4">
        <v>71000</v>
      </c>
      <c r="K254" s="5">
        <f>23*10^-6</f>
        <v>2.3E-5</v>
      </c>
      <c r="L254" s="6">
        <f>H254</f>
        <v>1.7</v>
      </c>
      <c r="M254" s="3">
        <f>H254^2/6</f>
        <v>0.48166666666666663</v>
      </c>
      <c r="N254" s="3">
        <f>H254^3/12</f>
        <v>0.4094166666666666</v>
      </c>
      <c r="O254" s="1">
        <f>-J254*L254*K254*C254</f>
        <v>-96.885890000000003</v>
      </c>
      <c r="P254" s="7">
        <f>-(12*F254*J254*L254*N254+12*O254*N254*G254*COS(RADIANS(E254)))/(12*N254*G254*COS(RADIANS(E254))^2+L254*G254^3*SIN(RADIANS(E254))^2)</f>
        <v>1.2508967867293586</v>
      </c>
      <c r="Q254" s="7">
        <f>-(6*F254*J254*L254*N254*SIN(RADIANS(E254))+6*O254*N254*G254*SIN(RADIANS(E254))*COS(RADIANS(E254)))/(12*N254*COS(RADIANS(E254))^2+L254*G254^2*SIN(RADIANS(E254))^2)</f>
        <v>5.8220835277703147</v>
      </c>
      <c r="R254" s="7">
        <f>-P254*SIN(RADIANS(E254))</f>
        <v>-0.3384932283587393</v>
      </c>
      <c r="S254" s="6">
        <f>(O254+P254*COS(RADIANS(E254)))/L254</f>
        <v>-56.283330581049562</v>
      </c>
      <c r="T254" s="6">
        <f>R254/L254</f>
        <v>-0.19911366374043488</v>
      </c>
      <c r="U254" s="6">
        <f>(Q254-P254*G254*SIN(RADIANS(E254)))/M254</f>
        <v>-12.087370645889928</v>
      </c>
      <c r="V254" s="6">
        <f>SQRT((S254+U254)^2+3*T254^2)</f>
        <v>68.371571029315163</v>
      </c>
      <c r="W254" s="6">
        <f>V254/AA254</f>
        <v>1.214715049204584</v>
      </c>
      <c r="X254" s="1">
        <f>((3*10+H254/COS(RADIANS(E254)))*(3+3)+3*G254*H254)*2</f>
        <v>732.07058366888987</v>
      </c>
      <c r="Y254" s="7">
        <f>Z254/X254</f>
        <v>1.0059608020278039</v>
      </c>
      <c r="Z254" s="13">
        <v>736.43431148851903</v>
      </c>
      <c r="AA254" s="15">
        <v>56.2860985990797</v>
      </c>
    </row>
    <row r="255" spans="1:27" x14ac:dyDescent="0.45">
      <c r="A255">
        <v>2051</v>
      </c>
      <c r="B255">
        <v>42.4</v>
      </c>
      <c r="C255" s="10">
        <f>B255-20</f>
        <v>22.4</v>
      </c>
      <c r="D255">
        <v>101.4</v>
      </c>
      <c r="E255" s="11">
        <f>D255-90</f>
        <v>11.400000000000006</v>
      </c>
      <c r="F255" s="2">
        <v>8.7910000000000002E-3</v>
      </c>
      <c r="G255" s="11">
        <v>29</v>
      </c>
      <c r="H255" s="11">
        <v>2</v>
      </c>
      <c r="I255" s="8">
        <v>7.3235973715782096E-2</v>
      </c>
      <c r="J255" s="4">
        <v>71000</v>
      </c>
      <c r="K255" s="5">
        <f>23*10^-6</f>
        <v>2.3E-5</v>
      </c>
      <c r="L255" s="6">
        <f>H255</f>
        <v>2</v>
      </c>
      <c r="M255" s="3">
        <f>H255^2/6</f>
        <v>0.66666666666666663</v>
      </c>
      <c r="N255" s="3">
        <f>H255^3/12</f>
        <v>0.66666666666666663</v>
      </c>
      <c r="O255" s="1">
        <f>-J255*L255*K255*C255</f>
        <v>-73.1584</v>
      </c>
      <c r="P255" s="7">
        <f>-(12*F255*J255*L255*N255+12*O255*N255*G255*COS(RADIANS(E255)))/(12*N255*G255*COS(RADIANS(E255))^2+L255*G255^3*SIN(RADIANS(E255))^2)</f>
        <v>3.1247163758014147</v>
      </c>
      <c r="Q255" s="7">
        <f>-(6*F255*J255*L255*N255*SIN(RADIANS(E255))+6*O255*N255*G255*SIN(RADIANS(E255))*COS(RADIANS(E255)))/(12*N255*COS(RADIANS(E255))^2+L255*G255^2*SIN(RADIANS(E255))^2)</f>
        <v>8.9555353600601464</v>
      </c>
      <c r="R255" s="7">
        <f>-P255*SIN(RADIANS(E255))</f>
        <v>-0.61762312828001009</v>
      </c>
      <c r="S255" s="6">
        <f>(O255+P255*COS(RADIANS(E255)))/L255</f>
        <v>-35.04766530396671</v>
      </c>
      <c r="T255" s="6">
        <f>R255/L255</f>
        <v>-0.30881156414000505</v>
      </c>
      <c r="U255" s="6">
        <f>(Q255-P255*G255*SIN(RADIANS(E255)))/M255</f>
        <v>-13.43330304009022</v>
      </c>
      <c r="V255" s="6">
        <f>SQRT((S255+U255)^2+3*T255^2)</f>
        <v>48.483918832164235</v>
      </c>
      <c r="W255" s="6">
        <f>V255/AA255</f>
        <v>1.1606765815428892</v>
      </c>
      <c r="X255" s="1">
        <f>((3*10+H255/COS(RADIANS(E255)))*(3+3)+3*G255*H255)*2</f>
        <v>732.48302125099349</v>
      </c>
      <c r="Y255" s="7">
        <f>Z255/X255</f>
        <v>1.0053470872675592</v>
      </c>
      <c r="Z255" s="13">
        <v>736.39967188762796</v>
      </c>
      <c r="AA255" s="15">
        <v>41.772117748524302</v>
      </c>
    </row>
    <row r="256" spans="1:27" x14ac:dyDescent="0.45">
      <c r="A256">
        <v>451</v>
      </c>
      <c r="B256">
        <v>60.8</v>
      </c>
      <c r="C256" s="10">
        <f>B256-20</f>
        <v>40.799999999999997</v>
      </c>
      <c r="D256">
        <v>112.1</v>
      </c>
      <c r="E256" s="11">
        <f>D256-90</f>
        <v>22.099999999999994</v>
      </c>
      <c r="F256" s="2">
        <v>1.7528999999999999E-2</v>
      </c>
      <c r="G256" s="11">
        <v>34.200000000000003</v>
      </c>
      <c r="H256" s="11">
        <v>1.7</v>
      </c>
      <c r="I256" s="8">
        <v>9.4260424375534002E-2</v>
      </c>
      <c r="J256" s="4">
        <v>71000</v>
      </c>
      <c r="K256" s="5">
        <f>23*10^-6</f>
        <v>2.3E-5</v>
      </c>
      <c r="L256" s="6">
        <f>H256</f>
        <v>1.7</v>
      </c>
      <c r="M256" s="3">
        <f>H256^2/6</f>
        <v>0.48166666666666663</v>
      </c>
      <c r="N256" s="3">
        <f>H256^3/12</f>
        <v>0.4094166666666666</v>
      </c>
      <c r="O256" s="1">
        <f>-J256*L256*K256*C256</f>
        <v>-113.26487999999999</v>
      </c>
      <c r="P256" s="7">
        <f>-(12*F256*J256*L256*N256+12*O256*N256*G256*COS(RADIANS(E256)))/(12*N256*G256*COS(RADIANS(E256))^2+L256*G256^3*SIN(RADIANS(E256))^2)</f>
        <v>0.74089888334663678</v>
      </c>
      <c r="Q256" s="7">
        <f>-(6*F256*J256*L256*N256*SIN(RADIANS(E256))+6*O256*N256*G256*SIN(RADIANS(E256))*COS(RADIANS(E256)))/(12*N256*COS(RADIANS(E256))^2+L256*G256^2*SIN(RADIANS(E256))^2)</f>
        <v>4.7665247332585281</v>
      </c>
      <c r="R256" s="7">
        <f>-P256*SIN(RADIANS(E256))</f>
        <v>-0.27874413644786716</v>
      </c>
      <c r="S256" s="6">
        <f>(O256+P256*COS(RADIANS(E256)))/L256</f>
        <v>-66.222597630587273</v>
      </c>
      <c r="T256" s="6">
        <f>R256/L256</f>
        <v>-0.16396713908698068</v>
      </c>
      <c r="U256" s="6">
        <f>(Q256-P256*G256*SIN(RADIANS(E256)))/M256</f>
        <v>-9.8958991001907197</v>
      </c>
      <c r="V256" s="6">
        <f>SQRT((S256+U256)^2+3*T256^2)</f>
        <v>76.119026532277459</v>
      </c>
      <c r="W256" s="6">
        <f>V256/AA256</f>
        <v>1.201755632506482</v>
      </c>
      <c r="X256" s="1">
        <f>((3*10+H256/COS(RADIANS(E256)))*(3+3)+3*G256*H256)*2</f>
        <v>730.85766822985738</v>
      </c>
      <c r="Y256" s="7">
        <f>Z256/X256</f>
        <v>1.007302062647186</v>
      </c>
      <c r="Z256" s="13">
        <v>736.19443670944804</v>
      </c>
      <c r="AA256" s="15">
        <v>63.339854187758</v>
      </c>
    </row>
    <row r="257" spans="1:27" x14ac:dyDescent="0.45">
      <c r="A257">
        <v>1597</v>
      </c>
      <c r="B257">
        <v>85.4</v>
      </c>
      <c r="C257" s="10">
        <f>B257-20</f>
        <v>65.400000000000006</v>
      </c>
      <c r="D257">
        <v>115.1</v>
      </c>
      <c r="E257" s="11">
        <f>D257-90</f>
        <v>25.099999999999994</v>
      </c>
      <c r="F257" s="2">
        <v>2.6797000000000001E-2</v>
      </c>
      <c r="G257" s="11">
        <v>30.6</v>
      </c>
      <c r="H257" s="11">
        <v>1.9</v>
      </c>
      <c r="I257" s="8">
        <v>0.21922680735587999</v>
      </c>
      <c r="J257" s="4">
        <v>71000</v>
      </c>
      <c r="K257" s="5">
        <f>23*10^-6</f>
        <v>2.3E-5</v>
      </c>
      <c r="L257" s="6">
        <f>H257</f>
        <v>1.9</v>
      </c>
      <c r="M257" s="3">
        <f>H257^2/6</f>
        <v>0.60166666666666668</v>
      </c>
      <c r="N257" s="3">
        <f>H257^3/12</f>
        <v>0.57158333333333322</v>
      </c>
      <c r="O257" s="1">
        <f>-J257*L257*K257*C257</f>
        <v>-202.91658000000001</v>
      </c>
      <c r="P257" s="7">
        <f>-(12*F257*J257*L257*N257+12*O257*N257*G257*COS(RADIANS(E257)))/(12*N257*G257*COS(RADIANS(E257))^2+L257*G257^3*SIN(RADIANS(E257))^2)</f>
        <v>1.3816533831047364</v>
      </c>
      <c r="Q257" s="7">
        <f>-(6*F257*J257*L257*N257*SIN(RADIANS(E257))+6*O257*N257*G257*SIN(RADIANS(E257))*COS(RADIANS(E257)))/(12*N257*COS(RADIANS(E257))^2+L257*G257^2*SIN(RADIANS(E257))^2)</f>
        <v>8.967277483472845</v>
      </c>
      <c r="R257" s="7">
        <f>-P257*SIN(RADIANS(E257))</f>
        <v>-0.58609656754724448</v>
      </c>
      <c r="S257" s="6">
        <f>(O257+P257*COS(RADIANS(E257)))/L257</f>
        <v>-106.13968305537483</v>
      </c>
      <c r="T257" s="6">
        <f>R257/L257</f>
        <v>-0.30847187765644446</v>
      </c>
      <c r="U257" s="6">
        <f>(Q257-P257*G257*SIN(RADIANS(E257)))/M257</f>
        <v>-14.904062299400838</v>
      </c>
      <c r="V257" s="6">
        <f>SQRT((S257+U257)^2+3*T257^2)</f>
        <v>121.04492452891071</v>
      </c>
      <c r="W257" s="6">
        <f>V257/AA257</f>
        <v>1.0396889786365251</v>
      </c>
      <c r="X257" s="1">
        <f>((3*10+H257/COS(RADIANS(E257)))*(3+3)+3*G257*H257)*2</f>
        <v>734.01754589700647</v>
      </c>
      <c r="Y257" s="7">
        <f>Z257/X257</f>
        <v>1.0028391050803778</v>
      </c>
      <c r="Z257" s="13">
        <v>736.10149884064901</v>
      </c>
      <c r="AA257" s="15">
        <v>116.424168204276</v>
      </c>
    </row>
    <row r="258" spans="1:27" x14ac:dyDescent="0.45">
      <c r="A258">
        <v>2038</v>
      </c>
      <c r="B258">
        <v>70.5</v>
      </c>
      <c r="C258" s="10">
        <f>B258-20</f>
        <v>50.5</v>
      </c>
      <c r="D258">
        <v>102.4</v>
      </c>
      <c r="E258" s="11">
        <f>D258-90</f>
        <v>12.400000000000006</v>
      </c>
      <c r="F258" s="2">
        <v>2.2796E-2</v>
      </c>
      <c r="G258" s="11">
        <v>34.4</v>
      </c>
      <c r="H258" s="11">
        <v>1.7</v>
      </c>
      <c r="I258" s="8">
        <v>0.183138787746429</v>
      </c>
      <c r="J258" s="4">
        <v>71000</v>
      </c>
      <c r="K258" s="5">
        <f>23*10^-6</f>
        <v>2.3E-5</v>
      </c>
      <c r="L258" s="6">
        <f>H258</f>
        <v>1.7</v>
      </c>
      <c r="M258" s="3">
        <f>H258^2/6</f>
        <v>0.48166666666666663</v>
      </c>
      <c r="N258" s="3">
        <f>H258^3/12</f>
        <v>0.4094166666666666</v>
      </c>
      <c r="O258" s="1">
        <f>-J258*L258*K258*C258</f>
        <v>-140.19305</v>
      </c>
      <c r="P258" s="7">
        <f>-(12*F258*J258*L258*N258+12*O258*N258*G258*COS(RADIANS(E258)))/(12*N258*G258*COS(RADIANS(E258))^2+L258*G258^3*SIN(RADIANS(E258))^2)</f>
        <v>2.8705849251172633</v>
      </c>
      <c r="Q258" s="7">
        <f>-(6*F258*J258*L258*N258*SIN(RADIANS(E258))+6*O258*N258*G258*SIN(RADIANS(E258))*COS(RADIANS(E258)))/(12*N258*COS(RADIANS(E258))^2+L258*G258^2*SIN(RADIANS(E258))^2)</f>
        <v>10.602355080561402</v>
      </c>
      <c r="R258" s="7">
        <f>-P258*SIN(RADIANS(E258))</f>
        <v>-0.61641599305589545</v>
      </c>
      <c r="S258" s="6">
        <f>(O258+P258*COS(RADIANS(E258)))/L258</f>
        <v>-80.817311341784716</v>
      </c>
      <c r="T258" s="6">
        <f>R258/L258</f>
        <v>-0.36259764297405617</v>
      </c>
      <c r="U258" s="6">
        <f>(Q258-P258*G258*SIN(RADIANS(E258)))/M258</f>
        <v>-22.011809855836823</v>
      </c>
      <c r="V258" s="6">
        <f>SQRT((S258+U258)^2+3*T258^2)</f>
        <v>102.83103907588996</v>
      </c>
      <c r="W258" s="6">
        <f>V258/AA258</f>
        <v>1.2308050380935649</v>
      </c>
      <c r="X258" s="1">
        <f>((3*10+H258/COS(RADIANS(E258)))*(3+3)+3*G258*H258)*2</f>
        <v>731.76725200104443</v>
      </c>
      <c r="Y258" s="7">
        <f>Z258/X258</f>
        <v>1.0054756031005372</v>
      </c>
      <c r="Z258" s="13">
        <v>735.77411903497295</v>
      </c>
      <c r="AA258" s="15">
        <v>83.547788555666301</v>
      </c>
    </row>
    <row r="259" spans="1:27" x14ac:dyDescent="0.45">
      <c r="A259">
        <v>313</v>
      </c>
      <c r="B259">
        <v>42</v>
      </c>
      <c r="C259" s="10">
        <f>B259-20</f>
        <v>22</v>
      </c>
      <c r="D259">
        <v>125.2</v>
      </c>
      <c r="E259" s="11">
        <f>D259-90</f>
        <v>35.200000000000003</v>
      </c>
      <c r="F259" s="2">
        <v>7.9600000000000001E-3</v>
      </c>
      <c r="G259" s="11">
        <v>31.5</v>
      </c>
      <c r="H259" s="11">
        <v>1.8</v>
      </c>
      <c r="I259" s="8">
        <v>3.4861929714679697E-2</v>
      </c>
      <c r="J259" s="4">
        <v>71000</v>
      </c>
      <c r="K259" s="5">
        <f>23*10^-6</f>
        <v>2.3E-5</v>
      </c>
      <c r="L259" s="6">
        <f>H259</f>
        <v>1.8</v>
      </c>
      <c r="M259" s="3">
        <f>H259^2/6</f>
        <v>0.54</v>
      </c>
      <c r="N259" s="3">
        <f>H259^3/12</f>
        <v>0.48600000000000004</v>
      </c>
      <c r="O259" s="1">
        <f>-J259*L259*K259*C259</f>
        <v>-64.666799999999995</v>
      </c>
      <c r="P259" s="7">
        <f>-(12*F259*J259*L259*N259+12*O259*N259*G259*COS(RADIANS(E259)))/(12*N259*G259*COS(RADIANS(E259))^2+L259*G259^3*SIN(RADIANS(E259))^2)</f>
        <v>0.20060480063213351</v>
      </c>
      <c r="Q259" s="7">
        <f>-(6*F259*J259*L259*N259*SIN(RADIANS(E259))+6*O259*N259*G259*SIN(RADIANS(E259))*COS(RADIANS(E259)))/(12*N259*COS(RADIANS(E259))^2+L259*G259^2*SIN(RADIANS(E259))^2)</f>
        <v>1.8212526653447758</v>
      </c>
      <c r="R259" s="7">
        <f>-P259*SIN(RADIANS(E259))</f>
        <v>-0.11563508986316033</v>
      </c>
      <c r="S259" s="6">
        <f>(O259+P259*COS(RADIANS(E259)))/L259</f>
        <v>-35.834931561434395</v>
      </c>
      <c r="T259" s="6">
        <f>R259/L259</f>
        <v>-6.4241716590644621E-2</v>
      </c>
      <c r="U259" s="6">
        <f>(Q259-P259*G259*SIN(RADIANS(E259)))/M259</f>
        <v>-3.372690121008842</v>
      </c>
      <c r="V259" s="6">
        <f>SQRT((S259+U259)^2+3*T259^2)</f>
        <v>39.207779572274234</v>
      </c>
      <c r="W259" s="6">
        <f>V259/AA259</f>
        <v>1.1586804492284393</v>
      </c>
      <c r="X259" s="1">
        <f>((3*10+H259/COS(RADIANS(E259)))*(3+3)+3*G259*H259)*2</f>
        <v>726.63350040367186</v>
      </c>
      <c r="Y259" s="7">
        <f>Z259/X259</f>
        <v>1.0121164044663906</v>
      </c>
      <c r="Z259" s="13">
        <v>735.43768579339201</v>
      </c>
      <c r="AA259" s="15">
        <v>33.838302526276799</v>
      </c>
    </row>
    <row r="260" spans="1:27" x14ac:dyDescent="0.45">
      <c r="A260">
        <v>2031</v>
      </c>
      <c r="B260">
        <v>79.3</v>
      </c>
      <c r="C260" s="10">
        <f>B260-20</f>
        <v>59.3</v>
      </c>
      <c r="D260">
        <v>108.7</v>
      </c>
      <c r="E260" s="11">
        <f>D260-90</f>
        <v>18.700000000000003</v>
      </c>
      <c r="F260" s="2">
        <v>2.4674999999999999E-2</v>
      </c>
      <c r="G260" s="11">
        <v>32.200000000000003</v>
      </c>
      <c r="H260" s="11">
        <v>1.8</v>
      </c>
      <c r="I260" s="8">
        <v>0.14839766919612801</v>
      </c>
      <c r="J260" s="4">
        <v>71000</v>
      </c>
      <c r="K260" s="5">
        <f>23*10^-6</f>
        <v>2.3E-5</v>
      </c>
      <c r="L260" s="6">
        <f>H260</f>
        <v>1.8</v>
      </c>
      <c r="M260" s="3">
        <f>H260^2/6</f>
        <v>0.54</v>
      </c>
      <c r="N260" s="3">
        <f>H260^3/12</f>
        <v>0.48600000000000004</v>
      </c>
      <c r="O260" s="1">
        <f>-J260*L260*K260*C260</f>
        <v>-174.30642</v>
      </c>
      <c r="P260" s="7">
        <f>-(12*F260*J260*L260*N260+12*O260*N260*G260*COS(RADIANS(E260)))/(12*N260*G260*COS(RADIANS(E260))^2+L260*G260^3*SIN(RADIANS(E260))^2)</f>
        <v>1.9877741591037459</v>
      </c>
      <c r="Q260" s="7">
        <f>-(6*F260*J260*L260*N260*SIN(RADIANS(E260))+6*O260*N260*G260*SIN(RADIANS(E260))*COS(RADIANS(E260)))/(12*N260*COS(RADIANS(E260))^2+L260*G260^2*SIN(RADIANS(E260))^2)</f>
        <v>10.260630105922798</v>
      </c>
      <c r="R260" s="7">
        <f>-P260*SIN(RADIANS(E260))</f>
        <v>-0.63730621775917995</v>
      </c>
      <c r="S260" s="6">
        <f>(O260+P260*COS(RADIANS(E260)))/L260</f>
        <v>-95.790877714810534</v>
      </c>
      <c r="T260" s="6">
        <f>R260/L260</f>
        <v>-0.35405900986621108</v>
      </c>
      <c r="U260" s="6">
        <f>(Q260-P260*G260*SIN(RADIANS(E260)))/M260</f>
        <v>-19.001166862819989</v>
      </c>
      <c r="V260" s="6">
        <f>SQRT((S260+U260)^2+3*T260^2)</f>
        <v>114.79368262957729</v>
      </c>
      <c r="W260" s="6">
        <f>V260/AA260</f>
        <v>1.1959087676965798</v>
      </c>
      <c r="X260" s="1">
        <f>((3*10+H260/COS(RADIANS(E260)))*(3+3)+3*G260*H260)*2</f>
        <v>730.56380661768071</v>
      </c>
      <c r="Y260" s="7">
        <f>Z260/X260</f>
        <v>1.0065308358434326</v>
      </c>
      <c r="Z260" s="13">
        <v>735.33499891185397</v>
      </c>
      <c r="AA260" s="15">
        <v>95.988662120672899</v>
      </c>
    </row>
    <row r="261" spans="1:27" x14ac:dyDescent="0.45">
      <c r="A261">
        <v>2231</v>
      </c>
      <c r="B261">
        <v>84.3</v>
      </c>
      <c r="C261" s="10">
        <f>B261-20</f>
        <v>64.3</v>
      </c>
      <c r="D261">
        <v>114.3</v>
      </c>
      <c r="E261" s="11">
        <f>D261-90</f>
        <v>24.299999999999997</v>
      </c>
      <c r="F261" s="2">
        <v>2.5777000000000001E-2</v>
      </c>
      <c r="G261" s="11">
        <v>32</v>
      </c>
      <c r="H261" s="11">
        <v>1.8</v>
      </c>
      <c r="I261" s="8">
        <v>0.13211227953433899</v>
      </c>
      <c r="J261" s="4">
        <v>71000</v>
      </c>
      <c r="K261" s="5">
        <f>23*10^-6</f>
        <v>2.3E-5</v>
      </c>
      <c r="L261" s="6">
        <f>H261</f>
        <v>1.8</v>
      </c>
      <c r="M261" s="3">
        <f>H261^2/6</f>
        <v>0.54</v>
      </c>
      <c r="N261" s="3">
        <f>H261^3/12</f>
        <v>0.48600000000000004</v>
      </c>
      <c r="O261" s="1">
        <f>-J261*L261*K261*C261</f>
        <v>-189.00342000000001</v>
      </c>
      <c r="P261" s="7">
        <f>-(12*F261*J261*L261*N261+12*O261*N261*G261*COS(RADIANS(E261)))/(12*N261*G261*COS(RADIANS(E261))^2+L261*G261^3*SIN(RADIANS(E261))^2)</f>
        <v>1.2752386139513681</v>
      </c>
      <c r="Q261" s="7">
        <f>-(6*F261*J261*L261*N261*SIN(RADIANS(E261))+6*O261*N261*G261*SIN(RADIANS(E261))*COS(RADIANS(E261)))/(12*N261*COS(RADIANS(E261))^2+L261*G261^2*SIN(RADIANS(E261))^2)</f>
        <v>8.3964640046186396</v>
      </c>
      <c r="R261" s="7">
        <f>-P261*SIN(RADIANS(E261))</f>
        <v>-0.52477900028866509</v>
      </c>
      <c r="S261" s="6">
        <f>(O261+P261*COS(RADIANS(E261)))/L261</f>
        <v>-104.35620186041815</v>
      </c>
      <c r="T261" s="6">
        <f>R261/L261</f>
        <v>-0.29154388904925838</v>
      </c>
      <c r="U261" s="6">
        <f>(Q261-P261*G261*SIN(RADIANS(E261)))/M261</f>
        <v>-15.54900741596045</v>
      </c>
      <c r="V261" s="6">
        <f>SQRT((S261+U261)^2+3*T261^2)</f>
        <v>119.90627258458949</v>
      </c>
      <c r="W261" s="6">
        <f>V261/AA261</f>
        <v>1.1706997259849086</v>
      </c>
      <c r="X261" s="1">
        <f>((3*10+H261/COS(RADIANS(E261)))*(3+3)+3*G261*H261)*2</f>
        <v>729.29971729719796</v>
      </c>
      <c r="Y261" s="7">
        <f>Z261/X261</f>
        <v>1.0079071038531611</v>
      </c>
      <c r="Z261" s="13">
        <v>735.06636590194796</v>
      </c>
      <c r="AA261" s="15">
        <v>102.422739087696</v>
      </c>
    </row>
    <row r="262" spans="1:27" x14ac:dyDescent="0.45">
      <c r="A262">
        <v>2575</v>
      </c>
      <c r="B262">
        <v>51.5</v>
      </c>
      <c r="C262" s="10">
        <f>B262-20</f>
        <v>31.5</v>
      </c>
      <c r="D262">
        <v>128.6</v>
      </c>
      <c r="E262" s="11">
        <f>D262-90</f>
        <v>38.599999999999994</v>
      </c>
      <c r="F262" s="2">
        <v>1.0406E-2</v>
      </c>
      <c r="G262" s="11">
        <v>29.4</v>
      </c>
      <c r="H262" s="11">
        <v>1.9</v>
      </c>
      <c r="I262" s="8">
        <v>4.5121375471353503E-2</v>
      </c>
      <c r="J262" s="4">
        <v>71000</v>
      </c>
      <c r="K262" s="5">
        <f>23*10^-6</f>
        <v>2.3E-5</v>
      </c>
      <c r="L262" s="6">
        <f>H262</f>
        <v>1.9</v>
      </c>
      <c r="M262" s="3">
        <f>H262^2/6</f>
        <v>0.60166666666666668</v>
      </c>
      <c r="N262" s="3">
        <f>H262^3/12</f>
        <v>0.57158333333333322</v>
      </c>
      <c r="O262" s="1">
        <f>-J262*L262*K262*C262</f>
        <v>-97.735050000000001</v>
      </c>
      <c r="P262" s="7">
        <f>-(12*F262*J262*L262*N262+12*O262*N262*G262*COS(RADIANS(E262)))/(12*N262*G262*COS(RADIANS(E262))^2+L262*G262^3*SIN(RADIANS(E262))^2)</f>
        <v>0.30525753048978482</v>
      </c>
      <c r="Q262" s="7">
        <f>-(6*F262*J262*L262*N262*SIN(RADIANS(E262))+6*O262*N262*G262*SIN(RADIANS(E262))*COS(RADIANS(E262)))/(12*N262*COS(RADIANS(E262))^2+L262*G262^2*SIN(RADIANS(E262))^2)</f>
        <v>2.7995259917127102</v>
      </c>
      <c r="R262" s="7">
        <f>-P262*SIN(RADIANS(E262))</f>
        <v>-0.1904439450144701</v>
      </c>
      <c r="S262" s="6">
        <f>(O262+P262*COS(RADIANS(E262)))/L262</f>
        <v>-51.31393946871696</v>
      </c>
      <c r="T262" s="6">
        <f>R262/L262</f>
        <v>-0.10023365527077374</v>
      </c>
      <c r="U262" s="6">
        <f>(Q262-P262*G262*SIN(RADIANS(E262)))/M262</f>
        <v>-4.652951786780128</v>
      </c>
      <c r="V262" s="6">
        <f>SQRT((S262+U262)^2+3*T262^2)</f>
        <v>55.967160524378791</v>
      </c>
      <c r="W262" s="6">
        <f>V262/AA262</f>
        <v>1.1550749963726314</v>
      </c>
      <c r="X262" s="1">
        <f>((3*10+H262/COS(RADIANS(E262)))*(3+3)+3*G262*H262)*2</f>
        <v>724.33389985886561</v>
      </c>
      <c r="Y262" s="7">
        <f>Z262/X262</f>
        <v>1.014003207167451</v>
      </c>
      <c r="Z262" s="13">
        <v>734.47689751699704</v>
      </c>
      <c r="AA262" s="15">
        <v>48.4532698743689</v>
      </c>
    </row>
    <row r="263" spans="1:27" x14ac:dyDescent="0.45">
      <c r="A263">
        <v>2243</v>
      </c>
      <c r="B263">
        <v>40.5</v>
      </c>
      <c r="C263" s="10">
        <f>B263-20</f>
        <v>20.5</v>
      </c>
      <c r="D263">
        <v>117.6</v>
      </c>
      <c r="E263" s="11">
        <f>D263-90</f>
        <v>27.599999999999994</v>
      </c>
      <c r="F263" s="2">
        <v>7.2839999999999997E-3</v>
      </c>
      <c r="G263" s="11">
        <v>28.4</v>
      </c>
      <c r="H263" s="11">
        <v>2</v>
      </c>
      <c r="I263" s="8">
        <v>3.5493463277816703E-2</v>
      </c>
      <c r="J263" s="4">
        <v>71000</v>
      </c>
      <c r="K263" s="5">
        <f>23*10^-6</f>
        <v>2.3E-5</v>
      </c>
      <c r="L263" s="6">
        <f>H263</f>
        <v>2</v>
      </c>
      <c r="M263" s="3">
        <f>H263^2/6</f>
        <v>0.66666666666666663</v>
      </c>
      <c r="N263" s="3">
        <f>H263^3/12</f>
        <v>0.66666666666666663</v>
      </c>
      <c r="O263" s="1">
        <f>-J263*L263*K263*C263</f>
        <v>-66.953000000000003</v>
      </c>
      <c r="P263" s="7">
        <f>-(12*F263*J263*L263*N263+12*O263*N263*G263*COS(RADIANS(E263)))/(12*N263*G263*COS(RADIANS(E263))^2+L263*G263^3*SIN(RADIANS(E263))^2)</f>
        <v>0.51999229559377735</v>
      </c>
      <c r="Q263" s="7">
        <f>-(6*F263*J263*L263*N263*SIN(RADIANS(E263))+6*O263*N263*G263*SIN(RADIANS(E263))*COS(RADIANS(E263)))/(12*N263*COS(RADIANS(E263))^2+L263*G263^2*SIN(RADIANS(E263))^2)</f>
        <v>3.4209272375489039</v>
      </c>
      <c r="R263" s="7">
        <f>-P263*SIN(RADIANS(E263))</f>
        <v>-0.24091036884147213</v>
      </c>
      <c r="S263" s="6">
        <f>(O263+P263*COS(RADIANS(E263)))/L263</f>
        <v>-33.246090483236074</v>
      </c>
      <c r="T263" s="6">
        <f>R263/L263</f>
        <v>-0.12045518442073606</v>
      </c>
      <c r="U263" s="6">
        <f>(Q263-P263*G263*SIN(RADIANS(E263)))/M263</f>
        <v>-5.1313908563233577</v>
      </c>
      <c r="V263" s="6">
        <f>SQRT((S263+U263)^2+3*T263^2)</f>
        <v>38.378048443382241</v>
      </c>
      <c r="W263" s="6">
        <f>V263/AA263</f>
        <v>1.1334922702375387</v>
      </c>
      <c r="X263" s="1">
        <f>((3*10+H263/COS(RADIANS(E263)))*(3+3)+3*G263*H263)*2</f>
        <v>727.88181343706606</v>
      </c>
      <c r="Y263" s="7">
        <f>Z263/X263</f>
        <v>1.0089512372783982</v>
      </c>
      <c r="Z263" s="13">
        <v>734.39725625977201</v>
      </c>
      <c r="AA263" s="15">
        <v>33.858235694310999</v>
      </c>
    </row>
    <row r="264" spans="1:27" x14ac:dyDescent="0.45">
      <c r="A264">
        <v>2072</v>
      </c>
      <c r="B264">
        <v>57.3</v>
      </c>
      <c r="C264" s="10">
        <f>B264-20</f>
        <v>37.299999999999997</v>
      </c>
      <c r="D264">
        <v>126.4</v>
      </c>
      <c r="E264" s="11">
        <f>D264-90</f>
        <v>36.400000000000006</v>
      </c>
      <c r="F264" s="2">
        <v>1.3948E-2</v>
      </c>
      <c r="G264" s="11">
        <v>33.299999999999997</v>
      </c>
      <c r="H264" s="11">
        <v>1.7</v>
      </c>
      <c r="I264" s="8">
        <v>6.0082957148551899E-2</v>
      </c>
      <c r="J264" s="4">
        <v>71000</v>
      </c>
      <c r="K264" s="5">
        <f>23*10^-6</f>
        <v>2.3E-5</v>
      </c>
      <c r="L264" s="6">
        <f>H264</f>
        <v>1.7</v>
      </c>
      <c r="M264" s="3">
        <f>H264^2/6</f>
        <v>0.48166666666666663</v>
      </c>
      <c r="N264" s="3">
        <f>H264^3/12</f>
        <v>0.4094166666666666</v>
      </c>
      <c r="O264" s="1">
        <f>-J264*L264*K264*C264</f>
        <v>-103.54853</v>
      </c>
      <c r="P264" s="7">
        <f>-(12*F264*J264*L264*N264+12*O264*N264*G264*COS(RADIANS(E264)))/(12*N264*G264*COS(RADIANS(E264))^2+L264*G264^3*SIN(RADIANS(E264))^2)</f>
        <v>0.24151355739218122</v>
      </c>
      <c r="Q264" s="7">
        <f>-(6*F264*J264*L264*N264*SIN(RADIANS(E264))+6*O264*N264*G264*SIN(RADIANS(E264))*COS(RADIANS(E264)))/(12*N264*COS(RADIANS(E264))^2+L264*G264^2*SIN(RADIANS(E264))^2)</f>
        <v>2.386256460350666</v>
      </c>
      <c r="R264" s="7">
        <f>-P264*SIN(RADIANS(E264))</f>
        <v>-0.14331870632736735</v>
      </c>
      <c r="S264" s="6">
        <f>(O264+P264*COS(RADIANS(E264)))/L264</f>
        <v>-60.796551315104516</v>
      </c>
      <c r="T264" s="6">
        <f>R264/L264</f>
        <v>-8.4305121369039615E-2</v>
      </c>
      <c r="U264" s="6">
        <f>(Q264-P264*G264*SIN(RADIANS(E264)))/M264</f>
        <v>-4.9541656616276804</v>
      </c>
      <c r="V264" s="6">
        <f>SQRT((S264+U264)^2+3*T264^2)</f>
        <v>65.750879119710689</v>
      </c>
      <c r="W264" s="6">
        <f>V264/AA264</f>
        <v>1.1865946440811366</v>
      </c>
      <c r="X264" s="1">
        <f>((3*10+H264/COS(RADIANS(E264)))*(3+3)+3*G264*H264)*2</f>
        <v>725.00495863555443</v>
      </c>
      <c r="Y264" s="7">
        <f>Z264/X264</f>
        <v>1.0127602269063403</v>
      </c>
      <c r="Z264" s="13">
        <v>734.256186415966</v>
      </c>
      <c r="AA264" s="15">
        <v>55.411407297077602</v>
      </c>
    </row>
    <row r="265" spans="1:27" x14ac:dyDescent="0.45">
      <c r="A265">
        <v>1263</v>
      </c>
      <c r="B265">
        <v>46.1</v>
      </c>
      <c r="C265" s="10">
        <f>B265-20</f>
        <v>26.1</v>
      </c>
      <c r="D265">
        <v>128.19999999999999</v>
      </c>
      <c r="E265" s="11">
        <f>D265-90</f>
        <v>38.199999999999989</v>
      </c>
      <c r="F265" s="2">
        <v>9.5250000000000005E-3</v>
      </c>
      <c r="G265" s="11">
        <v>33.1</v>
      </c>
      <c r="H265" s="11">
        <v>1.7</v>
      </c>
      <c r="I265" s="8">
        <v>4.0660310536623001E-2</v>
      </c>
      <c r="J265" s="4">
        <v>71000</v>
      </c>
      <c r="K265" s="5">
        <f>23*10^-6</f>
        <v>2.3E-5</v>
      </c>
      <c r="L265" s="6">
        <f>H265</f>
        <v>1.7</v>
      </c>
      <c r="M265" s="3">
        <f>H265^2/6</f>
        <v>0.48166666666666663</v>
      </c>
      <c r="N265" s="3">
        <f>H265^3/12</f>
        <v>0.4094166666666666</v>
      </c>
      <c r="O265" s="1">
        <f>-J265*L265*K265*C265</f>
        <v>-72.456209999999999</v>
      </c>
      <c r="P265" s="7">
        <f>-(12*F265*J265*L265*N265+12*O265*N265*G265*COS(RADIANS(E265)))/(12*N265*G265*COS(RADIANS(E265))^2+L265*G265^3*SIN(RADIANS(E265))^2)</f>
        <v>0.15252324563938982</v>
      </c>
      <c r="Q265" s="7">
        <f>-(6*F265*J265*L265*N265*SIN(RADIANS(E265))+6*O265*N265*G265*SIN(RADIANS(E265))*COS(RADIANS(E265)))/(12*N265*COS(RADIANS(E265))^2+L265*G265^2*SIN(RADIANS(E265))^2)</f>
        <v>1.561023400024117</v>
      </c>
      <c r="R265" s="7">
        <f>-P265*SIN(RADIANS(E265))</f>
        <v>-9.4321655590581102E-2</v>
      </c>
      <c r="S265" s="6">
        <f>(O265+P265*COS(RADIANS(E265)))/L265</f>
        <v>-42.55079326826165</v>
      </c>
      <c r="T265" s="6">
        <f>R265/L265</f>
        <v>-5.5483326817988884E-2</v>
      </c>
      <c r="U265" s="6">
        <f>(Q265-P265*G265*SIN(RADIANS(E265)))/M265</f>
        <v>-3.2408790311919398</v>
      </c>
      <c r="V265" s="6">
        <f>SQRT((S265+U265)^2+3*T265^2)</f>
        <v>45.791773138624038</v>
      </c>
      <c r="W265" s="6">
        <f>V265/AA265</f>
        <v>1.1900629900388286</v>
      </c>
      <c r="X265" s="1">
        <f>((3*10+H265/COS(RADIANS(E265)))*(3+3)+3*G265*H265)*2</f>
        <v>723.57892480826877</v>
      </c>
      <c r="Y265" s="7">
        <f>Z265/X265</f>
        <v>1.0137836255076431</v>
      </c>
      <c r="Z265" s="13">
        <v>733.55246573304896</v>
      </c>
      <c r="AA265" s="15">
        <v>38.478444857049098</v>
      </c>
    </row>
    <row r="266" spans="1:27" x14ac:dyDescent="0.45">
      <c r="A266">
        <v>2697</v>
      </c>
      <c r="B266">
        <v>64</v>
      </c>
      <c r="C266" s="10">
        <f>B266-20</f>
        <v>44</v>
      </c>
      <c r="D266">
        <v>120.3</v>
      </c>
      <c r="E266" s="11">
        <f>D266-90</f>
        <v>30.299999999999997</v>
      </c>
      <c r="F266" s="2">
        <v>1.5914999999999999E-2</v>
      </c>
      <c r="G266" s="11">
        <v>29.8</v>
      </c>
      <c r="H266" s="11">
        <v>1.9</v>
      </c>
      <c r="I266" s="8">
        <v>7.3965117335319505E-2</v>
      </c>
      <c r="J266" s="4">
        <v>71000</v>
      </c>
      <c r="K266" s="5">
        <f>23*10^-6</f>
        <v>2.3E-5</v>
      </c>
      <c r="L266" s="6">
        <f>H266</f>
        <v>1.9</v>
      </c>
      <c r="M266" s="3">
        <f>H266^2/6</f>
        <v>0.60166666666666668</v>
      </c>
      <c r="N266" s="3">
        <f>H266^3/12</f>
        <v>0.57158333333333322</v>
      </c>
      <c r="O266" s="1">
        <f>-J266*L266*K266*C266</f>
        <v>-136.5188</v>
      </c>
      <c r="P266" s="7">
        <f>-(12*F266*J266*L266*N266+12*O266*N266*G266*COS(RADIANS(E266)))/(12*N266*G266*COS(RADIANS(E266))^2+L266*G266^3*SIN(RADIANS(E266))^2)</f>
        <v>0.72321485723314594</v>
      </c>
      <c r="Q266" s="7">
        <f>-(6*F266*J266*L266*N266*SIN(RADIANS(E266))+6*O266*N266*G266*SIN(RADIANS(E266))*COS(RADIANS(E266)))/(12*N266*COS(RADIANS(E266))^2+L266*G266^2*SIN(RADIANS(E266))^2)</f>
        <v>5.436739914070607</v>
      </c>
      <c r="R266" s="7">
        <f>-P266*SIN(RADIANS(E266))</f>
        <v>-0.36488187342755751</v>
      </c>
      <c r="S266" s="6">
        <f>(O266+P266*COS(RADIANS(E266)))/L266</f>
        <v>-71.523357636911683</v>
      </c>
      <c r="T266" s="6">
        <f>R266/L266</f>
        <v>-0.19204309127766186</v>
      </c>
      <c r="U266" s="6">
        <f>(Q266-P266*G266*SIN(RADIANS(E266)))/M266</f>
        <v>-9.0361328211699838</v>
      </c>
      <c r="V266" s="6">
        <f>SQRT((S266+U266)^2+3*T266^2)</f>
        <v>80.560177162866736</v>
      </c>
      <c r="W266" s="6">
        <f>V266/AA266</f>
        <v>1.1458522182951516</v>
      </c>
      <c r="X266" s="1">
        <f>((3*10+H266/COS(RADIANS(E266)))*(3+3)+3*G266*H266)*2</f>
        <v>726.12736332724535</v>
      </c>
      <c r="Y266" s="7">
        <f>Z266/X266</f>
        <v>1.0099581069462835</v>
      </c>
      <c r="Z266" s="13">
        <v>733.35821726788095</v>
      </c>
      <c r="AA266" s="15">
        <v>70.305904964540403</v>
      </c>
    </row>
    <row r="267" spans="1:27" x14ac:dyDescent="0.45">
      <c r="A267">
        <v>108</v>
      </c>
      <c r="B267">
        <v>48.6</v>
      </c>
      <c r="C267" s="10">
        <f>B267-20</f>
        <v>28.6</v>
      </c>
      <c r="D267">
        <v>112.4</v>
      </c>
      <c r="E267" s="11">
        <f>D267-90</f>
        <v>22.400000000000006</v>
      </c>
      <c r="F267" s="2">
        <v>1.0547000000000001E-2</v>
      </c>
      <c r="G267" s="11">
        <v>28.5</v>
      </c>
      <c r="H267" s="11">
        <v>2</v>
      </c>
      <c r="I267" s="8">
        <v>5.7294517755508402E-2</v>
      </c>
      <c r="J267" s="4">
        <v>71000</v>
      </c>
      <c r="K267" s="5">
        <f>23*10^-6</f>
        <v>2.3E-5</v>
      </c>
      <c r="L267" s="6">
        <f>H267</f>
        <v>2</v>
      </c>
      <c r="M267" s="3">
        <f>H267^2/6</f>
        <v>0.66666666666666663</v>
      </c>
      <c r="N267" s="3">
        <f>H267^3/12</f>
        <v>0.66666666666666663</v>
      </c>
      <c r="O267" s="1">
        <f>-J267*L267*K267*C267</f>
        <v>-93.407600000000002</v>
      </c>
      <c r="P267" s="7">
        <f>-(12*F267*J267*L267*N267+12*O267*N267*G267*COS(RADIANS(E267)))/(12*N267*G267*COS(RADIANS(E267))^2+L267*G267^3*SIN(RADIANS(E267))^2)</f>
        <v>1.1142700000787358</v>
      </c>
      <c r="Q267" s="7">
        <f>-(6*F267*J267*L267*N267*SIN(RADIANS(E267))+6*O267*N267*G267*SIN(RADIANS(E267))*COS(RADIANS(E267)))/(12*N267*COS(RADIANS(E267))^2+L267*G267^2*SIN(RADIANS(E267))^2)</f>
        <v>6.0507678580729882</v>
      </c>
      <c r="R267" s="7">
        <f>-P267*SIN(RADIANS(E267))</f>
        <v>-0.4246152882858239</v>
      </c>
      <c r="S267" s="6">
        <f>(O267+P267*COS(RADIANS(E267)))/L267</f>
        <v>-46.188703045527006</v>
      </c>
      <c r="T267" s="6">
        <f>R267/L267</f>
        <v>-0.21230764414291195</v>
      </c>
      <c r="U267" s="6">
        <f>(Q267-P267*G267*SIN(RADIANS(E267)))/M267</f>
        <v>-9.0761517871094881</v>
      </c>
      <c r="V267" s="6">
        <f>SQRT((S267+U267)^2+3*T267^2)</f>
        <v>55.266078233213449</v>
      </c>
      <c r="W267" s="6">
        <f>V267/AA267</f>
        <v>1.1387498957265227</v>
      </c>
      <c r="X267" s="1">
        <f>((3*10+H267/COS(RADIANS(E267)))*(3+3)+3*G267*H267)*2</f>
        <v>727.95868580629678</v>
      </c>
      <c r="Y267" s="7">
        <f>Z267/X267</f>
        <v>1.0074074467371257</v>
      </c>
      <c r="Z267" s="13">
        <v>733.35100099823501</v>
      </c>
      <c r="AA267" s="15">
        <v>48.532235603809802</v>
      </c>
    </row>
    <row r="268" spans="1:27" x14ac:dyDescent="0.45">
      <c r="A268">
        <v>2374</v>
      </c>
      <c r="B268">
        <v>74</v>
      </c>
      <c r="C268" s="10">
        <f>B268-20</f>
        <v>54</v>
      </c>
      <c r="D268">
        <v>105</v>
      </c>
      <c r="E268" s="11">
        <f>D268-90</f>
        <v>15</v>
      </c>
      <c r="F268" s="2">
        <v>2.1711000000000001E-2</v>
      </c>
      <c r="G268" s="11">
        <v>30.3</v>
      </c>
      <c r="H268" s="11">
        <v>1.9</v>
      </c>
      <c r="I268" s="8">
        <v>0.151718184351921</v>
      </c>
      <c r="J268" s="4">
        <v>71000</v>
      </c>
      <c r="K268" s="5">
        <f>23*10^-6</f>
        <v>2.3E-5</v>
      </c>
      <c r="L268" s="6">
        <f>H268</f>
        <v>1.9</v>
      </c>
      <c r="M268" s="3">
        <f>H268^2/6</f>
        <v>0.60166666666666668</v>
      </c>
      <c r="N268" s="3">
        <f>H268^3/12</f>
        <v>0.57158333333333322</v>
      </c>
      <c r="O268" s="1">
        <f>-J268*L268*K268*C268</f>
        <v>-167.54580000000001</v>
      </c>
      <c r="P268" s="7">
        <f>-(12*F268*J268*L268*N268+12*O268*N268*G268*COS(RADIANS(E268)))/(12*N268*G268*COS(RADIANS(E268))^2+L268*G268^3*SIN(RADIANS(E268))^2)</f>
        <v>3.6271263856957803</v>
      </c>
      <c r="Q268" s="7">
        <f>-(6*F268*J268*L268*N268*SIN(RADIANS(E268))+6*O268*N268*G268*SIN(RADIANS(E268))*COS(RADIANS(E268)))/(12*N268*COS(RADIANS(E268))^2+L268*G268^2*SIN(RADIANS(E268))^2)</f>
        <v>14.222356222320876</v>
      </c>
      <c r="R268" s="7">
        <f>-P268*SIN(RADIANS(E268))</f>
        <v>-0.93876938761193918</v>
      </c>
      <c r="S268" s="6">
        <f>(O268+P268*COS(RADIANS(E268)))/L268</f>
        <v>-86.338034183601025</v>
      </c>
      <c r="T268" s="6">
        <f>R268/L268</f>
        <v>-0.49408915137470483</v>
      </c>
      <c r="U268" s="6">
        <f>(Q268-P268*G268*SIN(RADIANS(E268)))/M268</f>
        <v>-23.638265189452991</v>
      </c>
      <c r="V268" s="6">
        <f>SQRT((S268+U268)^2+3*T268^2)</f>
        <v>109.97962900492126</v>
      </c>
      <c r="W268" s="6">
        <f>V268/AA268</f>
        <v>1.1848544236740555</v>
      </c>
      <c r="X268" s="1">
        <f>((3*10+H268/COS(RADIANS(E268)))*(3+3)+3*G268*H268)*2</f>
        <v>729.02429691334987</v>
      </c>
      <c r="Y268" s="7">
        <f>Z268/X268</f>
        <v>1.0058712140783326</v>
      </c>
      <c r="Z268" s="13">
        <v>733.30455462883401</v>
      </c>
      <c r="AA268" s="15">
        <v>92.821216520330793</v>
      </c>
    </row>
    <row r="269" spans="1:27" x14ac:dyDescent="0.45">
      <c r="A269">
        <v>2385</v>
      </c>
      <c r="B269">
        <v>41.2</v>
      </c>
      <c r="C269" s="10">
        <f>B269-20</f>
        <v>21.200000000000003</v>
      </c>
      <c r="D269">
        <v>104.1</v>
      </c>
      <c r="E269" s="11">
        <f>D269-90</f>
        <v>14.099999999999994</v>
      </c>
      <c r="F269" s="2">
        <v>8.9739999999999993E-3</v>
      </c>
      <c r="G269" s="11">
        <v>32.1</v>
      </c>
      <c r="H269" s="11">
        <v>1.8</v>
      </c>
      <c r="I269" s="8">
        <v>6.5566115081310203E-2</v>
      </c>
      <c r="J269" s="4">
        <v>71000</v>
      </c>
      <c r="K269" s="5">
        <f>23*10^-6</f>
        <v>2.3E-5</v>
      </c>
      <c r="L269" s="6">
        <f>H269</f>
        <v>1.8</v>
      </c>
      <c r="M269" s="3">
        <f>H269^2/6</f>
        <v>0.54</v>
      </c>
      <c r="N269" s="3">
        <f>H269^3/12</f>
        <v>0.48600000000000004</v>
      </c>
      <c r="O269" s="1">
        <f>-J269*L269*K269*C269</f>
        <v>-62.315280000000008</v>
      </c>
      <c r="P269" s="7">
        <f>-(12*F269*J269*L269*N269+12*O269*N269*G269*COS(RADIANS(E269)))/(12*N269*G269*COS(RADIANS(E269))^2+L269*G269^3*SIN(RADIANS(E269))^2)</f>
        <v>1.247010870778875</v>
      </c>
      <c r="Q269" s="7">
        <f>-(6*F269*J269*L269*N269*SIN(RADIANS(E269))+6*O269*N269*G269*SIN(RADIANS(E269))*COS(RADIANS(E269)))/(12*N269*COS(RADIANS(E269))^2+L269*G269^2*SIN(RADIANS(E269))^2)</f>
        <v>4.8758386161126062</v>
      </c>
      <c r="R269" s="7">
        <f>-P269*SIN(RADIANS(E269))</f>
        <v>-0.3037905679820937</v>
      </c>
      <c r="S269" s="6">
        <f>(O269+P269*COS(RADIANS(E269)))/L269</f>
        <v>-33.947688363153176</v>
      </c>
      <c r="T269" s="6">
        <f>R269/L269</f>
        <v>-0.16877253776782983</v>
      </c>
      <c r="U269" s="6">
        <f>(Q269-P269*G269*SIN(RADIANS(E269)))/M269</f>
        <v>-9.0293307705788894</v>
      </c>
      <c r="V269" s="6">
        <f>SQRT((S269+U269)^2+3*T269^2)</f>
        <v>42.978013287373876</v>
      </c>
      <c r="W269" s="6">
        <f>V269/AA269</f>
        <v>1.204805429212116</v>
      </c>
      <c r="X269" s="1">
        <f>((3*10+H269/COS(RADIANS(E269)))*(3+3)+3*G269*H269)*2</f>
        <v>728.95097973711358</v>
      </c>
      <c r="Y269" s="7">
        <f>Z269/X269</f>
        <v>1.0057331186088598</v>
      </c>
      <c r="Z269" s="13">
        <v>733.13014216399097</v>
      </c>
      <c r="AA269" s="15">
        <v>35.672161035561899</v>
      </c>
    </row>
    <row r="270" spans="1:27" x14ac:dyDescent="0.45">
      <c r="A270">
        <v>730</v>
      </c>
      <c r="B270">
        <v>43.7</v>
      </c>
      <c r="C270" s="10">
        <f>B270-20</f>
        <v>23.700000000000003</v>
      </c>
      <c r="D270">
        <v>102.8</v>
      </c>
      <c r="E270" s="11">
        <f>D270-90</f>
        <v>12.799999999999997</v>
      </c>
      <c r="F270" s="2">
        <v>9.6039999999999997E-3</v>
      </c>
      <c r="G270" s="11">
        <v>30.3</v>
      </c>
      <c r="H270" s="11">
        <v>1.9</v>
      </c>
      <c r="I270" s="8">
        <v>7.4767641723155906E-2</v>
      </c>
      <c r="J270" s="4">
        <v>71000</v>
      </c>
      <c r="K270" s="5">
        <f>23*10^-6</f>
        <v>2.3E-5</v>
      </c>
      <c r="L270" s="6">
        <f>H270</f>
        <v>1.9</v>
      </c>
      <c r="M270" s="3">
        <f>H270^2/6</f>
        <v>0.60166666666666668</v>
      </c>
      <c r="N270" s="3">
        <f>H270^3/12</f>
        <v>0.57158333333333322</v>
      </c>
      <c r="O270" s="1">
        <f>-J270*L270*K270*C270</f>
        <v>-73.533990000000003</v>
      </c>
      <c r="P270" s="7">
        <f>-(12*F270*J270*L270*N270+12*O270*N270*G270*COS(RADIANS(E270)))/(12*N270*G270*COS(RADIANS(E270))^2+L270*G270^3*SIN(RADIANS(E270))^2)</f>
        <v>2.1548760507847886</v>
      </c>
      <c r="Q270" s="7">
        <f>-(6*F270*J270*L270*N270*SIN(RADIANS(E270))+6*O270*N270*G270*SIN(RADIANS(E270))*COS(RADIANS(E270)))/(12*N270*COS(RADIANS(E270))^2+L270*G270^2*SIN(RADIANS(E270))^2)</f>
        <v>7.2327547068542417</v>
      </c>
      <c r="R270" s="7">
        <f>-P270*SIN(RADIANS(E270))</f>
        <v>-0.47740955160754073</v>
      </c>
      <c r="S270" s="6">
        <f>(O270+P270*COS(RADIANS(E270)))/L270</f>
        <v>-37.596138952878263</v>
      </c>
      <c r="T270" s="6">
        <f>R270/L270</f>
        <v>-0.25126818505660037</v>
      </c>
      <c r="U270" s="6">
        <f>(Q270-P270*G270*SIN(RADIANS(E270)))/M270</f>
        <v>-12.021198958760515</v>
      </c>
      <c r="V270" s="6">
        <f>SQRT((S270+U270)^2+3*T270^2)</f>
        <v>49.61924655353215</v>
      </c>
      <c r="W270" s="6">
        <f>V270/AA270</f>
        <v>1.1885811773831789</v>
      </c>
      <c r="X270" s="1">
        <f>((3*10+H270/COS(RADIANS(E270)))*(3+3)+3*G270*H270)*2</f>
        <v>728.80103378660056</v>
      </c>
      <c r="Y270" s="7">
        <f>Z270/X270</f>
        <v>1.0055505463224095</v>
      </c>
      <c r="Z270" s="13">
        <v>732.84627768445296</v>
      </c>
      <c r="AA270" s="15">
        <v>41.746619833552799</v>
      </c>
    </row>
    <row r="271" spans="1:27" x14ac:dyDescent="0.45">
      <c r="A271">
        <v>1204</v>
      </c>
      <c r="B271">
        <v>64.599999999999994</v>
      </c>
      <c r="C271" s="10">
        <f>B271-20</f>
        <v>44.599999999999994</v>
      </c>
      <c r="D271">
        <v>113.9</v>
      </c>
      <c r="E271" s="11">
        <f>D271-90</f>
        <v>23.900000000000006</v>
      </c>
      <c r="F271" s="2">
        <v>1.8762000000000001E-2</v>
      </c>
      <c r="G271" s="11">
        <v>33.799999999999997</v>
      </c>
      <c r="H271" s="11">
        <v>1.7</v>
      </c>
      <c r="I271" s="8">
        <v>9.64523330330848E-2</v>
      </c>
      <c r="J271" s="4">
        <v>71000</v>
      </c>
      <c r="K271" s="5">
        <f>23*10^-6</f>
        <v>2.3E-5</v>
      </c>
      <c r="L271" s="6">
        <f>H271</f>
        <v>1.7</v>
      </c>
      <c r="M271" s="3">
        <f>H271^2/6</f>
        <v>0.48166666666666663</v>
      </c>
      <c r="N271" s="3">
        <f>H271^3/12</f>
        <v>0.4094166666666666</v>
      </c>
      <c r="O271" s="1">
        <f>-J271*L271*K271*C271</f>
        <v>-123.81405999999998</v>
      </c>
      <c r="P271" s="7">
        <f>-(12*F271*J271*L271*N271+12*O271*N271*G271*COS(RADIANS(E271)))/(12*N271*G271*COS(RADIANS(E271))^2+L271*G271^3*SIN(RADIANS(E271))^2)</f>
        <v>0.70293916447624505</v>
      </c>
      <c r="Q271" s="7">
        <f>-(6*F271*J271*L271*N271*SIN(RADIANS(E271))+6*O271*N271*G271*SIN(RADIANS(E271))*COS(RADIANS(E271)))/(12*N271*COS(RADIANS(E271))^2+L271*G271^2*SIN(RADIANS(E271))^2)</f>
        <v>4.8129491157449236</v>
      </c>
      <c r="R271" s="7">
        <f>-P271*SIN(RADIANS(E271))</f>
        <v>-0.28478988850561676</v>
      </c>
      <c r="S271" s="6">
        <f>(O271+P271*COS(RADIANS(E271)))/L271</f>
        <v>-72.45376181681678</v>
      </c>
      <c r="T271" s="6">
        <f>R271/L271</f>
        <v>-0.16752346382683339</v>
      </c>
      <c r="U271" s="6">
        <f>(Q271-P271*G271*SIN(RADIANS(E271)))/M271</f>
        <v>-9.9922819012005295</v>
      </c>
      <c r="V271" s="6">
        <f>SQRT((S271+U271)^2+3*T271^2)</f>
        <v>82.446554306932796</v>
      </c>
      <c r="W271" s="6">
        <f>V271/AA271</f>
        <v>1.1951560910208854</v>
      </c>
      <c r="X271" s="1">
        <f>((3*10+H271/COS(RADIANS(E271)))*(3+3)+3*G271*H271)*2</f>
        <v>727.07327508424373</v>
      </c>
      <c r="Y271" s="7">
        <f>Z271/X271</f>
        <v>1.0078183883856791</v>
      </c>
      <c r="Z271" s="13">
        <v>732.75781633370002</v>
      </c>
      <c r="AA271" s="15">
        <v>68.983921787578495</v>
      </c>
    </row>
    <row r="272" spans="1:27" x14ac:dyDescent="0.45">
      <c r="A272">
        <v>2457</v>
      </c>
      <c r="B272">
        <v>48</v>
      </c>
      <c r="C272" s="10">
        <f>B272-20</f>
        <v>28</v>
      </c>
      <c r="D272">
        <v>122.1</v>
      </c>
      <c r="E272" s="11">
        <f>D272-90</f>
        <v>32.099999999999994</v>
      </c>
      <c r="F272" s="2">
        <v>1.0947E-2</v>
      </c>
      <c r="G272" s="11">
        <v>33.4</v>
      </c>
      <c r="H272" s="11">
        <v>1.7</v>
      </c>
      <c r="I272" s="8">
        <v>4.89468052983284E-2</v>
      </c>
      <c r="J272" s="4">
        <v>71000</v>
      </c>
      <c r="K272" s="5">
        <f>23*10^-6</f>
        <v>2.3E-5</v>
      </c>
      <c r="L272" s="6">
        <f>H272</f>
        <v>1.7</v>
      </c>
      <c r="M272" s="3">
        <f>H272^2/6</f>
        <v>0.48166666666666663</v>
      </c>
      <c r="N272" s="3">
        <f>H272^3/12</f>
        <v>0.4094166666666666</v>
      </c>
      <c r="O272" s="1">
        <f>-J272*L272*K272*C272</f>
        <v>-77.730800000000002</v>
      </c>
      <c r="P272" s="7">
        <f>-(12*F272*J272*L272*N272+12*O272*N272*G272*COS(RADIANS(E272)))/(12*N272*G272*COS(RADIANS(E272))^2+L272*G272^3*SIN(RADIANS(E272))^2)</f>
        <v>0.23958717960342654</v>
      </c>
      <c r="Q272" s="7">
        <f>-(6*F272*J272*L272*N272*SIN(RADIANS(E272))+6*O272*N272*G272*SIN(RADIANS(E272))*COS(RADIANS(E272)))/(12*N272*COS(RADIANS(E272))^2+L272*G272^2*SIN(RADIANS(E272))^2)</f>
        <v>2.1261819914304776</v>
      </c>
      <c r="R272" s="7">
        <f>-P272*SIN(RADIANS(E272))</f>
        <v>-0.12731628691200464</v>
      </c>
      <c r="S272" s="6">
        <f>(O272+P272*COS(RADIANS(E272)))/L272</f>
        <v>-45.604612028279895</v>
      </c>
      <c r="T272" s="6">
        <f>R272/L272</f>
        <v>-7.4891933477649789E-2</v>
      </c>
      <c r="U272" s="6">
        <f>(Q272-P272*G272*SIN(RADIANS(E272)))/M272</f>
        <v>-4.4142186673297115</v>
      </c>
      <c r="V272" s="6">
        <f>SQRT((S272+U272)^2+3*T272^2)</f>
        <v>50.018998896031079</v>
      </c>
      <c r="W272" s="6">
        <f>V272/AA272</f>
        <v>1.1736098156506087</v>
      </c>
      <c r="X272" s="1">
        <f>((3*10+H272/COS(RADIANS(E272)))*(3+3)+3*G272*H272)*2</f>
        <v>724.76153948692058</v>
      </c>
      <c r="Y272" s="7">
        <f>Z272/X272</f>
        <v>1.0107136649620334</v>
      </c>
      <c r="Z272" s="13">
        <v>732.52639179835103</v>
      </c>
      <c r="AA272" s="15">
        <v>42.619785749067098</v>
      </c>
    </row>
    <row r="273" spans="1:27" x14ac:dyDescent="0.45">
      <c r="A273">
        <v>2968</v>
      </c>
      <c r="B273">
        <v>67.2</v>
      </c>
      <c r="C273" s="10">
        <f>B273-20</f>
        <v>47.2</v>
      </c>
      <c r="D273">
        <v>105.2</v>
      </c>
      <c r="E273" s="11">
        <f>D273-90</f>
        <v>15.200000000000003</v>
      </c>
      <c r="F273" s="2">
        <v>1.9845000000000002E-2</v>
      </c>
      <c r="G273" s="11">
        <v>32</v>
      </c>
      <c r="H273" s="11">
        <v>1.8</v>
      </c>
      <c r="I273" s="8">
        <v>0.13753537833690599</v>
      </c>
      <c r="J273" s="4">
        <v>71000</v>
      </c>
      <c r="K273" s="5">
        <f>23*10^-6</f>
        <v>2.3E-5</v>
      </c>
      <c r="L273" s="6">
        <f>H273</f>
        <v>1.8</v>
      </c>
      <c r="M273" s="3">
        <f>H273^2/6</f>
        <v>0.54</v>
      </c>
      <c r="N273" s="3">
        <f>H273^3/12</f>
        <v>0.48600000000000004</v>
      </c>
      <c r="O273" s="1">
        <f>-J273*L273*K273*C273</f>
        <v>-138.73968000000002</v>
      </c>
      <c r="P273" s="7">
        <f>-(12*F273*J273*L273*N273+12*O273*N273*G273*COS(RADIANS(E273)))/(12*N273*G273*COS(RADIANS(E273))^2+L273*G273^3*SIN(RADIANS(E273))^2)</f>
        <v>2.4111279091256081</v>
      </c>
      <c r="Q273" s="7">
        <f>-(6*F273*J273*L273*N273*SIN(RADIANS(E273))+6*O273*N273*G273*SIN(RADIANS(E273))*COS(RADIANS(E273)))/(12*N273*COS(RADIANS(E273))^2+L273*G273^2*SIN(RADIANS(E273))^2)</f>
        <v>10.114746337467343</v>
      </c>
      <c r="R273" s="7">
        <f>-P273*SIN(RADIANS(E273))</f>
        <v>-0.63217164609170884</v>
      </c>
      <c r="S273" s="6">
        <f>(O273+P273*COS(RADIANS(E273)))/L273</f>
        <v>-75.784945443006265</v>
      </c>
      <c r="T273" s="6">
        <f>R273/L273</f>
        <v>-0.35120647005094935</v>
      </c>
      <c r="U273" s="6">
        <f>(Q273-P273*G273*SIN(RADIANS(E273)))/M273</f>
        <v>-18.731011736050629</v>
      </c>
      <c r="V273" s="6">
        <f>SQRT((S273+U273)^2+3*T273^2)</f>
        <v>94.517914701008579</v>
      </c>
      <c r="W273" s="6">
        <f>V273/AA273</f>
        <v>1.1948248442474023</v>
      </c>
      <c r="X273" s="1">
        <f>((3*10+H273/COS(RADIANS(E273)))*(3+3)+3*G273*H273)*2</f>
        <v>727.98303710219102</v>
      </c>
      <c r="Y273" s="7">
        <f>Z273/X273</f>
        <v>1.0059117732020628</v>
      </c>
      <c r="Z273" s="13">
        <v>732.28670771248801</v>
      </c>
      <c r="AA273" s="15">
        <v>79.106084172984893</v>
      </c>
    </row>
    <row r="274" spans="1:27" x14ac:dyDescent="0.45">
      <c r="A274">
        <v>1634</v>
      </c>
      <c r="B274">
        <v>73.2</v>
      </c>
      <c r="C274" s="10">
        <f>B274-20</f>
        <v>53.2</v>
      </c>
      <c r="D274">
        <v>114.9</v>
      </c>
      <c r="E274" s="11">
        <f>D274-90</f>
        <v>24.900000000000006</v>
      </c>
      <c r="F274" s="2">
        <v>1.8099000000000001E-2</v>
      </c>
      <c r="G274" s="11">
        <v>30.9</v>
      </c>
      <c r="H274" s="11">
        <v>1.8</v>
      </c>
      <c r="I274" s="8">
        <v>7.7642552554607294E-2</v>
      </c>
      <c r="J274" s="4">
        <v>71000</v>
      </c>
      <c r="K274" s="5">
        <f>23*10^-6</f>
        <v>2.3E-5</v>
      </c>
      <c r="L274" s="6">
        <f>H274</f>
        <v>1.8</v>
      </c>
      <c r="M274" s="3">
        <f>H274^2/6</f>
        <v>0.54</v>
      </c>
      <c r="N274" s="3">
        <f>H274^3/12</f>
        <v>0.48600000000000004</v>
      </c>
      <c r="O274" s="1">
        <f>-J274*L274*K274*C274</f>
        <v>-156.37608</v>
      </c>
      <c r="P274" s="7">
        <f>-(12*F274*J274*L274*N274+12*O274*N274*G274*COS(RADIANS(E274)))/(12*N274*G274*COS(RADIANS(E274))^2+L274*G274^3*SIN(RADIANS(E274))^2)</f>
        <v>1.262334020181489</v>
      </c>
      <c r="Q274" s="7">
        <f>-(6*F274*J274*L274*N274*SIN(RADIANS(E274))+6*O274*N274*G274*SIN(RADIANS(E274))*COS(RADIANS(E274)))/(12*N274*COS(RADIANS(E274))^2+L274*G274^2*SIN(RADIANS(E274))^2)</f>
        <v>8.2114869878463761</v>
      </c>
      <c r="R274" s="7">
        <f>-P274*SIN(RADIANS(E274))</f>
        <v>-0.53148783092856822</v>
      </c>
      <c r="S274" s="6">
        <f>(O274+P274*COS(RADIANS(E274)))/L274</f>
        <v>-86.239493046087716</v>
      </c>
      <c r="T274" s="6">
        <f>R274/L274</f>
        <v>-0.2952710171825379</v>
      </c>
      <c r="U274" s="6">
        <f>(Q274-P274*G274*SIN(RADIANS(E274)))/M274</f>
        <v>-15.206457384900702</v>
      </c>
      <c r="V274" s="6">
        <f>SQRT((S274+U274)^2+3*T274^2)</f>
        <v>101.44723955715762</v>
      </c>
      <c r="W274" s="6">
        <f>V274/AA274</f>
        <v>1.2664863046879711</v>
      </c>
      <c r="X274" s="1">
        <f>((3*10+H274/COS(RADIANS(E274)))*(3+3)+3*G274*H274)*2</f>
        <v>717.53361836875433</v>
      </c>
      <c r="Y274" s="7">
        <f>Z274/X274</f>
        <v>1.0205092918985279</v>
      </c>
      <c r="Z274" s="13">
        <v>732.24972479488599</v>
      </c>
      <c r="AA274" s="15">
        <v>80.101331677764605</v>
      </c>
    </row>
    <row r="275" spans="1:27" x14ac:dyDescent="0.45">
      <c r="A275">
        <v>472</v>
      </c>
      <c r="B275">
        <v>44.2</v>
      </c>
      <c r="C275" s="10">
        <f>B275-20</f>
        <v>24.200000000000003</v>
      </c>
      <c r="D275">
        <v>114.7</v>
      </c>
      <c r="E275" s="11">
        <f>D275-90</f>
        <v>24.700000000000003</v>
      </c>
      <c r="F275" s="2">
        <v>9.6010000000000002E-3</v>
      </c>
      <c r="G275" s="11">
        <v>31.7</v>
      </c>
      <c r="H275" s="11">
        <v>1.8</v>
      </c>
      <c r="I275" s="8">
        <v>4.8820342868566499E-2</v>
      </c>
      <c r="J275" s="4">
        <v>71000</v>
      </c>
      <c r="K275" s="5">
        <f>23*10^-6</f>
        <v>2.3E-5</v>
      </c>
      <c r="L275" s="6">
        <f>H275</f>
        <v>1.8</v>
      </c>
      <c r="M275" s="3">
        <f>H275^2/6</f>
        <v>0.54</v>
      </c>
      <c r="N275" s="3">
        <f>H275^3/12</f>
        <v>0.48600000000000004</v>
      </c>
      <c r="O275" s="1">
        <f>-J275*L275*K275*C275</f>
        <v>-71.133480000000006</v>
      </c>
      <c r="P275" s="7">
        <f>-(12*F275*J275*L275*N275+12*O275*N275*G275*COS(RADIANS(E275)))/(12*N275*G275*COS(RADIANS(E275))^2+L275*G275^3*SIN(RADIANS(E275))^2)</f>
        <v>0.47140111610564811</v>
      </c>
      <c r="Q275" s="7">
        <f>-(6*F275*J275*L275*N275*SIN(RADIANS(E275))+6*O275*N275*G275*SIN(RADIANS(E275))*COS(RADIANS(E275)))/(12*N275*COS(RADIANS(E275))^2+L275*G275^2*SIN(RADIANS(E275))^2)</f>
        <v>3.1221806288320169</v>
      </c>
      <c r="R275" s="7">
        <f>-P275*SIN(RADIANS(E275))</f>
        <v>-0.19698300497362883</v>
      </c>
      <c r="S275" s="6">
        <f>(O275+P275*COS(RADIANS(E275)))/L275</f>
        <v>-39.280671239512664</v>
      </c>
      <c r="T275" s="6">
        <f>R275/L275</f>
        <v>-0.10943500276312712</v>
      </c>
      <c r="U275" s="6">
        <f>(Q275-P275*G275*SIN(RADIANS(E275)))/M275</f>
        <v>-5.7818159793185497</v>
      </c>
      <c r="V275" s="6">
        <f>SQRT((S275+U275)^2+3*T275^2)</f>
        <v>45.062885864165601</v>
      </c>
      <c r="W275" s="6">
        <f>V275/AA275</f>
        <v>1.1657921591188944</v>
      </c>
      <c r="X275" s="1">
        <f>((3*10+H275/COS(RADIANS(E275)))*(3+3)+3*G275*H275)*2</f>
        <v>726.13524004109991</v>
      </c>
      <c r="Y275" s="7">
        <f>Z275/X275</f>
        <v>1.0080571255077884</v>
      </c>
      <c r="Z275" s="13">
        <v>731.98580280573901</v>
      </c>
      <c r="AA275" s="15">
        <v>38.6543051535225</v>
      </c>
    </row>
    <row r="276" spans="1:27" x14ac:dyDescent="0.45">
      <c r="A276">
        <v>1506</v>
      </c>
      <c r="B276">
        <v>42.9</v>
      </c>
      <c r="C276" s="10">
        <f>B276-20</f>
        <v>22.9</v>
      </c>
      <c r="D276">
        <v>124.5</v>
      </c>
      <c r="E276" s="11">
        <f>D276-90</f>
        <v>34.5</v>
      </c>
      <c r="F276" s="2">
        <v>9.5949999999999994E-3</v>
      </c>
      <c r="G276" s="11">
        <v>31.9</v>
      </c>
      <c r="H276" s="11">
        <v>1.8</v>
      </c>
      <c r="I276" s="8">
        <v>6.5908089280128396E-2</v>
      </c>
      <c r="J276" s="4">
        <v>71000</v>
      </c>
      <c r="K276" s="5">
        <f>23*10^-6</f>
        <v>2.3E-5</v>
      </c>
      <c r="L276" s="6">
        <f>H276</f>
        <v>1.8</v>
      </c>
      <c r="M276" s="3">
        <f>H276^2/6</f>
        <v>0.54</v>
      </c>
      <c r="N276" s="3">
        <f>H276^3/12</f>
        <v>0.48600000000000004</v>
      </c>
      <c r="O276" s="1">
        <f>-J276*L276*K276*C276</f>
        <v>-67.312259999999995</v>
      </c>
      <c r="P276" s="7">
        <f>-(12*F276*J276*L276*N276+12*O276*N276*G276*COS(RADIANS(E276)))/(12*N276*G276*COS(RADIANS(E276))^2+L276*G276^3*SIN(RADIANS(E276))^2)</f>
        <v>0.16791808910348124</v>
      </c>
      <c r="Q276" s="7">
        <f>-(6*F276*J276*L276*N276*SIN(RADIANS(E276))+6*O276*N276*G276*SIN(RADIANS(E276))*COS(RADIANS(E276)))/(12*N276*COS(RADIANS(E276))^2+L276*G276^2*SIN(RADIANS(E276))^2)</f>
        <v>1.5170021547233503</v>
      </c>
      <c r="R276" s="7">
        <f>-P276*SIN(RADIANS(E276))</f>
        <v>-9.5109852960711588E-2</v>
      </c>
      <c r="S276" s="6">
        <f>(O276+P276*COS(RADIANS(E276)))/L276</f>
        <v>-37.318819058459134</v>
      </c>
      <c r="T276" s="6">
        <f>R276/L276</f>
        <v>-5.2838807200395327E-2</v>
      </c>
      <c r="U276" s="6">
        <f>(Q276-P276*G276*SIN(RADIANS(E276)))/M276</f>
        <v>-2.8092632494876839</v>
      </c>
      <c r="V276" s="6">
        <f>SQRT((S276+U276)^2+3*T276^2)</f>
        <v>40.128186671365974</v>
      </c>
      <c r="W276" s="6">
        <f>V276/AA276</f>
        <v>1.0558284415308536</v>
      </c>
      <c r="X276" s="1">
        <f>((3*10+H276/COS(RADIANS(E276)))*(3+3)+3*G276*H276)*2</f>
        <v>730.72957845802273</v>
      </c>
      <c r="Y276" s="7">
        <f>Z276/X276</f>
        <v>1.000714730239165</v>
      </c>
      <c r="Z276" s="13">
        <v>731.25185298439897</v>
      </c>
      <c r="AA276" s="15">
        <v>38.006351309483399</v>
      </c>
    </row>
    <row r="277" spans="1:27" x14ac:dyDescent="0.45">
      <c r="A277">
        <v>1216</v>
      </c>
      <c r="B277">
        <v>49.1</v>
      </c>
      <c r="C277" s="10">
        <f>B277-20</f>
        <v>29.1</v>
      </c>
      <c r="D277">
        <v>123.8</v>
      </c>
      <c r="E277" s="11">
        <f>D277-90</f>
        <v>33.799999999999997</v>
      </c>
      <c r="F277" s="2">
        <v>9.6539999999999994E-3</v>
      </c>
      <c r="G277" s="11">
        <v>27.8</v>
      </c>
      <c r="H277" s="11">
        <v>2</v>
      </c>
      <c r="I277" s="8">
        <v>4.35769781470298E-2</v>
      </c>
      <c r="J277" s="4">
        <v>71000</v>
      </c>
      <c r="K277" s="5">
        <f>23*10^-6</f>
        <v>2.3E-5</v>
      </c>
      <c r="L277" s="6">
        <f>H277</f>
        <v>2</v>
      </c>
      <c r="M277" s="3">
        <f>H277^2/6</f>
        <v>0.66666666666666663</v>
      </c>
      <c r="N277" s="3">
        <f>H277^3/12</f>
        <v>0.66666666666666663</v>
      </c>
      <c r="O277" s="1">
        <f>-J277*L277*K277*C277</f>
        <v>-95.040600000000012</v>
      </c>
      <c r="P277" s="7">
        <f>-(12*F277*J277*L277*N277+12*O277*N277*G277*COS(RADIANS(E277)))/(12*N277*G277*COS(RADIANS(E277))^2+L277*G277^3*SIN(RADIANS(E277))^2)</f>
        <v>0.49048229972718549</v>
      </c>
      <c r="Q277" s="7">
        <f>-(6*F277*J277*L277*N277*SIN(RADIANS(E277))+6*O277*N277*G277*SIN(RADIANS(E277))*COS(RADIANS(E277)))/(12*N277*COS(RADIANS(E277))^2+L277*G277^2*SIN(RADIANS(E277))^2)</f>
        <v>3.7926588241804797</v>
      </c>
      <c r="R277" s="7">
        <f>-P277*SIN(RADIANS(E277))</f>
        <v>-0.27285315281873956</v>
      </c>
      <c r="S277" s="6">
        <f>(O277+P277*COS(RADIANS(E277)))/L277</f>
        <v>-47.316508413236384</v>
      </c>
      <c r="T277" s="6">
        <f>R277/L277</f>
        <v>-0.13642657640936978</v>
      </c>
      <c r="U277" s="6">
        <f>(Q277-P277*G277*SIN(RADIANS(E277)))/M277</f>
        <v>-5.6889882362707223</v>
      </c>
      <c r="V277" s="6">
        <f>SQRT((S277+U277)^2+3*T277^2)</f>
        <v>53.00602335294699</v>
      </c>
      <c r="W277" s="6">
        <f>V277/AA277</f>
        <v>1.1163175777757264</v>
      </c>
      <c r="X277" s="1">
        <f>((3*10+H277/COS(RADIANS(E277)))*(3+3)+3*G277*H277)*2</f>
        <v>722.48140619638582</v>
      </c>
      <c r="Y277" s="7">
        <f>Z277/X277</f>
        <v>1.0115089959557604</v>
      </c>
      <c r="Z277" s="13">
        <v>730.79644177841203</v>
      </c>
      <c r="AA277" s="15">
        <v>47.482924580084102</v>
      </c>
    </row>
    <row r="278" spans="1:27" x14ac:dyDescent="0.45">
      <c r="A278">
        <v>2005</v>
      </c>
      <c r="B278">
        <v>73</v>
      </c>
      <c r="C278" s="10">
        <f>B278-20</f>
        <v>53</v>
      </c>
      <c r="D278">
        <v>103.7</v>
      </c>
      <c r="E278" s="11">
        <f>D278-90</f>
        <v>13.700000000000003</v>
      </c>
      <c r="F278" s="2">
        <v>2.1294E-2</v>
      </c>
      <c r="G278" s="11">
        <v>30.1</v>
      </c>
      <c r="H278" s="11">
        <v>1.9</v>
      </c>
      <c r="I278" s="8">
        <v>0.158298149704933</v>
      </c>
      <c r="J278" s="4">
        <v>71000</v>
      </c>
      <c r="K278" s="5">
        <f>23*10^-6</f>
        <v>2.3E-5</v>
      </c>
      <c r="L278" s="6">
        <f>H278</f>
        <v>1.9</v>
      </c>
      <c r="M278" s="3">
        <f>H278^2/6</f>
        <v>0.60166666666666668</v>
      </c>
      <c r="N278" s="3">
        <f>H278^3/12</f>
        <v>0.57158333333333322</v>
      </c>
      <c r="O278" s="1">
        <f>-J278*L278*K278*C278</f>
        <v>-164.44309999999999</v>
      </c>
      <c r="P278" s="7">
        <f>-(12*F278*J278*L278*N278+12*O278*N278*G278*COS(RADIANS(E278)))/(12*N278*G278*COS(RADIANS(E278))^2+L278*G278^3*SIN(RADIANS(E278))^2)</f>
        <v>4.2825645498718128</v>
      </c>
      <c r="Q278" s="7">
        <f>-(6*F278*J278*L278*N278*SIN(RADIANS(E278))+6*O278*N278*G278*SIN(RADIANS(E278))*COS(RADIANS(E278)))/(12*N278*COS(RADIANS(E278))^2+L278*G278^2*SIN(RADIANS(E278))^2)</f>
        <v>15.264833458389623</v>
      </c>
      <c r="R278" s="7">
        <f>-P278*SIN(RADIANS(E278))</f>
        <v>-1.0142746483979812</v>
      </c>
      <c r="S278" s="6">
        <f>(O278+P278*COS(RADIANS(E278)))/L278</f>
        <v>-84.359146410652059</v>
      </c>
      <c r="T278" s="6">
        <f>R278/L278</f>
        <v>-0.53382876231472698</v>
      </c>
      <c r="U278" s="6">
        <f>(Q278-P278*G278*SIN(RADIANS(E278)))/M278</f>
        <v>-25.370914335273593</v>
      </c>
      <c r="V278" s="6">
        <f>SQRT((S278+U278)^2+3*T278^2)</f>
        <v>109.73395623391585</v>
      </c>
      <c r="W278" s="6">
        <f>V278/AA278</f>
        <v>1.1881971897011232</v>
      </c>
      <c r="X278" s="1">
        <f>((3*10+H278/COS(RADIANS(E278)))*(3+3)+3*G278*H278)*2</f>
        <v>726.60767603480031</v>
      </c>
      <c r="Y278" s="7">
        <f>Z278/X278</f>
        <v>1.0056928193863184</v>
      </c>
      <c r="Z278" s="13">
        <v>730.74412229917903</v>
      </c>
      <c r="AA278" s="15">
        <v>92.353320799822896</v>
      </c>
    </row>
    <row r="279" spans="1:27" x14ac:dyDescent="0.45">
      <c r="A279">
        <v>998</v>
      </c>
      <c r="B279">
        <v>55.1</v>
      </c>
      <c r="C279" s="10">
        <f>B279-20</f>
        <v>35.1</v>
      </c>
      <c r="D279">
        <v>111.9</v>
      </c>
      <c r="E279" s="11">
        <f>D279-90</f>
        <v>21.900000000000006</v>
      </c>
      <c r="F279" s="2">
        <v>1.3502E-2</v>
      </c>
      <c r="G279" s="11">
        <v>29.9</v>
      </c>
      <c r="H279" s="11">
        <v>1.9</v>
      </c>
      <c r="I279" s="8">
        <v>7.4002452194690704E-2</v>
      </c>
      <c r="J279" s="4">
        <v>71000</v>
      </c>
      <c r="K279" s="5">
        <f>23*10^-6</f>
        <v>2.3E-5</v>
      </c>
      <c r="L279" s="6">
        <f>H279</f>
        <v>1.9</v>
      </c>
      <c r="M279" s="3">
        <f>H279^2/6</f>
        <v>0.60166666666666668</v>
      </c>
      <c r="N279" s="3">
        <f>H279^3/12</f>
        <v>0.57158333333333322</v>
      </c>
      <c r="O279" s="1">
        <f>-J279*L279*K279*C279</f>
        <v>-108.90477</v>
      </c>
      <c r="P279" s="7">
        <f>-(12*F279*J279*L279*N279+12*O279*N279*G279*COS(RADIANS(E279)))/(12*N279*G279*COS(RADIANS(E279))^2+L279*G279^3*SIN(RADIANS(E279))^2)</f>
        <v>1.1363515706342615</v>
      </c>
      <c r="Q279" s="7">
        <f>-(6*F279*J279*L279*N279*SIN(RADIANS(E279))+6*O279*N279*G279*SIN(RADIANS(E279))*COS(RADIANS(E279)))/(12*N279*COS(RADIANS(E279))^2+L279*G279^2*SIN(RADIANS(E279))^2)</f>
        <v>6.3364865257332958</v>
      </c>
      <c r="R279" s="7">
        <f>-P279*SIN(RADIANS(E279))</f>
        <v>-0.42384525255741101</v>
      </c>
      <c r="S279" s="6">
        <f>(O279+P279*COS(RADIANS(E279)))/L279</f>
        <v>-56.763379902942397</v>
      </c>
      <c r="T279" s="6">
        <f>R279/L279</f>
        <v>-0.22307644871442686</v>
      </c>
      <c r="U279" s="6">
        <f>(Q279-P279*G279*SIN(RADIANS(E279)))/M279</f>
        <v>-10.531556552465306</v>
      </c>
      <c r="V279" s="6">
        <f>SQRT((S279+U279)^2+3*T279^2)</f>
        <v>67.296045662752533</v>
      </c>
      <c r="W279" s="6">
        <f>V279/AA279</f>
        <v>1.1692184176415112</v>
      </c>
      <c r="X279" s="1">
        <f>((3*10+H279/COS(RADIANS(E279)))*(3+3)+3*G279*H279)*2</f>
        <v>725.43330148955772</v>
      </c>
      <c r="Y279" s="7">
        <f>Z279/X279</f>
        <v>1.0073063402543831</v>
      </c>
      <c r="Z279" s="13">
        <v>730.73356402210095</v>
      </c>
      <c r="AA279" s="15">
        <v>57.556436545447802</v>
      </c>
    </row>
    <row r="280" spans="1:27" x14ac:dyDescent="0.45">
      <c r="A280">
        <v>1394</v>
      </c>
      <c r="B280">
        <v>67.099999999999994</v>
      </c>
      <c r="C280" s="10">
        <f>B280-20</f>
        <v>47.099999999999994</v>
      </c>
      <c r="D280">
        <v>118.7</v>
      </c>
      <c r="E280" s="11">
        <f>D280-90</f>
        <v>28.700000000000003</v>
      </c>
      <c r="F280" s="2">
        <v>1.8010000000000002E-2</v>
      </c>
      <c r="G280" s="11">
        <v>31.4</v>
      </c>
      <c r="H280" s="11">
        <v>1.8</v>
      </c>
      <c r="I280" s="8">
        <v>8.5052497684955597E-2</v>
      </c>
      <c r="J280" s="4">
        <v>71000</v>
      </c>
      <c r="K280" s="5">
        <f>23*10^-6</f>
        <v>2.3E-5</v>
      </c>
      <c r="L280" s="6">
        <f>H280</f>
        <v>1.8</v>
      </c>
      <c r="M280" s="3">
        <f>H280^2/6</f>
        <v>0.54</v>
      </c>
      <c r="N280" s="3">
        <f>H280^3/12</f>
        <v>0.48600000000000004</v>
      </c>
      <c r="O280" s="1">
        <f>-J280*L280*K280*C280</f>
        <v>-138.44573999999997</v>
      </c>
      <c r="P280" s="7">
        <f>-(12*F280*J280*L280*N280+12*O280*N280*G280*COS(RADIANS(E280)))/(12*N280*G280*COS(RADIANS(E280))^2+L280*G280^3*SIN(RADIANS(E280))^2)</f>
        <v>0.67846461277855852</v>
      </c>
      <c r="Q280" s="7">
        <f>-(6*F280*J280*L280*N280*SIN(RADIANS(E280))+6*O280*N280*G280*SIN(RADIANS(E280))*COS(RADIANS(E280)))/(12*N280*COS(RADIANS(E280))^2+L280*G280^2*SIN(RADIANS(E280))^2)</f>
        <v>5.1152899930673454</v>
      </c>
      <c r="R280" s="7">
        <f>-P280*SIN(RADIANS(E280))</f>
        <v>-0.32581464923995829</v>
      </c>
      <c r="S280" s="6">
        <f>(O280+P280*COS(RADIANS(E280)))/L280</f>
        <v>-76.583681870939586</v>
      </c>
      <c r="T280" s="6">
        <f>R280/L280</f>
        <v>-0.18100813846664349</v>
      </c>
      <c r="U280" s="6">
        <f>(Q280-P280*G280*SIN(RADIANS(E280)))/M280</f>
        <v>-9.4727592464210062</v>
      </c>
      <c r="V280" s="6">
        <f>SQRT((S280+U280)^2+3*T280^2)</f>
        <v>86.057012204841996</v>
      </c>
      <c r="W280" s="6">
        <f>V280/AA280</f>
        <v>1.1679297198574783</v>
      </c>
      <c r="X280" s="1">
        <f>((3*10+H280/COS(RADIANS(E280)))*(3+3)+3*G280*H280)*2</f>
        <v>723.74531433615198</v>
      </c>
      <c r="Y280" s="7">
        <f>Z280/X280</f>
        <v>1.0093887858401898</v>
      </c>
      <c r="Z280" s="13">
        <v>730.540404095295</v>
      </c>
      <c r="AA280" s="15">
        <v>73.683382434470005</v>
      </c>
    </row>
    <row r="281" spans="1:27" x14ac:dyDescent="0.45">
      <c r="A281">
        <v>2259</v>
      </c>
      <c r="B281">
        <v>74.400000000000006</v>
      </c>
      <c r="C281" s="10">
        <f>B281-20</f>
        <v>54.400000000000006</v>
      </c>
      <c r="D281">
        <v>125.1</v>
      </c>
      <c r="E281" s="11">
        <f>D281-90</f>
        <v>35.099999999999994</v>
      </c>
      <c r="F281" s="2">
        <v>2.0465000000000001E-2</v>
      </c>
      <c r="G281" s="11">
        <v>33</v>
      </c>
      <c r="H281" s="11">
        <v>1.7</v>
      </c>
      <c r="I281" s="8">
        <v>8.9075796306133201E-2</v>
      </c>
      <c r="J281" s="4">
        <v>71000</v>
      </c>
      <c r="K281" s="5">
        <f>23*10^-6</f>
        <v>2.3E-5</v>
      </c>
      <c r="L281" s="6">
        <f>H281</f>
        <v>1.7</v>
      </c>
      <c r="M281" s="3">
        <f>H281^2/6</f>
        <v>0.48166666666666663</v>
      </c>
      <c r="N281" s="3">
        <f>H281^3/12</f>
        <v>0.4094166666666666</v>
      </c>
      <c r="O281" s="1">
        <f>-J281*L281*K281*C281</f>
        <v>-151.01984000000002</v>
      </c>
      <c r="P281" s="7">
        <f>-(12*F281*J281*L281*N281+12*O281*N281*G281*COS(RADIANS(E281)))/(12*N281*G281*COS(RADIANS(E281))^2+L281*G281^3*SIN(RADIANS(E281))^2)</f>
        <v>0.38883809278681669</v>
      </c>
      <c r="Q281" s="7">
        <f>-(6*F281*J281*L281*N281*SIN(RADIANS(E281))+6*O281*N281*G281*SIN(RADIANS(E281))*COS(RADIANS(E281)))/(12*N281*COS(RADIANS(E281))^2+L281*G281^2*SIN(RADIANS(E281))^2)</f>
        <v>3.6891351015240357</v>
      </c>
      <c r="R281" s="7">
        <f>-P281*SIN(RADIANS(E281))</f>
        <v>-0.22358394554691122</v>
      </c>
      <c r="S281" s="6">
        <f>(O281+P281*COS(RADIANS(E281)))/L281</f>
        <v>-88.648066014272004</v>
      </c>
      <c r="T281" s="6">
        <f>R281/L281</f>
        <v>-0.1315199679687713</v>
      </c>
      <c r="U281" s="6">
        <f>(Q281-P281*G281*SIN(RADIANS(E281)))/M281</f>
        <v>-7.6591040170049167</v>
      </c>
      <c r="V281" s="6">
        <f>SQRT((S281+U281)^2+3*T281^2)</f>
        <v>96.307439442335962</v>
      </c>
      <c r="W281" s="6">
        <f>V281/AA281</f>
        <v>1.1804296740789013</v>
      </c>
      <c r="X281" s="1">
        <f>((3*10+H281/COS(RADIANS(E281)))*(3+3)+3*G281*H281)*2</f>
        <v>721.53431161255571</v>
      </c>
      <c r="Y281" s="7">
        <f>Z281/X281</f>
        <v>1.0121520397500037</v>
      </c>
      <c r="Z281" s="13">
        <v>730.30242524826303</v>
      </c>
      <c r="AA281" s="15">
        <v>81.586765867679006</v>
      </c>
    </row>
    <row r="282" spans="1:27" x14ac:dyDescent="0.45">
      <c r="A282">
        <v>1875</v>
      </c>
      <c r="B282">
        <v>83.2</v>
      </c>
      <c r="C282" s="10">
        <f>B282-20</f>
        <v>63.2</v>
      </c>
      <c r="D282">
        <v>101.4</v>
      </c>
      <c r="E282" s="11">
        <f>D282-90</f>
        <v>11.400000000000006</v>
      </c>
      <c r="F282" s="2">
        <v>2.5725999999999999E-2</v>
      </c>
      <c r="G282" s="11">
        <v>33.4</v>
      </c>
      <c r="H282" s="11">
        <v>1.7</v>
      </c>
      <c r="I282" s="8">
        <v>0.12358323484659101</v>
      </c>
      <c r="J282" s="4">
        <v>71000</v>
      </c>
      <c r="K282" s="5">
        <f>23*10^-6</f>
        <v>2.3E-5</v>
      </c>
      <c r="L282" s="6">
        <f>H282</f>
        <v>1.7</v>
      </c>
      <c r="M282" s="3">
        <f>H282^2/6</f>
        <v>0.48166666666666663</v>
      </c>
      <c r="N282" s="3">
        <f>H282^3/12</f>
        <v>0.4094166666666666</v>
      </c>
      <c r="O282" s="1">
        <f>-J282*L282*K282*C282</f>
        <v>-175.44952000000001</v>
      </c>
      <c r="P282" s="7">
        <f>-(12*F282*J282*L282*N282+12*O282*N282*G282*COS(RADIANS(E282)))/(12*N282*G282*COS(RADIANS(E282))^2+L282*G282^3*SIN(RADIANS(E282))^2)</f>
        <v>4.9259506188021573</v>
      </c>
      <c r="Q282" s="7">
        <f>-(6*F282*J282*L282*N282*SIN(RADIANS(E282))+6*O282*N282*G282*SIN(RADIANS(E282))*COS(RADIANS(E282)))/(12*N282*COS(RADIANS(E282))^2+L282*G282^2*SIN(RADIANS(E282))^2)</f>
        <v>16.25995997912748</v>
      </c>
      <c r="R282" s="7">
        <f>-P282*SIN(RADIANS(E282))</f>
        <v>-0.97365029815134574</v>
      </c>
      <c r="S282" s="6">
        <f>(O282+P282*COS(RADIANS(E282)))/L282</f>
        <v>-100.36514858869307</v>
      </c>
      <c r="T282" s="6">
        <f>R282/L282</f>
        <v>-0.57273546950079157</v>
      </c>
      <c r="U282" s="6">
        <f>(Q282-P282*G282*SIN(RADIANS(E282)))/M282</f>
        <v>-33.757702378811352</v>
      </c>
      <c r="V282" s="6">
        <f>SQRT((S282+U282)^2+3*T282^2)</f>
        <v>134.12651948591477</v>
      </c>
      <c r="W282" s="6">
        <f>V282/AA282</f>
        <v>1.3765670303597102</v>
      </c>
      <c r="X282" s="1">
        <f>((3*10+H282/COS(RADIANS(E282)))*(3+3)+3*G282*H282)*2</f>
        <v>721.49056806334443</v>
      </c>
      <c r="Y282" s="7">
        <f>Z282/X282</f>
        <v>1.0118413711185625</v>
      </c>
      <c r="Z282" s="13">
        <v>730.03400563832497</v>
      </c>
      <c r="AA282" s="15">
        <v>97.435516417145493</v>
      </c>
    </row>
    <row r="283" spans="1:27" x14ac:dyDescent="0.45">
      <c r="A283">
        <v>1859</v>
      </c>
      <c r="B283">
        <v>81.400000000000006</v>
      </c>
      <c r="C283" s="10">
        <f>B283-20</f>
        <v>61.400000000000006</v>
      </c>
      <c r="D283">
        <v>111.1</v>
      </c>
      <c r="E283" s="11">
        <f>D283-90</f>
        <v>21.099999999999994</v>
      </c>
      <c r="F283" s="2">
        <v>1.9696000000000002E-2</v>
      </c>
      <c r="G283" s="11">
        <v>28.9</v>
      </c>
      <c r="H283" s="11">
        <v>1.9</v>
      </c>
      <c r="I283" s="8">
        <v>8.51914808154106E-2</v>
      </c>
      <c r="J283" s="4">
        <v>71000</v>
      </c>
      <c r="K283" s="5">
        <f>23*10^-6</f>
        <v>2.3E-5</v>
      </c>
      <c r="L283" s="6">
        <f>H283</f>
        <v>1.9</v>
      </c>
      <c r="M283" s="3">
        <f>H283^2/6</f>
        <v>0.60166666666666668</v>
      </c>
      <c r="N283" s="3">
        <f>H283^3/12</f>
        <v>0.57158333333333322</v>
      </c>
      <c r="O283" s="1">
        <f>-J283*L283*K283*C283</f>
        <v>-190.50578000000002</v>
      </c>
      <c r="P283" s="7">
        <f>-(12*F283*J283*L283*N283+12*O283*N283*G283*COS(RADIANS(E283)))/(12*N283*G283*COS(RADIANS(E283))^2+L283*G283^3*SIN(RADIANS(E283))^2)</f>
        <v>2.7806853182244002</v>
      </c>
      <c r="Q283" s="7">
        <f>-(6*F283*J283*L283*N283*SIN(RADIANS(E283))+6*O283*N283*G283*SIN(RADIANS(E283))*COS(RADIANS(E283)))/(12*N283*COS(RADIANS(E283))^2+L283*G283^2*SIN(RADIANS(E283))^2)</f>
        <v>14.4649967727852</v>
      </c>
      <c r="R283" s="7">
        <f>-P283*SIN(RADIANS(E283))</f>
        <v>-1.0010378389470727</v>
      </c>
      <c r="S283" s="6">
        <f>(O283+P283*COS(RADIANS(E283)))/L283</f>
        <v>-98.900805159539601</v>
      </c>
      <c r="T283" s="6">
        <f>R283/L283</f>
        <v>-0.52686202049845932</v>
      </c>
      <c r="U283" s="6">
        <f>(Q283-P283*G283*SIN(RADIANS(E283)))/M283</f>
        <v>-24.041545882745485</v>
      </c>
      <c r="V283" s="6">
        <f>SQRT((S283+U283)^2+3*T283^2)</f>
        <v>122.94573774869296</v>
      </c>
      <c r="W283" s="6">
        <f>V283/AA283</f>
        <v>1.2996225651434676</v>
      </c>
      <c r="X283" s="1">
        <f>((3*10+H283/COS(RADIANS(E283)))*(3+3)+3*G283*H283)*2</f>
        <v>713.898516119953</v>
      </c>
      <c r="Y283" s="7">
        <f>Z283/X283</f>
        <v>1.0225356602418472</v>
      </c>
      <c r="Z283" s="13">
        <v>729.98669052639104</v>
      </c>
      <c r="AA283" s="15">
        <v>94.601110388631</v>
      </c>
    </row>
    <row r="284" spans="1:27" x14ac:dyDescent="0.45">
      <c r="A284">
        <v>2540</v>
      </c>
      <c r="B284">
        <v>89.7</v>
      </c>
      <c r="C284" s="10">
        <f>B284-20</f>
        <v>69.7</v>
      </c>
      <c r="D284">
        <v>115.6</v>
      </c>
      <c r="E284" s="11">
        <f>D284-90</f>
        <v>25.599999999999994</v>
      </c>
      <c r="F284" s="2">
        <v>2.605E-2</v>
      </c>
      <c r="G284" s="11">
        <v>29.7</v>
      </c>
      <c r="H284" s="11">
        <v>1.9</v>
      </c>
      <c r="I284" s="8">
        <v>0.130998075008392</v>
      </c>
      <c r="J284" s="4">
        <v>71000</v>
      </c>
      <c r="K284" s="5">
        <f>23*10^-6</f>
        <v>2.3E-5</v>
      </c>
      <c r="L284" s="6">
        <f>H284</f>
        <v>1.9</v>
      </c>
      <c r="M284" s="3">
        <f>H284^2/6</f>
        <v>0.60166666666666668</v>
      </c>
      <c r="N284" s="3">
        <f>H284^3/12</f>
        <v>0.57158333333333322</v>
      </c>
      <c r="O284" s="1">
        <f>-J284*L284*K284*C284</f>
        <v>-216.25819000000001</v>
      </c>
      <c r="P284" s="7">
        <f>-(12*F284*J284*L284*N284+12*O284*N284*G284*COS(RADIANS(E284)))/(12*N284*G284*COS(RADIANS(E284))^2+L284*G284^3*SIN(RADIANS(E284))^2)</f>
        <v>1.6520249338216466</v>
      </c>
      <c r="Q284" s="7">
        <f>-(6*F284*J284*L284*N284*SIN(RADIANS(E284))+6*O284*N284*G284*SIN(RADIANS(E284))*COS(RADIANS(E284)))/(12*N284*COS(RADIANS(E284))^2+L284*G284^2*SIN(RADIANS(E284))^2)</f>
        <v>10.60017399396259</v>
      </c>
      <c r="R284" s="7">
        <f>-P284*SIN(RADIANS(E284))</f>
        <v>-0.71381643056987121</v>
      </c>
      <c r="S284" s="6">
        <f>(O284+P284*COS(RADIANS(E284)))/L284</f>
        <v>-113.03596851591969</v>
      </c>
      <c r="T284" s="6">
        <f>R284/L284</f>
        <v>-0.37569285819466908</v>
      </c>
      <c r="U284" s="6">
        <f>(Q284-P284*G284*SIN(RADIANS(E284)))/M284</f>
        <v>-17.618017718497367</v>
      </c>
      <c r="V284" s="6">
        <f>SQRT((S284+U284)^2+3*T284^2)</f>
        <v>130.65560667003288</v>
      </c>
      <c r="W284" s="6">
        <f>V284/AA284</f>
        <v>1.1564871599866398</v>
      </c>
      <c r="X284" s="1">
        <f>((3*10+H284/COS(RADIANS(E284)))*(3+3)+3*G284*H284)*2</f>
        <v>723.86185592383254</v>
      </c>
      <c r="Y284" s="7">
        <f>Z284/X284</f>
        <v>1.0083525734309471</v>
      </c>
      <c r="Z284" s="13">
        <v>729.90796522929804</v>
      </c>
      <c r="AA284" s="15">
        <v>112.97627089222701</v>
      </c>
    </row>
    <row r="285" spans="1:27" x14ac:dyDescent="0.45">
      <c r="A285">
        <v>697</v>
      </c>
      <c r="B285">
        <v>73.599999999999994</v>
      </c>
      <c r="C285" s="10">
        <f>B285-20</f>
        <v>53.599999999999994</v>
      </c>
      <c r="D285">
        <v>117.6</v>
      </c>
      <c r="E285" s="11">
        <f>D285-90</f>
        <v>27.599999999999994</v>
      </c>
      <c r="F285" s="2">
        <v>1.9695000000000001E-2</v>
      </c>
      <c r="G285" s="11">
        <v>29.6</v>
      </c>
      <c r="H285" s="11">
        <v>1.9</v>
      </c>
      <c r="I285" s="8">
        <v>9.5456749200820895E-2</v>
      </c>
      <c r="J285" s="4">
        <v>71000</v>
      </c>
      <c r="K285" s="5">
        <f>23*10^-6</f>
        <v>2.3E-5</v>
      </c>
      <c r="L285" s="6">
        <f>H285</f>
        <v>1.9</v>
      </c>
      <c r="M285" s="3">
        <f>H285^2/6</f>
        <v>0.60166666666666668</v>
      </c>
      <c r="N285" s="3">
        <f>H285^3/12</f>
        <v>0.57158333333333322</v>
      </c>
      <c r="O285" s="1">
        <f>-J285*L285*K285*C285</f>
        <v>-166.30471999999997</v>
      </c>
      <c r="P285" s="7">
        <f>-(12*F285*J285*L285*N285+12*O285*N285*G285*COS(RADIANS(E285)))/(12*N285*G285*COS(RADIANS(E285))^2+L285*G285^3*SIN(RADIANS(E285))^2)</f>
        <v>1.0896589375513792</v>
      </c>
      <c r="Q285" s="7">
        <f>-(6*F285*J285*L285*N285*SIN(RADIANS(E285))+6*O285*N285*G285*SIN(RADIANS(E285))*COS(RADIANS(E285)))/(12*N285*COS(RADIANS(E285))^2+L285*G285^2*SIN(RADIANS(E285))^2)</f>
        <v>7.4715530479270278</v>
      </c>
      <c r="R285" s="7">
        <f>-P285*SIN(RADIANS(E285))</f>
        <v>-0.50483466540047484</v>
      </c>
      <c r="S285" s="6">
        <f>(O285+P285*COS(RADIANS(E285)))/L285</f>
        <v>-87.020558078631922</v>
      </c>
      <c r="T285" s="6">
        <f>R285/L285</f>
        <v>-0.26570245547393412</v>
      </c>
      <c r="U285" s="6">
        <f>(Q285-P285*G285*SIN(RADIANS(E285)))/M285</f>
        <v>-12.418093708465976</v>
      </c>
      <c r="V285" s="6">
        <f>SQRT((S285+U285)^2+3*T285^2)</f>
        <v>99.439716726367649</v>
      </c>
      <c r="W285" s="6">
        <f>V285/AA285</f>
        <v>1.1546471072523254</v>
      </c>
      <c r="X285" s="1">
        <f>((3*10+H285/COS(RADIANS(E285)))*(3+3)+3*G285*H285)*2</f>
        <v>723.16772276521283</v>
      </c>
      <c r="Y285" s="7">
        <f>Z285/X285</f>
        <v>1.0090095874270948</v>
      </c>
      <c r="Z285" s="13">
        <v>729.68316558791901</v>
      </c>
      <c r="AA285" s="15">
        <v>86.121305896657006</v>
      </c>
    </row>
    <row r="286" spans="1:27" x14ac:dyDescent="0.45">
      <c r="A286">
        <v>2996</v>
      </c>
      <c r="B286">
        <v>76.099999999999994</v>
      </c>
      <c r="C286" s="10">
        <f>B286-20</f>
        <v>56.099999999999994</v>
      </c>
      <c r="D286">
        <v>119.1</v>
      </c>
      <c r="E286" s="11">
        <f>D286-90</f>
        <v>29.099999999999994</v>
      </c>
      <c r="F286" s="2">
        <v>2.1328E-2</v>
      </c>
      <c r="G286" s="11">
        <v>31.3</v>
      </c>
      <c r="H286" s="11">
        <v>1.8</v>
      </c>
      <c r="I286" s="8">
        <v>0.100141689181327</v>
      </c>
      <c r="J286" s="4">
        <v>71000</v>
      </c>
      <c r="K286" s="5">
        <f>23*10^-6</f>
        <v>2.3E-5</v>
      </c>
      <c r="L286" s="6">
        <f>H286</f>
        <v>1.8</v>
      </c>
      <c r="M286" s="3">
        <f>H286^2/6</f>
        <v>0.54</v>
      </c>
      <c r="N286" s="3">
        <f>H286^3/12</f>
        <v>0.48600000000000004</v>
      </c>
      <c r="O286" s="1">
        <f>-J286*L286*K286*C286</f>
        <v>-164.90033999999997</v>
      </c>
      <c r="P286" s="7">
        <f>-(12*F286*J286*L286*N286+12*O286*N286*G286*COS(RADIANS(E286)))/(12*N286*G286*COS(RADIANS(E286))^2+L286*G286^3*SIN(RADIANS(E286))^2)</f>
        <v>0.78860696957697773</v>
      </c>
      <c r="Q286" s="7">
        <f>-(6*F286*J286*L286*N286*SIN(RADIANS(E286))+6*O286*N286*G286*SIN(RADIANS(E286))*COS(RADIANS(E286)))/(12*N286*COS(RADIANS(E286))^2+L286*G286^2*SIN(RADIANS(E286))^2)</f>
        <v>6.0022049141675229</v>
      </c>
      <c r="R286" s="7">
        <f>-P286*SIN(RADIANS(E286))</f>
        <v>-0.3835274705538354</v>
      </c>
      <c r="S286" s="6">
        <f>(O286+P286*COS(RADIANS(E286)))/L286</f>
        <v>-91.228487297273006</v>
      </c>
      <c r="T286" s="6">
        <f>R286/L286</f>
        <v>-0.21307081697435298</v>
      </c>
      <c r="U286" s="6">
        <f>(Q286-P286*G286*SIN(RADIANS(E286)))/M286</f>
        <v>-11.115194285495418</v>
      </c>
      <c r="V286" s="6">
        <f>SQRT((S286+U286)^2+3*T286^2)</f>
        <v>102.34434697351011</v>
      </c>
      <c r="W286" s="6">
        <f>V286/AA286</f>
        <v>1.1706930300378313</v>
      </c>
      <c r="X286" s="1">
        <f>((3*10+H286/COS(RADIANS(E286)))*(3+3)+3*G286*H286)*2</f>
        <v>722.76040130202591</v>
      </c>
      <c r="Y286" s="7">
        <f>Z286/X286</f>
        <v>1.0095477587469037</v>
      </c>
      <c r="Z286" s="13">
        <v>729.661143245473</v>
      </c>
      <c r="AA286" s="15">
        <v>87.422017853990994</v>
      </c>
    </row>
    <row r="287" spans="1:27" x14ac:dyDescent="0.45">
      <c r="A287">
        <v>2948</v>
      </c>
      <c r="B287">
        <v>79.400000000000006</v>
      </c>
      <c r="C287" s="10">
        <f>B287-20</f>
        <v>59.400000000000006</v>
      </c>
      <c r="D287">
        <v>114</v>
      </c>
      <c r="E287" s="11">
        <f>D287-90</f>
        <v>24</v>
      </c>
      <c r="F287" s="2">
        <v>2.1446E-2</v>
      </c>
      <c r="G287" s="11">
        <v>28.1</v>
      </c>
      <c r="H287" s="11">
        <v>2</v>
      </c>
      <c r="I287" s="8">
        <v>0.112296409904956</v>
      </c>
      <c r="J287" s="4">
        <v>71000</v>
      </c>
      <c r="K287" s="5">
        <f>23*10^-6</f>
        <v>2.3E-5</v>
      </c>
      <c r="L287" s="6">
        <f>H287</f>
        <v>2</v>
      </c>
      <c r="M287" s="3">
        <f>H287^2/6</f>
        <v>0.66666666666666663</v>
      </c>
      <c r="N287" s="3">
        <f>H287^3/12</f>
        <v>0.66666666666666663</v>
      </c>
      <c r="O287" s="1">
        <f>-J287*L287*K287*C287</f>
        <v>-194.00040000000001</v>
      </c>
      <c r="P287" s="7">
        <f>-(12*F287*J287*L287*N287+12*O287*N287*G287*COS(RADIANS(E287)))/(12*N287*G287*COS(RADIANS(E287))^2+L287*G287^3*SIN(RADIANS(E287))^2)</f>
        <v>2.0558287256392211</v>
      </c>
      <c r="Q287" s="7">
        <f>-(6*F287*J287*L287*N287*SIN(RADIANS(E287))+6*O287*N287*G287*SIN(RADIANS(E287))*COS(RADIANS(E287)))/(12*N287*COS(RADIANS(E287))^2+L287*G287^2*SIN(RADIANS(E287))^2)</f>
        <v>11.748341288204422</v>
      </c>
      <c r="R287" s="7">
        <f>-P287*SIN(RADIANS(E287))</f>
        <v>-0.83618087460529711</v>
      </c>
      <c r="S287" s="6">
        <f>(O287+P287*COS(RADIANS(E287)))/L287</f>
        <v>-96.061153503000568</v>
      </c>
      <c r="T287" s="6">
        <f>R287/L287</f>
        <v>-0.41809043730264855</v>
      </c>
      <c r="U287" s="6">
        <f>(Q287-P287*G287*SIN(RADIANS(E287)))/M287</f>
        <v>-17.622511932306644</v>
      </c>
      <c r="V287" s="6">
        <f>SQRT((S287+U287)^2+3*T287^2)</f>
        <v>113.68597180676319</v>
      </c>
      <c r="W287" s="6">
        <f>V287/AA287</f>
        <v>1.1410817568850051</v>
      </c>
      <c r="X287" s="1">
        <f>((3*10+H287/COS(RADIANS(E287)))*(3+3)+3*G287*H287)*2</f>
        <v>723.47127068414522</v>
      </c>
      <c r="Y287" s="7">
        <f>Z287/X287</f>
        <v>1.0078854548908225</v>
      </c>
      <c r="Z287" s="13">
        <v>729.17617075393105</v>
      </c>
      <c r="AA287" s="15">
        <v>99.629996817327196</v>
      </c>
    </row>
    <row r="288" spans="1:27" x14ac:dyDescent="0.45">
      <c r="A288">
        <v>747</v>
      </c>
      <c r="B288">
        <v>47</v>
      </c>
      <c r="C288" s="10">
        <f>B288-20</f>
        <v>27</v>
      </c>
      <c r="D288">
        <v>122.5</v>
      </c>
      <c r="E288" s="11">
        <f>D288-90</f>
        <v>32.5</v>
      </c>
      <c r="F288" s="2">
        <v>9.4529999999999996E-3</v>
      </c>
      <c r="G288" s="11">
        <v>29.3</v>
      </c>
      <c r="H288" s="11">
        <v>1.9</v>
      </c>
      <c r="I288" s="8">
        <v>4.2888123542070299E-2</v>
      </c>
      <c r="J288" s="4">
        <v>71000</v>
      </c>
      <c r="K288" s="5">
        <f>23*10^-6</f>
        <v>2.3E-5</v>
      </c>
      <c r="L288" s="6">
        <f>H288</f>
        <v>1.9</v>
      </c>
      <c r="M288" s="3">
        <f>H288^2/6</f>
        <v>0.60166666666666668</v>
      </c>
      <c r="N288" s="3">
        <f>H288^3/12</f>
        <v>0.57158333333333322</v>
      </c>
      <c r="O288" s="1">
        <f>-J288*L288*K288*C288</f>
        <v>-83.772900000000007</v>
      </c>
      <c r="P288" s="7">
        <f>-(12*F288*J288*L288*N288+12*O288*N288*G288*COS(RADIANS(E288)))/(12*N288*G288*COS(RADIANS(E288))^2+L288*G288^3*SIN(RADIANS(E288))^2)</f>
        <v>0.3911339324803299</v>
      </c>
      <c r="Q288" s="7">
        <f>-(6*F288*J288*L288*N288*SIN(RADIANS(E288))+6*O288*N288*G288*SIN(RADIANS(E288))*COS(RADIANS(E288)))/(12*N288*COS(RADIANS(E288))^2+L288*G288^2*SIN(RADIANS(E288))^2)</f>
        <v>3.0787869929360223</v>
      </c>
      <c r="R288" s="7">
        <f>-P288*SIN(RADIANS(E288))</f>
        <v>-0.21015610873283433</v>
      </c>
      <c r="S288" s="6">
        <f>(O288+P288*COS(RADIANS(E288)))/L288</f>
        <v>-43.917379466936289</v>
      </c>
      <c r="T288" s="6">
        <f>R288/L288</f>
        <v>-0.11060847828043913</v>
      </c>
      <c r="U288" s="6">
        <f>(Q288-P288*G288*SIN(RADIANS(E288)))/M288</f>
        <v>-5.1170974951845256</v>
      </c>
      <c r="V288" s="6">
        <f>SQRT((S288+U288)^2+3*T288^2)</f>
        <v>49.034851214775387</v>
      </c>
      <c r="W288" s="6">
        <f>V288/AA288</f>
        <v>1.140859831686406</v>
      </c>
      <c r="X288" s="1">
        <f>((3*10+H288/COS(RADIANS(E288)))*(3+3)+3*G288*H288)*2</f>
        <v>721.05371028149887</v>
      </c>
      <c r="Y288" s="7">
        <f>Z288/X288</f>
        <v>1.0109425503420262</v>
      </c>
      <c r="Z288" s="13">
        <v>728.94387680555894</v>
      </c>
      <c r="AA288" s="15">
        <v>42.980609758424599</v>
      </c>
    </row>
    <row r="289" spans="1:27" x14ac:dyDescent="0.45">
      <c r="A289">
        <v>2084</v>
      </c>
      <c r="B289">
        <v>70.3</v>
      </c>
      <c r="C289" s="10">
        <f>B289-20</f>
        <v>50.3</v>
      </c>
      <c r="D289">
        <v>129.4</v>
      </c>
      <c r="E289" s="11">
        <f>D289-90</f>
        <v>39.400000000000006</v>
      </c>
      <c r="F289" s="2">
        <v>1.6999E-2</v>
      </c>
      <c r="G289" s="11">
        <v>30.6</v>
      </c>
      <c r="H289" s="11">
        <v>1.8</v>
      </c>
      <c r="I289" s="8">
        <v>7.3046408593654605E-2</v>
      </c>
      <c r="J289" s="4">
        <v>71000</v>
      </c>
      <c r="K289" s="5">
        <f>23*10^-6</f>
        <v>2.3E-5</v>
      </c>
      <c r="L289" s="6">
        <f>H289</f>
        <v>1.8</v>
      </c>
      <c r="M289" s="3">
        <f>H289^2/6</f>
        <v>0.54</v>
      </c>
      <c r="N289" s="3">
        <f>H289^3/12</f>
        <v>0.48600000000000004</v>
      </c>
      <c r="O289" s="1">
        <f>-J289*L289*K289*C289</f>
        <v>-147.85182</v>
      </c>
      <c r="P289" s="7">
        <f>-(12*F289*J289*L289*N289+12*O289*N289*G289*COS(RADIANS(E289)))/(12*N289*G289*COS(RADIANS(E289))^2+L289*G289^3*SIN(RADIANS(E289))^2)</f>
        <v>0.36959880391308453</v>
      </c>
      <c r="Q289" s="7">
        <f>-(6*F289*J289*L289*N289*SIN(RADIANS(E289))+6*O289*N289*G289*SIN(RADIANS(E289))*COS(RADIANS(E289)))/(12*N289*COS(RADIANS(E289))^2+L289*G289^2*SIN(RADIANS(E289))^2)</f>
        <v>3.5893132688464546</v>
      </c>
      <c r="R289" s="7">
        <f>-P289*SIN(RADIANS(E289))</f>
        <v>-0.23459563848669646</v>
      </c>
      <c r="S289" s="6">
        <f>(O289+P289*COS(RADIANS(E289)))/L289</f>
        <v>-81.981232553051058</v>
      </c>
      <c r="T289" s="6">
        <f>R289/L289</f>
        <v>-0.13033091027038693</v>
      </c>
      <c r="U289" s="6">
        <f>(Q289-P289*G289*SIN(RADIANS(E289)))/M289</f>
        <v>-6.6468764237897338</v>
      </c>
      <c r="V289" s="6">
        <f>SQRT((S289+U289)^2+3*T289^2)</f>
        <v>88.628396461006119</v>
      </c>
      <c r="W289" s="6">
        <f>V289/AA289</f>
        <v>1.1676378586423646</v>
      </c>
      <c r="X289" s="1">
        <f>((3*10+H289/COS(RADIANS(E289)))*(3+3)+3*G289*H289)*2</f>
        <v>718.43271325178694</v>
      </c>
      <c r="Y289" s="7">
        <f>Z289/X289</f>
        <v>1.0146042899660206</v>
      </c>
      <c r="Z289" s="13">
        <v>728.92491291719102</v>
      </c>
      <c r="AA289" s="15">
        <v>75.904010652802995</v>
      </c>
    </row>
    <row r="290" spans="1:27" x14ac:dyDescent="0.45">
      <c r="A290">
        <v>2987</v>
      </c>
      <c r="B290">
        <v>81.5</v>
      </c>
      <c r="C290" s="10">
        <f>B290-20</f>
        <v>61.5</v>
      </c>
      <c r="D290">
        <v>122.9</v>
      </c>
      <c r="E290" s="11">
        <f>D290-90</f>
        <v>32.900000000000006</v>
      </c>
      <c r="F290" s="2">
        <v>2.2454999999999999E-2</v>
      </c>
      <c r="G290" s="11">
        <v>31</v>
      </c>
      <c r="H290" s="11">
        <v>1.8</v>
      </c>
      <c r="I290" s="8">
        <v>0.10061422735452601</v>
      </c>
      <c r="J290" s="4">
        <v>71000</v>
      </c>
      <c r="K290" s="5">
        <f>23*10^-6</f>
        <v>2.3E-5</v>
      </c>
      <c r="L290" s="6">
        <f>H290</f>
        <v>1.8</v>
      </c>
      <c r="M290" s="3">
        <f>H290^2/6</f>
        <v>0.54</v>
      </c>
      <c r="N290" s="3">
        <f>H290^3/12</f>
        <v>0.48600000000000004</v>
      </c>
      <c r="O290" s="1">
        <f>-J290*L290*K290*C290</f>
        <v>-180.7731</v>
      </c>
      <c r="P290" s="7">
        <f>-(12*F290*J290*L290*N290+12*O290*N290*G290*COS(RADIANS(E290)))/(12*N290*G290*COS(RADIANS(E290))^2+L290*G290^3*SIN(RADIANS(E290))^2)</f>
        <v>0.67118120179803875</v>
      </c>
      <c r="Q290" s="7">
        <f>-(6*F290*J290*L290*N290*SIN(RADIANS(E290))+6*O290*N290*G290*SIN(RADIANS(E290))*COS(RADIANS(E290)))/(12*N290*COS(RADIANS(E290))^2+L290*G290^2*SIN(RADIANS(E290))^2)</f>
        <v>5.6508114416101369</v>
      </c>
      <c r="R290" s="7">
        <f>-P290*SIN(RADIANS(E290))</f>
        <v>-0.36456848010387988</v>
      </c>
      <c r="S290" s="6">
        <f>(O290+P290*COS(RADIANS(E290)))/L290</f>
        <v>-100.11642385014903</v>
      </c>
      <c r="T290" s="6">
        <f>R290/L290</f>
        <v>-0.20253804450215548</v>
      </c>
      <c r="U290" s="6">
        <f>(Q290-P290*G290*SIN(RADIANS(E290)))/M290</f>
        <v>-10.464465632611367</v>
      </c>
      <c r="V290" s="6">
        <f>SQRT((S290+U290)^2+3*T290^2)</f>
        <v>110.581445929129</v>
      </c>
      <c r="W290" s="6">
        <f>V290/AA290</f>
        <v>1.1596595254454864</v>
      </c>
      <c r="X290" s="1">
        <f>((3*10+H290/COS(RADIANS(E290)))*(3+3)+3*G290*H290)*2</f>
        <v>720.52592778278017</v>
      </c>
      <c r="Y290" s="7">
        <f>Z290/X290</f>
        <v>1.0111279737197036</v>
      </c>
      <c r="Z290" s="13">
        <v>728.54392137151206</v>
      </c>
      <c r="AA290" s="15">
        <v>95.356821120965506</v>
      </c>
    </row>
    <row r="291" spans="1:27" x14ac:dyDescent="0.45">
      <c r="A291">
        <v>852</v>
      </c>
      <c r="B291">
        <v>54.7</v>
      </c>
      <c r="C291" s="10">
        <f>B291-20</f>
        <v>34.700000000000003</v>
      </c>
      <c r="D291">
        <v>101.4</v>
      </c>
      <c r="E291" s="11">
        <f>D291-90</f>
        <v>11.400000000000006</v>
      </c>
      <c r="F291" s="2">
        <v>1.4666E-2</v>
      </c>
      <c r="G291" s="11">
        <v>31.7</v>
      </c>
      <c r="H291" s="11">
        <v>1.8</v>
      </c>
      <c r="I291" s="8">
        <v>0.124512784183025</v>
      </c>
      <c r="J291" s="4">
        <v>71000</v>
      </c>
      <c r="K291" s="5">
        <f>23*10^-6</f>
        <v>2.3E-5</v>
      </c>
      <c r="L291" s="6">
        <f>H291</f>
        <v>1.8</v>
      </c>
      <c r="M291" s="3">
        <f>H291^2/6</f>
        <v>0.54</v>
      </c>
      <c r="N291" s="3">
        <f>H291^3/12</f>
        <v>0.48600000000000004</v>
      </c>
      <c r="O291" s="1">
        <f>-J291*L291*K291*C291</f>
        <v>-101.99718000000001</v>
      </c>
      <c r="P291" s="7">
        <f>-(12*F291*J291*L291*N291+12*O291*N291*G291*COS(RADIANS(E291)))/(12*N291*G291*COS(RADIANS(E291))^2+L291*G291^3*SIN(RADIANS(E291))^2)</f>
        <v>3.1241844679633619</v>
      </c>
      <c r="Q291" s="7">
        <f>-(6*F291*J291*L291*N291*SIN(RADIANS(E291))+6*O291*N291*G291*SIN(RADIANS(E291))*COS(RADIANS(E291)))/(12*N291*COS(RADIANS(E291))^2+L291*G291^2*SIN(RADIANS(E291))^2)</f>
        <v>9.7876601857439081</v>
      </c>
      <c r="R291" s="7">
        <f>-P291*SIN(RADIANS(E291))</f>
        <v>-0.61751799279141373</v>
      </c>
      <c r="S291" s="6">
        <f>(O291+P291*COS(RADIANS(E291)))/L291</f>
        <v>-54.963684456585902</v>
      </c>
      <c r="T291" s="6">
        <f>R291/L291</f>
        <v>-0.34306555155078539</v>
      </c>
      <c r="U291" s="6">
        <f>(Q291-P291*G291*SIN(RADIANS(E291)))/M291</f>
        <v>-18.125296640266495</v>
      </c>
      <c r="V291" s="6">
        <f>SQRT((S291+U291)^2+3*T291^2)</f>
        <v>73.091396482034938</v>
      </c>
      <c r="W291" s="6">
        <f>V291/AA291</f>
        <v>1.2149220829224541</v>
      </c>
      <c r="X291" s="1">
        <f>((3*10+H291/COS(RADIANS(E291)))*(3+3)+3*G291*H291)*2</f>
        <v>724.3947191258942</v>
      </c>
      <c r="Y291" s="7">
        <f>Z291/X291</f>
        <v>1.0054067907084689</v>
      </c>
      <c r="Z291" s="13">
        <v>728.31136976252799</v>
      </c>
      <c r="AA291" s="15">
        <v>60.161386075242</v>
      </c>
    </row>
    <row r="292" spans="1:27" x14ac:dyDescent="0.45">
      <c r="A292">
        <v>45</v>
      </c>
      <c r="B292">
        <v>72.5</v>
      </c>
      <c r="C292" s="10">
        <f>B292-20</f>
        <v>52.5</v>
      </c>
      <c r="D292">
        <v>121.8</v>
      </c>
      <c r="E292" s="11">
        <f>D292-90</f>
        <v>31.799999999999997</v>
      </c>
      <c r="F292" s="2">
        <v>1.7680999999999999E-2</v>
      </c>
      <c r="G292" s="11">
        <v>27.7</v>
      </c>
      <c r="H292" s="11">
        <v>2</v>
      </c>
      <c r="I292" s="8">
        <v>8.1504277884960105E-2</v>
      </c>
      <c r="J292" s="4">
        <v>71000</v>
      </c>
      <c r="K292" s="5">
        <f>23*10^-6</f>
        <v>2.3E-5</v>
      </c>
      <c r="L292" s="6">
        <f>H292</f>
        <v>2</v>
      </c>
      <c r="M292" s="3">
        <f>H292^2/6</f>
        <v>0.66666666666666663</v>
      </c>
      <c r="N292" s="3">
        <f>H292^3/12</f>
        <v>0.66666666666666663</v>
      </c>
      <c r="O292" s="1">
        <f>-J292*L292*K292*C292</f>
        <v>-171.465</v>
      </c>
      <c r="P292" s="7">
        <f>-(12*F292*J292*L292*N292+12*O292*N292*G292*COS(RADIANS(E292)))/(12*N292*G292*COS(RADIANS(E292))^2+L292*G292^3*SIN(RADIANS(E292))^2)</f>
        <v>1.020370015870333</v>
      </c>
      <c r="Q292" s="7">
        <f>-(6*F292*J292*L292*N292*SIN(RADIANS(E292))+6*O292*N292*G292*SIN(RADIANS(E292))*COS(RADIANS(E292)))/(12*N292*COS(RADIANS(E292))^2+L292*G292^2*SIN(RADIANS(E292))^2)</f>
        <v>7.4470050237826388</v>
      </c>
      <c r="R292" s="7">
        <f>-P292*SIN(RADIANS(E292))</f>
        <v>-0.53768989341390894</v>
      </c>
      <c r="S292" s="6">
        <f>(O292+P292*COS(RADIANS(E292)))/L292</f>
        <v>-85.298897489684464</v>
      </c>
      <c r="T292" s="6">
        <f>R292/L292</f>
        <v>-0.26884494670695447</v>
      </c>
      <c r="U292" s="6">
        <f>(Q292-P292*G292*SIN(RADIANS(E292)))/M292</f>
        <v>-11.170507535673956</v>
      </c>
      <c r="V292" s="6">
        <f>SQRT((S292+U292)^2+3*T292^2)</f>
        <v>96.470528861216238</v>
      </c>
      <c r="W292" s="6">
        <f>V292/AA292</f>
        <v>1.120095021699808</v>
      </c>
      <c r="X292" s="1">
        <f>((3*10+H292/COS(RADIANS(E292)))*(3+3)+3*G292*H292)*2</f>
        <v>720.63885909132171</v>
      </c>
      <c r="Y292" s="7">
        <f>Z292/X292</f>
        <v>1.0106467870559142</v>
      </c>
      <c r="Z292" s="13">
        <v>728.31134756828396</v>
      </c>
      <c r="AA292" s="15">
        <v>86.127093677120996</v>
      </c>
    </row>
    <row r="293" spans="1:27" x14ac:dyDescent="0.45">
      <c r="A293">
        <v>536</v>
      </c>
      <c r="B293">
        <v>57.9</v>
      </c>
      <c r="C293" s="10">
        <f>B293-20</f>
        <v>37.9</v>
      </c>
      <c r="D293">
        <v>122.2</v>
      </c>
      <c r="E293" s="11">
        <f>D293-90</f>
        <v>32.200000000000003</v>
      </c>
      <c r="F293" s="2">
        <v>1.3925999999999999E-2</v>
      </c>
      <c r="G293" s="11">
        <v>31</v>
      </c>
      <c r="H293" s="11">
        <v>1.8</v>
      </c>
      <c r="I293" s="8">
        <v>6.2870800495147705E-2</v>
      </c>
      <c r="J293" s="4">
        <v>71000</v>
      </c>
      <c r="K293" s="5">
        <f>23*10^-6</f>
        <v>2.3E-5</v>
      </c>
      <c r="L293" s="6">
        <f>H293</f>
        <v>1.8</v>
      </c>
      <c r="M293" s="3">
        <f>H293^2/6</f>
        <v>0.54</v>
      </c>
      <c r="N293" s="3">
        <f>H293^3/12</f>
        <v>0.48600000000000004</v>
      </c>
      <c r="O293" s="1">
        <f>-J293*L293*K293*C293</f>
        <v>-111.40326</v>
      </c>
      <c r="P293" s="7">
        <f>-(12*F293*J293*L293*N293+12*O293*N293*G293*COS(RADIANS(E293)))/(12*N293*G293*COS(RADIANS(E293))^2+L293*G293^3*SIN(RADIANS(E293))^2)</f>
        <v>0.43392980180104906</v>
      </c>
      <c r="Q293" s="7">
        <f>-(6*F293*J293*L293*N293*SIN(RADIANS(E293))+6*O293*N293*G293*SIN(RADIANS(E293))*COS(RADIANS(E293)))/(12*N293*COS(RADIANS(E293))^2+L293*G293^2*SIN(RADIANS(E293))^2)</f>
        <v>3.5840789013277212</v>
      </c>
      <c r="R293" s="7">
        <f>-P293*SIN(RADIANS(E293))</f>
        <v>-0.23123089685985296</v>
      </c>
      <c r="S293" s="6">
        <f>(O293+P293*COS(RADIANS(E293)))/L293</f>
        <v>-61.68670642618715</v>
      </c>
      <c r="T293" s="6">
        <f>R293/L293</f>
        <v>-0.12846160936658496</v>
      </c>
      <c r="U293" s="6">
        <f>(Q293-P293*G293*SIN(RADIANS(E293)))/M293</f>
        <v>-6.637183150606889</v>
      </c>
      <c r="V293" s="6">
        <f>SQRT((S293+U293)^2+3*T293^2)</f>
        <v>68.324251873380874</v>
      </c>
      <c r="W293" s="6">
        <f>V293/AA293</f>
        <v>1.1562790446685651</v>
      </c>
      <c r="X293" s="1">
        <f>((3*10+H293/COS(RADIANS(E293)))*(3+3)+3*G293*H293)*2</f>
        <v>720.32608655402896</v>
      </c>
      <c r="Y293" s="7">
        <f>Z293/X293</f>
        <v>1.0108228036225957</v>
      </c>
      <c r="Z293" s="13">
        <v>728.12203433303603</v>
      </c>
      <c r="AA293" s="15">
        <v>59.089760545617501</v>
      </c>
    </row>
    <row r="294" spans="1:27" x14ac:dyDescent="0.45">
      <c r="A294">
        <v>2258</v>
      </c>
      <c r="B294">
        <v>53.7</v>
      </c>
      <c r="C294" s="10">
        <f>B294-20</f>
        <v>33.700000000000003</v>
      </c>
      <c r="D294">
        <v>109.1</v>
      </c>
      <c r="E294" s="11">
        <f>D294-90</f>
        <v>19.099999999999994</v>
      </c>
      <c r="F294" s="2">
        <v>1.4467000000000001E-2</v>
      </c>
      <c r="G294" s="11">
        <v>33.5</v>
      </c>
      <c r="H294" s="11">
        <v>1.7</v>
      </c>
      <c r="I294" s="8">
        <v>8.5588648915290805E-2</v>
      </c>
      <c r="J294" s="4">
        <v>71000</v>
      </c>
      <c r="K294" s="5">
        <f>23*10^-6</f>
        <v>2.3E-5</v>
      </c>
      <c r="L294" s="6">
        <f>H294</f>
        <v>1.7</v>
      </c>
      <c r="M294" s="3">
        <f>H294^2/6</f>
        <v>0.48166666666666663</v>
      </c>
      <c r="N294" s="3">
        <f>H294^3/12</f>
        <v>0.4094166666666666</v>
      </c>
      <c r="O294" s="1">
        <f>-J294*L294*K294*C294</f>
        <v>-93.554570000000012</v>
      </c>
      <c r="P294" s="7">
        <f>-(12*F294*J294*L294*N294+12*O294*N294*G294*COS(RADIANS(E294)))/(12*N294*G294*COS(RADIANS(E294))^2+L294*G294^3*SIN(RADIANS(E294))^2)</f>
        <v>0.85422473547545963</v>
      </c>
      <c r="Q294" s="7">
        <f>-(6*F294*J294*L294*N294*SIN(RADIANS(E294))+6*O294*N294*G294*SIN(RADIANS(E294))*COS(RADIANS(E294)))/(12*N294*COS(RADIANS(E294))^2+L294*G294^2*SIN(RADIANS(E294))^2)</f>
        <v>4.6819201885708637</v>
      </c>
      <c r="R294" s="7">
        <f>-P294*SIN(RADIANS(E294))</f>
        <v>-0.27951762319826062</v>
      </c>
      <c r="S294" s="6">
        <f>(O294+P294*COS(RADIANS(E294)))/L294</f>
        <v>-54.557277214984957</v>
      </c>
      <c r="T294" s="6">
        <f>R294/L294</f>
        <v>-0.16442213129309449</v>
      </c>
      <c r="U294" s="6">
        <f>(Q294-P294*G294*SIN(RADIANS(E294)))/M294</f>
        <v>-9.7202495264447073</v>
      </c>
      <c r="V294" s="6">
        <f>SQRT((S294+U294)^2+3*T294^2)</f>
        <v>64.278157626887406</v>
      </c>
      <c r="W294" s="6">
        <f>V294/AA294</f>
        <v>1.1964673878863115</v>
      </c>
      <c r="X294" s="1">
        <f>((3*10+H294/COS(RADIANS(E294)))*(3+3)+3*G294*H294)*2</f>
        <v>723.2884686860184</v>
      </c>
      <c r="Y294" s="7">
        <f>Z294/X294</f>
        <v>1.0066803606706995</v>
      </c>
      <c r="Z294" s="13">
        <v>728.12029652579895</v>
      </c>
      <c r="AA294" s="15">
        <v>53.723284293140402</v>
      </c>
    </row>
    <row r="295" spans="1:27" x14ac:dyDescent="0.45">
      <c r="A295">
        <v>1476</v>
      </c>
      <c r="B295">
        <v>71.400000000000006</v>
      </c>
      <c r="C295" s="10">
        <f>B295-20</f>
        <v>51.400000000000006</v>
      </c>
      <c r="D295">
        <v>101.5</v>
      </c>
      <c r="E295" s="11">
        <f>D295-90</f>
        <v>11.5</v>
      </c>
      <c r="F295" s="2">
        <v>2.0684000000000001E-2</v>
      </c>
      <c r="G295" s="11">
        <v>29.9</v>
      </c>
      <c r="H295" s="11">
        <v>1.9</v>
      </c>
      <c r="I295" s="8">
        <v>0.172994554042816</v>
      </c>
      <c r="J295" s="4">
        <v>71000</v>
      </c>
      <c r="K295" s="5">
        <f>23*10^-6</f>
        <v>2.3E-5</v>
      </c>
      <c r="L295" s="6">
        <f>H295</f>
        <v>1.9</v>
      </c>
      <c r="M295" s="3">
        <f>H295^2/6</f>
        <v>0.60166666666666668</v>
      </c>
      <c r="N295" s="3">
        <f>H295^3/12</f>
        <v>0.57158333333333322</v>
      </c>
      <c r="O295" s="1">
        <f>-J295*L295*K295*C295</f>
        <v>-159.47878000000003</v>
      </c>
      <c r="P295" s="7">
        <f>-(12*F295*J295*L295*N295+12*O295*N295*G295*COS(RADIANS(E295)))/(12*N295*G295*COS(RADIANS(E295))^2+L295*G295^3*SIN(RADIANS(E295))^2)</f>
        <v>5.8273800707809347</v>
      </c>
      <c r="Q295" s="7">
        <f>-(6*F295*J295*L295*N295*SIN(RADIANS(E295))+6*O295*N295*G295*SIN(RADIANS(E295))*COS(RADIANS(E295)))/(12*N295*COS(RADIANS(E295))^2+L295*G295^2*SIN(RADIANS(E295))^2)</f>
        <v>17.368801280244249</v>
      </c>
      <c r="R295" s="7">
        <f>-P295*SIN(RADIANS(E295))</f>
        <v>-1.1617927277755353</v>
      </c>
      <c r="S295" s="6">
        <f>(O295+P295*COS(RADIANS(E295)))/L295</f>
        <v>-80.93072963443511</v>
      </c>
      <c r="T295" s="6">
        <f>R295/L295</f>
        <v>-0.61146985672396603</v>
      </c>
      <c r="U295" s="6">
        <f>(Q295-P295*G295*SIN(RADIANS(E295)))/M295</f>
        <v>-28.867813762178816</v>
      </c>
      <c r="V295" s="6">
        <f>SQRT((S295+U295)^2+3*T295^2)</f>
        <v>109.80365120602846</v>
      </c>
      <c r="W295" s="6">
        <f>V295/AA295</f>
        <v>1.1930505794137285</v>
      </c>
      <c r="X295" s="1">
        <f>((3*10+H295/COS(RADIANS(E295)))*(3+3)+3*G295*H295)*2</f>
        <v>724.1270937802534</v>
      </c>
      <c r="Y295" s="7">
        <f>Z295/X295</f>
        <v>1.0054207432407671</v>
      </c>
      <c r="Z295" s="13">
        <v>728.05240082931903</v>
      </c>
      <c r="AA295" s="15">
        <v>92.036040299302798</v>
      </c>
    </row>
    <row r="296" spans="1:27" x14ac:dyDescent="0.45">
      <c r="A296">
        <v>1437</v>
      </c>
      <c r="B296">
        <v>70.400000000000006</v>
      </c>
      <c r="C296" s="10">
        <f>B296-20</f>
        <v>50.400000000000006</v>
      </c>
      <c r="D296">
        <v>129.4</v>
      </c>
      <c r="E296" s="11">
        <f>D296-90</f>
        <v>39.400000000000006</v>
      </c>
      <c r="F296" s="2">
        <v>1.5524E-2</v>
      </c>
      <c r="G296" s="11">
        <v>27.2</v>
      </c>
      <c r="H296" s="11">
        <v>2</v>
      </c>
      <c r="I296" s="8">
        <v>6.7881487309932695E-2</v>
      </c>
      <c r="J296" s="4">
        <v>71000</v>
      </c>
      <c r="K296" s="5">
        <f>23*10^-6</f>
        <v>2.3E-5</v>
      </c>
      <c r="L296" s="6">
        <f>H296</f>
        <v>2</v>
      </c>
      <c r="M296" s="3">
        <f>H296^2/6</f>
        <v>0.66666666666666663</v>
      </c>
      <c r="N296" s="3">
        <f>H296^3/12</f>
        <v>0.66666666666666663</v>
      </c>
      <c r="O296" s="1">
        <f>-J296*L296*K296*C296</f>
        <v>-164.60640000000001</v>
      </c>
      <c r="P296" s="7">
        <f>-(12*F296*J296*L296*N296+12*O296*N296*G296*COS(RADIANS(E296)))/(12*N296*G296*COS(RADIANS(E296))^2+L296*G296^3*SIN(RADIANS(E296))^2)</f>
        <v>0.61442980832188776</v>
      </c>
      <c r="Q296" s="7">
        <f>-(6*F296*J296*L296*N296*SIN(RADIANS(E296))+6*O296*N296*G296*SIN(RADIANS(E296))*COS(RADIANS(E296)))/(12*N296*COS(RADIANS(E296))^2+L296*G296^2*SIN(RADIANS(E296))^2)</f>
        <v>5.3039639268557499</v>
      </c>
      <c r="R296" s="7">
        <f>-P296*SIN(RADIANS(E296))</f>
        <v>-0.38999734756292281</v>
      </c>
      <c r="S296" s="6">
        <f>(O296+P296*COS(RADIANS(E296)))/L296</f>
        <v>-82.065804729276067</v>
      </c>
      <c r="T296" s="6">
        <f>R296/L296</f>
        <v>-0.19499867378146141</v>
      </c>
      <c r="U296" s="6">
        <f>(Q296-P296*G296*SIN(RADIANS(E296)))/M296</f>
        <v>-7.9559458902836253</v>
      </c>
      <c r="V296" s="6">
        <f>SQRT((S296+U296)^2+3*T296^2)</f>
        <v>90.022384205588153</v>
      </c>
      <c r="W296" s="6">
        <f>V296/AA296</f>
        <v>1.1159412575877972</v>
      </c>
      <c r="X296" s="1">
        <f>((3*10+H296/COS(RADIANS(E296)))*(3+3)+3*G296*H296)*2</f>
        <v>717.45857027976308</v>
      </c>
      <c r="Y296" s="7">
        <f>Z296/X296</f>
        <v>1.0146241192175229</v>
      </c>
      <c r="Z296" s="13">
        <v>727.95076994516796</v>
      </c>
      <c r="AA296" s="15">
        <v>80.669464986158204</v>
      </c>
    </row>
    <row r="297" spans="1:27" x14ac:dyDescent="0.45">
      <c r="A297">
        <v>1340</v>
      </c>
      <c r="B297">
        <v>47.8</v>
      </c>
      <c r="C297" s="10">
        <f>B297-20</f>
        <v>27.799999999999997</v>
      </c>
      <c r="D297">
        <v>106.2</v>
      </c>
      <c r="E297" s="11">
        <f>D297-90</f>
        <v>16.200000000000003</v>
      </c>
      <c r="F297" s="2">
        <v>1.0484E-2</v>
      </c>
      <c r="G297" s="11">
        <v>28.2</v>
      </c>
      <c r="H297" s="11">
        <v>2</v>
      </c>
      <c r="I297" s="8">
        <v>6.9578640162944794E-2</v>
      </c>
      <c r="J297" s="4">
        <v>71000</v>
      </c>
      <c r="K297" s="5">
        <f>23*10^-6</f>
        <v>2.3E-5</v>
      </c>
      <c r="L297" s="6">
        <f>H297</f>
        <v>2</v>
      </c>
      <c r="M297" s="3">
        <f>H297^2/6</f>
        <v>0.66666666666666663</v>
      </c>
      <c r="N297" s="3">
        <f>H297^3/12</f>
        <v>0.66666666666666663</v>
      </c>
      <c r="O297" s="1">
        <f>-J297*L297*K297*C297</f>
        <v>-90.794799999999995</v>
      </c>
      <c r="P297" s="7">
        <f>-(12*F297*J297*L297*N297+12*O297*N297*G297*COS(RADIANS(E297)))/(12*N297*G297*COS(RADIANS(E297))^2+L297*G297^3*SIN(RADIANS(E297))^2)</f>
        <v>2.097849108263488</v>
      </c>
      <c r="Q297" s="7">
        <f>-(6*F297*J297*L297*N297*SIN(RADIANS(E297))+6*O297*N297*G297*SIN(RADIANS(E297))*COS(RADIANS(E297)))/(12*N297*COS(RADIANS(E297))^2+L297*G297^2*SIN(RADIANS(E297))^2)</f>
        <v>8.2524655265515641</v>
      </c>
      <c r="R297" s="7">
        <f>-P297*SIN(RADIANS(E297))</f>
        <v>-0.58528124301784146</v>
      </c>
      <c r="S297" s="6">
        <f>(O297+P297*COS(RADIANS(E297)))/L297</f>
        <v>-44.390124373915782</v>
      </c>
      <c r="T297" s="6">
        <f>R297/L297</f>
        <v>-0.29264062150892073</v>
      </c>
      <c r="U297" s="6">
        <f>(Q297-P297*G297*SIN(RADIANS(E297)))/M297</f>
        <v>-12.378698289827346</v>
      </c>
      <c r="V297" s="6">
        <f>SQRT((S297+U297)^2+3*T297^2)</f>
        <v>56.771085441689301</v>
      </c>
      <c r="W297" s="6">
        <f>V297/AA297</f>
        <v>1.1596955604396713</v>
      </c>
      <c r="X297" s="1">
        <f>((3*10+H297/COS(RADIANS(E297)))*(3+3)+3*G297*H297)*2</f>
        <v>723.39235427449637</v>
      </c>
      <c r="Y297" s="7">
        <f>Z297/X297</f>
        <v>1.0061183721862468</v>
      </c>
      <c r="Z297" s="13">
        <v>727.81833793463295</v>
      </c>
      <c r="AA297" s="15">
        <v>48.953438625018002</v>
      </c>
    </row>
    <row r="298" spans="1:27" x14ac:dyDescent="0.45">
      <c r="A298">
        <v>1544</v>
      </c>
      <c r="B298">
        <v>76.3</v>
      </c>
      <c r="C298" s="10">
        <f>B298-20</f>
        <v>56.3</v>
      </c>
      <c r="D298">
        <v>124.1</v>
      </c>
      <c r="E298" s="11">
        <f>D298-90</f>
        <v>34.099999999999994</v>
      </c>
      <c r="F298" s="2">
        <v>2.1808000000000001E-2</v>
      </c>
      <c r="G298" s="11">
        <v>29.7</v>
      </c>
      <c r="H298" s="11">
        <v>1.9</v>
      </c>
      <c r="I298" s="8">
        <v>0.12800332903862</v>
      </c>
      <c r="J298" s="4">
        <v>71000</v>
      </c>
      <c r="K298" s="5">
        <f>23*10^-6</f>
        <v>2.3E-5</v>
      </c>
      <c r="L298" s="6">
        <f>H298</f>
        <v>1.9</v>
      </c>
      <c r="M298" s="3">
        <f>H298^2/6</f>
        <v>0.60166666666666668</v>
      </c>
      <c r="N298" s="3">
        <f>H298^3/12</f>
        <v>0.57158333333333322</v>
      </c>
      <c r="O298" s="1">
        <f>-J298*L298*K298*C298</f>
        <v>-174.68200999999999</v>
      </c>
      <c r="P298" s="7">
        <f>-(12*F298*J298*L298*N298+12*O298*N298*G298*COS(RADIANS(E298)))/(12*N298*G298*COS(RADIANS(E298))^2+L298*G298^3*SIN(RADIANS(E298))^2)</f>
        <v>0.58839573200047057</v>
      </c>
      <c r="Q298" s="7">
        <f>-(6*F298*J298*L298*N298*SIN(RADIANS(E298))+6*O298*N298*G298*SIN(RADIANS(E298))*COS(RADIANS(E298)))/(12*N298*COS(RADIANS(E298))^2+L298*G298^2*SIN(RADIANS(E298))^2)</f>
        <v>4.898682235171588</v>
      </c>
      <c r="R298" s="7">
        <f>-P298*SIN(RADIANS(E298))</f>
        <v>-0.32987759159404639</v>
      </c>
      <c r="S298" s="6">
        <f>(O298+P298*COS(RADIANS(E298)))/L298</f>
        <v>-91.681464649089079</v>
      </c>
      <c r="T298" s="6">
        <f>R298/L298</f>
        <v>-0.1736197850494981</v>
      </c>
      <c r="U298" s="6">
        <f>(Q298-P298*G298*SIN(RADIANS(E298)))/M298</f>
        <v>-8.1418541304790963</v>
      </c>
      <c r="V298" s="6">
        <f>SQRT((S298+U298)^2+3*T298^2)</f>
        <v>99.823771736278189</v>
      </c>
      <c r="W298" s="6">
        <f>V298/AA298</f>
        <v>1.0579337388529544</v>
      </c>
      <c r="X298" s="1">
        <f>((3*10+H298/COS(RADIANS(E298)))*(3+3)+3*G298*H298)*2</f>
        <v>726.11422552282284</v>
      </c>
      <c r="Y298" s="7">
        <f>Z298/X298</f>
        <v>1.0021730776883349</v>
      </c>
      <c r="Z298" s="13">
        <v>727.69212814548905</v>
      </c>
      <c r="AA298" s="15">
        <v>94.357300528585398</v>
      </c>
    </row>
    <row r="299" spans="1:27" x14ac:dyDescent="0.45">
      <c r="A299">
        <v>2133</v>
      </c>
      <c r="B299">
        <v>64.900000000000006</v>
      </c>
      <c r="C299" s="10">
        <f>B299-20</f>
        <v>44.900000000000006</v>
      </c>
      <c r="D299">
        <v>123.6</v>
      </c>
      <c r="E299" s="11">
        <f>D299-90</f>
        <v>33.599999999999994</v>
      </c>
      <c r="F299" s="2">
        <v>1.7055000000000001E-2</v>
      </c>
      <c r="G299" s="11">
        <v>32.799999999999997</v>
      </c>
      <c r="H299" s="11">
        <v>1.7</v>
      </c>
      <c r="I299" s="8">
        <v>7.5269877910614E-2</v>
      </c>
      <c r="J299" s="4">
        <v>71000</v>
      </c>
      <c r="K299" s="5">
        <f>23*10^-6</f>
        <v>2.3E-5</v>
      </c>
      <c r="L299" s="6">
        <f>H299</f>
        <v>1.7</v>
      </c>
      <c r="M299" s="3">
        <f>H299^2/6</f>
        <v>0.48166666666666663</v>
      </c>
      <c r="N299" s="3">
        <f>H299^3/12</f>
        <v>0.4094166666666666</v>
      </c>
      <c r="O299" s="1">
        <f>-J299*L299*K299*C299</f>
        <v>-124.64689000000001</v>
      </c>
      <c r="P299" s="7">
        <f>-(12*F299*J299*L299*N299+12*O299*N299*G299*COS(RADIANS(E299)))/(12*N299*G299*COS(RADIANS(E299))^2+L299*G299^3*SIN(RADIANS(E299))^2)</f>
        <v>0.3579948861075099</v>
      </c>
      <c r="Q299" s="7">
        <f>-(6*F299*J299*L299*N299*SIN(RADIANS(E299))+6*O299*N299*G299*SIN(RADIANS(E299))*COS(RADIANS(E299)))/(12*N299*COS(RADIANS(E299))^2+L299*G299^2*SIN(RADIANS(E299))^2)</f>
        <v>3.2490260521653607</v>
      </c>
      <c r="R299" s="7">
        <f>-P299*SIN(RADIANS(E299))</f>
        <v>-0.19811134464422939</v>
      </c>
      <c r="S299" s="6">
        <f>(O299+P299*COS(RADIANS(E299)))/L299</f>
        <v>-73.146299091350286</v>
      </c>
      <c r="T299" s="6">
        <f>R299/L299</f>
        <v>-0.11653608508484081</v>
      </c>
      <c r="U299" s="6">
        <f>(Q299-P299*G299*SIN(RADIANS(E299)))/M299</f>
        <v>-6.745382807263729</v>
      </c>
      <c r="V299" s="6">
        <f>SQRT((S299+U299)^2+3*T299^2)</f>
        <v>79.891936880806128</v>
      </c>
      <c r="W299" s="6">
        <f>V299/AA299</f>
        <v>1.1739276078993717</v>
      </c>
      <c r="X299" s="1">
        <f>((3*10+H299/COS(RADIANS(E299)))*(3+3)+3*G299*H299)*2</f>
        <v>719.05211162223236</v>
      </c>
      <c r="Y299" s="7">
        <f>Z299/X299</f>
        <v>1.0114704876317877</v>
      </c>
      <c r="Z299" s="13">
        <v>727.29998997520602</v>
      </c>
      <c r="AA299" s="15">
        <v>68.055250036895302</v>
      </c>
    </row>
    <row r="300" spans="1:27" x14ac:dyDescent="0.45">
      <c r="A300">
        <v>2833</v>
      </c>
      <c r="B300">
        <v>79.099999999999994</v>
      </c>
      <c r="C300" s="10">
        <f>B300-20</f>
        <v>59.099999999999994</v>
      </c>
      <c r="D300">
        <v>110.6</v>
      </c>
      <c r="E300" s="11">
        <f>D300-90</f>
        <v>20.599999999999994</v>
      </c>
      <c r="F300" s="2">
        <v>2.3845000000000002E-2</v>
      </c>
      <c r="G300" s="11">
        <v>31.4</v>
      </c>
      <c r="H300" s="11">
        <v>1.8</v>
      </c>
      <c r="I300" s="8">
        <v>0.13509254157543099</v>
      </c>
      <c r="J300" s="4">
        <v>71000</v>
      </c>
      <c r="K300" s="5">
        <f>23*10^-6</f>
        <v>2.3E-5</v>
      </c>
      <c r="L300" s="6">
        <f>H300</f>
        <v>1.8</v>
      </c>
      <c r="M300" s="3">
        <f>H300^2/6</f>
        <v>0.54</v>
      </c>
      <c r="N300" s="3">
        <f>H300^3/12</f>
        <v>0.48600000000000004</v>
      </c>
      <c r="O300" s="1">
        <f>-J300*L300*K300*C300</f>
        <v>-173.71853999999999</v>
      </c>
      <c r="P300" s="7">
        <f>-(12*F300*J300*L300*N300+12*O300*N300*G300*COS(RADIANS(E300)))/(12*N300*G300*COS(RADIANS(E300))^2+L300*G300^3*SIN(RADIANS(E300))^2)</f>
        <v>1.7007713635298805</v>
      </c>
      <c r="Q300" s="7">
        <f>-(6*F300*J300*L300*N300*SIN(RADIANS(E300))+6*O300*N300*G300*SIN(RADIANS(E300))*COS(RADIANS(E300)))/(12*N300*COS(RADIANS(E300))^2+L300*G300^2*SIN(RADIANS(E300))^2)</f>
        <v>9.3949145416306834</v>
      </c>
      <c r="R300" s="7">
        <f>-P300*SIN(RADIANS(E300))</f>
        <v>-0.59840220010386536</v>
      </c>
      <c r="S300" s="6">
        <f>(O300+P300*COS(RADIANS(E300)))/L300</f>
        <v>-95.625842637253371</v>
      </c>
      <c r="T300" s="6">
        <f>R300/L300</f>
        <v>-0.33244566672436965</v>
      </c>
      <c r="U300" s="6">
        <f>(Q300-P300*G300*SIN(RADIANS(E300)))/M300</f>
        <v>-17.397989891908679</v>
      </c>
      <c r="V300" s="6">
        <f>SQRT((S300+U300)^2+3*T300^2)</f>
        <v>113.02529929154818</v>
      </c>
      <c r="W300" s="6">
        <f>V300/AA300</f>
        <v>1.1940083792354614</v>
      </c>
      <c r="X300" s="1">
        <f>((3*10+H300/COS(RADIANS(E300)))*(3+3)+3*G300*H300)*2</f>
        <v>722.19545532661846</v>
      </c>
      <c r="Y300" s="7">
        <f>Z300/X300</f>
        <v>1.0070244476832111</v>
      </c>
      <c r="Z300" s="13">
        <v>727.26847951961304</v>
      </c>
      <c r="AA300" s="15">
        <v>94.660390376757405</v>
      </c>
    </row>
    <row r="301" spans="1:27" x14ac:dyDescent="0.45">
      <c r="A301">
        <v>1144</v>
      </c>
      <c r="B301">
        <v>76.7</v>
      </c>
      <c r="C301" s="10">
        <f>B301-20</f>
        <v>56.7</v>
      </c>
      <c r="D301">
        <v>125</v>
      </c>
      <c r="E301" s="11">
        <f>D301-90</f>
        <v>35</v>
      </c>
      <c r="F301" s="2">
        <v>1.9233E-2</v>
      </c>
      <c r="G301" s="11">
        <v>29</v>
      </c>
      <c r="H301" s="11">
        <v>1.9</v>
      </c>
      <c r="I301" s="8">
        <v>8.5391052067279802E-2</v>
      </c>
      <c r="J301" s="4">
        <v>71000</v>
      </c>
      <c r="K301" s="5">
        <f>23*10^-6</f>
        <v>2.3E-5</v>
      </c>
      <c r="L301" s="6">
        <f>H301</f>
        <v>1.9</v>
      </c>
      <c r="M301" s="3">
        <f>H301^2/6</f>
        <v>0.60166666666666668</v>
      </c>
      <c r="N301" s="3">
        <f>H301^3/12</f>
        <v>0.57158333333333322</v>
      </c>
      <c r="O301" s="1">
        <f>-J301*L301*K301*C301</f>
        <v>-175.92309</v>
      </c>
      <c r="P301" s="7">
        <f>-(12*F301*J301*L301*N301+12*O301*N301*G301*COS(RADIANS(E301)))/(12*N301*G301*COS(RADIANS(E301))^2+L301*G301^3*SIN(RADIANS(E301))^2)</f>
        <v>0.70674494196034099</v>
      </c>
      <c r="Q301" s="7">
        <f>-(6*F301*J301*L301*N301*SIN(RADIANS(E301))+6*O301*N301*G301*SIN(RADIANS(E301))*COS(RADIANS(E301)))/(12*N301*COS(RADIANS(E301))^2+L301*G301^2*SIN(RADIANS(E301))^2)</f>
        <v>5.8778975556717192</v>
      </c>
      <c r="R301" s="7">
        <f>-P301*SIN(RADIANS(E301))</f>
        <v>-0.40537224521873927</v>
      </c>
      <c r="S301" s="6">
        <f>(O301+P301*COS(RADIANS(E301)))/L301</f>
        <v>-92.286399176843318</v>
      </c>
      <c r="T301" s="6">
        <f>R301/L301</f>
        <v>-0.21335381327302066</v>
      </c>
      <c r="U301" s="6">
        <f>(Q301-P301*G301*SIN(RADIANS(E301)))/M301</f>
        <v>-9.7693588182909465</v>
      </c>
      <c r="V301" s="6">
        <f>SQRT((S301+U301)^2+3*T301^2)</f>
        <v>102.05642703676396</v>
      </c>
      <c r="W301" s="6">
        <f>V301/AA301</f>
        <v>1.1391311191709057</v>
      </c>
      <c r="X301" s="1">
        <f>((3*10+H301/COS(RADIANS(E301)))*(3+3)+3*G301*H301)*2</f>
        <v>718.43366062376117</v>
      </c>
      <c r="Y301" s="7">
        <f>Z301/X301</f>
        <v>1.0121545244808468</v>
      </c>
      <c r="Z301" s="13">
        <v>727.16588013967703</v>
      </c>
      <c r="AA301" s="15">
        <v>89.591466091316803</v>
      </c>
    </row>
    <row r="302" spans="1:27" x14ac:dyDescent="0.45">
      <c r="A302">
        <v>176</v>
      </c>
      <c r="B302">
        <v>63.6</v>
      </c>
      <c r="C302" s="10">
        <f>B302-20</f>
        <v>43.6</v>
      </c>
      <c r="D302">
        <v>102.7</v>
      </c>
      <c r="E302" s="11">
        <f>D302-90</f>
        <v>12.700000000000003</v>
      </c>
      <c r="F302" s="2">
        <v>1.7432E-2</v>
      </c>
      <c r="G302" s="11">
        <v>29.8</v>
      </c>
      <c r="H302" s="11">
        <v>1.9</v>
      </c>
      <c r="I302" s="8">
        <v>0.13640581071376801</v>
      </c>
      <c r="J302" s="4">
        <v>71000</v>
      </c>
      <c r="K302" s="5">
        <f>23*10^-6</f>
        <v>2.3E-5</v>
      </c>
      <c r="L302" s="6">
        <f>H302</f>
        <v>1.9</v>
      </c>
      <c r="M302" s="3">
        <f>H302^2/6</f>
        <v>0.60166666666666668</v>
      </c>
      <c r="N302" s="3">
        <f>H302^3/12</f>
        <v>0.57158333333333322</v>
      </c>
      <c r="O302" s="1">
        <f>-J302*L302*K302*C302</f>
        <v>-135.27772000000002</v>
      </c>
      <c r="P302" s="7">
        <f>-(12*F302*J302*L302*N302+12*O302*N302*G302*COS(RADIANS(E302)))/(12*N302*G302*COS(RADIANS(E302))^2+L302*G302^3*SIN(RADIANS(E302))^2)</f>
        <v>4.1317233382968768</v>
      </c>
      <c r="Q302" s="7">
        <f>-(6*F302*J302*L302*N302*SIN(RADIANS(E302))+6*O302*N302*G302*SIN(RADIANS(E302))*COS(RADIANS(E302)))/(12*N302*COS(RADIANS(E302))^2+L302*G302^2*SIN(RADIANS(E302))^2)</f>
        <v>13.534321031072992</v>
      </c>
      <c r="R302" s="7">
        <f>-P302*SIN(RADIANS(E302))</f>
        <v>-0.9083436933606035</v>
      </c>
      <c r="S302" s="6">
        <f>(O302+P302*COS(RADIANS(E302)))/L302</f>
        <v>-69.077411135507433</v>
      </c>
      <c r="T302" s="6">
        <f>R302/L302</f>
        <v>-0.47807562808452819</v>
      </c>
      <c r="U302" s="6">
        <f>(Q302-P302*G302*SIN(RADIANS(E302)))/M302</f>
        <v>-22.494716395135164</v>
      </c>
      <c r="V302" s="6">
        <f>SQRT((S302+U302)^2+3*T302^2)</f>
        <v>91.575871327587052</v>
      </c>
      <c r="W302" s="6">
        <f>V302/AA302</f>
        <v>1.1856292685998073</v>
      </c>
      <c r="X302" s="1">
        <f>((3*10+H302/COS(RADIANS(E302)))*(3+3)+3*G302*H302)*2</f>
        <v>723.09180178958945</v>
      </c>
      <c r="Y302" s="7">
        <f>Z302/X302</f>
        <v>1.0055809317658893</v>
      </c>
      <c r="Z302" s="13">
        <v>727.12732779585099</v>
      </c>
      <c r="AA302" s="15">
        <v>77.238200635629894</v>
      </c>
    </row>
    <row r="303" spans="1:27" x14ac:dyDescent="0.45">
      <c r="A303">
        <v>867</v>
      </c>
      <c r="B303">
        <v>67</v>
      </c>
      <c r="C303" s="10">
        <f>B303-20</f>
        <v>47</v>
      </c>
      <c r="D303">
        <v>102.3</v>
      </c>
      <c r="E303" s="11">
        <f>D303-90</f>
        <v>12.299999999999997</v>
      </c>
      <c r="F303" s="2">
        <v>1.7978000000000001E-2</v>
      </c>
      <c r="G303" s="11">
        <v>28.2</v>
      </c>
      <c r="H303" s="11">
        <v>2</v>
      </c>
      <c r="I303" s="8">
        <v>0.14248077571392001</v>
      </c>
      <c r="J303" s="4">
        <v>71000</v>
      </c>
      <c r="K303" s="5">
        <f>23*10^-6</f>
        <v>2.3E-5</v>
      </c>
      <c r="L303" s="6">
        <f>H303</f>
        <v>2</v>
      </c>
      <c r="M303" s="3">
        <f>H303^2/6</f>
        <v>0.66666666666666663</v>
      </c>
      <c r="N303" s="3">
        <f>H303^3/12</f>
        <v>0.66666666666666663</v>
      </c>
      <c r="O303" s="1">
        <f>-J303*L303*K303*C303</f>
        <v>-153.50200000000001</v>
      </c>
      <c r="P303" s="7">
        <f>-(12*F303*J303*L303*N303+12*O303*N303*G303*COS(RADIANS(E303)))/(12*N303*G303*COS(RADIANS(E303))^2+L303*G303^3*SIN(RADIANS(E303))^2)</f>
        <v>5.958796866475411</v>
      </c>
      <c r="Q303" s="7">
        <f>-(6*F303*J303*L303*N303*SIN(RADIANS(E303))+6*O303*N303*G303*SIN(RADIANS(E303))*COS(RADIANS(E303)))/(12*N303*COS(RADIANS(E303))^2+L303*G303^2*SIN(RADIANS(E303))^2)</f>
        <v>17.898607654611212</v>
      </c>
      <c r="R303" s="7">
        <f>-P303*SIN(RADIANS(E303))</f>
        <v>-1.2694047981993763</v>
      </c>
      <c r="S303" s="6">
        <f>(O303+P303*COS(RADIANS(E303)))/L303</f>
        <v>-73.839991946325753</v>
      </c>
      <c r="T303" s="6">
        <f>R303/L303</f>
        <v>-0.63470239909968817</v>
      </c>
      <c r="U303" s="6">
        <f>(Q303-P303*G303*SIN(RADIANS(E303)))/M303</f>
        <v>-26.847911481916796</v>
      </c>
      <c r="V303" s="6">
        <f>SQRT((S303+U303)^2+3*T303^2)</f>
        <v>100.6939046724347</v>
      </c>
      <c r="W303" s="6">
        <f>V303/AA303</f>
        <v>1.1519029216601016</v>
      </c>
      <c r="X303" s="1">
        <f>((3*10+H303/COS(RADIANS(E303)))*(3+3)+3*G303*H303)*2</f>
        <v>722.96384904447473</v>
      </c>
      <c r="Y303" s="7">
        <f>Z303/X303</f>
        <v>1.0055292922812082</v>
      </c>
      <c r="Z303" s="13">
        <v>726.96132747458898</v>
      </c>
      <c r="AA303" s="15">
        <v>87.415269793149307</v>
      </c>
    </row>
    <row r="304" spans="1:27" x14ac:dyDescent="0.45">
      <c r="A304">
        <v>1615</v>
      </c>
      <c r="B304">
        <v>88.1</v>
      </c>
      <c r="C304" s="10">
        <f>B304-20</f>
        <v>68.099999999999994</v>
      </c>
      <c r="D304">
        <v>123.4</v>
      </c>
      <c r="E304" s="11">
        <f>D304-90</f>
        <v>33.400000000000006</v>
      </c>
      <c r="F304" s="2">
        <v>2.2855E-2</v>
      </c>
      <c r="G304" s="11">
        <v>28.9</v>
      </c>
      <c r="H304" s="11">
        <v>1.9</v>
      </c>
      <c r="I304" s="8">
        <v>0.10092183202505101</v>
      </c>
      <c r="J304" s="4">
        <v>71000</v>
      </c>
      <c r="K304" s="5">
        <f>23*10^-6</f>
        <v>2.3E-5</v>
      </c>
      <c r="L304" s="6">
        <f>H304</f>
        <v>1.9</v>
      </c>
      <c r="M304" s="3">
        <f>H304^2/6</f>
        <v>0.60166666666666668</v>
      </c>
      <c r="N304" s="3">
        <f>H304^3/12</f>
        <v>0.57158333333333322</v>
      </c>
      <c r="O304" s="1">
        <f>-J304*L304*K304*C304</f>
        <v>-211.29386999999997</v>
      </c>
      <c r="P304" s="7">
        <f>-(12*F304*J304*L304*N304+12*O304*N304*G304*COS(RADIANS(E304)))/(12*N304*G304*COS(RADIANS(E304))^2+L304*G304^3*SIN(RADIANS(E304))^2)</f>
        <v>0.98459736132898723</v>
      </c>
      <c r="Q304" s="7">
        <f>-(6*F304*J304*L304*N304*SIN(RADIANS(E304))+6*O304*N304*G304*SIN(RADIANS(E304))*COS(RADIANS(E304)))/(12*N304*COS(RADIANS(E304))^2+L304*G304^2*SIN(RADIANS(E304))^2)</f>
        <v>7.8319272259691592</v>
      </c>
      <c r="R304" s="7">
        <f>-P304*SIN(RADIANS(E304))</f>
        <v>-0.54200188415011485</v>
      </c>
      <c r="S304" s="6">
        <f>(O304+P304*COS(RADIANS(E304)))/L304</f>
        <v>-110.77467420879984</v>
      </c>
      <c r="T304" s="6">
        <f>R304/L304</f>
        <v>-0.28526414955269203</v>
      </c>
      <c r="U304" s="6">
        <f>(Q304-P304*G304*SIN(RADIANS(E304)))/M304</f>
        <v>-13.017053561167577</v>
      </c>
      <c r="V304" s="6">
        <f>SQRT((S304+U304)^2+3*T304^2)</f>
        <v>123.79271380488748</v>
      </c>
      <c r="W304" s="6">
        <f>V304/AA304</f>
        <v>1.1511904959398178</v>
      </c>
      <c r="X304" s="1">
        <f>((3*10+H304/COS(RADIANS(E304)))*(3+3)+3*G304*H304)*2</f>
        <v>716.77036516147405</v>
      </c>
      <c r="Y304" s="7">
        <f>Z304/X304</f>
        <v>1.0137076798567815</v>
      </c>
      <c r="Z304" s="13">
        <v>726.59562385793595</v>
      </c>
      <c r="AA304" s="15">
        <v>107.53451686883901</v>
      </c>
    </row>
    <row r="305" spans="1:27" x14ac:dyDescent="0.45">
      <c r="A305">
        <v>2094</v>
      </c>
      <c r="B305">
        <v>56.3</v>
      </c>
      <c r="C305" s="10">
        <f>B305-20</f>
        <v>36.299999999999997</v>
      </c>
      <c r="D305">
        <v>129.9</v>
      </c>
      <c r="E305" s="11">
        <f>D305-90</f>
        <v>39.900000000000006</v>
      </c>
      <c r="F305" s="2">
        <v>1.1563E-2</v>
      </c>
      <c r="G305" s="11">
        <v>28.6</v>
      </c>
      <c r="H305" s="11">
        <v>1.9</v>
      </c>
      <c r="I305" s="8">
        <v>5.0099786370992598E-2</v>
      </c>
      <c r="J305" s="4">
        <v>71000</v>
      </c>
      <c r="K305" s="5">
        <f>23*10^-6</f>
        <v>2.3E-5</v>
      </c>
      <c r="L305" s="6">
        <f>H305</f>
        <v>1.9</v>
      </c>
      <c r="M305" s="3">
        <f>H305^2/6</f>
        <v>0.60166666666666668</v>
      </c>
      <c r="N305" s="3">
        <f>H305^3/12</f>
        <v>0.57158333333333322</v>
      </c>
      <c r="O305" s="1">
        <f>-J305*L305*K305*C305</f>
        <v>-112.62800999999999</v>
      </c>
      <c r="P305" s="7">
        <f>-(12*F305*J305*L305*N305+12*O305*N305*G305*COS(RADIANS(E305)))/(12*N305*G305*COS(RADIANS(E305))^2+L305*G305^3*SIN(RADIANS(E305))^2)</f>
        <v>0.33964006286820297</v>
      </c>
      <c r="Q305" s="7">
        <f>-(6*F305*J305*L305*N305*SIN(RADIANS(E305))+6*O305*N305*G305*SIN(RADIANS(E305))*COS(RADIANS(E305)))/(12*N305*COS(RADIANS(E305))^2+L305*G305^2*SIN(RADIANS(E305))^2)</f>
        <v>3.1154265026589623</v>
      </c>
      <c r="R305" s="7">
        <f>-P305*SIN(RADIANS(E305))</f>
        <v>-0.21786199319293442</v>
      </c>
      <c r="S305" s="6">
        <f>(O305+P305*COS(RADIANS(E305)))/L305</f>
        <v>-59.140763147161657</v>
      </c>
      <c r="T305" s="6">
        <f>R305/L305</f>
        <v>-0.1146642069436497</v>
      </c>
      <c r="U305" s="6">
        <f>(Q305-P305*G305*SIN(RADIANS(E305)))/M305</f>
        <v>-5.1779941872448143</v>
      </c>
      <c r="V305" s="6">
        <f>SQRT((S305+U305)^2+3*T305^2)</f>
        <v>64.319063959943705</v>
      </c>
      <c r="W305" s="6">
        <f>V305/AA305</f>
        <v>1.144373114072655</v>
      </c>
      <c r="X305" s="1">
        <f>((3*10+H305/COS(RADIANS(E305)))*(3+3)+3*G305*H305)*2</f>
        <v>715.75980667532895</v>
      </c>
      <c r="Y305" s="7">
        <f>Z305/X305</f>
        <v>1.0149737891291857</v>
      </c>
      <c r="Z305" s="13">
        <v>726.47744308763197</v>
      </c>
      <c r="AA305" s="15">
        <v>56.204626942904703</v>
      </c>
    </row>
    <row r="306" spans="1:27" x14ac:dyDescent="0.45">
      <c r="A306">
        <v>961</v>
      </c>
      <c r="B306">
        <v>82.1</v>
      </c>
      <c r="C306" s="10">
        <f>B306-20</f>
        <v>62.099999999999994</v>
      </c>
      <c r="D306">
        <v>129</v>
      </c>
      <c r="E306" s="11">
        <f>D306-90</f>
        <v>39</v>
      </c>
      <c r="F306" s="2">
        <v>2.0972999999999999E-2</v>
      </c>
      <c r="G306" s="11">
        <v>30.4</v>
      </c>
      <c r="H306" s="11">
        <v>1.8</v>
      </c>
      <c r="I306" s="8">
        <v>9.0334609150886494E-2</v>
      </c>
      <c r="J306" s="4">
        <v>71000</v>
      </c>
      <c r="K306" s="5">
        <f>23*10^-6</f>
        <v>2.3E-5</v>
      </c>
      <c r="L306" s="6">
        <f>H306</f>
        <v>1.8</v>
      </c>
      <c r="M306" s="3">
        <f>H306^2/6</f>
        <v>0.54</v>
      </c>
      <c r="N306" s="3">
        <f>H306^3/12</f>
        <v>0.48600000000000004</v>
      </c>
      <c r="O306" s="1">
        <f>-J306*L306*K306*C306</f>
        <v>-182.53673999999998</v>
      </c>
      <c r="P306" s="7">
        <f>-(12*F306*J306*L306*N306+12*O306*N306*G306*COS(RADIANS(E306)))/(12*N306*G306*COS(RADIANS(E306))^2+L306*G306^3*SIN(RADIANS(E306))^2)</f>
        <v>0.47273546961615348</v>
      </c>
      <c r="Q306" s="7">
        <f>-(6*F306*J306*L306*N306*SIN(RADIANS(E306))+6*O306*N306*G306*SIN(RADIANS(E306))*COS(RADIANS(E306)))/(12*N306*COS(RADIANS(E306))^2+L306*G306^2*SIN(RADIANS(E306))^2)</f>
        <v>4.5220314731498856</v>
      </c>
      <c r="R306" s="7">
        <f>-P306*SIN(RADIANS(E306))</f>
        <v>-0.29750207060196621</v>
      </c>
      <c r="S306" s="6">
        <f>(O306+P306*COS(RADIANS(E306)))/L306</f>
        <v>-101.20519752163906</v>
      </c>
      <c r="T306" s="6">
        <f>R306/L306</f>
        <v>-0.16527892811220343</v>
      </c>
      <c r="U306" s="6">
        <f>(Q306-P306*G306*SIN(RADIANS(E306)))/M306</f>
        <v>-8.3741323576849762</v>
      </c>
      <c r="V306" s="6">
        <f>SQRT((S306+U306)^2+3*T306^2)</f>
        <v>109.57970381495815</v>
      </c>
      <c r="W306" s="6">
        <f>V306/AA306</f>
        <v>1.1756317435432251</v>
      </c>
      <c r="X306" s="1">
        <f>((3*10+H306/COS(RADIANS(E306)))*(3+3)+3*G306*H306)*2</f>
        <v>716.11400662329243</v>
      </c>
      <c r="Y306" s="7">
        <f>Z306/X306</f>
        <v>1.014405330536293</v>
      </c>
      <c r="Z306" s="13">
        <v>726.42986559037001</v>
      </c>
      <c r="AA306" s="15">
        <v>93.209208084750202</v>
      </c>
    </row>
    <row r="307" spans="1:27" x14ac:dyDescent="0.45">
      <c r="A307">
        <v>943</v>
      </c>
      <c r="B307">
        <v>59</v>
      </c>
      <c r="C307" s="10">
        <f>B307-20</f>
        <v>39</v>
      </c>
      <c r="D307">
        <v>106.5</v>
      </c>
      <c r="E307" s="11">
        <f>D307-90</f>
        <v>16.5</v>
      </c>
      <c r="F307" s="2">
        <v>1.6906000000000001E-2</v>
      </c>
      <c r="G307" s="11">
        <v>33.4</v>
      </c>
      <c r="H307" s="11">
        <v>1.7</v>
      </c>
      <c r="I307" s="8">
        <v>0.110582567751407</v>
      </c>
      <c r="J307" s="4">
        <v>71000</v>
      </c>
      <c r="K307" s="5">
        <f>23*10^-6</f>
        <v>2.3E-5</v>
      </c>
      <c r="L307" s="6">
        <f>H307</f>
        <v>1.7</v>
      </c>
      <c r="M307" s="3">
        <f>H307^2/6</f>
        <v>0.48166666666666663</v>
      </c>
      <c r="N307" s="3">
        <f>H307^3/12</f>
        <v>0.4094166666666666</v>
      </c>
      <c r="O307" s="1">
        <f>-J307*L307*K307*C307</f>
        <v>-108.2679</v>
      </c>
      <c r="P307" s="7">
        <f>-(12*F307*J307*L307*N307+12*O307*N307*G307*COS(RADIANS(E307)))/(12*N307*G307*COS(RADIANS(E307))^2+L307*G307^3*SIN(RADIANS(E307))^2)</f>
        <v>1.3324909712505129</v>
      </c>
      <c r="Q307" s="7">
        <f>-(6*F307*J307*L307*N307*SIN(RADIANS(E307))+6*O307*N307*G307*SIN(RADIANS(E307))*COS(RADIANS(E307)))/(12*N307*COS(RADIANS(E307))^2+L307*G307^2*SIN(RADIANS(E307))^2)</f>
        <v>6.3200796379934685</v>
      </c>
      <c r="R307" s="7">
        <f>-P307*SIN(RADIANS(E307))</f>
        <v>-0.37844788251457911</v>
      </c>
      <c r="S307" s="6">
        <f>(O307+P307*COS(RADIANS(E307)))/L307</f>
        <v>-62.935459623665487</v>
      </c>
      <c r="T307" s="6">
        <f>R307/L307</f>
        <v>-0.2226164014791642</v>
      </c>
      <c r="U307" s="6">
        <f>(Q307-P307*G307*SIN(RADIANS(E307)))/M307</f>
        <v>-13.12127260483074</v>
      </c>
      <c r="V307" s="6">
        <f>SQRT((S307+U307)^2+3*T307^2)</f>
        <v>76.057709612266137</v>
      </c>
      <c r="W307" s="6">
        <f>V307/AA307</f>
        <v>1.2115199443383671</v>
      </c>
      <c r="X307" s="1">
        <f>((3*10+H307/COS(RADIANS(E307)))*(3+3)+3*G307*H307)*2</f>
        <v>721.95615782001437</v>
      </c>
      <c r="Y307" s="7">
        <f>Z307/X307</f>
        <v>1.0061837595582275</v>
      </c>
      <c r="Z307" s="13">
        <v>726.420561111555</v>
      </c>
      <c r="AA307" s="15">
        <v>62.778751573753603</v>
      </c>
    </row>
    <row r="308" spans="1:27" x14ac:dyDescent="0.45">
      <c r="A308">
        <v>1752</v>
      </c>
      <c r="B308">
        <v>81.3</v>
      </c>
      <c r="C308" s="10">
        <f>B308-20</f>
        <v>61.3</v>
      </c>
      <c r="D308">
        <v>122.3</v>
      </c>
      <c r="E308" s="11">
        <f>D308-90</f>
        <v>32.299999999999997</v>
      </c>
      <c r="F308" s="2">
        <v>2.1080000000000002E-2</v>
      </c>
      <c r="G308" s="11">
        <v>30.5</v>
      </c>
      <c r="H308" s="11">
        <v>1.8</v>
      </c>
      <c r="I308" s="8">
        <v>9.1322593390941606E-2</v>
      </c>
      <c r="J308" s="4">
        <v>71000</v>
      </c>
      <c r="K308" s="5">
        <f>23*10^-6</f>
        <v>2.3E-5</v>
      </c>
      <c r="L308" s="6">
        <f>H308</f>
        <v>1.8</v>
      </c>
      <c r="M308" s="3">
        <f>H308^2/6</f>
        <v>0.54</v>
      </c>
      <c r="N308" s="3">
        <f>H308^3/12</f>
        <v>0.48600000000000004</v>
      </c>
      <c r="O308" s="1">
        <f>-J308*L308*K308*C308</f>
        <v>-180.18521999999999</v>
      </c>
      <c r="P308" s="7">
        <f>-(12*F308*J308*L308*N308+12*O308*N308*G308*COS(RADIANS(E308)))/(12*N308*G308*COS(RADIANS(E308))^2+L308*G308^3*SIN(RADIANS(E308))^2)</f>
        <v>0.77362747610142757</v>
      </c>
      <c r="Q308" s="7">
        <f>-(6*F308*J308*L308*N308*SIN(RADIANS(E308))+6*O308*N308*G308*SIN(RADIANS(E308))*COS(RADIANS(E308)))/(12*N308*COS(RADIANS(E308))^2+L308*G308^2*SIN(RADIANS(E308))^2)</f>
        <v>6.3041923059616236</v>
      </c>
      <c r="R308" s="7">
        <f>-P308*SIN(RADIANS(E308))</f>
        <v>-0.41338965940731948</v>
      </c>
      <c r="S308" s="6">
        <f>(O308+P308*COS(RADIANS(E308)))/L308</f>
        <v>-99.739612345177605</v>
      </c>
      <c r="T308" s="6">
        <f>R308/L308</f>
        <v>-0.22966092189295526</v>
      </c>
      <c r="U308" s="6">
        <f>(Q308-P308*G308*SIN(RADIANS(E308)))/M308</f>
        <v>-11.674430196225222</v>
      </c>
      <c r="V308" s="6">
        <f>SQRT((S308+U308)^2+3*T308^2)</f>
        <v>111.41475264898564</v>
      </c>
      <c r="W308" s="6">
        <f>V308/AA308</f>
        <v>1.1947674337184995</v>
      </c>
      <c r="X308" s="1">
        <f>((3*10+H308/COS(RADIANS(E308)))*(3+3)+3*G308*H308)*2</f>
        <v>714.95421190339096</v>
      </c>
      <c r="Y308" s="7">
        <f>Z308/X308</f>
        <v>1.0159928096928759</v>
      </c>
      <c r="Z308" s="13">
        <v>726.38833855348196</v>
      </c>
      <c r="AA308" s="15">
        <v>93.252251027823206</v>
      </c>
    </row>
    <row r="309" spans="1:27" x14ac:dyDescent="0.45">
      <c r="A309">
        <v>2163</v>
      </c>
      <c r="B309">
        <v>74.5</v>
      </c>
      <c r="C309" s="10">
        <f>B309-20</f>
        <v>54.5</v>
      </c>
      <c r="D309">
        <v>109.4</v>
      </c>
      <c r="E309" s="11">
        <f>D309-90</f>
        <v>19.400000000000006</v>
      </c>
      <c r="F309" s="2">
        <v>2.3241999999999999E-2</v>
      </c>
      <c r="G309" s="11">
        <v>33.299999999999997</v>
      </c>
      <c r="H309" s="11">
        <v>1.7</v>
      </c>
      <c r="I309" s="8">
        <v>0.13618148863315499</v>
      </c>
      <c r="J309" s="4">
        <v>71000</v>
      </c>
      <c r="K309" s="5">
        <f>23*10^-6</f>
        <v>2.3E-5</v>
      </c>
      <c r="L309" s="6">
        <f>H309</f>
        <v>1.7</v>
      </c>
      <c r="M309" s="3">
        <f>H309^2/6</f>
        <v>0.48166666666666663</v>
      </c>
      <c r="N309" s="3">
        <f>H309^3/12</f>
        <v>0.4094166666666666</v>
      </c>
      <c r="O309" s="1">
        <f>-J309*L309*K309*C309</f>
        <v>-151.29745</v>
      </c>
      <c r="P309" s="7">
        <f>-(12*F309*J309*L309*N309+12*O309*N309*G309*COS(RADIANS(E309)))/(12*N309*G309*COS(RADIANS(E309))^2+L309*G309^3*SIN(RADIANS(E309))^2)</f>
        <v>1.352587557598141</v>
      </c>
      <c r="Q309" s="7">
        <f>-(6*F309*J309*L309*N309*SIN(RADIANS(E309))+6*O309*N309*G309*SIN(RADIANS(E309))*COS(RADIANS(E309)))/(12*N309*COS(RADIANS(E309))^2+L309*G309^2*SIN(RADIANS(E309))^2)</f>
        <v>7.4804622848251432</v>
      </c>
      <c r="R309" s="7">
        <f>-P309*SIN(RADIANS(E309))</f>
        <v>-0.44927701410361237</v>
      </c>
      <c r="S309" s="6">
        <f>(O309+P309*COS(RADIANS(E309)))/L309</f>
        <v>-88.248034569891431</v>
      </c>
      <c r="T309" s="6">
        <f>R309/L309</f>
        <v>-0.26428059653153668</v>
      </c>
      <c r="U309" s="6">
        <f>(Q309-P309*G309*SIN(RADIANS(E309)))/M309</f>
        <v>-15.53037152558854</v>
      </c>
      <c r="V309" s="6">
        <f>SQRT((S309+U309)^2+3*T309^2)</f>
        <v>103.77941561031966</v>
      </c>
      <c r="W309" s="6">
        <f>V309/AA309</f>
        <v>1.2062148228506198</v>
      </c>
      <c r="X309" s="1">
        <f>((3*10+H309/COS(RADIANS(E309)))*(3+3)+3*G309*H309)*2</f>
        <v>721.28797917131169</v>
      </c>
      <c r="Y309" s="7">
        <f>Z309/X309</f>
        <v>1.0067633329606576</v>
      </c>
      <c r="Z309" s="13">
        <v>726.16628993496704</v>
      </c>
      <c r="AA309" s="15">
        <v>86.037257745730699</v>
      </c>
    </row>
    <row r="310" spans="1:27" x14ac:dyDescent="0.45">
      <c r="A310">
        <v>2523</v>
      </c>
      <c r="B310">
        <v>72.3</v>
      </c>
      <c r="C310" s="10">
        <f>B310-20</f>
        <v>52.3</v>
      </c>
      <c r="D310">
        <v>125.1</v>
      </c>
      <c r="E310" s="11">
        <f>D310-90</f>
        <v>35.099999999999994</v>
      </c>
      <c r="F310" s="2">
        <v>1.7675E-2</v>
      </c>
      <c r="G310" s="11">
        <v>28.9</v>
      </c>
      <c r="H310" s="11">
        <v>1.9</v>
      </c>
      <c r="I310" s="8">
        <v>7.8450947999954196E-2</v>
      </c>
      <c r="J310" s="4">
        <v>71000</v>
      </c>
      <c r="K310" s="5">
        <f>23*10^-6</f>
        <v>2.3E-5</v>
      </c>
      <c r="L310" s="6">
        <f>H310</f>
        <v>1.9</v>
      </c>
      <c r="M310" s="3">
        <f>H310^2/6</f>
        <v>0.60166666666666668</v>
      </c>
      <c r="N310" s="3">
        <f>H310^3/12</f>
        <v>0.57158333333333322</v>
      </c>
      <c r="O310" s="1">
        <f>-J310*L310*K310*C310</f>
        <v>-162.27121</v>
      </c>
      <c r="P310" s="7">
        <f>-(12*F310*J310*L310*N310+12*O310*N310*G310*COS(RADIANS(E310)))/(12*N310*G310*COS(RADIANS(E310))^2+L310*G310^3*SIN(RADIANS(E310))^2)</f>
        <v>0.65131787723901513</v>
      </c>
      <c r="Q310" s="7">
        <f>-(6*F310*J310*L310*N310*SIN(RADIANS(E310))+6*O310*N310*G310*SIN(RADIANS(E310))*COS(RADIANS(E310)))/(12*N310*COS(RADIANS(E310))^2+L310*G310^2*SIN(RADIANS(E310))^2)</f>
        <v>5.4116868423425322</v>
      </c>
      <c r="R310" s="7">
        <f>-P310*SIN(RADIANS(E310))</f>
        <v>-0.37451120016211298</v>
      </c>
      <c r="S310" s="6">
        <f>(O310+P310*COS(RADIANS(E310)))/L310</f>
        <v>-85.125439190938437</v>
      </c>
      <c r="T310" s="6">
        <f>R310/L310</f>
        <v>-0.19711115798005946</v>
      </c>
      <c r="U310" s="6">
        <f>(Q310-P310*G310*SIN(RADIANS(E310)))/M310</f>
        <v>-8.9944933667742912</v>
      </c>
      <c r="V310" s="6">
        <f>SQRT((S310+U310)^2+3*T310^2)</f>
        <v>94.120551757276658</v>
      </c>
      <c r="W310" s="6">
        <f>V310/AA310</f>
        <v>1.1365010256754031</v>
      </c>
      <c r="X310" s="1">
        <f>((3*10+H310/COS(RADIANS(E310)))*(3+3)+3*G310*H310)*2</f>
        <v>717.32776003756226</v>
      </c>
      <c r="Y310" s="7">
        <f>Z310/X310</f>
        <v>1.0122233017097326</v>
      </c>
      <c r="Z310" s="13">
        <v>726.09587367326799</v>
      </c>
      <c r="AA310" s="15">
        <v>82.816072868339404</v>
      </c>
    </row>
    <row r="311" spans="1:27" x14ac:dyDescent="0.45">
      <c r="A311">
        <v>2465</v>
      </c>
      <c r="B311">
        <v>71.400000000000006</v>
      </c>
      <c r="C311" s="10">
        <f>B311-20</f>
        <v>51.400000000000006</v>
      </c>
      <c r="D311">
        <v>113.2</v>
      </c>
      <c r="E311" s="11">
        <f>D311-90</f>
        <v>23.200000000000003</v>
      </c>
      <c r="F311" s="2">
        <v>2.0319E-2</v>
      </c>
      <c r="G311" s="11">
        <v>31.2</v>
      </c>
      <c r="H311" s="11">
        <v>1.8</v>
      </c>
      <c r="I311" s="8">
        <v>0.10724345594644499</v>
      </c>
      <c r="J311" s="4">
        <v>71000</v>
      </c>
      <c r="K311" s="5">
        <f>23*10^-6</f>
        <v>2.3E-5</v>
      </c>
      <c r="L311" s="6">
        <f>H311</f>
        <v>1.8</v>
      </c>
      <c r="M311" s="3">
        <f>H311^2/6</f>
        <v>0.54</v>
      </c>
      <c r="N311" s="3">
        <f>H311^3/12</f>
        <v>0.48600000000000004</v>
      </c>
      <c r="O311" s="1">
        <f>-J311*L311*K311*C311</f>
        <v>-151.08516000000003</v>
      </c>
      <c r="P311" s="7">
        <f>-(12*F311*J311*L311*N311+12*O311*N311*G311*COS(RADIANS(E311)))/(12*N311*G311*COS(RADIANS(E311))^2+L311*G311^3*SIN(RADIANS(E311))^2)</f>
        <v>1.1720446940293106</v>
      </c>
      <c r="Q311" s="7">
        <f>-(6*F311*J311*L311*N311*SIN(RADIANS(E311))+6*O311*N311*G311*SIN(RADIANS(E311))*COS(RADIANS(E311)))/(12*N311*COS(RADIANS(E311))^2+L311*G311^2*SIN(RADIANS(E311))^2)</f>
        <v>7.2027933883128412</v>
      </c>
      <c r="R311" s="7">
        <f>-P311*SIN(RADIANS(E311))</f>
        <v>-0.46171752489184864</v>
      </c>
      <c r="S311" s="6">
        <f>(O311+P311*COS(RADIANS(E311)))/L311</f>
        <v>-83.337717945850613</v>
      </c>
      <c r="T311" s="6">
        <f>R311/L311</f>
        <v>-0.256509736051027</v>
      </c>
      <c r="U311" s="6">
        <f>(Q311-P311*G311*SIN(RADIANS(E311)))/M311</f>
        <v>-13.338506274653403</v>
      </c>
      <c r="V311" s="6">
        <f>SQRT((S311+U311)^2+3*T311^2)</f>
        <v>96.677245105905001</v>
      </c>
      <c r="W311" s="6">
        <f>V311/AA311</f>
        <v>1.1775695679817062</v>
      </c>
      <c r="X311" s="1">
        <f>((3*10+H311/COS(RADIANS(E311)))*(3+3)+3*G311*H311)*2</f>
        <v>720.46034763923035</v>
      </c>
      <c r="Y311" s="7">
        <f>Z311/X311</f>
        <v>1.007696643931526</v>
      </c>
      <c r="Z311" s="13">
        <v>726.00547440179298</v>
      </c>
      <c r="AA311" s="15">
        <v>82.098967003371897</v>
      </c>
    </row>
    <row r="312" spans="1:27" x14ac:dyDescent="0.45">
      <c r="A312">
        <v>1840</v>
      </c>
      <c r="B312">
        <v>62.7</v>
      </c>
      <c r="C312" s="10">
        <f>B312-20</f>
        <v>42.7</v>
      </c>
      <c r="D312">
        <v>122.1</v>
      </c>
      <c r="E312" s="11">
        <f>D312-90</f>
        <v>32.099999999999994</v>
      </c>
      <c r="F312" s="2">
        <v>1.8012E-2</v>
      </c>
      <c r="G312" s="11">
        <v>31.5</v>
      </c>
      <c r="H312" s="11">
        <v>1.8</v>
      </c>
      <c r="I312" s="8">
        <v>0.165090352296829</v>
      </c>
      <c r="J312" s="4">
        <v>71000</v>
      </c>
      <c r="K312" s="5">
        <f>23*10^-6</f>
        <v>2.3E-5</v>
      </c>
      <c r="L312" s="6">
        <f>H312</f>
        <v>1.8</v>
      </c>
      <c r="M312" s="3">
        <f>H312^2/6</f>
        <v>0.54</v>
      </c>
      <c r="N312" s="3">
        <f>H312^3/12</f>
        <v>0.48600000000000004</v>
      </c>
      <c r="O312" s="1">
        <f>-J312*L312*K312*C312</f>
        <v>-125.51238000000001</v>
      </c>
      <c r="P312" s="7">
        <f>-(12*F312*J312*L312*N312+12*O312*N312*G312*COS(RADIANS(E312)))/(12*N312*G312*COS(RADIANS(E312))^2+L312*G312^3*SIN(RADIANS(E312))^2)</f>
        <v>0.38128268118306236</v>
      </c>
      <c r="Q312" s="7">
        <f>-(6*F312*J312*L312*N312*SIN(RADIANS(E312))+6*O312*N312*G312*SIN(RADIANS(E312))*COS(RADIANS(E312)))/(12*N312*COS(RADIANS(E312))^2+L312*G312^2*SIN(RADIANS(E312))^2)</f>
        <v>3.191155934014525</v>
      </c>
      <c r="R312" s="7">
        <f>-P312*SIN(RADIANS(E312))</f>
        <v>-0.20261307517552538</v>
      </c>
      <c r="S312" s="6">
        <f>(O312+P312*COS(RADIANS(E312)))/L312</f>
        <v>-69.549659490292484</v>
      </c>
      <c r="T312" s="6">
        <f>R312/L312</f>
        <v>-0.11256281954195854</v>
      </c>
      <c r="U312" s="6">
        <f>(Q312-P312*G312*SIN(RADIANS(E312)))/M312</f>
        <v>-5.9095480259528221</v>
      </c>
      <c r="V312" s="6">
        <f>SQRT((S312+U312)^2+3*T312^2)</f>
        <v>75.45945938147716</v>
      </c>
      <c r="W312" s="6">
        <f>V312/AA312</f>
        <v>0.99558237957909135</v>
      </c>
      <c r="X312" s="1">
        <f>((3*10+H312/COS(RADIANS(E312)))*(3+3)+3*G312*H312)*2</f>
        <v>725.69810063321006</v>
      </c>
      <c r="Y312" s="7">
        <f>Z312/X312</f>
        <v>1.0003689989593803</v>
      </c>
      <c r="Z312" s="13">
        <v>725.96588247716795</v>
      </c>
      <c r="AA312" s="15">
        <v>75.794289783814406</v>
      </c>
    </row>
    <row r="313" spans="1:27" x14ac:dyDescent="0.45">
      <c r="A313">
        <v>2651</v>
      </c>
      <c r="B313">
        <v>81.7</v>
      </c>
      <c r="C313" s="10">
        <f>B313-20</f>
        <v>61.7</v>
      </c>
      <c r="D313">
        <v>113.9</v>
      </c>
      <c r="E313" s="11">
        <f>D313-90</f>
        <v>23.900000000000006</v>
      </c>
      <c r="F313" s="2">
        <v>2.3126000000000001E-2</v>
      </c>
      <c r="G313" s="11">
        <v>29.4</v>
      </c>
      <c r="H313" s="11">
        <v>1.9</v>
      </c>
      <c r="I313" s="8">
        <v>0.120806969702243</v>
      </c>
      <c r="J313" s="4">
        <v>71000</v>
      </c>
      <c r="K313" s="5">
        <f>23*10^-6</f>
        <v>2.3E-5</v>
      </c>
      <c r="L313" s="6">
        <f>H313</f>
        <v>1.9</v>
      </c>
      <c r="M313" s="3">
        <f>H313^2/6</f>
        <v>0.60166666666666668</v>
      </c>
      <c r="N313" s="3">
        <f>H313^3/12</f>
        <v>0.57158333333333322</v>
      </c>
      <c r="O313" s="1">
        <f>-J313*L313*K313*C313</f>
        <v>-191.43659000000002</v>
      </c>
      <c r="P313" s="7">
        <f>-(12*F313*J313*L313*N313+12*O313*N313*G313*COS(RADIANS(E313)))/(12*N313*G313*COS(RADIANS(E313))^2+L313*G313^3*SIN(RADIANS(E313))^2)</f>
        <v>1.7168729662438125</v>
      </c>
      <c r="Q313" s="7">
        <f>-(6*F313*J313*L313*N313*SIN(RADIANS(E313))+6*O313*N313*G313*SIN(RADIANS(E313))*COS(RADIANS(E313)))/(12*N313*COS(RADIANS(E313))^2+L313*G313^2*SIN(RADIANS(E313))^2)</f>
        <v>10.224976576298975</v>
      </c>
      <c r="R313" s="7">
        <f>-P313*SIN(RADIANS(E313))</f>
        <v>-0.69557663784346768</v>
      </c>
      <c r="S313" s="6">
        <f>(O313+P313*COS(RADIANS(E313)))/L313</f>
        <v>-99.929964263145706</v>
      </c>
      <c r="T313" s="6">
        <f>R313/L313</f>
        <v>-0.36609296728603563</v>
      </c>
      <c r="U313" s="6">
        <f>(Q313-P313*G313*SIN(RADIANS(E313)))/M313</f>
        <v>-16.994420902435969</v>
      </c>
      <c r="V313" s="6">
        <f>SQRT((S313+U313)^2+3*T313^2)</f>
        <v>116.92610452132314</v>
      </c>
      <c r="W313" s="6">
        <f>V313/AA313</f>
        <v>1.1532837253008625</v>
      </c>
      <c r="X313" s="1">
        <f>((3*10+H313/COS(RADIANS(E313)))*(3+3)+3*G313*H313)*2</f>
        <v>720.09836627062532</v>
      </c>
      <c r="Y313" s="7">
        <f>Z313/X313</f>
        <v>1.007894117686861</v>
      </c>
      <c r="Z313" s="13">
        <v>725.78290752008195</v>
      </c>
      <c r="AA313" s="15">
        <v>101.38537634424701</v>
      </c>
    </row>
    <row r="314" spans="1:27" x14ac:dyDescent="0.45">
      <c r="A314">
        <v>1202</v>
      </c>
      <c r="B314">
        <v>57.6</v>
      </c>
      <c r="C314" s="10">
        <f>B314-20</f>
        <v>37.6</v>
      </c>
      <c r="D314">
        <v>120.9</v>
      </c>
      <c r="E314" s="11">
        <f>D314-90</f>
        <v>30.900000000000006</v>
      </c>
      <c r="F314" s="2">
        <v>1.4636E-2</v>
      </c>
      <c r="G314" s="11">
        <v>32.799999999999997</v>
      </c>
      <c r="H314" s="11">
        <v>1.7</v>
      </c>
      <c r="I314" s="8">
        <v>6.6565945744514396E-2</v>
      </c>
      <c r="J314" s="4">
        <v>71000</v>
      </c>
      <c r="K314" s="5">
        <f>23*10^-6</f>
        <v>2.3E-5</v>
      </c>
      <c r="L314" s="6">
        <f>H314</f>
        <v>1.7</v>
      </c>
      <c r="M314" s="3">
        <f>H314^2/6</f>
        <v>0.48166666666666663</v>
      </c>
      <c r="N314" s="3">
        <f>H314^3/12</f>
        <v>0.4094166666666666</v>
      </c>
      <c r="O314" s="1">
        <f>-J314*L314*K314*C314</f>
        <v>-104.38136</v>
      </c>
      <c r="P314" s="7">
        <f>-(12*F314*J314*L314*N314+12*O314*N314*G314*COS(RADIANS(E314)))/(12*N314*G314*COS(RADIANS(E314))^2+L314*G314^3*SIN(RADIANS(E314))^2)</f>
        <v>0.36100352285958914</v>
      </c>
      <c r="Q314" s="7">
        <f>-(6*F314*J314*L314*N314*SIN(RADIANS(E314))+6*O314*N314*G314*SIN(RADIANS(E314))*COS(RADIANS(E314)))/(12*N314*COS(RADIANS(E314))^2+L314*G314^2*SIN(RADIANS(E314))^2)</f>
        <v>3.0403992984782668</v>
      </c>
      <c r="R314" s="7">
        <f>-P314*SIN(RADIANS(E314))</f>
        <v>-0.18539020112672366</v>
      </c>
      <c r="S314" s="6">
        <f>(O314+P314*COS(RADIANS(E314)))/L314</f>
        <v>-61.218585615406816</v>
      </c>
      <c r="T314" s="6">
        <f>R314/L314</f>
        <v>-0.10905305948630804</v>
      </c>
      <c r="U314" s="6">
        <f>(Q314-P314*G314*SIN(RADIANS(E314)))/M314</f>
        <v>-6.3122476785015964</v>
      </c>
      <c r="V314" s="6">
        <f>SQRT((S314+U314)^2+3*T314^2)</f>
        <v>67.531097452055377</v>
      </c>
      <c r="W314" s="6">
        <f>V314/AA314</f>
        <v>1.1791485074990138</v>
      </c>
      <c r="X314" s="1">
        <f>((3*10+H314/COS(RADIANS(E314)))*(3+3)+3*G314*H314)*2</f>
        <v>718.33442529571312</v>
      </c>
      <c r="Y314" s="7">
        <f>Z314/X314</f>
        <v>1.0103065386225867</v>
      </c>
      <c r="Z314" s="13">
        <v>725.73796679395696</v>
      </c>
      <c r="AA314" s="15">
        <v>57.271070626455298</v>
      </c>
    </row>
    <row r="315" spans="1:27" x14ac:dyDescent="0.45">
      <c r="A315">
        <v>1422</v>
      </c>
      <c r="B315">
        <v>42.4</v>
      </c>
      <c r="C315" s="10">
        <f>B315-20</f>
        <v>22.4</v>
      </c>
      <c r="D315">
        <v>127.2</v>
      </c>
      <c r="E315" s="11">
        <f>D315-90</f>
        <v>37.200000000000003</v>
      </c>
      <c r="F315" s="2">
        <v>8.1220000000000007E-3</v>
      </c>
      <c r="G315" s="11">
        <v>32.4</v>
      </c>
      <c r="H315" s="11">
        <v>1.7</v>
      </c>
      <c r="I315" s="8">
        <v>3.4952029585838297E-2</v>
      </c>
      <c r="J315" s="4">
        <v>71000</v>
      </c>
      <c r="K315" s="5">
        <f>23*10^-6</f>
        <v>2.3E-5</v>
      </c>
      <c r="L315" s="6">
        <f>H315</f>
        <v>1.7</v>
      </c>
      <c r="M315" s="3">
        <f>H315^2/6</f>
        <v>0.48166666666666663</v>
      </c>
      <c r="N315" s="3">
        <f>H315^3/12</f>
        <v>0.4094166666666666</v>
      </c>
      <c r="O315" s="1">
        <f>-J315*L315*K315*C315</f>
        <v>-62.184639999999995</v>
      </c>
      <c r="P315" s="7">
        <f>-(12*F315*J315*L315*N315+12*O315*N315*G315*COS(RADIANS(E315)))/(12*N315*G315*COS(RADIANS(E315))^2+L315*G315^3*SIN(RADIANS(E315))^2)</f>
        <v>0.14447617714576508</v>
      </c>
      <c r="Q315" s="7">
        <f>-(6*F315*J315*L315*N315*SIN(RADIANS(E315))+6*O315*N315*G315*SIN(RADIANS(E315))*COS(RADIANS(E315)))/(12*N315*COS(RADIANS(E315))^2+L315*G315^2*SIN(RADIANS(E315))^2)</f>
        <v>1.4150727349006733</v>
      </c>
      <c r="R315" s="7">
        <f>-P315*SIN(RADIANS(E315))</f>
        <v>-8.7350168821029237E-2</v>
      </c>
      <c r="S315" s="6">
        <f>(O315+P315*COS(RADIANS(E315)))/L315</f>
        <v>-36.511506119095074</v>
      </c>
      <c r="T315" s="6">
        <f>R315/L315</f>
        <v>-5.1382452247664259E-2</v>
      </c>
      <c r="U315" s="6">
        <f>(Q315-P315*G315*SIN(RADIANS(E315)))/M315</f>
        <v>-2.9378672696899804</v>
      </c>
      <c r="V315" s="6">
        <f>SQRT((S315+U315)^2+3*T315^2)</f>
        <v>39.449473776426721</v>
      </c>
      <c r="W315" s="6">
        <f>V315/AA315</f>
        <v>1.1843007727300667</v>
      </c>
      <c r="X315" s="1">
        <f>((3*10+H315/COS(RADIANS(E315)))*(3+3)+3*G315*H315)*2</f>
        <v>716.09109073040531</v>
      </c>
      <c r="Y315" s="7">
        <f>Z315/X315</f>
        <v>1.0133562957092974</v>
      </c>
      <c r="Z315" s="13">
        <v>725.65541509299396</v>
      </c>
      <c r="AA315" s="15">
        <v>33.310350448803</v>
      </c>
    </row>
    <row r="316" spans="1:27" x14ac:dyDescent="0.45">
      <c r="A316">
        <v>41</v>
      </c>
      <c r="B316">
        <v>67.2</v>
      </c>
      <c r="C316" s="10">
        <f>B316-20</f>
        <v>47.2</v>
      </c>
      <c r="D316">
        <v>111</v>
      </c>
      <c r="E316" s="11">
        <f>D316-90</f>
        <v>21</v>
      </c>
      <c r="F316" s="2">
        <v>1.7243999999999999E-2</v>
      </c>
      <c r="G316" s="11">
        <v>27.9</v>
      </c>
      <c r="H316" s="11">
        <v>2</v>
      </c>
      <c r="I316" s="8">
        <v>9.7468167543411199E-2</v>
      </c>
      <c r="J316" s="4">
        <v>71000</v>
      </c>
      <c r="K316" s="5">
        <f>23*10^-6</f>
        <v>2.3E-5</v>
      </c>
      <c r="L316" s="6">
        <f>H316</f>
        <v>2</v>
      </c>
      <c r="M316" s="3">
        <f>H316^2/6</f>
        <v>0.66666666666666663</v>
      </c>
      <c r="N316" s="3">
        <f>H316^3/12</f>
        <v>0.66666666666666663</v>
      </c>
      <c r="O316" s="1">
        <f>-J316*L316*K316*C316</f>
        <v>-154.15520000000001</v>
      </c>
      <c r="P316" s="7">
        <f>-(12*F316*J316*L316*N316+12*O316*N316*G316*COS(RADIANS(E316)))/(12*N316*G316*COS(RADIANS(E316))^2+L316*G316^3*SIN(RADIANS(E316))^2)</f>
        <v>2.1710226149672054</v>
      </c>
      <c r="Q316" s="7">
        <f>-(6*F316*J316*L316*N316*SIN(RADIANS(E316))+6*O316*N316*G316*SIN(RADIANS(E316))*COS(RADIANS(E316)))/(12*N316*COS(RADIANS(E316))^2+L316*G316^2*SIN(RADIANS(E316))^2)</f>
        <v>10.853447675044718</v>
      </c>
      <c r="R316" s="7">
        <f>-P316*SIN(RADIANS(E316))</f>
        <v>-0.77802492294227332</v>
      </c>
      <c r="S316" s="6">
        <f>(O316+P316*COS(RADIANS(E316)))/L316</f>
        <v>-76.064187890591924</v>
      </c>
      <c r="T316" s="6">
        <f>R316/L316</f>
        <v>-0.38901246147113666</v>
      </c>
      <c r="U316" s="6">
        <f>(Q316-P316*G316*SIN(RADIANS(E316)))/M316</f>
        <v>-16.280171512567062</v>
      </c>
      <c r="V316" s="6">
        <f>SQRT((S316+U316)^2+3*T316^2)</f>
        <v>92.346817517797206</v>
      </c>
      <c r="W316" s="6">
        <f>V316/AA316</f>
        <v>1.1436375719067593</v>
      </c>
      <c r="X316" s="1">
        <f>((3*10+H316/COS(RADIANS(E316)))*(3+3)+3*G316*H316)*2</f>
        <v>720.50747984728855</v>
      </c>
      <c r="Y316" s="7">
        <f>Z316/X316</f>
        <v>1.0071354002237716</v>
      </c>
      <c r="Z316" s="13">
        <v>725.64858908021995</v>
      </c>
      <c r="AA316" s="15">
        <v>80.748324282341997</v>
      </c>
    </row>
    <row r="317" spans="1:27" x14ac:dyDescent="0.45">
      <c r="A317">
        <v>1674</v>
      </c>
      <c r="B317">
        <v>54.9</v>
      </c>
      <c r="C317" s="10">
        <f>B317-20</f>
        <v>34.9</v>
      </c>
      <c r="D317">
        <v>114.9</v>
      </c>
      <c r="E317" s="11">
        <f>D317-90</f>
        <v>24.900000000000006</v>
      </c>
      <c r="F317" s="2">
        <v>1.4385E-2</v>
      </c>
      <c r="G317" s="11">
        <v>35</v>
      </c>
      <c r="H317" s="11">
        <v>1.6</v>
      </c>
      <c r="I317" s="8">
        <v>6.5176919102668707E-2</v>
      </c>
      <c r="J317" s="4">
        <v>71000</v>
      </c>
      <c r="K317" s="5">
        <f>23*10^-6</f>
        <v>2.3E-5</v>
      </c>
      <c r="L317" s="6">
        <f>H317</f>
        <v>1.6</v>
      </c>
      <c r="M317" s="3">
        <f>H317^2/6</f>
        <v>0.42666666666666675</v>
      </c>
      <c r="N317" s="3">
        <f>H317^3/12</f>
        <v>0.34133333333333343</v>
      </c>
      <c r="O317" s="1">
        <f>-J317*L317*K317*C317</f>
        <v>-91.186719999999994</v>
      </c>
      <c r="P317" s="7">
        <f>-(12*F317*J317*L317*N317+12*O317*N317*G317*COS(RADIANS(E317)))/(12*N317*G317*COS(RADIANS(E317))^2+L317*G317^3*SIN(RADIANS(E317))^2)</f>
        <v>0.42055896082769234</v>
      </c>
      <c r="Q317" s="7">
        <f>-(6*F317*J317*L317*N317*SIN(RADIANS(E317))+6*O317*N317*G317*SIN(RADIANS(E317))*COS(RADIANS(E317)))/(12*N317*COS(RADIANS(E317))^2+L317*G317^2*SIN(RADIANS(E317))^2)</f>
        <v>3.0987317224688011</v>
      </c>
      <c r="R317" s="7">
        <f>-P317*SIN(RADIANS(E317))</f>
        <v>-0.17707038414107429</v>
      </c>
      <c r="S317" s="6">
        <f>(O317+P317*COS(RADIANS(E317)))/L317</f>
        <v>-56.753284069952876</v>
      </c>
      <c r="T317" s="6">
        <f>R317/L317</f>
        <v>-0.11066899008817142</v>
      </c>
      <c r="U317" s="6">
        <f>(Q317-P317*G317*SIN(RADIANS(E317)))/M317</f>
        <v>-7.2626524745362451</v>
      </c>
      <c r="V317" s="6">
        <f>SQRT((S317+U317)^2+3*T317^2)</f>
        <v>64.016223526104369</v>
      </c>
      <c r="W317" s="6">
        <f>V317/AA317</f>
        <v>1.2397643981397282</v>
      </c>
      <c r="X317" s="1">
        <f>((3*10+H317/COS(RADIANS(E317)))*(3+3)+3*G317*H317)*2</f>
        <v>717.16766077222621</v>
      </c>
      <c r="Y317" s="7">
        <f>Z317/X317</f>
        <v>1.0117176888426789</v>
      </c>
      <c r="Z317" s="13">
        <v>725.57120826918697</v>
      </c>
      <c r="AA317" s="15">
        <v>51.635797593608103</v>
      </c>
    </row>
    <row r="318" spans="1:27" x14ac:dyDescent="0.45">
      <c r="A318">
        <v>1115</v>
      </c>
      <c r="B318">
        <v>83</v>
      </c>
      <c r="C318" s="10">
        <f>B318-20</f>
        <v>63</v>
      </c>
      <c r="D318">
        <v>109.9</v>
      </c>
      <c r="E318" s="11">
        <f>D318-90</f>
        <v>19.900000000000006</v>
      </c>
      <c r="F318" s="2">
        <v>2.4230999999999999E-2</v>
      </c>
      <c r="G318" s="11">
        <v>29.5</v>
      </c>
      <c r="H318" s="11">
        <v>1.9</v>
      </c>
      <c r="I318" s="8">
        <v>0.140965461730957</v>
      </c>
      <c r="J318" s="4">
        <v>71000</v>
      </c>
      <c r="K318" s="5">
        <f>23*10^-6</f>
        <v>2.3E-5</v>
      </c>
      <c r="L318" s="6">
        <f>H318</f>
        <v>1.9</v>
      </c>
      <c r="M318" s="3">
        <f>H318^2/6</f>
        <v>0.60166666666666668</v>
      </c>
      <c r="N318" s="3">
        <f>H318^3/12</f>
        <v>0.57158333333333322</v>
      </c>
      <c r="O318" s="1">
        <f>-J318*L318*K318*C318</f>
        <v>-195.4701</v>
      </c>
      <c r="P318" s="7">
        <f>-(12*F318*J318*L318*N318+12*O318*N318*G318*COS(RADIANS(E318)))/(12*N318*G318*COS(RADIANS(E318))^2+L318*G318^3*SIN(RADIANS(E318))^2)</f>
        <v>2.5332663843211463</v>
      </c>
      <c r="Q318" s="7">
        <f>-(6*F318*J318*L318*N318*SIN(RADIANS(E318))+6*O318*N318*G318*SIN(RADIANS(E318))*COS(RADIANS(E318)))/(12*N318*COS(RADIANS(E318))^2+L318*G318^2*SIN(RADIANS(E318))^2)</f>
        <v>12.718513068859805</v>
      </c>
      <c r="R318" s="7">
        <f>-P318*SIN(RADIANS(E318))</f>
        <v>-0.86227207246507176</v>
      </c>
      <c r="S318" s="6">
        <f>(O318+P318*COS(RADIANS(E318)))/L318</f>
        <v>-101.62531562961486</v>
      </c>
      <c r="T318" s="6">
        <f>R318/L318</f>
        <v>-0.45382740656056408</v>
      </c>
      <c r="U318" s="6">
        <f>(Q318-P318*G318*SIN(RADIANS(E318)))/M318</f>
        <v>-21.138802884531547</v>
      </c>
      <c r="V318" s="6">
        <f>SQRT((S318+U318)^2+3*T318^2)</f>
        <v>122.76663501334644</v>
      </c>
      <c r="W318" s="6">
        <f>V318/AA318</f>
        <v>1.1715731789690575</v>
      </c>
      <c r="X318" s="1">
        <f>((3*10+H318/COS(RADIANS(E318)))*(3+3)+3*G318*H318)*2</f>
        <v>720.54788673285816</v>
      </c>
      <c r="Y318" s="7">
        <f>Z318/X318</f>
        <v>1.0068804874383386</v>
      </c>
      <c r="Z318" s="13">
        <v>725.50560741624497</v>
      </c>
      <c r="AA318" s="15">
        <v>104.787850402462</v>
      </c>
    </row>
    <row r="319" spans="1:27" x14ac:dyDescent="0.45">
      <c r="A319">
        <v>966</v>
      </c>
      <c r="B319">
        <v>46.6</v>
      </c>
      <c r="C319" s="10">
        <f>B319-20</f>
        <v>26.6</v>
      </c>
      <c r="D319">
        <v>110.3</v>
      </c>
      <c r="E319" s="11">
        <f>D319-90</f>
        <v>20.299999999999997</v>
      </c>
      <c r="F319" s="2">
        <v>1.1261999999999999E-2</v>
      </c>
      <c r="G319" s="11">
        <v>33.200000000000003</v>
      </c>
      <c r="H319" s="11">
        <v>1.7</v>
      </c>
      <c r="I319" s="8">
        <v>6.4086228609085E-2</v>
      </c>
      <c r="J319" s="4">
        <v>71000</v>
      </c>
      <c r="K319" s="5">
        <f>23*10^-6</f>
        <v>2.3E-5</v>
      </c>
      <c r="L319" s="6">
        <f>H319</f>
        <v>1.7</v>
      </c>
      <c r="M319" s="3">
        <f>H319^2/6</f>
        <v>0.48166666666666663</v>
      </c>
      <c r="N319" s="3">
        <f>H319^3/12</f>
        <v>0.4094166666666666</v>
      </c>
      <c r="O319" s="1">
        <f>-J319*L319*K319*C319</f>
        <v>-73.844260000000006</v>
      </c>
      <c r="P319" s="7">
        <f>-(12*F319*J319*L319*N319+12*O319*N319*G319*COS(RADIANS(E319)))/(12*N319*G319*COS(RADIANS(E319))^2+L319*G319^3*SIN(RADIANS(E319))^2)</f>
        <v>0.60518163900511357</v>
      </c>
      <c r="Q319" s="7">
        <f>-(6*F319*J319*L319*N319*SIN(RADIANS(E319))+6*O319*N319*G319*SIN(RADIANS(E319))*COS(RADIANS(E319)))/(12*N319*COS(RADIANS(E319))^2+L319*G319^2*SIN(RADIANS(E319))^2)</f>
        <v>3.4853208317236066</v>
      </c>
      <c r="R319" s="7">
        <f>-P319*SIN(RADIANS(E319))</f>
        <v>-0.20995908624840995</v>
      </c>
      <c r="S319" s="6">
        <f>(O319+P319*COS(RADIANS(E319)))/L319</f>
        <v>-43.103921669027542</v>
      </c>
      <c r="T319" s="6">
        <f>R319/L319</f>
        <v>-0.12350534485200586</v>
      </c>
      <c r="U319" s="6">
        <f>(Q319-P319*G319*SIN(RADIANS(E319)))/M319</f>
        <v>-7.2359602042704605</v>
      </c>
      <c r="V319" s="6">
        <f>SQRT((S319+U319)^2+3*T319^2)</f>
        <v>50.340336388707399</v>
      </c>
      <c r="W319" s="6">
        <f>V319/AA319</f>
        <v>1.1949736709582368</v>
      </c>
      <c r="X319" s="1">
        <f>((3*10+H319/COS(RADIANS(E319)))*(3+3)+3*G319*H319)*2</f>
        <v>720.39097631196773</v>
      </c>
      <c r="Y319" s="7">
        <f>Z319/X319</f>
        <v>1.0069726210450172</v>
      </c>
      <c r="Z319" s="13">
        <v>725.41398959404103</v>
      </c>
      <c r="AA319" s="15">
        <v>42.126732673817003</v>
      </c>
    </row>
    <row r="320" spans="1:27" x14ac:dyDescent="0.45">
      <c r="A320">
        <v>304</v>
      </c>
      <c r="B320">
        <v>42.4</v>
      </c>
      <c r="C320" s="10">
        <f>B320-20</f>
        <v>22.4</v>
      </c>
      <c r="D320">
        <v>100.4</v>
      </c>
      <c r="E320" s="11">
        <f>D320-90</f>
        <v>10.400000000000006</v>
      </c>
      <c r="F320" s="2">
        <v>9.9209999999999993E-3</v>
      </c>
      <c r="G320" s="11">
        <v>33.4</v>
      </c>
      <c r="H320" s="11">
        <v>1.7</v>
      </c>
      <c r="I320" s="8">
        <v>9.0647488832473699E-2</v>
      </c>
      <c r="J320" s="4">
        <v>71000</v>
      </c>
      <c r="K320" s="5">
        <f>23*10^-6</f>
        <v>2.3E-5</v>
      </c>
      <c r="L320" s="6">
        <f>H320</f>
        <v>1.7</v>
      </c>
      <c r="M320" s="3">
        <f>H320^2/6</f>
        <v>0.48166666666666663</v>
      </c>
      <c r="N320" s="3">
        <f>H320^3/12</f>
        <v>0.4094166666666666</v>
      </c>
      <c r="O320" s="1">
        <f>-J320*L320*K320*C320</f>
        <v>-62.184639999999995</v>
      </c>
      <c r="P320" s="7">
        <f>-(12*F320*J320*L320*N320+12*O320*N320*G320*COS(RADIANS(E320)))/(12*N320*G320*COS(RADIANS(E320))^2+L320*G320^3*SIN(RADIANS(E320))^2)</f>
        <v>1.8684683949101184</v>
      </c>
      <c r="Q320" s="7">
        <f>-(6*F320*J320*L320*N320*SIN(RADIANS(E320))+6*O320*N320*G320*SIN(RADIANS(E320))*COS(RADIANS(E320)))/(12*N320*COS(RADIANS(E320))^2+L320*G320^2*SIN(RADIANS(E320))^2)</f>
        <v>5.6328151035335701</v>
      </c>
      <c r="R320" s="7">
        <f>-P320*SIN(RADIANS(E320))</f>
        <v>-0.33729431757686051</v>
      </c>
      <c r="S320" s="6">
        <f>(O320+P320*COS(RADIANS(E320)))/L320</f>
        <v>-35.498157525088189</v>
      </c>
      <c r="T320" s="6">
        <f>R320/L320</f>
        <v>-0.19840842210403561</v>
      </c>
      <c r="U320" s="6">
        <f>(Q320-P320*G320*SIN(RADIANS(E320)))/M320</f>
        <v>-11.694425820484922</v>
      </c>
      <c r="V320" s="6">
        <f>SQRT((S320+U320)^2+3*T320^2)</f>
        <v>47.193834560615542</v>
      </c>
      <c r="W320" s="6">
        <f>V320/AA320</f>
        <v>1.2376520380081157</v>
      </c>
      <c r="X320" s="1">
        <f>((3*10+H320/COS(RADIANS(E320)))*(3+3)+3*G320*H320)*2</f>
        <v>721.42073984997728</v>
      </c>
      <c r="Y320" s="7">
        <f>Z320/X320</f>
        <v>1.0053152059340242</v>
      </c>
      <c r="Z320" s="13">
        <v>725.25523964735601</v>
      </c>
      <c r="AA320" s="15">
        <v>38.131747139987397</v>
      </c>
    </row>
    <row r="321" spans="1:27" x14ac:dyDescent="0.45">
      <c r="A321">
        <v>2768</v>
      </c>
      <c r="B321">
        <v>42.3</v>
      </c>
      <c r="C321" s="10">
        <f>B321-20</f>
        <v>22.299999999999997</v>
      </c>
      <c r="D321">
        <v>110.2</v>
      </c>
      <c r="E321" s="11">
        <f>D321-90</f>
        <v>20.200000000000003</v>
      </c>
      <c r="F321" s="2">
        <v>8.9689999999999995E-3</v>
      </c>
      <c r="G321" s="11">
        <v>31.2</v>
      </c>
      <c r="H321" s="11">
        <v>1.8</v>
      </c>
      <c r="I321" s="8">
        <v>5.1477544009685502E-2</v>
      </c>
      <c r="J321" s="4">
        <v>71000</v>
      </c>
      <c r="K321" s="5">
        <f>23*10^-6</f>
        <v>2.3E-5</v>
      </c>
      <c r="L321" s="6">
        <f>H321</f>
        <v>1.8</v>
      </c>
      <c r="M321" s="3">
        <f>H321^2/6</f>
        <v>0.54</v>
      </c>
      <c r="N321" s="3">
        <f>H321^3/12</f>
        <v>0.48600000000000004</v>
      </c>
      <c r="O321" s="1">
        <f>-J321*L321*K321*C321</f>
        <v>-65.548619999999985</v>
      </c>
      <c r="P321" s="7">
        <f>-(12*F321*J321*L321*N321+12*O321*N321*G321*COS(RADIANS(E321)))/(12*N321*G321*COS(RADIANS(E321))^2+L321*G321^3*SIN(RADIANS(E321))^2)</f>
        <v>0.67510854369452256</v>
      </c>
      <c r="Q321" s="7">
        <f>-(6*F321*J321*L321*N321*SIN(RADIANS(E321))+6*O321*N321*G321*SIN(RADIANS(E321))*COS(RADIANS(E321)))/(12*N321*COS(RADIANS(E321))^2+L321*G321^2*SIN(RADIANS(E321))^2)</f>
        <v>3.6365747225533798</v>
      </c>
      <c r="R321" s="7">
        <f>-P321*SIN(RADIANS(E321))</f>
        <v>-0.2331137642662422</v>
      </c>
      <c r="S321" s="6">
        <f>(O321+P321*COS(RADIANS(E321)))/L321</f>
        <v>-36.063908523409616</v>
      </c>
      <c r="T321" s="6">
        <f>R321/L321</f>
        <v>-0.12950764681457899</v>
      </c>
      <c r="U321" s="6">
        <f>(Q321-P321*G321*SIN(RADIANS(E321)))/M321</f>
        <v>-6.7343976343581033</v>
      </c>
      <c r="V321" s="6">
        <f>SQRT((S321+U321)^2+3*T321^2)</f>
        <v>42.798893988814342</v>
      </c>
      <c r="W321" s="6">
        <f>V321/AA321</f>
        <v>1.1813275642080951</v>
      </c>
      <c r="X321" s="1">
        <f>((3*10+H321/COS(RADIANS(E321)))*(3+3)+3*G321*H321)*2</f>
        <v>719.97562129517712</v>
      </c>
      <c r="Y321" s="7">
        <f>Z321/X321</f>
        <v>1.0069537659161745</v>
      </c>
      <c r="Z321" s="13">
        <v>724.98216323101599</v>
      </c>
      <c r="AA321" s="15">
        <v>36.229488996563497</v>
      </c>
    </row>
    <row r="322" spans="1:27" x14ac:dyDescent="0.45">
      <c r="A322">
        <v>2918</v>
      </c>
      <c r="B322">
        <v>77</v>
      </c>
      <c r="C322" s="10">
        <f>B322-20</f>
        <v>57</v>
      </c>
      <c r="D322">
        <v>111.4</v>
      </c>
      <c r="E322" s="11">
        <f>D322-90</f>
        <v>21.400000000000006</v>
      </c>
      <c r="F322" s="2">
        <v>2.0718E-2</v>
      </c>
      <c r="G322" s="11">
        <v>27.8</v>
      </c>
      <c r="H322" s="11">
        <v>2</v>
      </c>
      <c r="I322" s="8">
        <v>0.115859389305114</v>
      </c>
      <c r="J322" s="4">
        <v>71000</v>
      </c>
      <c r="K322" s="5">
        <f>23*10^-6</f>
        <v>2.3E-5</v>
      </c>
      <c r="L322" s="6">
        <f>H322</f>
        <v>2</v>
      </c>
      <c r="M322" s="3">
        <f>H322^2/6</f>
        <v>0.66666666666666663</v>
      </c>
      <c r="N322" s="3">
        <f>H322^3/12</f>
        <v>0.66666666666666663</v>
      </c>
      <c r="O322" s="1">
        <f>-J322*L322*K322*C322</f>
        <v>-186.16200000000001</v>
      </c>
      <c r="P322" s="7">
        <f>-(12*F322*J322*L322*N322+12*O322*N322*G322*COS(RADIANS(E322)))/(12*N322*G322*COS(RADIANS(E322))^2+L322*G322^3*SIN(RADIANS(E322))^2)</f>
        <v>2.538613507391831</v>
      </c>
      <c r="Q322" s="7">
        <f>-(6*F322*J322*L322*N322*SIN(RADIANS(E322))+6*O322*N322*G322*SIN(RADIANS(E322))*COS(RADIANS(E322)))/(12*N322*COS(RADIANS(E322))^2+L322*G322^2*SIN(RADIANS(E322))^2)</f>
        <v>12.87530775221917</v>
      </c>
      <c r="R322" s="7">
        <f>-P322*SIN(RADIANS(E322))</f>
        <v>-0.92628113325317751</v>
      </c>
      <c r="S322" s="6">
        <f>(O322+P322*COS(RADIANS(E322)))/L322</f>
        <v>-91.89920456485784</v>
      </c>
      <c r="T322" s="6">
        <f>R322/L322</f>
        <v>-0.46314056662658876</v>
      </c>
      <c r="U322" s="6">
        <f>(Q322-P322*G322*SIN(RADIANS(E322)))/M322</f>
        <v>-19.31296162832875</v>
      </c>
      <c r="V322" s="6">
        <f>SQRT((S322+U322)^2+3*T322^2)</f>
        <v>111.21505926327747</v>
      </c>
      <c r="W322" s="6">
        <f>V322/AA322</f>
        <v>1.1557922091337227</v>
      </c>
      <c r="X322" s="1">
        <f>((3*10+H322/COS(RADIANS(E322)))*(3+3)+3*G322*H322)*2</f>
        <v>719.37718713648383</v>
      </c>
      <c r="Y322" s="7">
        <f>Z322/X322</f>
        <v>1.0072435109359903</v>
      </c>
      <c r="Z322" s="13">
        <v>724.58800365860895</v>
      </c>
      <c r="AA322" s="15">
        <v>96.224094940589893</v>
      </c>
    </row>
    <row r="323" spans="1:27" x14ac:dyDescent="0.45">
      <c r="A323">
        <v>806</v>
      </c>
      <c r="B323">
        <v>46.3</v>
      </c>
      <c r="C323" s="10">
        <f>B323-20</f>
        <v>26.299999999999997</v>
      </c>
      <c r="D323">
        <v>120.9</v>
      </c>
      <c r="E323" s="11">
        <f>D323-90</f>
        <v>30.900000000000006</v>
      </c>
      <c r="F323" s="2">
        <v>9.2599999999999991E-3</v>
      </c>
      <c r="G323" s="11">
        <v>29</v>
      </c>
      <c r="H323" s="11">
        <v>1.9</v>
      </c>
      <c r="I323" s="8">
        <v>4.2861700057983398E-2</v>
      </c>
      <c r="J323" s="4">
        <v>71000</v>
      </c>
      <c r="K323" s="5">
        <f>23*10^-6</f>
        <v>2.3E-5</v>
      </c>
      <c r="L323" s="6">
        <f>H323</f>
        <v>1.9</v>
      </c>
      <c r="M323" s="3">
        <f>H323^2/6</f>
        <v>0.60166666666666668</v>
      </c>
      <c r="N323" s="3">
        <f>H323^3/12</f>
        <v>0.57158333333333322</v>
      </c>
      <c r="O323" s="1">
        <f>-J323*L323*K323*C323</f>
        <v>-81.601009999999988</v>
      </c>
      <c r="P323" s="7">
        <f>-(12*F323*J323*L323*N323+12*O323*N323*G323*COS(RADIANS(E323)))/(12*N323*G323*COS(RADIANS(E323))^2+L323*G323^3*SIN(RADIANS(E323))^2)</f>
        <v>0.43336010609960357</v>
      </c>
      <c r="Q323" s="7">
        <f>-(6*F323*J323*L323*N323*SIN(RADIANS(E323))+6*O323*N323*G323*SIN(RADIANS(E323))*COS(RADIANS(E323)))/(12*N323*COS(RADIANS(E323))^2+L323*G323^2*SIN(RADIANS(E323))^2)</f>
        <v>3.2269502264375518</v>
      </c>
      <c r="R323" s="7">
        <f>-P323*SIN(RADIANS(E323))</f>
        <v>-0.22254829147845187</v>
      </c>
      <c r="S323" s="6">
        <f>(O323+P323*COS(RADIANS(E323)))/L323</f>
        <v>-42.752188895481709</v>
      </c>
      <c r="T323" s="6">
        <f>R323/L323</f>
        <v>-0.11713067972550099</v>
      </c>
      <c r="U323" s="6">
        <f>(Q323-P323*G323*SIN(RADIANS(E323)))/M323</f>
        <v>-5.3633521769045194</v>
      </c>
      <c r="V323" s="6">
        <f>SQRT((S323+U323)^2+3*T323^2)</f>
        <v>48.11596877832644</v>
      </c>
      <c r="W323" s="6">
        <f>V323/AA323</f>
        <v>1.1404239178540596</v>
      </c>
      <c r="X323" s="1">
        <f>((3*10+H323/COS(RADIANS(E323)))*(3+3)+3*G323*H323)*2</f>
        <v>717.17141650697363</v>
      </c>
      <c r="Y323" s="7">
        <f>Z323/X323</f>
        <v>1.0103232523324797</v>
      </c>
      <c r="Z323" s="13">
        <v>724.57495800521701</v>
      </c>
      <c r="AA323" s="15">
        <v>42.191300993464303</v>
      </c>
    </row>
    <row r="324" spans="1:27" x14ac:dyDescent="0.45">
      <c r="A324">
        <v>1695</v>
      </c>
      <c r="B324">
        <v>49.9</v>
      </c>
      <c r="C324" s="10">
        <f>B324-20</f>
        <v>29.9</v>
      </c>
      <c r="D324">
        <v>128.1</v>
      </c>
      <c r="E324" s="11">
        <f>D324-90</f>
        <v>38.099999999999994</v>
      </c>
      <c r="F324" s="2">
        <v>1.3183E-2</v>
      </c>
      <c r="G324" s="11">
        <v>33.299999999999997</v>
      </c>
      <c r="H324" s="11">
        <v>1.7</v>
      </c>
      <c r="I324" s="8">
        <v>0.11489568650722499</v>
      </c>
      <c r="J324" s="4">
        <v>71000</v>
      </c>
      <c r="K324" s="5">
        <f>23*10^-6</f>
        <v>2.3E-5</v>
      </c>
      <c r="L324" s="6">
        <f>H324</f>
        <v>1.7</v>
      </c>
      <c r="M324" s="3">
        <f>H324^2/6</f>
        <v>0.48166666666666663</v>
      </c>
      <c r="N324" s="3">
        <f>H324^3/12</f>
        <v>0.4094166666666666</v>
      </c>
      <c r="O324" s="1">
        <f>-J324*L324*K324*C324</f>
        <v>-83.005389999999991</v>
      </c>
      <c r="P324" s="7">
        <f>-(12*F324*J324*L324*N324+12*O324*N324*G324*COS(RADIANS(E324)))/(12*N324*G324*COS(RADIANS(E324))^2+L324*G324^3*SIN(RADIANS(E324))^2)</f>
        <v>0.11953427100504106</v>
      </c>
      <c r="Q324" s="7">
        <f>-(6*F324*J324*L324*N324*SIN(RADIANS(E324))+6*O324*N324*G324*SIN(RADIANS(E324))*COS(RADIANS(E324)))/(12*N324*COS(RADIANS(E324))^2+L324*G324^2*SIN(RADIANS(E324))^2)</f>
        <v>1.2280529430897997</v>
      </c>
      <c r="R324" s="7">
        <f>-P324*SIN(RADIANS(E324))</f>
        <v>-7.3756933518906914E-2</v>
      </c>
      <c r="S324" s="6">
        <f>(O324+P324*COS(RADIANS(E324)))/L324</f>
        <v>-48.771367232836177</v>
      </c>
      <c r="T324" s="6">
        <f>R324/L324</f>
        <v>-4.3386431481709953E-2</v>
      </c>
      <c r="U324" s="6">
        <f>(Q324-P324*G324*SIN(RADIANS(E324)))/M324</f>
        <v>-2.5495908853075449</v>
      </c>
      <c r="V324" s="6">
        <f>SQRT((S324+U324)^2+3*T324^2)</f>
        <v>51.321013136059307</v>
      </c>
      <c r="W324" s="6">
        <f>V324/AA324</f>
        <v>1.0158961270921503</v>
      </c>
      <c r="X324" s="1">
        <f>((3*10+H324/COS(RADIANS(E324)))*(3+3)+3*G324*H324)*2</f>
        <v>725.58336016403928</v>
      </c>
      <c r="Y324" s="7">
        <f>Z324/X324</f>
        <v>0.99828649541371761</v>
      </c>
      <c r="Z324" s="13">
        <v>724.34006974866804</v>
      </c>
      <c r="AA324" s="15">
        <v>50.5179730165504</v>
      </c>
    </row>
    <row r="325" spans="1:27" x14ac:dyDescent="0.45">
      <c r="A325">
        <v>2341</v>
      </c>
      <c r="B325">
        <v>74.5</v>
      </c>
      <c r="C325" s="10">
        <f>B325-20</f>
        <v>54.5</v>
      </c>
      <c r="D325">
        <v>109.8</v>
      </c>
      <c r="E325" s="11">
        <f>D325-90</f>
        <v>19.799999999999997</v>
      </c>
      <c r="F325" s="2">
        <v>2.3077E-2</v>
      </c>
      <c r="G325" s="11">
        <v>33.1</v>
      </c>
      <c r="H325" s="11">
        <v>1.7</v>
      </c>
      <c r="I325" s="8">
        <v>0.13349974155426</v>
      </c>
      <c r="J325" s="4">
        <v>71000</v>
      </c>
      <c r="K325" s="5">
        <f>23*10^-6</f>
        <v>2.3E-5</v>
      </c>
      <c r="L325" s="6">
        <f>H325</f>
        <v>1.7</v>
      </c>
      <c r="M325" s="3">
        <f>H325^2/6</f>
        <v>0.48166666666666663</v>
      </c>
      <c r="N325" s="3">
        <f>H325^3/12</f>
        <v>0.4094166666666666</v>
      </c>
      <c r="O325" s="1">
        <f>-J325*L325*K325*C325</f>
        <v>-151.29745</v>
      </c>
      <c r="P325" s="7">
        <f>-(12*F325*J325*L325*N325+12*O325*N325*G325*COS(RADIANS(E325)))/(12*N325*G325*COS(RADIANS(E325))^2+L325*G325^3*SIN(RADIANS(E325))^2)</f>
        <v>1.3113013038641481</v>
      </c>
      <c r="Q325" s="7">
        <f>-(6*F325*J325*L325*N325*SIN(RADIANS(E325))+6*O325*N325*G325*SIN(RADIANS(E325))*COS(RADIANS(E325)))/(12*N325*COS(RADIANS(E325))^2+L325*G325^2*SIN(RADIANS(E325))^2)</f>
        <v>7.3513027358413172</v>
      </c>
      <c r="R325" s="7">
        <f>-P325*SIN(RADIANS(E325))</f>
        <v>-0.44418747648588031</v>
      </c>
      <c r="S325" s="6">
        <f>(O325+P325*COS(RADIANS(E325)))/L325</f>
        <v>-88.272748129935081</v>
      </c>
      <c r="T325" s="6">
        <f>R325/L325</f>
        <v>-0.26128675087404724</v>
      </c>
      <c r="U325" s="6">
        <f>(Q325-P325*G325*SIN(RADIANS(E325)))/M325</f>
        <v>-15.262220212819356</v>
      </c>
      <c r="V325" s="6">
        <f>SQRT((S325+U325)^2+3*T325^2)</f>
        <v>103.53595743524909</v>
      </c>
      <c r="W325" s="6">
        <f>V325/AA325</f>
        <v>1.2086522644618356</v>
      </c>
      <c r="X325" s="1">
        <f>((3*10+H325/COS(RADIANS(E325)))*(3+3)+3*G325*H325)*2</f>
        <v>719.30181205645681</v>
      </c>
      <c r="Y325" s="7">
        <f>Z325/X325</f>
        <v>1.0068700557775312</v>
      </c>
      <c r="Z325" s="13">
        <v>724.24345562616395</v>
      </c>
      <c r="AA325" s="15">
        <v>85.662320321179806</v>
      </c>
    </row>
    <row r="326" spans="1:27" x14ac:dyDescent="0.45">
      <c r="A326">
        <v>2217</v>
      </c>
      <c r="B326">
        <v>79.7</v>
      </c>
      <c r="C326" s="10">
        <f>B326-20</f>
        <v>59.7</v>
      </c>
      <c r="D326">
        <v>126.4</v>
      </c>
      <c r="E326" s="11">
        <f>D326-90</f>
        <v>36.400000000000006</v>
      </c>
      <c r="F326" s="2">
        <v>2.1777000000000001E-2</v>
      </c>
      <c r="G326" s="11">
        <v>32.299999999999997</v>
      </c>
      <c r="H326" s="11">
        <v>1.7</v>
      </c>
      <c r="I326" s="8">
        <v>9.4201378524303395E-2</v>
      </c>
      <c r="J326" s="4">
        <v>71000</v>
      </c>
      <c r="K326" s="5">
        <f>23*10^-6</f>
        <v>2.3E-5</v>
      </c>
      <c r="L326" s="6">
        <f>H326</f>
        <v>1.7</v>
      </c>
      <c r="M326" s="3">
        <f>H326^2/6</f>
        <v>0.48166666666666663</v>
      </c>
      <c r="N326" s="3">
        <f>H326^3/12</f>
        <v>0.4094166666666666</v>
      </c>
      <c r="O326" s="1">
        <f>-J326*L326*K326*C326</f>
        <v>-165.73317</v>
      </c>
      <c r="P326" s="7">
        <f>-(12*F326*J326*L326*N326+12*O326*N326*G326*COS(RADIANS(E326)))/(12*N326*G326*COS(RADIANS(E326))^2+L326*G326^3*SIN(RADIANS(E326))^2)</f>
        <v>0.40713274970964136</v>
      </c>
      <c r="Q326" s="7">
        <f>-(6*F326*J326*L326*N326*SIN(RADIANS(E326))+6*O326*N326*G326*SIN(RADIANS(E326))*COS(RADIANS(E326)))/(12*N326*COS(RADIANS(E326))^2+L326*G326^2*SIN(RADIANS(E326))^2)</f>
        <v>3.9018442479764714</v>
      </c>
      <c r="R326" s="7">
        <f>-P326*SIN(RADIANS(E326))</f>
        <v>-0.24160026303259882</v>
      </c>
      <c r="S326" s="6">
        <f>(O326+P326*COS(RADIANS(E326)))/L326</f>
        <v>-97.29733610297545</v>
      </c>
      <c r="T326" s="6">
        <f>R326/L326</f>
        <v>-0.14211780178388167</v>
      </c>
      <c r="U326" s="6">
        <f>(Q326-P326*G326*SIN(RADIANS(E326)))/M326</f>
        <v>-8.1007147016812517</v>
      </c>
      <c r="V326" s="6">
        <f>SQRT((S326+U326)^2+3*T326^2)</f>
        <v>105.39833824984979</v>
      </c>
      <c r="W326" s="6">
        <f>V326/AA326</f>
        <v>1.1824751633717268</v>
      </c>
      <c r="X326" s="1">
        <f>((3*10+H326/COS(RADIANS(E326)))*(3+3)+3*G326*H326)*2</f>
        <v>714.80495863555439</v>
      </c>
      <c r="Y326" s="7">
        <f>Z326/X326</f>
        <v>1.0129423105822737</v>
      </c>
      <c r="Z326" s="13">
        <v>724.05618641596504</v>
      </c>
      <c r="AA326" s="15">
        <v>89.133659221488799</v>
      </c>
    </row>
    <row r="327" spans="1:27" x14ac:dyDescent="0.45">
      <c r="A327">
        <v>714</v>
      </c>
      <c r="B327">
        <v>61.2</v>
      </c>
      <c r="C327" s="10">
        <f>B327-20</f>
        <v>41.2</v>
      </c>
      <c r="D327">
        <v>109.6</v>
      </c>
      <c r="E327" s="11">
        <f>D327-90</f>
        <v>19.599999999999994</v>
      </c>
      <c r="F327" s="2">
        <v>1.5119E-2</v>
      </c>
      <c r="G327" s="11">
        <v>27.8</v>
      </c>
      <c r="H327" s="11">
        <v>2</v>
      </c>
      <c r="I327" s="8">
        <v>8.9099064469337394E-2</v>
      </c>
      <c r="J327" s="4">
        <v>71000</v>
      </c>
      <c r="K327" s="5">
        <f>23*10^-6</f>
        <v>2.3E-5</v>
      </c>
      <c r="L327" s="6">
        <f>H327</f>
        <v>2</v>
      </c>
      <c r="M327" s="3">
        <f>H327^2/6</f>
        <v>0.66666666666666663</v>
      </c>
      <c r="N327" s="3">
        <f>H327^3/12</f>
        <v>0.66666666666666663</v>
      </c>
      <c r="O327" s="1">
        <f>-J327*L327*K327*C327</f>
        <v>-134.5592</v>
      </c>
      <c r="P327" s="7">
        <f>-(12*F327*J327*L327*N327+12*O327*N327*G327*COS(RADIANS(E327)))/(12*N327*G327*COS(RADIANS(E327))^2+L327*G327^3*SIN(RADIANS(E327))^2)</f>
        <v>2.1890511375144177</v>
      </c>
      <c r="Q327" s="7">
        <f>-(6*F327*J327*L327*N327*SIN(RADIANS(E327))+6*O327*N327*G327*SIN(RADIANS(E327))*COS(RADIANS(E327)))/(12*N327*COS(RADIANS(E327))^2+L327*G327^2*SIN(RADIANS(E327))^2)</f>
        <v>10.207056900764822</v>
      </c>
      <c r="R327" s="7">
        <f>-P327*SIN(RADIANS(E327))</f>
        <v>-0.73432064034279254</v>
      </c>
      <c r="S327" s="6">
        <f>(O327+P327*COS(RADIANS(E327)))/L327</f>
        <v>-66.248494030686018</v>
      </c>
      <c r="T327" s="6">
        <f>R327/L327</f>
        <v>-0.36716032017139627</v>
      </c>
      <c r="U327" s="6">
        <f>(Q327-P327*G327*SIN(RADIANS(E327)))/M327</f>
        <v>-15.310585351147218</v>
      </c>
      <c r="V327" s="6">
        <f>SQRT((S327+U327)^2+3*T327^2)</f>
        <v>81.561558651820178</v>
      </c>
      <c r="W327" s="6">
        <f>V327/AA327</f>
        <v>1.1466205515719543</v>
      </c>
      <c r="X327" s="1">
        <f>((3*10+H327/COS(RADIANS(E327)))*(3+3)+3*G327*H327)*2</f>
        <v>719.07615321017897</v>
      </c>
      <c r="Y327" s="7">
        <f>Z327/X327</f>
        <v>1.0068279035174512</v>
      </c>
      <c r="Z327" s="13">
        <v>723.985935805998</v>
      </c>
      <c r="AA327" s="15">
        <v>71.132126962144298</v>
      </c>
    </row>
    <row r="328" spans="1:27" x14ac:dyDescent="0.45">
      <c r="A328">
        <v>1515</v>
      </c>
      <c r="B328">
        <v>71.5</v>
      </c>
      <c r="C328" s="10">
        <f>B328-20</f>
        <v>51.5</v>
      </c>
      <c r="D328">
        <v>123.3</v>
      </c>
      <c r="E328" s="11">
        <f>D328-90</f>
        <v>33.299999999999997</v>
      </c>
      <c r="F328" s="2">
        <v>1.7099E-2</v>
      </c>
      <c r="G328" s="11">
        <v>30.1</v>
      </c>
      <c r="H328" s="11">
        <v>1.8</v>
      </c>
      <c r="I328" s="8">
        <v>7.3550432920455905E-2</v>
      </c>
      <c r="J328" s="4">
        <v>71000</v>
      </c>
      <c r="K328" s="5">
        <f>23*10^-6</f>
        <v>2.3E-5</v>
      </c>
      <c r="L328" s="6">
        <f>H328</f>
        <v>1.8</v>
      </c>
      <c r="M328" s="3">
        <f>H328^2/6</f>
        <v>0.54</v>
      </c>
      <c r="N328" s="3">
        <f>H328^3/12</f>
        <v>0.48600000000000004</v>
      </c>
      <c r="O328" s="1">
        <f>-J328*L328*K328*C328</f>
        <v>-151.37909999999999</v>
      </c>
      <c r="P328" s="7">
        <f>-(12*F328*J328*L328*N328+12*O328*N328*G328*COS(RADIANS(E328)))/(12*N328*G328*COS(RADIANS(E328))^2+L328*G328^3*SIN(RADIANS(E328))^2)</f>
        <v>0.63449614130488652</v>
      </c>
      <c r="Q328" s="7">
        <f>-(6*F328*J328*L328*N328*SIN(RADIANS(E328))+6*O328*N328*G328*SIN(RADIANS(E328))*COS(RADIANS(E328)))/(12*N328*COS(RADIANS(E328))^2+L328*G328^2*SIN(RADIANS(E328))^2)</f>
        <v>5.2427105355976513</v>
      </c>
      <c r="R328" s="7">
        <f>-P328*SIN(RADIANS(E328))</f>
        <v>-0.34835285950814954</v>
      </c>
      <c r="S328" s="6">
        <f>(O328+P328*COS(RADIANS(E328)))/L328</f>
        <v>-83.804879696854229</v>
      </c>
      <c r="T328" s="6">
        <f>R328/L328</f>
        <v>-0.19352936639341639</v>
      </c>
      <c r="U328" s="6">
        <f>(Q328-P328*G328*SIN(RADIANS(E328)))/M328</f>
        <v>-9.7087232140697246</v>
      </c>
      <c r="V328" s="6">
        <f>SQRT((S328+U328)^2+3*T328^2)</f>
        <v>93.514203681734543</v>
      </c>
      <c r="W328" s="6">
        <f>V328/AA328</f>
        <v>1.2044570946762256</v>
      </c>
      <c r="X328" s="1">
        <f>((3*10+H328/COS(RADIANS(E328)))*(3+3)+3*G328*H328)*2</f>
        <v>710.92327561393984</v>
      </c>
      <c r="Y328" s="7">
        <f>Z328/X328</f>
        <v>1.018206524889697</v>
      </c>
      <c r="Z328" s="13">
        <v>723.86671792607001</v>
      </c>
      <c r="AA328" s="15">
        <v>77.640128565038196</v>
      </c>
    </row>
    <row r="329" spans="1:27" x14ac:dyDescent="0.45">
      <c r="A329">
        <v>557</v>
      </c>
      <c r="B329">
        <v>45.7</v>
      </c>
      <c r="C329" s="10">
        <f>B329-20</f>
        <v>25.700000000000003</v>
      </c>
      <c r="D329">
        <v>102.7</v>
      </c>
      <c r="E329" s="11">
        <f>D329-90</f>
        <v>12.700000000000003</v>
      </c>
      <c r="F329" s="2">
        <v>1.1247E-2</v>
      </c>
      <c r="G329" s="11">
        <v>33.200000000000003</v>
      </c>
      <c r="H329" s="11">
        <v>1.7</v>
      </c>
      <c r="I329" s="8">
        <v>8.8852241635322501E-2</v>
      </c>
      <c r="J329" s="4">
        <v>71000</v>
      </c>
      <c r="K329" s="5">
        <f>23*10^-6</f>
        <v>2.3E-5</v>
      </c>
      <c r="L329" s="6">
        <f>H329</f>
        <v>1.7</v>
      </c>
      <c r="M329" s="3">
        <f>H329^2/6</f>
        <v>0.48166666666666663</v>
      </c>
      <c r="N329" s="3">
        <f>H329^3/12</f>
        <v>0.4094166666666666</v>
      </c>
      <c r="O329" s="1">
        <f>-J329*L329*K329*C329</f>
        <v>-71.345770000000002</v>
      </c>
      <c r="P329" s="7">
        <f>-(12*F329*J329*L329*N329+12*O329*N329*G329*COS(RADIANS(E329)))/(12*N329*G329*COS(RADIANS(E329))^2+L329*G329^3*SIN(RADIANS(E329))^2)</f>
        <v>1.4810698980393679</v>
      </c>
      <c r="Q329" s="7">
        <f>-(6*F329*J329*L329*N329*SIN(RADIANS(E329))+6*O329*N329*G329*SIN(RADIANS(E329))*COS(RADIANS(E329)))/(12*N329*COS(RADIANS(E329))^2+L329*G329^2*SIN(RADIANS(E329))^2)</f>
        <v>5.405086084722309</v>
      </c>
      <c r="R329" s="7">
        <f>-P329*SIN(RADIANS(E329))</f>
        <v>-0.32560759546519918</v>
      </c>
      <c r="S329" s="6">
        <f>(O329+P329*COS(RADIANS(E329)))/L329</f>
        <v>-41.118197148508372</v>
      </c>
      <c r="T329" s="6">
        <f>R329/L329</f>
        <v>-0.1915338796854113</v>
      </c>
      <c r="U329" s="6">
        <f>(Q329-P329*G329*SIN(RADIANS(E329)))/M329</f>
        <v>-11.221632009804095</v>
      </c>
      <c r="V329" s="6">
        <f>SQRT((S329+U329)^2+3*T329^2)</f>
        <v>52.340880504654663</v>
      </c>
      <c r="W329" s="6">
        <f>V329/AA329</f>
        <v>1.2285044325583201</v>
      </c>
      <c r="X329" s="1">
        <f>((3*10+H329/COS(RADIANS(E329)))*(3+3)+3*G329*H329)*2</f>
        <v>719.55161212752728</v>
      </c>
      <c r="Y329" s="7">
        <f>Z329/X329</f>
        <v>1.0056083899170607</v>
      </c>
      <c r="Z329" s="13">
        <v>723.58713813378802</v>
      </c>
      <c r="AA329" s="15">
        <v>42.605365611629502</v>
      </c>
    </row>
    <row r="330" spans="1:27" x14ac:dyDescent="0.45">
      <c r="A330">
        <v>1677</v>
      </c>
      <c r="B330">
        <v>79.900000000000006</v>
      </c>
      <c r="C330" s="10">
        <f>B330-20</f>
        <v>59.900000000000006</v>
      </c>
      <c r="D330">
        <v>116</v>
      </c>
      <c r="E330" s="11">
        <f>D330-90</f>
        <v>26</v>
      </c>
      <c r="F330" s="2">
        <v>1.9219E-2</v>
      </c>
      <c r="G330" s="11">
        <v>27.1</v>
      </c>
      <c r="H330" s="11">
        <v>2</v>
      </c>
      <c r="I330" s="8">
        <v>8.6060166358947698E-2</v>
      </c>
      <c r="J330" s="4">
        <v>71000</v>
      </c>
      <c r="K330" s="5">
        <f>23*10^-6</f>
        <v>2.3E-5</v>
      </c>
      <c r="L330" s="6">
        <f>H330</f>
        <v>2</v>
      </c>
      <c r="M330" s="3">
        <f>H330^2/6</f>
        <v>0.66666666666666663</v>
      </c>
      <c r="N330" s="3">
        <f>H330^3/12</f>
        <v>0.66666666666666663</v>
      </c>
      <c r="O330" s="1">
        <f>-J330*L330*K330*C330</f>
        <v>-195.63340000000002</v>
      </c>
      <c r="P330" s="7">
        <f>-(12*F330*J330*L330*N330+12*O330*N330*G330*COS(RADIANS(E330)))/(12*N330*G330*COS(RADIANS(E330))^2+L330*G330^3*SIN(RADIANS(E330))^2)</f>
        <v>2.0816898993325856</v>
      </c>
      <c r="Q330" s="7">
        <f>-(6*F330*J330*L330*N330*SIN(RADIANS(E330))+6*O330*N330*G330*SIN(RADIANS(E330))*COS(RADIANS(E330)))/(12*N330*COS(RADIANS(E330))^2+L330*G330^2*SIN(RADIANS(E330))^2)</f>
        <v>12.365090283221949</v>
      </c>
      <c r="R330" s="7">
        <f>-P330*SIN(RADIANS(E330))</f>
        <v>-0.9125527884296647</v>
      </c>
      <c r="S330" s="6">
        <f>(O330+P330*COS(RADIANS(E330)))/L330</f>
        <v>-96.881194756119385</v>
      </c>
      <c r="T330" s="6">
        <f>R330/L330</f>
        <v>-0.45627639421483235</v>
      </c>
      <c r="U330" s="6">
        <f>(Q330-P330*G330*SIN(RADIANS(E330)))/M330</f>
        <v>-18.547635424832947</v>
      </c>
      <c r="V330" s="6">
        <f>SQRT((S330+U330)^2+3*T330^2)</f>
        <v>115.43153555847243</v>
      </c>
      <c r="W330" s="6">
        <f>V330/AA330</f>
        <v>1.1743373036312776</v>
      </c>
      <c r="X330" s="1">
        <f>((3*10+H330/COS(RADIANS(E330)))*(3+3)+3*G330*H330)*2</f>
        <v>711.90244657140454</v>
      </c>
      <c r="Y330" s="7">
        <f>Z330/X330</f>
        <v>1.0161149815928394</v>
      </c>
      <c r="Z330" s="13">
        <v>723.37474139380004</v>
      </c>
      <c r="AA330" s="15">
        <v>98.295042830995698</v>
      </c>
    </row>
    <row r="331" spans="1:27" x14ac:dyDescent="0.45">
      <c r="A331">
        <v>731</v>
      </c>
      <c r="B331">
        <v>49.5</v>
      </c>
      <c r="C331" s="10">
        <f>B331-20</f>
        <v>29.5</v>
      </c>
      <c r="D331">
        <v>106.3</v>
      </c>
      <c r="E331" s="11">
        <f>D331-90</f>
        <v>16.299999999999997</v>
      </c>
      <c r="F331" s="2">
        <v>1.1508000000000001E-2</v>
      </c>
      <c r="G331" s="11">
        <v>29.4</v>
      </c>
      <c r="H331" s="11">
        <v>1.9</v>
      </c>
      <c r="I331" s="8">
        <v>7.6164513826370198E-2</v>
      </c>
      <c r="J331" s="4">
        <v>71000</v>
      </c>
      <c r="K331" s="5">
        <f>23*10^-6</f>
        <v>2.3E-5</v>
      </c>
      <c r="L331" s="6">
        <f>H331</f>
        <v>1.9</v>
      </c>
      <c r="M331" s="3">
        <f>H331^2/6</f>
        <v>0.60166666666666668</v>
      </c>
      <c r="N331" s="3">
        <f>H331^3/12</f>
        <v>0.57158333333333322</v>
      </c>
      <c r="O331" s="1">
        <f>-J331*L331*K331*C331</f>
        <v>-91.529650000000004</v>
      </c>
      <c r="P331" s="7">
        <f>-(12*F331*J331*L331*N331+12*O331*N331*G331*COS(RADIANS(E331)))/(12*N331*G331*COS(RADIANS(E331))^2+L331*G331^3*SIN(RADIANS(E331))^2)</f>
        <v>1.7716195269413528</v>
      </c>
      <c r="Q331" s="7">
        <f>-(6*F331*J331*L331*N331*SIN(RADIANS(E331))+6*O331*N331*G331*SIN(RADIANS(E331))*COS(RADIANS(E331)))/(12*N331*COS(RADIANS(E331))^2+L331*G331^2*SIN(RADIANS(E331))^2)</f>
        <v>7.3093489446705542</v>
      </c>
      <c r="R331" s="7">
        <f>-P331*SIN(RADIANS(E331))</f>
        <v>-0.49723462208643238</v>
      </c>
      <c r="S331" s="6">
        <f>(O331+P331*COS(RADIANS(E331)))/L331</f>
        <v>-47.278547475092168</v>
      </c>
      <c r="T331" s="6">
        <f>R331/L331</f>
        <v>-0.26170243267706966</v>
      </c>
      <c r="U331" s="6">
        <f>(Q331-P331*G331*SIN(RADIANS(E331)))/M331</f>
        <v>-12.1485024011145</v>
      </c>
      <c r="V331" s="6">
        <f>SQRT((S331+U331)^2+3*T331^2)</f>
        <v>59.428778562906388</v>
      </c>
      <c r="W331" s="6">
        <f>V331/AA331</f>
        <v>1.1772479339461215</v>
      </c>
      <c r="X331" s="1">
        <f>((3*10+H331/COS(RADIANS(E331)))*(3+3)+3*G331*H331)*2</f>
        <v>718.91481797259087</v>
      </c>
      <c r="Y331" s="7">
        <f>Z331/X331</f>
        <v>1.0061741680999881</v>
      </c>
      <c r="Z331" s="13">
        <v>723.35351890832601</v>
      </c>
      <c r="AA331" s="15">
        <v>50.4811066974667</v>
      </c>
    </row>
    <row r="332" spans="1:27" x14ac:dyDescent="0.45">
      <c r="A332">
        <v>446</v>
      </c>
      <c r="B332">
        <v>70</v>
      </c>
      <c r="C332" s="10">
        <f>B332-20</f>
        <v>50</v>
      </c>
      <c r="D332">
        <v>105.8</v>
      </c>
      <c r="E332" s="11">
        <f>D332-90</f>
        <v>15.799999999999997</v>
      </c>
      <c r="F332" s="2">
        <v>1.9545E-2</v>
      </c>
      <c r="G332" s="11">
        <v>29.4</v>
      </c>
      <c r="H332" s="11">
        <v>1.9</v>
      </c>
      <c r="I332" s="8">
        <v>0.13207428157329501</v>
      </c>
      <c r="J332" s="4">
        <v>71000</v>
      </c>
      <c r="K332" s="5">
        <f>23*10^-6</f>
        <v>2.3E-5</v>
      </c>
      <c r="L332" s="6">
        <f>H332</f>
        <v>1.9</v>
      </c>
      <c r="M332" s="3">
        <f>H332^2/6</f>
        <v>0.60166666666666668</v>
      </c>
      <c r="N332" s="3">
        <f>H332^3/12</f>
        <v>0.57158333333333322</v>
      </c>
      <c r="O332" s="1">
        <f>-J332*L332*K332*C332</f>
        <v>-155.13499999999999</v>
      </c>
      <c r="P332" s="7">
        <f>-(12*F332*J332*L332*N332+12*O332*N332*G332*COS(RADIANS(E332)))/(12*N332*G332*COS(RADIANS(E332))^2+L332*G332^3*SIN(RADIANS(E332))^2)</f>
        <v>3.1907457339809704</v>
      </c>
      <c r="Q332" s="7">
        <f>-(6*F332*J332*L332*N332*SIN(RADIANS(E332))+6*O332*N332*G332*SIN(RADIANS(E332))*COS(RADIANS(E332)))/(12*N332*COS(RADIANS(E332))^2+L332*G332^2*SIN(RADIANS(E332))^2)</f>
        <v>12.771022439372363</v>
      </c>
      <c r="R332" s="7">
        <f>-P332*SIN(RADIANS(E332))</f>
        <v>-0.86877703669199713</v>
      </c>
      <c r="S332" s="6">
        <f>(O332+P332*COS(RADIANS(E332)))/L332</f>
        <v>-80.034108969466672</v>
      </c>
      <c r="T332" s="6">
        <f>R332/L332</f>
        <v>-0.4572510719431564</v>
      </c>
      <c r="U332" s="6">
        <f>(Q332-P332*G332*SIN(RADIANS(E332)))/M332</f>
        <v>-21.226076076519149</v>
      </c>
      <c r="V332" s="6">
        <f>SQRT((S332+U332)^2+3*T332^2)</f>
        <v>101.26328214696416</v>
      </c>
      <c r="W332" s="6">
        <f>V332/AA332</f>
        <v>1.1790378210795784</v>
      </c>
      <c r="X332" s="1">
        <f>((3*10+H332/COS(RADIANS(E332)))*(3+3)+3*G332*H332)*2</f>
        <v>718.85525424937509</v>
      </c>
      <c r="Y332" s="7">
        <f>Z332/X332</f>
        <v>1.0060874595460658</v>
      </c>
      <c r="Z332" s="13">
        <v>723.23125652909505</v>
      </c>
      <c r="AA332" s="15">
        <v>85.886373054804196</v>
      </c>
    </row>
    <row r="333" spans="1:27" x14ac:dyDescent="0.45">
      <c r="A333">
        <v>434</v>
      </c>
      <c r="B333">
        <v>68.7</v>
      </c>
      <c r="C333" s="10">
        <f>B333-20</f>
        <v>48.7</v>
      </c>
      <c r="D333">
        <v>122.4</v>
      </c>
      <c r="E333" s="11">
        <f>D333-90</f>
        <v>32.400000000000006</v>
      </c>
      <c r="F333" s="2">
        <v>1.6830999999999999E-2</v>
      </c>
      <c r="G333" s="11">
        <v>28.8</v>
      </c>
      <c r="H333" s="11">
        <v>1.9</v>
      </c>
      <c r="I333" s="8">
        <v>7.6634719967842102E-2</v>
      </c>
      <c r="J333" s="4">
        <v>71000</v>
      </c>
      <c r="K333" s="5">
        <f>23*10^-6</f>
        <v>2.3E-5</v>
      </c>
      <c r="L333" s="6">
        <f>H333</f>
        <v>1.9</v>
      </c>
      <c r="M333" s="3">
        <f>H333^2/6</f>
        <v>0.60166666666666668</v>
      </c>
      <c r="N333" s="3">
        <f>H333^3/12</f>
        <v>0.57158333333333322</v>
      </c>
      <c r="O333" s="1">
        <f>-J333*L333*K333*C333</f>
        <v>-151.10149000000001</v>
      </c>
      <c r="P333" s="7">
        <f>-(12*F333*J333*L333*N333+12*O333*N333*G333*COS(RADIANS(E333)))/(12*N333*G333*COS(RADIANS(E333))^2+L333*G333^3*SIN(RADIANS(E333))^2)</f>
        <v>0.73099022848757744</v>
      </c>
      <c r="Q333" s="7">
        <f>-(6*F333*J333*L333*N333*SIN(RADIANS(E333))+6*O333*N333*G333*SIN(RADIANS(E333))*COS(RADIANS(E333)))/(12*N333*COS(RADIANS(E333))^2+L333*G333^2*SIN(RADIANS(E333))^2)</f>
        <v>5.6402517785970714</v>
      </c>
      <c r="R333" s="7">
        <f>-P333*SIN(RADIANS(E333))</f>
        <v>-0.39168415129146317</v>
      </c>
      <c r="S333" s="6">
        <f>(O333+P333*COS(RADIANS(E333)))/L333</f>
        <v>-79.202260282536244</v>
      </c>
      <c r="T333" s="6">
        <f>R333/L333</f>
        <v>-0.20614955331129642</v>
      </c>
      <c r="U333" s="6">
        <f>(Q333-P333*G333*SIN(RADIANS(E333)))/M333</f>
        <v>-9.3743796874189496</v>
      </c>
      <c r="V333" s="6">
        <f>SQRT((S333+U333)^2+3*T333^2)</f>
        <v>88.577359642755525</v>
      </c>
      <c r="W333" s="6">
        <f>V333/AA333</f>
        <v>1.1378060509885113</v>
      </c>
      <c r="X333" s="1">
        <f>((3*10+H333/COS(RADIANS(E333)))*(3+3)+3*G333*H333)*2</f>
        <v>715.32372605400178</v>
      </c>
      <c r="Y333" s="7">
        <f>Z333/X333</f>
        <v>1.0109860806975861</v>
      </c>
      <c r="Z333" s="13">
        <v>723.18233023332903</v>
      </c>
      <c r="AA333" s="15">
        <v>77.849260483191003</v>
      </c>
    </row>
    <row r="334" spans="1:27" x14ac:dyDescent="0.45">
      <c r="A334">
        <v>2030</v>
      </c>
      <c r="B334">
        <v>41.7</v>
      </c>
      <c r="C334" s="10">
        <f>B334-20</f>
        <v>21.700000000000003</v>
      </c>
      <c r="D334">
        <v>107.4</v>
      </c>
      <c r="E334" s="11">
        <f>D334-90</f>
        <v>17.400000000000006</v>
      </c>
      <c r="F334" s="2">
        <v>8.8260000000000005E-3</v>
      </c>
      <c r="G334" s="11">
        <v>31.1</v>
      </c>
      <c r="H334" s="11">
        <v>1.8</v>
      </c>
      <c r="I334" s="8">
        <v>5.5855173617601298E-2</v>
      </c>
      <c r="J334" s="4">
        <v>71000</v>
      </c>
      <c r="K334" s="5">
        <f>23*10^-6</f>
        <v>2.3E-5</v>
      </c>
      <c r="L334" s="6">
        <f>H334</f>
        <v>1.8</v>
      </c>
      <c r="M334" s="3">
        <f>H334^2/6</f>
        <v>0.54</v>
      </c>
      <c r="N334" s="3">
        <f>H334^3/12</f>
        <v>0.48600000000000004</v>
      </c>
      <c r="O334" s="1">
        <f>-J334*L334*K334*C334</f>
        <v>-63.784980000000012</v>
      </c>
      <c r="P334" s="7">
        <f>-(12*F334*J334*L334*N334+12*O334*N334*G334*COS(RADIANS(E334)))/(12*N334*G334*COS(RADIANS(E334))^2+L334*G334^3*SIN(RADIANS(E334))^2)</f>
        <v>0.89101323547110445</v>
      </c>
      <c r="Q334" s="7">
        <f>-(6*F334*J334*L334*N334*SIN(RADIANS(E334))+6*O334*N334*G334*SIN(RADIANS(E334))*COS(RADIANS(E334)))/(12*N334*COS(RADIANS(E334))^2+L334*G334^2*SIN(RADIANS(E334))^2)</f>
        <v>4.1432866748043402</v>
      </c>
      <c r="R334" s="7">
        <f>-P334*SIN(RADIANS(E334))</f>
        <v>-0.26644930384593823</v>
      </c>
      <c r="S334" s="6">
        <f>(O334+P334*COS(RADIANS(E334)))/L334</f>
        <v>-34.963744020817622</v>
      </c>
      <c r="T334" s="6">
        <f>R334/L334</f>
        <v>-0.14802739102552123</v>
      </c>
      <c r="U334" s="6">
        <f>(Q334-P334*G334*SIN(RADIANS(E334)))/M334</f>
        <v>-7.6727531014895183</v>
      </c>
      <c r="V334" s="6">
        <f>SQRT((S334+U334)^2+3*T334^2)</f>
        <v>42.637268007999609</v>
      </c>
      <c r="W334" s="6">
        <f>V334/AA334</f>
        <v>1.201791626515945</v>
      </c>
      <c r="X334" s="1">
        <f>((3*10+H334/COS(RADIANS(E334)))*(3+3)+3*G334*H334)*2</f>
        <v>718.51580709650511</v>
      </c>
      <c r="Y334" s="7">
        <f>Z334/X334</f>
        <v>1.0063805501761496</v>
      </c>
      <c r="Z334" s="13">
        <v>723.10033325604104</v>
      </c>
      <c r="AA334" s="15">
        <v>35.478087105338901</v>
      </c>
    </row>
    <row r="335" spans="1:27" x14ac:dyDescent="0.45">
      <c r="A335">
        <v>1359</v>
      </c>
      <c r="B335">
        <v>83.6</v>
      </c>
      <c r="C335" s="10">
        <f>B335-20</f>
        <v>63.599999999999994</v>
      </c>
      <c r="D335">
        <v>121.2</v>
      </c>
      <c r="E335" s="11">
        <f>D335-90</f>
        <v>31.200000000000003</v>
      </c>
      <c r="F335" s="2">
        <v>2.4506E-2</v>
      </c>
      <c r="G335" s="11">
        <v>32.5</v>
      </c>
      <c r="H335" s="11">
        <v>1.7</v>
      </c>
      <c r="I335" s="8">
        <v>0.111177995800971</v>
      </c>
      <c r="J335" s="4">
        <v>71000</v>
      </c>
      <c r="K335" s="5">
        <f>23*10^-6</f>
        <v>2.3E-5</v>
      </c>
      <c r="L335" s="6">
        <f>H335</f>
        <v>1.7</v>
      </c>
      <c r="M335" s="3">
        <f>H335^2/6</f>
        <v>0.48166666666666663</v>
      </c>
      <c r="N335" s="3">
        <f>H335^3/12</f>
        <v>0.4094166666666666</v>
      </c>
      <c r="O335" s="1">
        <f>-J335*L335*K335*C335</f>
        <v>-176.55995999999999</v>
      </c>
      <c r="P335" s="7">
        <f>-(12*F335*J335*L335*N335+12*O335*N335*G335*COS(RADIANS(E335)))/(12*N335*G335*COS(RADIANS(E335))^2+L335*G335^3*SIN(RADIANS(E335))^2)</f>
        <v>0.60734230719246318</v>
      </c>
      <c r="Q335" s="7">
        <f>-(6*F335*J335*L335*N335*SIN(RADIANS(E335))+6*O335*N335*G335*SIN(RADIANS(E335))*COS(RADIANS(E335)))/(12*N335*COS(RADIANS(E335))^2+L335*G335^2*SIN(RADIANS(E335))^2)</f>
        <v>5.1125704347361935</v>
      </c>
      <c r="R335" s="7">
        <f>-P335*SIN(RADIANS(E335))</f>
        <v>-0.3146197190606887</v>
      </c>
      <c r="S335" s="6">
        <f>(O335+P335*COS(RADIANS(E335)))/L335</f>
        <v>-103.55321240984949</v>
      </c>
      <c r="T335" s="6">
        <f>R335/L335</f>
        <v>-0.1850704229768757</v>
      </c>
      <c r="U335" s="6">
        <f>(Q335-P335*G335*SIN(RADIANS(E335)))/M335</f>
        <v>-10.614333082497277</v>
      </c>
      <c r="V335" s="6">
        <f>SQRT((S335+U335)^2+3*T335^2)</f>
        <v>114.16799550194202</v>
      </c>
      <c r="W335" s="6">
        <f>V335/AA335</f>
        <v>1.1748348343178379</v>
      </c>
      <c r="X335" s="1">
        <f>((3*10+H335/COS(RADIANS(E335)))*(3+3)+3*G335*H335)*2</f>
        <v>715.34948839944752</v>
      </c>
      <c r="Y335" s="7">
        <f>Z335/X335</f>
        <v>1.0104729941847195</v>
      </c>
      <c r="Z335" s="13">
        <v>722.84133943149698</v>
      </c>
      <c r="AA335" s="15">
        <v>97.177911453598597</v>
      </c>
    </row>
    <row r="336" spans="1:27" x14ac:dyDescent="0.45">
      <c r="A336">
        <v>2021</v>
      </c>
      <c r="B336">
        <v>50.1</v>
      </c>
      <c r="C336" s="10">
        <f>B336-20</f>
        <v>30.1</v>
      </c>
      <c r="D336">
        <v>108.6</v>
      </c>
      <c r="E336" s="11">
        <f>D336-90</f>
        <v>18.599999999999994</v>
      </c>
      <c r="F336" s="2">
        <v>1.1587999999999999E-2</v>
      </c>
      <c r="G336" s="11">
        <v>29.3</v>
      </c>
      <c r="H336" s="11">
        <v>1.9</v>
      </c>
      <c r="I336" s="8">
        <v>7.0392765104770605E-2</v>
      </c>
      <c r="J336" s="4">
        <v>71000</v>
      </c>
      <c r="K336" s="5">
        <f>23*10^-6</f>
        <v>2.3E-5</v>
      </c>
      <c r="L336" s="6">
        <f>H336</f>
        <v>1.9</v>
      </c>
      <c r="M336" s="3">
        <f>H336^2/6</f>
        <v>0.60166666666666668</v>
      </c>
      <c r="N336" s="3">
        <f>H336^3/12</f>
        <v>0.57158333333333322</v>
      </c>
      <c r="O336" s="1">
        <f>-J336*L336*K336*C336</f>
        <v>-93.391270000000006</v>
      </c>
      <c r="P336" s="7">
        <f>-(12*F336*J336*L336*N336+12*O336*N336*G336*COS(RADIANS(E336)))/(12*N336*G336*COS(RADIANS(E336))^2+L336*G336^3*SIN(RADIANS(E336))^2)</f>
        <v>1.4012981462557299</v>
      </c>
      <c r="Q336" s="7">
        <f>-(6*F336*J336*L336*N336*SIN(RADIANS(E336))+6*O336*N336*G336*SIN(RADIANS(E336))*COS(RADIANS(E336)))/(12*N336*COS(RADIANS(E336))^2+L336*G336^2*SIN(RADIANS(E336))^2)</f>
        <v>6.5479213516582622</v>
      </c>
      <c r="R336" s="7">
        <f>-P336*SIN(RADIANS(E336))</f>
        <v>-0.44695708885039331</v>
      </c>
      <c r="S336" s="6">
        <f>(O336+P336*COS(RADIANS(E336)))/L336</f>
        <v>-48.454296781038856</v>
      </c>
      <c r="T336" s="6">
        <f>R336/L336</f>
        <v>-0.23524057307915439</v>
      </c>
      <c r="U336" s="6">
        <f>(Q336-P336*G336*SIN(RADIANS(E336)))/M336</f>
        <v>-10.882971775609299</v>
      </c>
      <c r="V336" s="6">
        <f>SQRT((S336+U336)^2+3*T336^2)</f>
        <v>59.338667444975997</v>
      </c>
      <c r="W336" s="6">
        <f>V336/AA336</f>
        <v>1.1707902875639629</v>
      </c>
      <c r="X336" s="1">
        <f>((3*10+H336/COS(RADIANS(E336)))*(3+3)+3*G336*H336)*2</f>
        <v>718.07650975407523</v>
      </c>
      <c r="Y336" s="7">
        <f>Z336/X336</f>
        <v>1.0066236273815246</v>
      </c>
      <c r="Z336" s="13">
        <v>722.83278098611197</v>
      </c>
      <c r="AA336" s="15">
        <v>50.682575756962102</v>
      </c>
    </row>
    <row r="337" spans="1:27" x14ac:dyDescent="0.45">
      <c r="A337">
        <v>2063</v>
      </c>
      <c r="B337">
        <v>79.900000000000006</v>
      </c>
      <c r="C337" s="10">
        <f>B337-20</f>
        <v>59.900000000000006</v>
      </c>
      <c r="D337">
        <v>125.1</v>
      </c>
      <c r="E337" s="11">
        <f>D337-90</f>
        <v>35.099999999999994</v>
      </c>
      <c r="F337" s="2">
        <v>2.0074999999999999E-2</v>
      </c>
      <c r="G337" s="11">
        <v>28.6</v>
      </c>
      <c r="H337" s="11">
        <v>1.9</v>
      </c>
      <c r="I337" s="8">
        <v>8.9241243898868505E-2</v>
      </c>
      <c r="J337" s="4">
        <v>71000</v>
      </c>
      <c r="K337" s="5">
        <f>23*10^-6</f>
        <v>2.3E-5</v>
      </c>
      <c r="L337" s="6">
        <f>H337</f>
        <v>1.9</v>
      </c>
      <c r="M337" s="3">
        <f>H337^2/6</f>
        <v>0.60166666666666668</v>
      </c>
      <c r="N337" s="3">
        <f>H337^3/12</f>
        <v>0.57158333333333322</v>
      </c>
      <c r="O337" s="1">
        <f>-J337*L337*K337*C337</f>
        <v>-185.85173000000003</v>
      </c>
      <c r="P337" s="7">
        <f>-(12*F337*J337*L337*N337+12*O337*N337*G337*COS(RADIANS(E337)))/(12*N337*G337*COS(RADIANS(E337))^2+L337*G337^3*SIN(RADIANS(E337))^2)</f>
        <v>0.75895528280639046</v>
      </c>
      <c r="Q337" s="7">
        <f>-(6*F337*J337*L337*N337*SIN(RADIANS(E337))+6*O337*N337*G337*SIN(RADIANS(E337))*COS(RADIANS(E337)))/(12*N337*COS(RADIANS(E337))^2+L337*G337^2*SIN(RADIANS(E337))^2)</f>
        <v>6.2405668136192274</v>
      </c>
      <c r="R337" s="7">
        <f>-P337*SIN(RADIANS(E337))</f>
        <v>-0.43640327367966625</v>
      </c>
      <c r="S337" s="6">
        <f>(O337+P337*COS(RADIANS(E337)))/L337</f>
        <v>-97.489889973596718</v>
      </c>
      <c r="T337" s="6">
        <f>R337/L337</f>
        <v>-0.22968593351561384</v>
      </c>
      <c r="U337" s="6">
        <f>(Q337-P337*G337*SIN(RADIANS(E337)))/M337</f>
        <v>-10.372133208231402</v>
      </c>
      <c r="V337" s="6">
        <f>SQRT((S337+U337)^2+3*T337^2)</f>
        <v>107.86275683367913</v>
      </c>
      <c r="W337" s="6">
        <f>V337/AA337</f>
        <v>1.1357113877607878</v>
      </c>
      <c r="X337" s="1">
        <f>((3*10+H337/COS(RADIANS(E337)))*(3+3)+3*G337*H337)*2</f>
        <v>713.90776003756241</v>
      </c>
      <c r="Y337" s="7">
        <f>Z337/X337</f>
        <v>1.0122818578624853</v>
      </c>
      <c r="Z337" s="13">
        <v>722.67587367326905</v>
      </c>
      <c r="AA337" s="15">
        <v>94.973738923535393</v>
      </c>
    </row>
    <row r="338" spans="1:27" x14ac:dyDescent="0.45">
      <c r="A338">
        <v>2828</v>
      </c>
      <c r="B338">
        <v>74.099999999999994</v>
      </c>
      <c r="C338" s="10">
        <f>B338-20</f>
        <v>54.099999999999994</v>
      </c>
      <c r="D338">
        <v>105.4</v>
      </c>
      <c r="E338" s="11">
        <f>D338-90</f>
        <v>15.400000000000006</v>
      </c>
      <c r="F338" s="2">
        <v>2.2192E-2</v>
      </c>
      <c r="G338" s="11">
        <v>31.1</v>
      </c>
      <c r="H338" s="11">
        <v>1.8</v>
      </c>
      <c r="I338" s="8">
        <v>0.15265570580959301</v>
      </c>
      <c r="J338" s="4">
        <v>71000</v>
      </c>
      <c r="K338" s="5">
        <f>23*10^-6</f>
        <v>2.3E-5</v>
      </c>
      <c r="L338" s="6">
        <f>H338</f>
        <v>1.8</v>
      </c>
      <c r="M338" s="3">
        <f>H338^2/6</f>
        <v>0.54</v>
      </c>
      <c r="N338" s="3">
        <f>H338^3/12</f>
        <v>0.48600000000000004</v>
      </c>
      <c r="O338" s="1">
        <f>-J338*L338*K338*C338</f>
        <v>-159.02153999999999</v>
      </c>
      <c r="P338" s="7">
        <f>-(12*F338*J338*L338*N338+12*O338*N338*G338*COS(RADIANS(E338)))/(12*N338*G338*COS(RADIANS(E338))^2+L338*G338^3*SIN(RADIANS(E338))^2)</f>
        <v>2.8259463029391245</v>
      </c>
      <c r="Q338" s="7">
        <f>-(6*F338*J338*L338*N338*SIN(RADIANS(E338))+6*O338*N338*G338*SIN(RADIANS(E338))*COS(RADIANS(E338)))/(12*N338*COS(RADIANS(E338))^2+L338*G338^2*SIN(RADIANS(E338))^2)</f>
        <v>11.669455957159824</v>
      </c>
      <c r="R338" s="7">
        <f>-P338*SIN(RADIANS(E338))</f>
        <v>-0.7504473284347154</v>
      </c>
      <c r="S338" s="6">
        <f>(O338+P338*COS(RADIANS(E338)))/L338</f>
        <v>-86.831698975957778</v>
      </c>
      <c r="T338" s="6">
        <f>R338/L338</f>
        <v>-0.41691518246373077</v>
      </c>
      <c r="U338" s="6">
        <f>(Q338-P338*G338*SIN(RADIANS(E338)))/M338</f>
        <v>-21.610103624370051</v>
      </c>
      <c r="V338" s="6">
        <f>SQRT((S338+U338)^2+3*T338^2)</f>
        <v>108.4442068808499</v>
      </c>
      <c r="W338" s="6">
        <f>V338/AA338</f>
        <v>1.2008578216562582</v>
      </c>
      <c r="X338" s="1">
        <f>((3*10+H338/COS(RADIANS(E338)))*(3+3)+3*G338*H338)*2</f>
        <v>718.28442170467497</v>
      </c>
      <c r="Y338" s="7">
        <f>Z338/X338</f>
        <v>1.0060246765055183</v>
      </c>
      <c r="Z338" s="13">
        <v>722.61185298439898</v>
      </c>
      <c r="AA338" s="15">
        <v>90.305617305536202</v>
      </c>
    </row>
    <row r="339" spans="1:27" x14ac:dyDescent="0.45">
      <c r="A339">
        <v>1188</v>
      </c>
      <c r="B339">
        <v>81.3</v>
      </c>
      <c r="C339" s="10">
        <f>B339-20</f>
        <v>61.3</v>
      </c>
      <c r="D339">
        <v>102.5</v>
      </c>
      <c r="E339" s="11">
        <f>D339-90</f>
        <v>12.5</v>
      </c>
      <c r="F339" s="2">
        <v>2.4251000000000002E-2</v>
      </c>
      <c r="G339" s="11">
        <v>29.4</v>
      </c>
      <c r="H339" s="11">
        <v>1.9</v>
      </c>
      <c r="I339" s="8">
        <v>0.19177164137363401</v>
      </c>
      <c r="J339" s="4">
        <v>71000</v>
      </c>
      <c r="K339" s="5">
        <f>23*10^-6</f>
        <v>2.3E-5</v>
      </c>
      <c r="L339" s="6">
        <f>H339</f>
        <v>1.9</v>
      </c>
      <c r="M339" s="3">
        <f>H339^2/6</f>
        <v>0.60166666666666668</v>
      </c>
      <c r="N339" s="3">
        <f>H339^3/12</f>
        <v>0.57158333333333322</v>
      </c>
      <c r="O339" s="1">
        <f>-J339*L339*K339*C339</f>
        <v>-190.19550999999998</v>
      </c>
      <c r="P339" s="7">
        <f>-(12*F339*J339*L339*N339+12*O339*N339*G339*COS(RADIANS(E339)))/(12*N339*G339*COS(RADIANS(E339))^2+L339*G339^3*SIN(RADIANS(E339))^2)</f>
        <v>6.1145865727906958</v>
      </c>
      <c r="Q339" s="7">
        <f>-(6*F339*J339*L339*N339*SIN(RADIANS(E339))+6*O339*N339*G339*SIN(RADIANS(E339))*COS(RADIANS(E339)))/(12*N339*COS(RADIANS(E339))^2+L339*G339^2*SIN(RADIANS(E339))^2)</f>
        <v>19.454549730927113</v>
      </c>
      <c r="R339" s="7">
        <f>-P339*SIN(RADIANS(E339))</f>
        <v>-1.3234387572059259</v>
      </c>
      <c r="S339" s="6">
        <f>(O339+P339*COS(RADIANS(E339)))/L339</f>
        <v>-96.960980812523829</v>
      </c>
      <c r="T339" s="6">
        <f>R339/L339</f>
        <v>-0.69654671431890836</v>
      </c>
      <c r="U339" s="6">
        <f>(Q339-P339*G339*SIN(RADIANS(E339)))/M339</f>
        <v>-32.334431685751419</v>
      </c>
      <c r="V339" s="6">
        <f>SQRT((S339+U339)^2+3*T339^2)</f>
        <v>129.3010410827184</v>
      </c>
      <c r="W339" s="6">
        <f>V339/AA339</f>
        <v>1.1891974072921736</v>
      </c>
      <c r="X339" s="1">
        <f>((3*10+H339/COS(RADIANS(E339)))*(3+3)+3*G339*H339)*2</f>
        <v>718.51357292637078</v>
      </c>
      <c r="Y339" s="7">
        <f>Z339/X339</f>
        <v>1.0055897868607151</v>
      </c>
      <c r="Z339" s="13">
        <v>722.52991065556</v>
      </c>
      <c r="AA339" s="15">
        <v>108.729669514786</v>
      </c>
    </row>
    <row r="340" spans="1:27" x14ac:dyDescent="0.45">
      <c r="A340">
        <v>526</v>
      </c>
      <c r="B340">
        <v>74</v>
      </c>
      <c r="C340" s="10">
        <f>B340-20</f>
        <v>54</v>
      </c>
      <c r="D340">
        <v>120.1</v>
      </c>
      <c r="E340" s="11">
        <f>D340-90</f>
        <v>30.099999999999994</v>
      </c>
      <c r="F340" s="2">
        <v>2.1003000000000001E-2</v>
      </c>
      <c r="G340" s="11">
        <v>32.5</v>
      </c>
      <c r="H340" s="11">
        <v>1.7</v>
      </c>
      <c r="I340" s="8">
        <v>9.6676193177700001E-2</v>
      </c>
      <c r="J340" s="4">
        <v>71000</v>
      </c>
      <c r="K340" s="5">
        <f>23*10^-6</f>
        <v>2.3E-5</v>
      </c>
      <c r="L340" s="6">
        <f>H340</f>
        <v>1.7</v>
      </c>
      <c r="M340" s="3">
        <f>H340^2/6</f>
        <v>0.48166666666666663</v>
      </c>
      <c r="N340" s="3">
        <f>H340^3/12</f>
        <v>0.4094166666666666</v>
      </c>
      <c r="O340" s="1">
        <f>-J340*L340*K340*C340</f>
        <v>-149.90940000000001</v>
      </c>
      <c r="P340" s="7">
        <f>-(12*F340*J340*L340*N340+12*O340*N340*G340*COS(RADIANS(E340)))/(12*N340*G340*COS(RADIANS(E340))^2+L340*G340^3*SIN(RADIANS(E340))^2)</f>
        <v>0.55779627568780377</v>
      </c>
      <c r="Q340" s="7">
        <f>-(6*F340*J340*L340*N340*SIN(RADIANS(E340))+6*O340*N340*G340*SIN(RADIANS(E340))*COS(RADIANS(E340)))/(12*N340*COS(RADIANS(E340))^2+L340*G340^2*SIN(RADIANS(E340))^2)</f>
        <v>4.5457883478310919</v>
      </c>
      <c r="R340" s="7">
        <f>-P340*SIN(RADIANS(E340))</f>
        <v>-0.27974082140499029</v>
      </c>
      <c r="S340" s="6">
        <f>(O340+P340*COS(RADIANS(E340)))/L340</f>
        <v>-87.898130446882476</v>
      </c>
      <c r="T340" s="6">
        <f>R340/L340</f>
        <v>-0.16455342435587664</v>
      </c>
      <c r="U340" s="6">
        <f>(Q340-P340*G340*SIN(RADIANS(E340)))/M340</f>
        <v>-9.4376228674693987</v>
      </c>
      <c r="V340" s="6">
        <f>SQRT((S340+U340)^2+3*T340^2)</f>
        <v>97.336170598399676</v>
      </c>
      <c r="W340" s="6">
        <f>V340/AA340</f>
        <v>1.1824477757429983</v>
      </c>
      <c r="X340" s="1">
        <f>((3*10+H340/COS(RADIANS(E340)))*(3+3)+3*G340*H340)*2</f>
        <v>715.07968734139808</v>
      </c>
      <c r="Y340" s="7">
        <f>Z340/X340</f>
        <v>1.010033060859628</v>
      </c>
      <c r="Z340" s="13">
        <v>722.25412536397801</v>
      </c>
      <c r="AA340" s="15">
        <v>82.317521834939299</v>
      </c>
    </row>
    <row r="341" spans="1:27" x14ac:dyDescent="0.45">
      <c r="A341">
        <v>118</v>
      </c>
      <c r="B341">
        <v>89.5</v>
      </c>
      <c r="C341" s="10">
        <f>B341-20</f>
        <v>69.5</v>
      </c>
      <c r="D341">
        <v>120.6</v>
      </c>
      <c r="E341" s="11">
        <f>D341-90</f>
        <v>30.599999999999994</v>
      </c>
      <c r="F341" s="2">
        <v>2.4393999999999999E-2</v>
      </c>
      <c r="G341" s="11">
        <v>28.8</v>
      </c>
      <c r="H341" s="11">
        <v>1.9</v>
      </c>
      <c r="I341" s="8">
        <v>0.113465748727321</v>
      </c>
      <c r="J341" s="4">
        <v>71000</v>
      </c>
      <c r="K341" s="5">
        <f>23*10^-6</f>
        <v>2.3E-5</v>
      </c>
      <c r="L341" s="6">
        <f>H341</f>
        <v>1.9</v>
      </c>
      <c r="M341" s="3">
        <f>H341^2/6</f>
        <v>0.60166666666666668</v>
      </c>
      <c r="N341" s="3">
        <f>H341^3/12</f>
        <v>0.57158333333333322</v>
      </c>
      <c r="O341" s="1">
        <f>-J341*L341*K341*C341</f>
        <v>-215.63765000000001</v>
      </c>
      <c r="P341" s="7">
        <f>-(12*F341*J341*L341*N341+12*O341*N341*G341*COS(RADIANS(E341)))/(12*N341*G341*COS(RADIANS(E341))^2+L341*G341^3*SIN(RADIANS(E341))^2)</f>
        <v>1.1836297947442413</v>
      </c>
      <c r="Q341" s="7">
        <f>-(6*F341*J341*L341*N341*SIN(RADIANS(E341))+6*O341*N341*G341*SIN(RADIANS(E341))*COS(RADIANS(E341)))/(12*N341*COS(RADIANS(E341))^2+L341*G341^2*SIN(RADIANS(E341))^2)</f>
        <v>8.6762388447493883</v>
      </c>
      <c r="R341" s="7">
        <f>-P341*SIN(RADIANS(E341))</f>
        <v>-0.60251658644092987</v>
      </c>
      <c r="S341" s="6">
        <f>(O341+P341*COS(RADIANS(E341)))/L341</f>
        <v>-112.95728952171031</v>
      </c>
      <c r="T341" s="6">
        <f>R341/L341</f>
        <v>-0.31711399286364733</v>
      </c>
      <c r="U341" s="6">
        <f>(Q341-P341*G341*SIN(RADIANS(E341)))/M341</f>
        <v>-14.420341570220595</v>
      </c>
      <c r="V341" s="6">
        <f>SQRT((S341+U341)^2+3*T341^2)</f>
        <v>127.37881529691448</v>
      </c>
      <c r="W341" s="6">
        <f>V341/AA341</f>
        <v>1.1455113386978324</v>
      </c>
      <c r="X341" s="1">
        <f>((3*10+H341/COS(RADIANS(E341)))*(3+3)+3*G341*H341)*2</f>
        <v>714.80877280845903</v>
      </c>
      <c r="Y341" s="7">
        <f>Z341/X341</f>
        <v>1.0102356719862873</v>
      </c>
      <c r="Z341" s="13">
        <v>722.12532093984703</v>
      </c>
      <c r="AA341" s="15">
        <v>111.198214276703</v>
      </c>
    </row>
    <row r="342" spans="1:27" x14ac:dyDescent="0.45">
      <c r="A342">
        <v>567</v>
      </c>
      <c r="B342">
        <v>82.7</v>
      </c>
      <c r="C342" s="10">
        <f>B342-20</f>
        <v>62.7</v>
      </c>
      <c r="D342">
        <v>115.7</v>
      </c>
      <c r="E342" s="11">
        <f>D342-90</f>
        <v>25.700000000000003</v>
      </c>
      <c r="F342" s="2">
        <v>2.2967000000000001E-2</v>
      </c>
      <c r="G342" s="11">
        <v>29</v>
      </c>
      <c r="H342" s="11">
        <v>1.9</v>
      </c>
      <c r="I342" s="8">
        <v>0.115618228912353</v>
      </c>
      <c r="J342" s="4">
        <v>71000</v>
      </c>
      <c r="K342" s="5">
        <f>23*10^-6</f>
        <v>2.3E-5</v>
      </c>
      <c r="L342" s="6">
        <f>H342</f>
        <v>1.9</v>
      </c>
      <c r="M342" s="3">
        <f>H342^2/6</f>
        <v>0.60166666666666668</v>
      </c>
      <c r="N342" s="3">
        <f>H342^3/12</f>
        <v>0.57158333333333322</v>
      </c>
      <c r="O342" s="1">
        <f>-J342*L342*K342*C342</f>
        <v>-194.53929000000002</v>
      </c>
      <c r="P342" s="7">
        <f>-(12*F342*J342*L342*N342+12*O342*N342*G342*COS(RADIANS(E342)))/(12*N342*G342*COS(RADIANS(E342))^2+L342*G342^3*SIN(RADIANS(E342))^2)</f>
        <v>1.5341513848897796</v>
      </c>
      <c r="Q342" s="7">
        <f>-(6*F342*J342*L342*N342*SIN(RADIANS(E342))+6*O342*N342*G342*SIN(RADIANS(E342))*COS(RADIANS(E342)))/(12*N342*COS(RADIANS(E342))^2+L342*G342^2*SIN(RADIANS(E342))^2)</f>
        <v>9.6468309352552186</v>
      </c>
      <c r="R342" s="7">
        <f>-P342*SIN(RADIANS(E342))</f>
        <v>-0.66529868519001534</v>
      </c>
      <c r="S342" s="6">
        <f>(O342+P342*COS(RADIANS(E342)))/L342</f>
        <v>-101.66152707360335</v>
      </c>
      <c r="T342" s="6">
        <f>R342/L342</f>
        <v>-0.35015720273158701</v>
      </c>
      <c r="U342" s="6">
        <f>(Q342-P342*G342*SIN(RADIANS(E342)))/M342</f>
        <v>-16.033514019814778</v>
      </c>
      <c r="V342" s="6">
        <f>SQRT((S342+U342)^2+3*T342^2)</f>
        <v>117.69660372407208</v>
      </c>
      <c r="W342" s="6">
        <f>V342/AA342</f>
        <v>1.147271794302702</v>
      </c>
      <c r="X342" s="1">
        <f>((3*10+H342/COS(RADIANS(E342)))*(3+3)+3*G342*H342)*2</f>
        <v>715.90305341328872</v>
      </c>
      <c r="Y342" s="7">
        <f>Z342/X342</f>
        <v>1.0084765980859101</v>
      </c>
      <c r="Z342" s="13">
        <v>721.971475865549</v>
      </c>
      <c r="AA342" s="15">
        <v>102.588248319664</v>
      </c>
    </row>
    <row r="343" spans="1:27" x14ac:dyDescent="0.45">
      <c r="A343">
        <v>1562</v>
      </c>
      <c r="B343">
        <v>76.900000000000006</v>
      </c>
      <c r="C343" s="10">
        <f>B343-20</f>
        <v>56.900000000000006</v>
      </c>
      <c r="D343">
        <v>120.9</v>
      </c>
      <c r="E343" s="11">
        <f>D343-90</f>
        <v>30.900000000000006</v>
      </c>
      <c r="F343" s="2">
        <v>2.3639E-2</v>
      </c>
      <c r="G343" s="11">
        <v>31.1</v>
      </c>
      <c r="H343" s="11">
        <v>1.8</v>
      </c>
      <c r="I343" s="8">
        <v>0.19584089517593301</v>
      </c>
      <c r="J343" s="4">
        <v>71000</v>
      </c>
      <c r="K343" s="5">
        <f>23*10^-6</f>
        <v>2.3E-5</v>
      </c>
      <c r="L343" s="6">
        <f>H343</f>
        <v>1.8</v>
      </c>
      <c r="M343" s="3">
        <f>H343^2/6</f>
        <v>0.54</v>
      </c>
      <c r="N343" s="3">
        <f>H343^3/12</f>
        <v>0.48600000000000004</v>
      </c>
      <c r="O343" s="1">
        <f>-J343*L343*K343*C343</f>
        <v>-167.25186000000002</v>
      </c>
      <c r="P343" s="7">
        <f>-(12*F343*J343*L343*N343+12*O343*N343*G343*COS(RADIANS(E343)))/(12*N343*G343*COS(RADIANS(E343))^2+L343*G343^3*SIN(RADIANS(E343))^2)</f>
        <v>0.5835693756432021</v>
      </c>
      <c r="Q343" s="7">
        <f>-(6*F343*J343*L343*N343*SIN(RADIANS(E343))+6*O343*N343*G343*SIN(RADIANS(E343))*COS(RADIANS(E343)))/(12*N343*COS(RADIANS(E343))^2+L343*G343^2*SIN(RADIANS(E343))^2)</f>
        <v>4.6601320387660596</v>
      </c>
      <c r="R343" s="7">
        <f>-P343*SIN(RADIANS(E343))</f>
        <v>-0.29968694783061461</v>
      </c>
      <c r="S343" s="6">
        <f>(O343+P343*COS(RADIANS(E343)))/L343</f>
        <v>-92.639510888169738</v>
      </c>
      <c r="T343" s="6">
        <f>R343/L343</f>
        <v>-0.1664927487947859</v>
      </c>
      <c r="U343" s="6">
        <f>(Q343-P343*G343*SIN(RADIANS(E343)))/M343</f>
        <v>-8.6298741458630666</v>
      </c>
      <c r="V343" s="6">
        <f>SQRT((S343+U343)^2+3*T343^2)</f>
        <v>101.2697956188191</v>
      </c>
      <c r="W343" s="6">
        <f>V343/AA343</f>
        <v>1.0262421844301919</v>
      </c>
      <c r="X343" s="1">
        <f>((3*10+H343/COS(RADIANS(E343)))*(3+3)+3*G343*H343)*2</f>
        <v>721.05292090134344</v>
      </c>
      <c r="Y343" s="7">
        <f>Z343/X343</f>
        <v>1.0011721186538931</v>
      </c>
      <c r="Z343" s="13">
        <v>721.89808048037605</v>
      </c>
      <c r="AA343" s="15">
        <v>98.680211313909197</v>
      </c>
    </row>
    <row r="344" spans="1:27" x14ac:dyDescent="0.45">
      <c r="A344">
        <v>88</v>
      </c>
      <c r="B344">
        <v>81.400000000000006</v>
      </c>
      <c r="C344" s="10">
        <f>B344-20</f>
        <v>61.400000000000006</v>
      </c>
      <c r="D344">
        <v>106.9</v>
      </c>
      <c r="E344" s="11">
        <f>D344-90</f>
        <v>16.900000000000006</v>
      </c>
      <c r="F344" s="2">
        <v>2.4961000000000001E-2</v>
      </c>
      <c r="G344" s="11">
        <v>31</v>
      </c>
      <c r="H344" s="11">
        <v>1.8</v>
      </c>
      <c r="I344" s="8">
        <v>0.161160454154014</v>
      </c>
      <c r="J344" s="4">
        <v>71000</v>
      </c>
      <c r="K344" s="5">
        <f>23*10^-6</f>
        <v>2.3E-5</v>
      </c>
      <c r="L344" s="6">
        <f>H344</f>
        <v>1.8</v>
      </c>
      <c r="M344" s="3">
        <f>H344^2/6</f>
        <v>0.54</v>
      </c>
      <c r="N344" s="3">
        <f>H344^3/12</f>
        <v>0.48600000000000004</v>
      </c>
      <c r="O344" s="1">
        <f>-J344*L344*K344*C344</f>
        <v>-180.47916000000001</v>
      </c>
      <c r="P344" s="7">
        <f>-(12*F344*J344*L344*N344+12*O344*N344*G344*COS(RADIANS(E344)))/(12*N344*G344*COS(RADIANS(E344))^2+L344*G344^3*SIN(RADIANS(E344))^2)</f>
        <v>2.6858631595626132</v>
      </c>
      <c r="Q344" s="7">
        <f>-(6*F344*J344*L344*N344*SIN(RADIANS(E344))+6*O344*N344*G344*SIN(RADIANS(E344))*COS(RADIANS(E344)))/(12*N344*COS(RADIANS(E344))^2+L344*G344^2*SIN(RADIANS(E344))^2)</f>
        <v>12.102187838938566</v>
      </c>
      <c r="R344" s="7">
        <f>-P344*SIN(RADIANS(E344))</f>
        <v>-0.78078631218958505</v>
      </c>
      <c r="S344" s="6">
        <f>(O344+P344*COS(RADIANS(E344)))/L344</f>
        <v>-98.838494246672553</v>
      </c>
      <c r="T344" s="6">
        <f>R344/L344</f>
        <v>-0.43377017343865837</v>
      </c>
      <c r="U344" s="6">
        <f>(Q344-P344*G344*SIN(RADIANS(E344)))/M344</f>
        <v>-22.411458960997354</v>
      </c>
      <c r="V344" s="6">
        <f>SQRT((S344+U344)^2+3*T344^2)</f>
        <v>121.25228089628762</v>
      </c>
      <c r="W344" s="6">
        <f>V344/AA344</f>
        <v>1.1979033203714098</v>
      </c>
      <c r="X344" s="1">
        <f>((3*10+H344/COS(RADIANS(E344)))*(3+3)+3*G344*H344)*2</f>
        <v>717.37493033115175</v>
      </c>
      <c r="Y344" s="7">
        <f>Z344/X344</f>
        <v>1.006296408081975</v>
      </c>
      <c r="Z344" s="13">
        <v>721.89181564029502</v>
      </c>
      <c r="AA344" s="15">
        <v>101.220423079463</v>
      </c>
    </row>
    <row r="345" spans="1:27" x14ac:dyDescent="0.45">
      <c r="A345">
        <v>2950</v>
      </c>
      <c r="B345">
        <v>79.099999999999994</v>
      </c>
      <c r="C345" s="10">
        <f>B345-20</f>
        <v>59.099999999999994</v>
      </c>
      <c r="D345">
        <v>103.9</v>
      </c>
      <c r="E345" s="11">
        <f>D345-90</f>
        <v>13.900000000000006</v>
      </c>
      <c r="F345" s="2">
        <v>2.5624999999999998E-2</v>
      </c>
      <c r="G345" s="11">
        <v>33</v>
      </c>
      <c r="H345" s="11">
        <v>1.7</v>
      </c>
      <c r="I345" s="8">
        <v>0.18961784243583599</v>
      </c>
      <c r="J345" s="4">
        <v>71000</v>
      </c>
      <c r="K345" s="5">
        <f>23*10^-6</f>
        <v>2.3E-5</v>
      </c>
      <c r="L345" s="6">
        <f>H345</f>
        <v>1.7</v>
      </c>
      <c r="M345" s="3">
        <f>H345^2/6</f>
        <v>0.48166666666666663</v>
      </c>
      <c r="N345" s="3">
        <f>H345^3/12</f>
        <v>0.4094166666666666</v>
      </c>
      <c r="O345" s="1">
        <f>-J345*L345*K345*C345</f>
        <v>-164.06751</v>
      </c>
      <c r="P345" s="7">
        <f>-(12*F345*J345*L345*N345+12*O345*N345*G345*COS(RADIANS(E345)))/(12*N345*G345*COS(RADIANS(E345))^2+L345*G345^3*SIN(RADIANS(E345))^2)</f>
        <v>2.8886238990647253</v>
      </c>
      <c r="Q345" s="7">
        <f>-(6*F345*J345*L345*N345*SIN(RADIANS(E345))+6*O345*N345*G345*SIN(RADIANS(E345))*COS(RADIANS(E345)))/(12*N345*COS(RADIANS(E345))^2+L345*G345^2*SIN(RADIANS(E345))^2)</f>
        <v>11.449819667968445</v>
      </c>
      <c r="R345" s="7">
        <f>-P345*SIN(RADIANS(E345))</f>
        <v>-0.69392846472536029</v>
      </c>
      <c r="S345" s="6">
        <f>(O345+P345*COS(RADIANS(E345)))/L345</f>
        <v>-94.860867748292478</v>
      </c>
      <c r="T345" s="6">
        <f>R345/L345</f>
        <v>-0.40819321454432961</v>
      </c>
      <c r="U345" s="6">
        <f>(Q345-P345*G345*SIN(RADIANS(E345)))/M345</f>
        <v>-23.771251905816843</v>
      </c>
      <c r="V345" s="6">
        <f>SQRT((S345+U345)^2+3*T345^2)</f>
        <v>118.63422642192306</v>
      </c>
      <c r="W345" s="6">
        <f>V345/AA345</f>
        <v>1.2294455679613046</v>
      </c>
      <c r="X345" s="1">
        <f>((3*10+H345/COS(RADIANS(E345)))*(3+3)+3*G345*H345)*2</f>
        <v>717.61540499944294</v>
      </c>
      <c r="Y345" s="7">
        <f>Z345/X345</f>
        <v>1.005793681738679</v>
      </c>
      <c r="Z345" s="13">
        <v>721.77304026678303</v>
      </c>
      <c r="AA345" s="15">
        <v>96.494086044529098</v>
      </c>
    </row>
    <row r="346" spans="1:27" x14ac:dyDescent="0.45">
      <c r="A346">
        <v>2751</v>
      </c>
      <c r="B346">
        <v>78.2</v>
      </c>
      <c r="C346" s="10">
        <f>B346-20</f>
        <v>58.2</v>
      </c>
      <c r="D346">
        <v>108.1</v>
      </c>
      <c r="E346" s="11">
        <f>D346-90</f>
        <v>18.099999999999994</v>
      </c>
      <c r="F346" s="2">
        <v>2.4729000000000001E-2</v>
      </c>
      <c r="G346" s="11">
        <v>32.9</v>
      </c>
      <c r="H346" s="11">
        <v>1.7</v>
      </c>
      <c r="I346" s="8">
        <v>0.15194579958915699</v>
      </c>
      <c r="J346" s="4">
        <v>71000</v>
      </c>
      <c r="K346" s="5">
        <f>23*10^-6</f>
        <v>2.3E-5</v>
      </c>
      <c r="L346" s="6">
        <f>H346</f>
        <v>1.7</v>
      </c>
      <c r="M346" s="3">
        <f>H346^2/6</f>
        <v>0.48166666666666663</v>
      </c>
      <c r="N346" s="3">
        <f>H346^3/12</f>
        <v>0.4094166666666666</v>
      </c>
      <c r="O346" s="1">
        <f>-J346*L346*K346*C346</f>
        <v>-161.56901999999999</v>
      </c>
      <c r="P346" s="7">
        <f>-(12*F346*J346*L346*N346+12*O346*N346*G346*COS(RADIANS(E346)))/(12*N346*G346*COS(RADIANS(E346))^2+L346*G346^3*SIN(RADIANS(E346))^2)</f>
        <v>1.696209536154579</v>
      </c>
      <c r="Q346" s="7">
        <f>-(6*F346*J346*L346*N346*SIN(RADIANS(E346))+6*O346*N346*G346*SIN(RADIANS(E346))*COS(RADIANS(E346)))/(12*N346*COS(RADIANS(E346))^2+L346*G346^2*SIN(RADIANS(E346))^2)</f>
        <v>8.6686947067388118</v>
      </c>
      <c r="R346" s="7">
        <f>-P346*SIN(RADIANS(E346))</f>
        <v>-0.52697232259810411</v>
      </c>
      <c r="S346" s="6">
        <f>(O346+P346*COS(RADIANS(E346)))/L346</f>
        <v>-94.092203618675299</v>
      </c>
      <c r="T346" s="6">
        <f>R346/L346</f>
        <v>-0.30998371917535539</v>
      </c>
      <c r="U346" s="6">
        <f>(Q346-P346*G346*SIN(RADIANS(E346)))/M346</f>
        <v>-17.997290048592689</v>
      </c>
      <c r="V346" s="6">
        <f>SQRT((S346+U346)^2+3*T346^2)</f>
        <v>112.09077955078629</v>
      </c>
      <c r="W346" s="6">
        <f>V346/AA346</f>
        <v>1.2097793531457763</v>
      </c>
      <c r="X346" s="1">
        <f>((3*10+H346/COS(RADIANS(E346)))*(3+3)+3*G346*H346)*2</f>
        <v>717.04203300082622</v>
      </c>
      <c r="Y346" s="7">
        <f>Z346/X346</f>
        <v>1.0065311094180225</v>
      </c>
      <c r="Z346" s="13">
        <v>721.72511297567598</v>
      </c>
      <c r="AA346" s="15">
        <v>92.653903589375901</v>
      </c>
    </row>
    <row r="347" spans="1:27" x14ac:dyDescent="0.45">
      <c r="A347">
        <v>2835</v>
      </c>
      <c r="B347">
        <v>43.2</v>
      </c>
      <c r="C347" s="10">
        <f>B347-20</f>
        <v>23.200000000000003</v>
      </c>
      <c r="D347">
        <v>118.5</v>
      </c>
      <c r="E347" s="11">
        <f>D347-90</f>
        <v>28.5</v>
      </c>
      <c r="F347" s="2">
        <v>9.6520000000000009E-3</v>
      </c>
      <c r="G347" s="11">
        <v>34.700000000000003</v>
      </c>
      <c r="H347" s="11">
        <v>1.6</v>
      </c>
      <c r="I347" s="8">
        <v>4.5107029378414099E-2</v>
      </c>
      <c r="J347" s="4">
        <v>71000</v>
      </c>
      <c r="K347" s="5">
        <f>23*10^-6</f>
        <v>2.3E-5</v>
      </c>
      <c r="L347" s="6">
        <f>H347</f>
        <v>1.6</v>
      </c>
      <c r="M347" s="3">
        <f>H347^2/6</f>
        <v>0.42666666666666675</v>
      </c>
      <c r="N347" s="3">
        <f>H347^3/12</f>
        <v>0.34133333333333343</v>
      </c>
      <c r="O347" s="1">
        <f>-J347*L347*K347*C347</f>
        <v>-60.616960000000006</v>
      </c>
      <c r="P347" s="7">
        <f>-(12*F347*J347*L347*N347+12*O347*N347*G347*COS(RADIANS(E347)))/(12*N347*G347*COS(RADIANS(E347))^2+L347*G347^3*SIN(RADIANS(E347))^2)</f>
        <v>0.20093159652498485</v>
      </c>
      <c r="Q347" s="7">
        <f>-(6*F347*J347*L347*N347*SIN(RADIANS(E347))+6*O347*N347*G347*SIN(RADIANS(E347))*COS(RADIANS(E347)))/(12*N347*COS(RADIANS(E347))^2+L347*G347^2*SIN(RADIANS(E347))^2)</f>
        <v>1.6634533104355711</v>
      </c>
      <c r="R347" s="7">
        <f>-P347*SIN(RADIANS(E347))</f>
        <v>-9.5876271494845608E-2</v>
      </c>
      <c r="S347" s="6">
        <f>(O347+P347*COS(RADIANS(E347)))/L347</f>
        <v>-37.775236171562099</v>
      </c>
      <c r="T347" s="6">
        <f>R347/L347</f>
        <v>-5.99226696842785E-2</v>
      </c>
      <c r="U347" s="6">
        <f>(Q347-P347*G347*SIN(RADIANS(E347)))/M347</f>
        <v>-3.8987186963333711</v>
      </c>
      <c r="V347" s="6">
        <f>SQRT((S347+U347)^2+3*T347^2)</f>
        <v>41.674084111236503</v>
      </c>
      <c r="W347" s="6">
        <f>V347/AA347</f>
        <v>1.1976117638519848</v>
      </c>
      <c r="X347" s="1">
        <f>((3*10+H347/COS(RADIANS(E347)))*(3+3)+3*G347*H347)*2</f>
        <v>714.96754907860486</v>
      </c>
      <c r="Y347" s="7">
        <f>Z347/X347</f>
        <v>1.0094312892138784</v>
      </c>
      <c r="Z347" s="13">
        <v>721.71061481250297</v>
      </c>
      <c r="AA347" s="15">
        <v>34.797657612510797</v>
      </c>
    </row>
    <row r="348" spans="1:27" x14ac:dyDescent="0.45">
      <c r="A348">
        <v>1890</v>
      </c>
      <c r="B348">
        <v>49.2</v>
      </c>
      <c r="C348" s="10">
        <f>B348-20</f>
        <v>29.200000000000003</v>
      </c>
      <c r="D348">
        <v>123.7</v>
      </c>
      <c r="E348" s="11">
        <f>D348-90</f>
        <v>33.700000000000003</v>
      </c>
      <c r="F348" s="2">
        <v>1.0991000000000001E-2</v>
      </c>
      <c r="G348" s="11">
        <v>30.6</v>
      </c>
      <c r="H348" s="11">
        <v>1.8</v>
      </c>
      <c r="I348" s="8">
        <v>5.26818744838237E-2</v>
      </c>
      <c r="J348" s="4">
        <v>71000</v>
      </c>
      <c r="K348" s="5">
        <f>23*10^-6</f>
        <v>2.3E-5</v>
      </c>
      <c r="L348" s="6">
        <f>H348</f>
        <v>1.8</v>
      </c>
      <c r="M348" s="3">
        <f>H348^2/6</f>
        <v>0.54</v>
      </c>
      <c r="N348" s="3">
        <f>H348^3/12</f>
        <v>0.48600000000000004</v>
      </c>
      <c r="O348" s="1">
        <f>-J348*L348*K348*C348</f>
        <v>-85.830480000000009</v>
      </c>
      <c r="P348" s="7">
        <f>-(12*F348*J348*L348*N348+12*O348*N348*G348*COS(RADIANS(E348)))/(12*N348*G348*COS(RADIANS(E348))^2+L348*G348^3*SIN(RADIANS(E348))^2)</f>
        <v>0.28444138155528764</v>
      </c>
      <c r="Q348" s="7">
        <f>-(6*F348*J348*L348*N348*SIN(RADIANS(E348))+6*O348*N348*G348*SIN(RADIANS(E348))*COS(RADIANS(E348)))/(12*N348*COS(RADIANS(E348))^2+L348*G348^2*SIN(RADIANS(E348))^2)</f>
        <v>2.4146569470208905</v>
      </c>
      <c r="R348" s="7">
        <f>-P348*SIN(RADIANS(E348))</f>
        <v>-0.15782071549156149</v>
      </c>
      <c r="S348" s="6">
        <f>(O348+P348*COS(RADIANS(E348)))/L348</f>
        <v>-47.552132122283659</v>
      </c>
      <c r="T348" s="6">
        <f>R348/L348</f>
        <v>-8.7678175273089715E-2</v>
      </c>
      <c r="U348" s="6">
        <f>(Q348-P348*G348*SIN(RADIANS(E348)))/M348</f>
        <v>-4.471586938927576</v>
      </c>
      <c r="V348" s="6">
        <f>SQRT((S348+U348)^2+3*T348^2)</f>
        <v>52.023940713358989</v>
      </c>
      <c r="W348" s="6">
        <f>V348/AA348</f>
        <v>1.1300695620770294</v>
      </c>
      <c r="X348" s="1">
        <f>((3*10+H348/COS(RADIANS(E348)))*(3+3)+3*G348*H348)*2</f>
        <v>716.44297010307059</v>
      </c>
      <c r="Y348" s="7">
        <f>Z348/X348</f>
        <v>1.007140629202145</v>
      </c>
      <c r="Z348" s="13">
        <v>721.55882369706001</v>
      </c>
      <c r="AA348" s="15">
        <v>46.036051637158302</v>
      </c>
    </row>
    <row r="349" spans="1:27" x14ac:dyDescent="0.45">
      <c r="A349">
        <v>2930</v>
      </c>
      <c r="B349">
        <v>69</v>
      </c>
      <c r="C349" s="10">
        <f>B349-20</f>
        <v>49</v>
      </c>
      <c r="D349">
        <v>105.2</v>
      </c>
      <c r="E349" s="11">
        <f>D349-90</f>
        <v>15.200000000000003</v>
      </c>
      <c r="F349" s="2">
        <v>2.0062E-2</v>
      </c>
      <c r="G349" s="11">
        <v>31</v>
      </c>
      <c r="H349" s="11">
        <v>1.8</v>
      </c>
      <c r="I349" s="8">
        <v>0.139285042881965</v>
      </c>
      <c r="J349" s="4">
        <v>71000</v>
      </c>
      <c r="K349" s="5">
        <f>23*10^-6</f>
        <v>2.3E-5</v>
      </c>
      <c r="L349" s="6">
        <f>H349</f>
        <v>1.8</v>
      </c>
      <c r="M349" s="3">
        <f>H349^2/6</f>
        <v>0.54</v>
      </c>
      <c r="N349" s="3">
        <f>H349^3/12</f>
        <v>0.48600000000000004</v>
      </c>
      <c r="O349" s="1">
        <f>-J349*L349*K349*C349</f>
        <v>-144.03059999999999</v>
      </c>
      <c r="P349" s="7">
        <f>-(12*F349*J349*L349*N349+12*O349*N349*G349*COS(RADIANS(E349)))/(12*N349*G349*COS(RADIANS(E349))^2+L349*G349^3*SIN(RADIANS(E349))^2)</f>
        <v>2.639893494413144</v>
      </c>
      <c r="Q349" s="7">
        <f>-(6*F349*J349*L349*N349*SIN(RADIANS(E349))+6*O349*N349*G349*SIN(RADIANS(E349))*COS(RADIANS(E349)))/(12*N349*COS(RADIANS(E349))^2+L349*G349^2*SIN(RADIANS(E349))^2)</f>
        <v>10.728348358492942</v>
      </c>
      <c r="R349" s="7">
        <f>-P349*SIN(RADIANS(E349))</f>
        <v>-0.69215150699954453</v>
      </c>
      <c r="S349" s="6">
        <f>(O349+P349*COS(RADIANS(E349)))/L349</f>
        <v>-78.601699574578419</v>
      </c>
      <c r="T349" s="6">
        <f>R349/L349</f>
        <v>-0.38452861499974694</v>
      </c>
      <c r="U349" s="6">
        <f>(Q349-P349*G349*SIN(RADIANS(E349)))/M349</f>
        <v>-19.867311774986923</v>
      </c>
      <c r="V349" s="6">
        <f>SQRT((S349+U349)^2+3*T349^2)</f>
        <v>98.471263741906384</v>
      </c>
      <c r="W349" s="6">
        <f>V349/AA349</f>
        <v>1.1971047144067042</v>
      </c>
      <c r="X349" s="1">
        <f>((3*10+H349/COS(RADIANS(E349)))*(3+3)+3*G349*H349)*2</f>
        <v>717.18303710219107</v>
      </c>
      <c r="Y349" s="7">
        <f>Z349/X349</f>
        <v>1.006000798105442</v>
      </c>
      <c r="Z349" s="13">
        <v>721.48670771248896</v>
      </c>
      <c r="AA349" s="15">
        <v>82.257853099099705</v>
      </c>
    </row>
    <row r="350" spans="1:27" x14ac:dyDescent="0.45">
      <c r="A350">
        <v>2772</v>
      </c>
      <c r="B350">
        <v>76.5</v>
      </c>
      <c r="C350" s="10">
        <f>B350-20</f>
        <v>56.5</v>
      </c>
      <c r="D350">
        <v>123.2</v>
      </c>
      <c r="E350" s="11">
        <f>D350-90</f>
        <v>33.200000000000003</v>
      </c>
      <c r="F350" s="2">
        <v>1.9279000000000001E-2</v>
      </c>
      <c r="G350" s="11">
        <v>28.6</v>
      </c>
      <c r="H350" s="11">
        <v>1.9</v>
      </c>
      <c r="I350" s="8">
        <v>8.7145432829856803E-2</v>
      </c>
      <c r="J350" s="4">
        <v>71000</v>
      </c>
      <c r="K350" s="5">
        <f>23*10^-6</f>
        <v>2.3E-5</v>
      </c>
      <c r="L350" s="6">
        <f>H350</f>
        <v>1.9</v>
      </c>
      <c r="M350" s="3">
        <f>H350^2/6</f>
        <v>0.60166666666666668</v>
      </c>
      <c r="N350" s="3">
        <f>H350^3/12</f>
        <v>0.57158333333333322</v>
      </c>
      <c r="O350" s="1">
        <f>-J350*L350*K350*C350</f>
        <v>-175.30255</v>
      </c>
      <c r="P350" s="7">
        <f>-(12*F350*J350*L350*N350+12*O350*N350*G350*COS(RADIANS(E350)))/(12*N350*G350*COS(RADIANS(E350))^2+L350*G350^3*SIN(RADIANS(E350))^2)</f>
        <v>0.81229597734045444</v>
      </c>
      <c r="Q350" s="7">
        <f>-(6*F350*J350*L350*N350*SIN(RADIANS(E350))+6*O350*N350*G350*SIN(RADIANS(E350))*COS(RADIANS(E350)))/(12*N350*COS(RADIANS(E350))^2+L350*G350^2*SIN(RADIANS(E350))^2)</f>
        <v>6.3604026740907633</v>
      </c>
      <c r="R350" s="7">
        <f>-P350*SIN(RADIANS(E350))</f>
        <v>-0.44478340378257081</v>
      </c>
      <c r="S350" s="6">
        <f>(O350+P350*COS(RADIANS(E350)))/L350</f>
        <v>-91.906763007471184</v>
      </c>
      <c r="T350" s="6">
        <f>R350/L350</f>
        <v>-0.23409652830661623</v>
      </c>
      <c r="U350" s="6">
        <f>(Q350-P350*G350*SIN(RADIANS(E350)))/M350</f>
        <v>-10.571306383530354</v>
      </c>
      <c r="V350" s="6">
        <f>SQRT((S350+U350)^2+3*T350^2)</f>
        <v>102.47887152804047</v>
      </c>
      <c r="W350" s="6">
        <f>V350/AA350</f>
        <v>1.1398702046650455</v>
      </c>
      <c r="X350" s="1">
        <f>((3*10+H350/COS(RADIANS(E350)))*(3+3)+3*G350*H350)*2</f>
        <v>713.28781594204327</v>
      </c>
      <c r="Y350" s="7">
        <f>Z350/X350</f>
        <v>1.0113776525018354</v>
      </c>
      <c r="Z350" s="13">
        <v>721.40335684562501</v>
      </c>
      <c r="AA350" s="15">
        <v>89.903983022483004</v>
      </c>
    </row>
    <row r="351" spans="1:27" x14ac:dyDescent="0.45">
      <c r="A351">
        <v>274</v>
      </c>
      <c r="B351">
        <v>69</v>
      </c>
      <c r="C351" s="10">
        <f>B351-20</f>
        <v>49</v>
      </c>
      <c r="D351">
        <v>114.5</v>
      </c>
      <c r="E351" s="11">
        <f>D351-90</f>
        <v>24.5</v>
      </c>
      <c r="F351" s="2">
        <v>1.8957000000000002E-2</v>
      </c>
      <c r="G351" s="11">
        <v>30.7</v>
      </c>
      <c r="H351" s="11">
        <v>1.8</v>
      </c>
      <c r="I351" s="8">
        <v>9.7226478159427601E-2</v>
      </c>
      <c r="J351" s="4">
        <v>71000</v>
      </c>
      <c r="K351" s="5">
        <f>23*10^-6</f>
        <v>2.3E-5</v>
      </c>
      <c r="L351" s="6">
        <f>H351</f>
        <v>1.8</v>
      </c>
      <c r="M351" s="3">
        <f>H351^2/6</f>
        <v>0.54</v>
      </c>
      <c r="N351" s="3">
        <f>H351^3/12</f>
        <v>0.48600000000000004</v>
      </c>
      <c r="O351" s="1">
        <f>-J351*L351*K351*C351</f>
        <v>-144.03059999999999</v>
      </c>
      <c r="P351" s="7">
        <f>-(12*F351*J351*L351*N351+12*O351*N351*G351*COS(RADIANS(E351)))/(12*N351*G351*COS(RADIANS(E351))^2+L351*G351^3*SIN(RADIANS(E351))^2)</f>
        <v>1.0254448757623373</v>
      </c>
      <c r="Q351" s="7">
        <f>-(6*F351*J351*L351*N351*SIN(RADIANS(E351))+6*O351*N351*G351*SIN(RADIANS(E351))*COS(RADIANS(E351)))/(12*N351*COS(RADIANS(E351))^2+L351*G351^2*SIN(RADIANS(E351))^2)</f>
        <v>6.527511681669905</v>
      </c>
      <c r="R351" s="7">
        <f>-P351*SIN(RADIANS(E351))</f>
        <v>-0.42524506069510781</v>
      </c>
      <c r="S351" s="6">
        <f>(O351+P351*COS(RADIANS(E351)))/L351</f>
        <v>-79.49860270979859</v>
      </c>
      <c r="T351" s="6">
        <f>R351/L351</f>
        <v>-0.23624725594172655</v>
      </c>
      <c r="U351" s="6">
        <f>(Q351-P351*G351*SIN(RADIANS(E351)))/M351</f>
        <v>-12.087984595685009</v>
      </c>
      <c r="V351" s="6">
        <f>SQRT((S351+U351)^2+3*T351^2)</f>
        <v>91.587501399278224</v>
      </c>
      <c r="W351" s="6">
        <f>V351/AA351</f>
        <v>1.178109416605466</v>
      </c>
      <c r="X351" s="1">
        <f>((3*10+H351/COS(RADIANS(E351)))*(3+3)+3*G351*H351)*2</f>
        <v>715.29727398221382</v>
      </c>
      <c r="Y351" s="7">
        <f>Z351/X351</f>
        <v>1.0081202298205776</v>
      </c>
      <c r="Z351" s="13">
        <v>721.105652236982</v>
      </c>
      <c r="AA351" s="15">
        <v>77.741082541529096</v>
      </c>
    </row>
    <row r="352" spans="1:27" x14ac:dyDescent="0.45">
      <c r="A352">
        <v>2481</v>
      </c>
      <c r="B352">
        <v>57</v>
      </c>
      <c r="C352" s="10">
        <f>B352-20</f>
        <v>37</v>
      </c>
      <c r="D352">
        <v>124.4</v>
      </c>
      <c r="E352" s="11">
        <f>D352-90</f>
        <v>34.400000000000006</v>
      </c>
      <c r="F352" s="2">
        <v>1.3041000000000001E-2</v>
      </c>
      <c r="G352" s="11">
        <v>30.2</v>
      </c>
      <c r="H352" s="11">
        <v>1.8</v>
      </c>
      <c r="I352" s="8">
        <v>5.7832773774862199E-2</v>
      </c>
      <c r="J352" s="4">
        <v>71000</v>
      </c>
      <c r="K352" s="5">
        <f>23*10^-6</f>
        <v>2.3E-5</v>
      </c>
      <c r="L352" s="6">
        <f>H352</f>
        <v>1.8</v>
      </c>
      <c r="M352" s="3">
        <f>H352^2/6</f>
        <v>0.54</v>
      </c>
      <c r="N352" s="3">
        <f>H352^3/12</f>
        <v>0.48600000000000004</v>
      </c>
      <c r="O352" s="1">
        <f>-J352*L352*K352*C352</f>
        <v>-108.7578</v>
      </c>
      <c r="P352" s="7">
        <f>-(12*F352*J352*L352*N352+12*O352*N352*G352*COS(RADIANS(E352)))/(12*N352*G352*COS(RADIANS(E352))^2+L352*G352^3*SIN(RADIANS(E352))^2)</f>
        <v>0.38164929139588771</v>
      </c>
      <c r="Q352" s="7">
        <f>-(6*F352*J352*L352*N352*SIN(RADIANS(E352))+6*O352*N352*G352*SIN(RADIANS(E352))*COS(RADIANS(E352)))/(12*N352*COS(RADIANS(E352))^2+L352*G352^2*SIN(RADIANS(E352))^2)</f>
        <v>3.2558507734397035</v>
      </c>
      <c r="R352" s="7">
        <f>-P352*SIN(RADIANS(E352))</f>
        <v>-0.21561925651918565</v>
      </c>
      <c r="S352" s="6">
        <f>(O352+P352*COS(RADIANS(E352)))/L352</f>
        <v>-60.246053343367166</v>
      </c>
      <c r="T352" s="6">
        <f>R352/L352</f>
        <v>-0.11978847584399202</v>
      </c>
      <c r="U352" s="6">
        <f>(Q352-P352*G352*SIN(RADIANS(E352)))/M352</f>
        <v>-6.0293532841475983</v>
      </c>
      <c r="V352" s="6">
        <f>SQRT((S352+U352)^2+3*T352^2)</f>
        <v>66.275731391507591</v>
      </c>
      <c r="W352" s="6">
        <f>V352/AA352</f>
        <v>1.1546043152240948</v>
      </c>
      <c r="X352" s="1">
        <f>((3*10+H352/COS(RADIANS(E352)))*(3+3)+3*G352*H352)*2</f>
        <v>712.33821674844876</v>
      </c>
      <c r="Y352" s="7">
        <f>Z352/X352</f>
        <v>1.0119613642558858</v>
      </c>
      <c r="Z352" s="13">
        <v>720.85875363236505</v>
      </c>
      <c r="AA352" s="15">
        <v>57.401250383032099</v>
      </c>
    </row>
    <row r="353" spans="1:27" x14ac:dyDescent="0.45">
      <c r="A353">
        <v>2754</v>
      </c>
      <c r="B353">
        <v>53.6</v>
      </c>
      <c r="C353" s="10">
        <f>B353-20</f>
        <v>33.6</v>
      </c>
      <c r="D353">
        <v>128</v>
      </c>
      <c r="E353" s="11">
        <f>D353-90</f>
        <v>38</v>
      </c>
      <c r="F353" s="2">
        <v>1.0357E-2</v>
      </c>
      <c r="G353" s="11">
        <v>26.7</v>
      </c>
      <c r="H353" s="11">
        <v>2</v>
      </c>
      <c r="I353" s="8">
        <v>4.5678097754716797E-2</v>
      </c>
      <c r="J353" s="4">
        <v>71000</v>
      </c>
      <c r="K353" s="5">
        <f>23*10^-6</f>
        <v>2.3E-5</v>
      </c>
      <c r="L353" s="6">
        <f>H353</f>
        <v>2</v>
      </c>
      <c r="M353" s="3">
        <f>H353^2/6</f>
        <v>0.66666666666666663</v>
      </c>
      <c r="N353" s="3">
        <f>H353^3/12</f>
        <v>0.66666666666666663</v>
      </c>
      <c r="O353" s="1">
        <f>-J353*L353*K353*C353</f>
        <v>-109.7376</v>
      </c>
      <c r="P353" s="7">
        <f>-(12*F353*J353*L353*N353+12*O353*N353*G353*COS(RADIANS(E353)))/(12*N353*G353*COS(RADIANS(E353))^2+L353*G353^3*SIN(RADIANS(E353))^2)</f>
        <v>0.46047059284052422</v>
      </c>
      <c r="Q353" s="7">
        <f>-(6*F353*J353*L353*N353*SIN(RADIANS(E353))+6*O353*N353*G353*SIN(RADIANS(E353))*COS(RADIANS(E353)))/(12*N353*COS(RADIANS(E353))^2+L353*G353^2*SIN(RADIANS(E353))^2)</f>
        <v>3.7846449605059083</v>
      </c>
      <c r="R353" s="7">
        <f>-P353*SIN(RADIANS(E353))</f>
        <v>-0.28349400453227763</v>
      </c>
      <c r="S353" s="6">
        <f>(O353+P353*COS(RADIANS(E353)))/L353</f>
        <v>-54.687372110561</v>
      </c>
      <c r="T353" s="6">
        <f>R353/L353</f>
        <v>-0.14174700226613882</v>
      </c>
      <c r="U353" s="6">
        <f>(Q353-P353*G353*SIN(RADIANS(E353)))/M353</f>
        <v>-5.6769674407588591</v>
      </c>
      <c r="V353" s="6">
        <f>SQRT((S353+U353)^2+3*T353^2)</f>
        <v>60.364838822819642</v>
      </c>
      <c r="W353" s="6">
        <f>V353/AA353</f>
        <v>1.1129505016202974</v>
      </c>
      <c r="X353" s="1">
        <f>((3*10+H353/COS(RADIANS(E353)))*(3+3)+3*G353*H353)*2</f>
        <v>710.85643716174184</v>
      </c>
      <c r="Y353" s="7">
        <f>Z353/X353</f>
        <v>1.0139128887780373</v>
      </c>
      <c r="Z353" s="13">
        <v>720.74650370912502</v>
      </c>
      <c r="AA353" s="15">
        <v>54.238565627974502</v>
      </c>
    </row>
    <row r="354" spans="1:27" x14ac:dyDescent="0.45">
      <c r="A354">
        <v>785</v>
      </c>
      <c r="B354">
        <v>43</v>
      </c>
      <c r="C354" s="10">
        <f>B354-20</f>
        <v>23</v>
      </c>
      <c r="D354">
        <v>106.5</v>
      </c>
      <c r="E354" s="11">
        <f>D354-90</f>
        <v>16.5</v>
      </c>
      <c r="F354" s="2">
        <v>9.3419999999999996E-3</v>
      </c>
      <c r="G354" s="11">
        <v>30.9</v>
      </c>
      <c r="H354" s="11">
        <v>1.8</v>
      </c>
      <c r="I354" s="8">
        <v>6.1312004923820398E-2</v>
      </c>
      <c r="J354" s="4">
        <v>71000</v>
      </c>
      <c r="K354" s="5">
        <f>23*10^-6</f>
        <v>2.3E-5</v>
      </c>
      <c r="L354" s="6">
        <f>H354</f>
        <v>1.8</v>
      </c>
      <c r="M354" s="3">
        <f>H354^2/6</f>
        <v>0.54</v>
      </c>
      <c r="N354" s="3">
        <f>H354^3/12</f>
        <v>0.48600000000000004</v>
      </c>
      <c r="O354" s="1">
        <f>-J354*L354*K354*C354</f>
        <v>-67.606200000000001</v>
      </c>
      <c r="P354" s="7">
        <f>-(12*F354*J354*L354*N354+12*O354*N354*G354*COS(RADIANS(E354)))/(12*N354*G354*COS(RADIANS(E354))^2+L354*G354^3*SIN(RADIANS(E354))^2)</f>
        <v>1.0604919510316522</v>
      </c>
      <c r="Q354" s="7">
        <f>-(6*F354*J354*L354*N354*SIN(RADIANS(E354))+6*O354*N354*G354*SIN(RADIANS(E354))*COS(RADIANS(E354)))/(12*N354*COS(RADIANS(E354))^2+L354*G354^2*SIN(RADIANS(E354))^2)</f>
        <v>4.6534779995824485</v>
      </c>
      <c r="R354" s="7">
        <f>-P354*SIN(RADIANS(E354))</f>
        <v>-0.30119598702799016</v>
      </c>
      <c r="S354" s="6">
        <f>(O354+P354*COS(RADIANS(E354)))/L354</f>
        <v>-36.994099660378872</v>
      </c>
      <c r="T354" s="6">
        <f>R354/L354</f>
        <v>-0.16733110390443898</v>
      </c>
      <c r="U354" s="6">
        <f>(Q354-P354*G354*SIN(RADIANS(E354)))/M354</f>
        <v>-8.6175518510786038</v>
      </c>
      <c r="V354" s="6">
        <f>SQRT((S354+U354)^2+3*T354^2)</f>
        <v>45.612572309590725</v>
      </c>
      <c r="W354" s="6">
        <f>V354/AA354</f>
        <v>1.1917404201537078</v>
      </c>
      <c r="X354" s="1">
        <f>((3*10+H354/COS(RADIANS(E354)))*(3+3)+3*G354*H354)*2</f>
        <v>716.24769651530937</v>
      </c>
      <c r="Y354" s="7">
        <f>Z354/X354</f>
        <v>1.0062330438384108</v>
      </c>
      <c r="Z354" s="13">
        <v>720.71209980685001</v>
      </c>
      <c r="AA354" s="15">
        <v>38.273915643230197</v>
      </c>
    </row>
    <row r="355" spans="1:27" x14ac:dyDescent="0.45">
      <c r="A355">
        <v>1651</v>
      </c>
      <c r="B355">
        <v>57.3</v>
      </c>
      <c r="C355" s="10">
        <f>B355-20</f>
        <v>37.299999999999997</v>
      </c>
      <c r="D355">
        <v>106.6</v>
      </c>
      <c r="E355" s="11">
        <f>D355-90</f>
        <v>16.599999999999994</v>
      </c>
      <c r="F355" s="2">
        <v>1.5554E-2</v>
      </c>
      <c r="G355" s="11">
        <v>34.6</v>
      </c>
      <c r="H355" s="11">
        <v>1.6</v>
      </c>
      <c r="I355" s="8">
        <v>7.3450133204460102E-2</v>
      </c>
      <c r="J355" s="4">
        <v>71000</v>
      </c>
      <c r="K355" s="5">
        <f>23*10^-6</f>
        <v>2.3E-5</v>
      </c>
      <c r="L355" s="6">
        <f>H355</f>
        <v>1.6</v>
      </c>
      <c r="M355" s="3">
        <f>H355^2/6</f>
        <v>0.42666666666666675</v>
      </c>
      <c r="N355" s="3">
        <f>H355^3/12</f>
        <v>0.34133333333333343</v>
      </c>
      <c r="O355" s="1">
        <f>-J355*L355*K355*C355</f>
        <v>-97.457439999999991</v>
      </c>
      <c r="P355" s="7">
        <f>-(12*F355*J355*L355*N355+12*O355*N355*G355*COS(RADIANS(E355)))/(12*N355*G355*COS(RADIANS(E355))^2+L355*G355^3*SIN(RADIANS(E355))^2)</f>
        <v>1.0829447498831164</v>
      </c>
      <c r="Q355" s="7">
        <f>-(6*F355*J355*L355*N355*SIN(RADIANS(E355))+6*O355*N355*G355*SIN(RADIANS(E355))*COS(RADIANS(E355)))/(12*N355*COS(RADIANS(E355))^2+L355*G355^2*SIN(RADIANS(E355))^2)</f>
        <v>5.3523556142013815</v>
      </c>
      <c r="R355" s="7">
        <f>-P355*SIN(RADIANS(E355))</f>
        <v>-0.30938471758389485</v>
      </c>
      <c r="S355" s="6">
        <f>(O355+P355*COS(RADIANS(E355)))/L355</f>
        <v>-60.262268499555312</v>
      </c>
      <c r="T355" s="6">
        <f>R355/L355</f>
        <v>-0.19336544848993428</v>
      </c>
      <c r="U355" s="6">
        <f>(Q355-P355*G355*SIN(RADIANS(E355)))/M355</f>
        <v>-12.544583470784481</v>
      </c>
      <c r="V355" s="6">
        <f>SQRT((S355+U355)^2+3*T355^2)</f>
        <v>72.807622296164709</v>
      </c>
      <c r="W355" s="6">
        <f>V355/AA355</f>
        <v>1.29511078000575</v>
      </c>
      <c r="X355" s="1">
        <f>((3*10+H355/COS(RADIANS(E355)))*(3+3)+3*G355*H355)*2</f>
        <v>712.19500753461443</v>
      </c>
      <c r="Y355" s="7">
        <f>Z355/X355</f>
        <v>1.0116265345617521</v>
      </c>
      <c r="Z355" s="13">
        <v>720.47536740442297</v>
      </c>
      <c r="AA355" s="15">
        <v>56.217293084257598</v>
      </c>
    </row>
    <row r="356" spans="1:27" x14ac:dyDescent="0.45">
      <c r="A356">
        <v>309</v>
      </c>
      <c r="B356">
        <v>58</v>
      </c>
      <c r="C356" s="10">
        <f>B356-20</f>
        <v>38</v>
      </c>
      <c r="D356">
        <v>122.1</v>
      </c>
      <c r="E356" s="11">
        <f>D356-90</f>
        <v>32.099999999999994</v>
      </c>
      <c r="F356" s="2">
        <v>1.4416E-2</v>
      </c>
      <c r="G356" s="11">
        <v>32.200000000000003</v>
      </c>
      <c r="H356" s="11">
        <v>1.7</v>
      </c>
      <c r="I356" s="8">
        <v>6.4789213240146595E-2</v>
      </c>
      <c r="J356" s="4">
        <v>71000</v>
      </c>
      <c r="K356" s="5">
        <f>23*10^-6</f>
        <v>2.3E-5</v>
      </c>
      <c r="L356" s="6">
        <f>H356</f>
        <v>1.7</v>
      </c>
      <c r="M356" s="3">
        <f>H356^2/6</f>
        <v>0.48166666666666663</v>
      </c>
      <c r="N356" s="3">
        <f>H356^3/12</f>
        <v>0.4094166666666666</v>
      </c>
      <c r="O356" s="1">
        <f>-J356*L356*K356*C356</f>
        <v>-105.4918</v>
      </c>
      <c r="P356" s="7">
        <f>-(12*F356*J356*L356*N356+12*O356*N356*G356*COS(RADIANS(E356)))/(12*N356*G356*COS(RADIANS(E356))^2+L356*G356^3*SIN(RADIANS(E356))^2)</f>
        <v>0.34624557575894888</v>
      </c>
      <c r="Q356" s="7">
        <f>-(6*F356*J356*L356*N356*SIN(RADIANS(E356))+6*O356*N356*G356*SIN(RADIANS(E356))*COS(RADIANS(E356)))/(12*N356*COS(RADIANS(E356))^2+L356*G356^2*SIN(RADIANS(E356))^2)</f>
        <v>2.9623099546758906</v>
      </c>
      <c r="R356" s="7">
        <f>-P356*SIN(RADIANS(E356))</f>
        <v>-0.18399440712272616</v>
      </c>
      <c r="S356" s="6">
        <f>(O356+P356*COS(RADIANS(E356)))/L356</f>
        <v>-61.881463401525302</v>
      </c>
      <c r="T356" s="6">
        <f>R356/L356</f>
        <v>-0.10823200418983892</v>
      </c>
      <c r="U356" s="6">
        <f>(Q356-P356*G356*SIN(RADIANS(E356)))/M356</f>
        <v>-6.1501244733755556</v>
      </c>
      <c r="V356" s="6">
        <f>SQRT((S356+U356)^2+3*T356^2)</f>
        <v>68.031846155168751</v>
      </c>
      <c r="W356" s="6">
        <f>V356/AA356</f>
        <v>1.1831068879797566</v>
      </c>
      <c r="X356" s="1">
        <f>((3*10+H356/COS(RADIANS(E356)))*(3+3)+3*G356*H356)*2</f>
        <v>712.52153948692057</v>
      </c>
      <c r="Y356" s="7">
        <f>Z356/X356</f>
        <v>1.0108977088847304</v>
      </c>
      <c r="Z356" s="13">
        <v>720.28639179834897</v>
      </c>
      <c r="AA356" s="15">
        <v>57.502704824361402</v>
      </c>
    </row>
    <row r="357" spans="1:27" x14ac:dyDescent="0.45">
      <c r="A357">
        <v>2775</v>
      </c>
      <c r="B357">
        <v>89.5</v>
      </c>
      <c r="C357" s="10">
        <f>B357-20</f>
        <v>69.5</v>
      </c>
      <c r="D357">
        <v>122.8</v>
      </c>
      <c r="E357" s="11">
        <f>D357-90</f>
        <v>32.799999999999997</v>
      </c>
      <c r="F357" s="2">
        <v>2.6131999999999999E-2</v>
      </c>
      <c r="G357" s="11">
        <v>32.1</v>
      </c>
      <c r="H357" s="11">
        <v>1.7</v>
      </c>
      <c r="I357" s="8">
        <v>0.116604208946228</v>
      </c>
      <c r="J357" s="4">
        <v>71000</v>
      </c>
      <c r="K357" s="5">
        <f>23*10^-6</f>
        <v>2.3E-5</v>
      </c>
      <c r="L357" s="6">
        <f>H357</f>
        <v>1.7</v>
      </c>
      <c r="M357" s="3">
        <f>H357^2/6</f>
        <v>0.48166666666666663</v>
      </c>
      <c r="N357" s="3">
        <f>H357^3/12</f>
        <v>0.4094166666666666</v>
      </c>
      <c r="O357" s="1">
        <f>-J357*L357*K357*C357</f>
        <v>-192.93895000000001</v>
      </c>
      <c r="P357" s="7">
        <f>-(12*F357*J357*L357*N357+12*O357*N357*G357*COS(RADIANS(E357)))/(12*N357*G357*COS(RADIANS(E357))^2+L357*G357^3*SIN(RADIANS(E357))^2)</f>
        <v>0.60682056887885105</v>
      </c>
      <c r="Q357" s="7">
        <f>-(6*F357*J357*L357*N357*SIN(RADIANS(E357))+6*O357*N357*G357*SIN(RADIANS(E357))*COS(RADIANS(E357)))/(12*N357*COS(RADIANS(E357))^2+L357*G357^2*SIN(RADIANS(E357))^2)</f>
        <v>5.2759509334983701</v>
      </c>
      <c r="R357" s="7">
        <f>-P357*SIN(RADIANS(E357))</f>
        <v>-0.32871968433011639</v>
      </c>
      <c r="S357" s="6">
        <f>(O357+P357*COS(RADIANS(E357)))/L357</f>
        <v>-113.19345699734481</v>
      </c>
      <c r="T357" s="6">
        <f>R357/L357</f>
        <v>-0.19336452019418612</v>
      </c>
      <c r="U357" s="6">
        <f>(Q357-P357*G357*SIN(RADIANS(E357)))/M357</f>
        <v>-10.953531349823599</v>
      </c>
      <c r="V357" s="6">
        <f>SQRT((S357+U357)^2+3*T357^2)</f>
        <v>124.14744010725707</v>
      </c>
      <c r="W357" s="6">
        <f>V357/AA357</f>
        <v>1.1756657027727409</v>
      </c>
      <c r="X357" s="1">
        <f>((3*10+H357/COS(RADIANS(E357)))*(3+3)+3*G357*H357)*2</f>
        <v>711.68934393439145</v>
      </c>
      <c r="Y357" s="7">
        <f>Z357/X357</f>
        <v>1.011220905284421</v>
      </c>
      <c r="Z357" s="13">
        <v>719.67514265461102</v>
      </c>
      <c r="AA357" s="15">
        <v>105.597568947076</v>
      </c>
    </row>
    <row r="358" spans="1:27" x14ac:dyDescent="0.45">
      <c r="A358">
        <v>2180</v>
      </c>
      <c r="B358">
        <v>62.5</v>
      </c>
      <c r="C358" s="10">
        <f>B358-20</f>
        <v>42.5</v>
      </c>
      <c r="D358">
        <v>113.1</v>
      </c>
      <c r="E358" s="11">
        <f>D358-90</f>
        <v>23.099999999999994</v>
      </c>
      <c r="F358" s="2">
        <v>1.6544E-2</v>
      </c>
      <c r="G358" s="11">
        <v>30.6</v>
      </c>
      <c r="H358" s="11">
        <v>1.8</v>
      </c>
      <c r="I358" s="8">
        <v>8.7740510702133095E-2</v>
      </c>
      <c r="J358" s="4">
        <v>71000</v>
      </c>
      <c r="K358" s="5">
        <f>23*10^-6</f>
        <v>2.3E-5</v>
      </c>
      <c r="L358" s="6">
        <f>H358</f>
        <v>1.8</v>
      </c>
      <c r="M358" s="3">
        <f>H358^2/6</f>
        <v>0.54</v>
      </c>
      <c r="N358" s="3">
        <f>H358^3/12</f>
        <v>0.48600000000000004</v>
      </c>
      <c r="O358" s="1">
        <f>-J358*L358*K358*C358</f>
        <v>-124.92449999999999</v>
      </c>
      <c r="P358" s="7">
        <f>-(12*F358*J358*L358*N358+12*O358*N358*G358*COS(RADIANS(E358)))/(12*N358*G358*COS(RADIANS(E358))^2+L358*G358^3*SIN(RADIANS(E358))^2)</f>
        <v>1.0106179921344951</v>
      </c>
      <c r="Q358" s="7">
        <f>-(6*F358*J358*L358*N358*SIN(RADIANS(E358))+6*O358*N358*G358*SIN(RADIANS(E358))*COS(RADIANS(E358)))/(12*N358*COS(RADIANS(E358))^2+L358*G358^2*SIN(RADIANS(E358))^2)</f>
        <v>6.0664951200324442</v>
      </c>
      <c r="R358" s="7">
        <f>-P358*SIN(RADIANS(E358))</f>
        <v>-0.39650294902172845</v>
      </c>
      <c r="S358" s="6">
        <f>(O358+P358*COS(RADIANS(E358)))/L358</f>
        <v>-68.886062136252519</v>
      </c>
      <c r="T358" s="6">
        <f>R358/L358</f>
        <v>-0.22027941612318247</v>
      </c>
      <c r="U358" s="6">
        <f>(Q358-P358*G358*SIN(RADIANS(E358)))/M358</f>
        <v>-11.234250222282309</v>
      </c>
      <c r="V358" s="6">
        <f>SQRT((S358+U358)^2+3*T358^2)</f>
        <v>80.12122079382398</v>
      </c>
      <c r="W358" s="6">
        <f>V358/AA358</f>
        <v>1.1750135300343758</v>
      </c>
      <c r="X358" s="1">
        <f>((3*10+H358/COS(RADIANS(E358)))*(3+3)+3*G358*H358)*2</f>
        <v>713.96281711494373</v>
      </c>
      <c r="Y358" s="7">
        <f>Z358/X358</f>
        <v>1.0077394064085479</v>
      </c>
      <c r="Z358" s="13">
        <v>719.48846551718805</v>
      </c>
      <c r="AA358" s="15">
        <v>68.187487842357001</v>
      </c>
    </row>
    <row r="359" spans="1:27" x14ac:dyDescent="0.45">
      <c r="A359">
        <v>2989</v>
      </c>
      <c r="B359">
        <v>60</v>
      </c>
      <c r="C359" s="10">
        <f>B359-20</f>
        <v>40</v>
      </c>
      <c r="D359">
        <v>117.7</v>
      </c>
      <c r="E359" s="11">
        <f>D359-90</f>
        <v>27.700000000000003</v>
      </c>
      <c r="F359" s="2">
        <v>1.4323000000000001E-2</v>
      </c>
      <c r="G359" s="11">
        <v>28.7</v>
      </c>
      <c r="H359" s="11">
        <v>1.9</v>
      </c>
      <c r="I359" s="8">
        <v>6.9599069654941503E-2</v>
      </c>
      <c r="J359" s="4">
        <v>71000</v>
      </c>
      <c r="K359" s="5">
        <f>23*10^-6</f>
        <v>2.3E-5</v>
      </c>
      <c r="L359" s="6">
        <f>H359</f>
        <v>1.9</v>
      </c>
      <c r="M359" s="3">
        <f>H359^2/6</f>
        <v>0.60166666666666668</v>
      </c>
      <c r="N359" s="3">
        <f>H359^3/12</f>
        <v>0.57158333333333322</v>
      </c>
      <c r="O359" s="1">
        <f>-J359*L359*K359*C359</f>
        <v>-124.108</v>
      </c>
      <c r="P359" s="7">
        <f>-(12*F359*J359*L359*N359+12*O359*N359*G359*COS(RADIANS(E359)))/(12*N359*G359*COS(RADIANS(E359))^2+L359*G359^3*SIN(RADIANS(E359))^2)</f>
        <v>0.84976104763175486</v>
      </c>
      <c r="Q359" s="7">
        <f>-(6*F359*J359*L359*N359*SIN(RADIANS(E359))+6*O359*N359*G359*SIN(RADIANS(E359))*COS(RADIANS(E359)))/(12*N359*COS(RADIANS(E359))^2+L359*G359^2*SIN(RADIANS(E359))^2)</f>
        <v>5.6683169249307594</v>
      </c>
      <c r="R359" s="7">
        <f>-P359*SIN(RADIANS(E359))</f>
        <v>-0.39500466375824089</v>
      </c>
      <c r="S359" s="6">
        <f>(O359+P359*COS(RADIANS(E359)))/L359</f>
        <v>-64.924014202638133</v>
      </c>
      <c r="T359" s="6">
        <f>R359/L359</f>
        <v>-0.20789719145170574</v>
      </c>
      <c r="U359" s="6">
        <f>(Q359-P359*G359*SIN(RADIANS(E359)))/M359</f>
        <v>-9.4210253599957134</v>
      </c>
      <c r="V359" s="6">
        <f>SQRT((S359+U359)^2+3*T359^2)</f>
        <v>74.345911597721582</v>
      </c>
      <c r="W359" s="6">
        <f>V359/AA359</f>
        <v>1.1410690618534327</v>
      </c>
      <c r="X359" s="1">
        <f>((3*10+H359/COS(RADIANS(E359)))*(3+3)+3*G359*H359)*2</f>
        <v>712.93125835198191</v>
      </c>
      <c r="Y359" s="7">
        <f>Z359/X359</f>
        <v>1.0091736994947991</v>
      </c>
      <c r="Z359" s="13">
        <v>719.47147547655197</v>
      </c>
      <c r="AA359" s="15">
        <v>65.154611655986798</v>
      </c>
    </row>
    <row r="360" spans="1:27" x14ac:dyDescent="0.45">
      <c r="A360">
        <v>1134</v>
      </c>
      <c r="B360">
        <v>50.9</v>
      </c>
      <c r="C360" s="10">
        <f>B360-20</f>
        <v>30.9</v>
      </c>
      <c r="D360">
        <v>117.4</v>
      </c>
      <c r="E360" s="11">
        <f>D360-90</f>
        <v>27.400000000000006</v>
      </c>
      <c r="F360" s="2">
        <v>1.1089E-2</v>
      </c>
      <c r="G360" s="11">
        <v>28.7</v>
      </c>
      <c r="H360" s="11">
        <v>1.9</v>
      </c>
      <c r="I360" s="8">
        <v>5.4161392152309397E-2</v>
      </c>
      <c r="J360" s="4">
        <v>71000</v>
      </c>
      <c r="K360" s="5">
        <f>23*10^-6</f>
        <v>2.3E-5</v>
      </c>
      <c r="L360" s="6">
        <f>H360</f>
        <v>1.9</v>
      </c>
      <c r="M360" s="3">
        <f>H360^2/6</f>
        <v>0.60166666666666668</v>
      </c>
      <c r="N360" s="3">
        <f>H360^3/12</f>
        <v>0.57158333333333322</v>
      </c>
      <c r="O360" s="1">
        <f>-J360*L360*K360*C360</f>
        <v>-95.873429999999999</v>
      </c>
      <c r="P360" s="7">
        <f>-(12*F360*J360*L360*N360+12*O360*N360*G360*COS(RADIANS(E360)))/(12*N360*G360*COS(RADIANS(E360))^2+L360*G360^3*SIN(RADIANS(E360))^2)</f>
        <v>0.67186438228065326</v>
      </c>
      <c r="Q360" s="7">
        <f>-(6*F360*J360*L360*N360*SIN(RADIANS(E360))+6*O360*N360*G360*SIN(RADIANS(E360))*COS(RADIANS(E360)))/(12*N360*COS(RADIANS(E360))^2+L360*G360^2*SIN(RADIANS(E360))^2)</f>
        <v>4.4369029632582118</v>
      </c>
      <c r="R360" s="7">
        <f>-P360*SIN(RADIANS(E360))</f>
        <v>-0.30919184412949213</v>
      </c>
      <c r="S360" s="6">
        <f>(O360+P360*COS(RADIANS(E360)))/L360</f>
        <v>-50.14575708667688</v>
      </c>
      <c r="T360" s="6">
        <f>R360/L360</f>
        <v>-0.16273254954183797</v>
      </c>
      <c r="U360" s="6">
        <f>(Q360-P360*G360*SIN(RADIANS(E360)))/M360</f>
        <v>-7.3743539555538176</v>
      </c>
      <c r="V360" s="6">
        <f>SQRT((S360+U360)^2+3*T360^2)</f>
        <v>57.520801628268281</v>
      </c>
      <c r="W360" s="6">
        <f>V360/AA360</f>
        <v>1.1440534265882001</v>
      </c>
      <c r="X360" s="1">
        <f>((3*10+H360/COS(RADIANS(E360)))*(3+3)+3*G360*H360)*2</f>
        <v>712.86101474891314</v>
      </c>
      <c r="Y360" s="7">
        <f>Z360/X360</f>
        <v>1.0090708796749637</v>
      </c>
      <c r="Z360" s="13">
        <v>719.32729123867296</v>
      </c>
      <c r="AA360" s="15">
        <v>50.278072939134503</v>
      </c>
    </row>
    <row r="361" spans="1:27" x14ac:dyDescent="0.45">
      <c r="A361">
        <v>1781</v>
      </c>
      <c r="B361">
        <v>65</v>
      </c>
      <c r="C361" s="10">
        <f>B361-20</f>
        <v>45</v>
      </c>
      <c r="D361">
        <v>109.1</v>
      </c>
      <c r="E361" s="11">
        <f>D361-90</f>
        <v>19.099999999999994</v>
      </c>
      <c r="F361" s="2">
        <v>1.7118999999999999E-2</v>
      </c>
      <c r="G361" s="11">
        <v>32.1</v>
      </c>
      <c r="H361" s="11">
        <v>1.7</v>
      </c>
      <c r="I361" s="8">
        <v>7.7512316405773093E-2</v>
      </c>
      <c r="J361" s="4">
        <v>71000</v>
      </c>
      <c r="K361" s="5">
        <f>23*10^-6</f>
        <v>2.3E-5</v>
      </c>
      <c r="L361" s="6">
        <f>H361</f>
        <v>1.7</v>
      </c>
      <c r="M361" s="3">
        <f>H361^2/6</f>
        <v>0.48166666666666663</v>
      </c>
      <c r="N361" s="3">
        <f>H361^3/12</f>
        <v>0.4094166666666666</v>
      </c>
      <c r="O361" s="1">
        <f>-J361*L361*K361*C361</f>
        <v>-124.92449999999999</v>
      </c>
      <c r="P361" s="7">
        <f>-(12*F361*J361*L361*N361+12*O361*N361*G361*COS(RADIANS(E361)))/(12*N361*G361*COS(RADIANS(E361))^2+L361*G361^3*SIN(RADIANS(E361))^2)</f>
        <v>1.3739356065629424</v>
      </c>
      <c r="Q361" s="7">
        <f>-(6*F361*J361*L361*N361*SIN(RADIANS(E361))+6*O361*N361*G361*SIN(RADIANS(E361))*COS(RADIANS(E361)))/(12*N361*COS(RADIANS(E361))^2+L361*G361^2*SIN(RADIANS(E361))^2)</f>
        <v>7.2156999763193133</v>
      </c>
      <c r="R361" s="7">
        <f>-P361*SIN(RADIANS(E361))</f>
        <v>-0.44957632251210661</v>
      </c>
      <c r="S361" s="6">
        <f>(O361+P361*COS(RADIANS(E361)))/L361</f>
        <v>-72.721294731296382</v>
      </c>
      <c r="T361" s="6">
        <f>R361/L361</f>
        <v>-0.26445666030123921</v>
      </c>
      <c r="U361" s="6">
        <f>(Q361-P361*G361*SIN(RADIANS(E361)))/M361</f>
        <v>-14.980691992358434</v>
      </c>
      <c r="V361" s="6">
        <f>SQRT((S361+U361)^2+3*T361^2)</f>
        <v>87.70318287982289</v>
      </c>
      <c r="W361" s="6">
        <f>V361/AA361</f>
        <v>1.279074833432853</v>
      </c>
      <c r="X361" s="1">
        <f>((3*10+H361/COS(RADIANS(E361)))*(3+3)+3*G361*H361)*2</f>
        <v>709.00846868601843</v>
      </c>
      <c r="Y361" s="7">
        <f>Z361/X361</f>
        <v>1.0139895514191342</v>
      </c>
      <c r="Z361" s="13">
        <v>718.92717911530303</v>
      </c>
      <c r="AA361" s="15">
        <v>68.567671403900704</v>
      </c>
    </row>
    <row r="362" spans="1:27" x14ac:dyDescent="0.45">
      <c r="A362">
        <v>2858</v>
      </c>
      <c r="B362">
        <v>85.9</v>
      </c>
      <c r="C362" s="10">
        <f>B362-20</f>
        <v>65.900000000000006</v>
      </c>
      <c r="D362">
        <v>124.5</v>
      </c>
      <c r="E362" s="11">
        <f>D362-90</f>
        <v>34.5</v>
      </c>
      <c r="F362" s="2">
        <v>2.3081999999999998E-2</v>
      </c>
      <c r="G362" s="11">
        <v>30</v>
      </c>
      <c r="H362" s="11">
        <v>1.8</v>
      </c>
      <c r="I362" s="8">
        <v>0.102367430925369</v>
      </c>
      <c r="J362" s="4">
        <v>71000</v>
      </c>
      <c r="K362" s="5">
        <f>23*10^-6</f>
        <v>2.3E-5</v>
      </c>
      <c r="L362" s="6">
        <f>H362</f>
        <v>1.8</v>
      </c>
      <c r="M362" s="3">
        <f>H362^2/6</f>
        <v>0.54</v>
      </c>
      <c r="N362" s="3">
        <f>H362^3/12</f>
        <v>0.48600000000000004</v>
      </c>
      <c r="O362" s="1">
        <f>-J362*L362*K362*C362</f>
        <v>-193.70646000000002</v>
      </c>
      <c r="P362" s="7">
        <f>-(12*F362*J362*L362*N362+12*O362*N362*G362*COS(RADIANS(E362)))/(12*N362*G362*COS(RADIANS(E362))^2+L362*G362^3*SIN(RADIANS(E362))^2)</f>
        <v>0.68277097441740242</v>
      </c>
      <c r="Q362" s="7">
        <f>-(6*F362*J362*L362*N362*SIN(RADIANS(E362))+6*O362*N362*G362*SIN(RADIANS(E362))*COS(RADIANS(E362)))/(12*N362*COS(RADIANS(E362))^2+L362*G362^2*SIN(RADIANS(E362))^2)</f>
        <v>5.8008860745189317</v>
      </c>
      <c r="R362" s="7">
        <f>-P362*SIN(RADIANS(E362))</f>
        <v>-0.38672573830126222</v>
      </c>
      <c r="S362" s="6">
        <f>(O362+P362*COS(RADIANS(E362)))/L362</f>
        <v>-107.30209475508425</v>
      </c>
      <c r="T362" s="6">
        <f>R362/L362</f>
        <v>-0.21484763238959012</v>
      </c>
      <c r="U362" s="6">
        <f>(Q362-P362*G362*SIN(RADIANS(E362)))/M362</f>
        <v>-10.742381619479509</v>
      </c>
      <c r="V362" s="6">
        <f>SQRT((S362+U362)^2+3*T362^2)</f>
        <v>118.04506292539462</v>
      </c>
      <c r="W362" s="6">
        <f>V362/AA362</f>
        <v>1.1532596650502096</v>
      </c>
      <c r="X362" s="1">
        <f>((3*10+H362/COS(RADIANS(E362)))*(3+3)+3*G362*H362)*2</f>
        <v>710.20957845802275</v>
      </c>
      <c r="Y362" s="7">
        <f>Z362/X362</f>
        <v>1.0120462797002305</v>
      </c>
      <c r="Z362" s="13">
        <v>718.76496168591098</v>
      </c>
      <c r="AA362" s="15">
        <v>102.357748651736</v>
      </c>
    </row>
    <row r="363" spans="1:27" x14ac:dyDescent="0.45">
      <c r="A363">
        <v>1403</v>
      </c>
      <c r="B363">
        <v>71.900000000000006</v>
      </c>
      <c r="C363" s="10">
        <f>B363-20</f>
        <v>51.900000000000006</v>
      </c>
      <c r="D363">
        <v>122.1</v>
      </c>
      <c r="E363" s="11">
        <f>D363-90</f>
        <v>32.099999999999994</v>
      </c>
      <c r="F363" s="2">
        <v>2.0691000000000001E-2</v>
      </c>
      <c r="G363" s="11">
        <v>34.200000000000003</v>
      </c>
      <c r="H363" s="11">
        <v>1.6</v>
      </c>
      <c r="I363" s="8">
        <v>9.2187978327274295E-2</v>
      </c>
      <c r="J363" s="4">
        <v>71000</v>
      </c>
      <c r="K363" s="5">
        <f>23*10^-6</f>
        <v>2.3E-5</v>
      </c>
      <c r="L363" s="6">
        <f>H363</f>
        <v>1.6</v>
      </c>
      <c r="M363" s="3">
        <f>H363^2/6</f>
        <v>0.42666666666666675</v>
      </c>
      <c r="N363" s="3">
        <f>H363^3/12</f>
        <v>0.34133333333333343</v>
      </c>
      <c r="O363" s="1">
        <f>-J363*L363*K363*C363</f>
        <v>-135.60432</v>
      </c>
      <c r="P363" s="7">
        <f>-(12*F363*J363*L363*N363+12*O363*N363*G363*COS(RADIANS(E363)))/(12*N363*G363*COS(RADIANS(E363))^2+L363*G363^3*SIN(RADIANS(E363))^2)</f>
        <v>0.35568571142643812</v>
      </c>
      <c r="Q363" s="7">
        <f>-(6*F363*J363*L363*N363*SIN(RADIANS(E363))+6*O363*N363*G363*SIN(RADIANS(E363))*COS(RADIANS(E363)))/(12*N363*COS(RADIANS(E363))^2+L363*G363^2*SIN(RADIANS(E363))^2)</f>
        <v>3.232086078897785</v>
      </c>
      <c r="R363" s="7">
        <f>-P363*SIN(RADIANS(E363))</f>
        <v>-0.18901088180688794</v>
      </c>
      <c r="S363" s="6">
        <f>(O363+P363*COS(RADIANS(E363)))/L363</f>
        <v>-84.564381772955173</v>
      </c>
      <c r="T363" s="6">
        <f>R363/L363</f>
        <v>-0.11813180112930495</v>
      </c>
      <c r="U363" s="6">
        <f>(Q363-P363*G363*SIN(RADIANS(E363)))/M363</f>
        <v>-7.5752017474166777</v>
      </c>
      <c r="V363" s="6">
        <f>SQRT((S363+U363)^2+3*T363^2)</f>
        <v>92.139810704574884</v>
      </c>
      <c r="W363" s="6">
        <f>V363/AA363</f>
        <v>1.198384867283441</v>
      </c>
      <c r="X363" s="1">
        <f>((3*10+H363/COS(RADIANS(E363)))*(3+3)+3*G363*H363)*2</f>
        <v>710.98497834063119</v>
      </c>
      <c r="Y363" s="7">
        <f>Z363/X363</f>
        <v>1.0109212607129214</v>
      </c>
      <c r="Z363" s="13">
        <v>718.74983065206004</v>
      </c>
      <c r="AA363" s="15">
        <v>76.886660721477597</v>
      </c>
    </row>
    <row r="364" spans="1:27" x14ac:dyDescent="0.45">
      <c r="A364">
        <v>1393</v>
      </c>
      <c r="B364">
        <v>61.6</v>
      </c>
      <c r="C364" s="10">
        <f>B364-20</f>
        <v>41.6</v>
      </c>
      <c r="D364">
        <v>101.6</v>
      </c>
      <c r="E364" s="11">
        <f>D364-90</f>
        <v>11.599999999999994</v>
      </c>
      <c r="F364" s="2">
        <v>1.7153999999999999E-2</v>
      </c>
      <c r="G364" s="11">
        <v>30.8</v>
      </c>
      <c r="H364" s="11">
        <v>1.8</v>
      </c>
      <c r="I364" s="8">
        <v>0.14378884434700001</v>
      </c>
      <c r="J364" s="4">
        <v>71000</v>
      </c>
      <c r="K364" s="5">
        <f>23*10^-6</f>
        <v>2.3E-5</v>
      </c>
      <c r="L364" s="6">
        <f>H364</f>
        <v>1.8</v>
      </c>
      <c r="M364" s="3">
        <f>H364^2/6</f>
        <v>0.54</v>
      </c>
      <c r="N364" s="3">
        <f>H364^3/12</f>
        <v>0.48600000000000004</v>
      </c>
      <c r="O364" s="1">
        <f>-J364*L364*K364*C364</f>
        <v>-122.27904000000001</v>
      </c>
      <c r="P364" s="7">
        <f>-(12*F364*J364*L364*N364+12*O364*N364*G364*COS(RADIANS(E364)))/(12*N364*G364*COS(RADIANS(E364))^2+L364*G364^3*SIN(RADIANS(E364))^2)</f>
        <v>3.7978193315372288</v>
      </c>
      <c r="Q364" s="7">
        <f>-(6*F364*J364*L364*N364*SIN(RADIANS(E364))+6*O364*N364*G364*SIN(RADIANS(E364))*COS(RADIANS(E364)))/(12*N364*COS(RADIANS(E364))^2+L364*G364^2*SIN(RADIANS(E364))^2)</f>
        <v>11.76032728753133</v>
      </c>
      <c r="R364" s="7">
        <f>-P364*SIN(RADIANS(E364))</f>
        <v>-0.76365761607346272</v>
      </c>
      <c r="S364" s="6">
        <f>(O364+P364*COS(RADIANS(E364)))/L364</f>
        <v>-65.865994544653461</v>
      </c>
      <c r="T364" s="6">
        <f>R364/L364</f>
        <v>-0.42425423115192373</v>
      </c>
      <c r="U364" s="6">
        <f>(Q364-P364*G364*SIN(RADIANS(E364)))/M364</f>
        <v>-21.778383865798745</v>
      </c>
      <c r="V364" s="6">
        <f>SQRT((S364+U364)^2+3*T364^2)</f>
        <v>87.647458844580839</v>
      </c>
      <c r="W364" s="6">
        <f>V364/AA364</f>
        <v>1.2164639640917141</v>
      </c>
      <c r="X364" s="1">
        <f>((3*10+H364/COS(RADIANS(E364)))*(3+3)+3*G364*H364)*2</f>
        <v>714.69037337237205</v>
      </c>
      <c r="Y364" s="7">
        <f>Z364/X364</f>
        <v>1.0055045434924059</v>
      </c>
      <c r="Z364" s="13">
        <v>718.62441761620403</v>
      </c>
      <c r="AA364" s="15">
        <v>72.051011317892801</v>
      </c>
    </row>
    <row r="365" spans="1:27" x14ac:dyDescent="0.45">
      <c r="A365">
        <v>2134</v>
      </c>
      <c r="B365">
        <v>88.8</v>
      </c>
      <c r="C365" s="10">
        <f>B365-20</f>
        <v>68.8</v>
      </c>
      <c r="D365">
        <v>106.6</v>
      </c>
      <c r="E365" s="11">
        <f>D365-90</f>
        <v>16.599999999999994</v>
      </c>
      <c r="F365" s="2">
        <v>3.0863000000000002E-2</v>
      </c>
      <c r="G365" s="11">
        <v>34.799999999999997</v>
      </c>
      <c r="H365" s="11">
        <v>1.6</v>
      </c>
      <c r="I365" s="8">
        <v>0.20074900984764099</v>
      </c>
      <c r="J365" s="4">
        <v>71000</v>
      </c>
      <c r="K365" s="5">
        <f>23*10^-6</f>
        <v>2.3E-5</v>
      </c>
      <c r="L365" s="6">
        <f>H365</f>
        <v>1.6</v>
      </c>
      <c r="M365" s="3">
        <f>H365^2/6</f>
        <v>0.42666666666666675</v>
      </c>
      <c r="N365" s="3">
        <f>H365^3/12</f>
        <v>0.34133333333333343</v>
      </c>
      <c r="O365" s="1">
        <f>-J365*L365*K365*C365</f>
        <v>-179.76064</v>
      </c>
      <c r="P365" s="7">
        <f>-(12*F365*J365*L365*N365+12*O365*N365*G365*COS(RADIANS(E365)))/(12*N365*G365*COS(RADIANS(E365))^2+L365*G365^3*SIN(RADIANS(E365))^2)</f>
        <v>1.8093297664323051</v>
      </c>
      <c r="Q365" s="7">
        <f>-(6*F365*J365*L365*N365*SIN(RADIANS(E365))+6*O365*N365*G365*SIN(RADIANS(E365))*COS(RADIANS(E365)))/(12*N365*COS(RADIANS(E365))^2+L365*G365^2*SIN(RADIANS(E365))^2)</f>
        <v>8.9941377270052474</v>
      </c>
      <c r="R365" s="7">
        <f>-P365*SIN(RADIANS(E365))</f>
        <v>-0.51690446706926718</v>
      </c>
      <c r="S365" s="6">
        <f>(O365+P365*COS(RADIANS(E365)))/L365</f>
        <v>-111.26669902511011</v>
      </c>
      <c r="T365" s="6">
        <f>R365/L365</f>
        <v>-0.32306529191829197</v>
      </c>
      <c r="U365" s="6">
        <f>(Q365-P365*G365*SIN(RADIANS(E365)))/M365</f>
        <v>-21.080010297668544</v>
      </c>
      <c r="V365" s="6">
        <f>SQRT((S365+U365)^2+3*T365^2)</f>
        <v>132.34789224659602</v>
      </c>
      <c r="W365" s="6">
        <f>V365/AA365</f>
        <v>1.2290350028090535</v>
      </c>
      <c r="X365" s="1">
        <f>((3*10+H365/COS(RADIANS(E365)))*(3+3)+3*G365*H365)*2</f>
        <v>714.11500753461439</v>
      </c>
      <c r="Y365" s="7">
        <f>Z365/X365</f>
        <v>1.006269842751754</v>
      </c>
      <c r="Z365" s="13">
        <v>718.59239633852405</v>
      </c>
      <c r="AA365" s="15">
        <v>107.68439624917499</v>
      </c>
    </row>
    <row r="366" spans="1:27" x14ac:dyDescent="0.45">
      <c r="A366">
        <v>1243</v>
      </c>
      <c r="B366">
        <v>54.3</v>
      </c>
      <c r="C366" s="10">
        <f>B366-20</f>
        <v>34.299999999999997</v>
      </c>
      <c r="D366">
        <v>122.1</v>
      </c>
      <c r="E366" s="11">
        <f>D366-90</f>
        <v>32.099999999999994</v>
      </c>
      <c r="F366" s="2">
        <v>1.2316000000000001E-2</v>
      </c>
      <c r="G366" s="11">
        <v>30.1</v>
      </c>
      <c r="H366" s="11">
        <v>1.8</v>
      </c>
      <c r="I366" s="8">
        <v>5.5899232625961297E-2</v>
      </c>
      <c r="J366" s="4">
        <v>71000</v>
      </c>
      <c r="K366" s="5">
        <f>23*10^-6</f>
        <v>2.3E-5</v>
      </c>
      <c r="L366" s="6">
        <f>H366</f>
        <v>1.8</v>
      </c>
      <c r="M366" s="3">
        <f>H366^2/6</f>
        <v>0.54</v>
      </c>
      <c r="N366" s="3">
        <f>H366^3/12</f>
        <v>0.48600000000000004</v>
      </c>
      <c r="O366" s="1">
        <f>-J366*L366*K366*C366</f>
        <v>-100.82141999999999</v>
      </c>
      <c r="P366" s="7">
        <f>-(12*F366*J366*L366*N366+12*O366*N366*G366*COS(RADIANS(E366)))/(12*N366*G366*COS(RADIANS(E366))^2+L366*G366^3*SIN(RADIANS(E366))^2)</f>
        <v>0.4156066582370288</v>
      </c>
      <c r="Q366" s="7">
        <f>-(6*F366*J366*L366*N366*SIN(RADIANS(E366))+6*O366*N366*G366*SIN(RADIANS(E366))*COS(RADIANS(E366)))/(12*N366*COS(RADIANS(E366))^2+L366*G366^2*SIN(RADIANS(E366))^2)</f>
        <v>3.3238344567724871</v>
      </c>
      <c r="R366" s="7">
        <f>-P366*SIN(RADIANS(E366))</f>
        <v>-0.2208527878254144</v>
      </c>
      <c r="S366" s="6">
        <f>(O366+P366*COS(RADIANS(E366)))/L366</f>
        <v>-55.816305827297235</v>
      </c>
      <c r="T366" s="6">
        <f>R366/L366</f>
        <v>-0.12269599323634132</v>
      </c>
      <c r="U366" s="6">
        <f>(Q366-P366*G366*SIN(RADIANS(E366)))/M366</f>
        <v>-6.1552489940231236</v>
      </c>
      <c r="V366" s="6">
        <f>SQRT((S366+U366)^2+3*T366^2)</f>
        <v>61.971919204525072</v>
      </c>
      <c r="W366" s="6">
        <f>V366/AA366</f>
        <v>1.1601183952785723</v>
      </c>
      <c r="X366" s="1">
        <f>((3*10+H366/COS(RADIANS(E366)))*(3+3)+3*G366*H366)*2</f>
        <v>710.57810063321017</v>
      </c>
      <c r="Y366" s="7">
        <f>Z366/X366</f>
        <v>1.010927514237363</v>
      </c>
      <c r="Z366" s="13">
        <v>718.342952944638</v>
      </c>
      <c r="AA366" s="15">
        <v>53.418616114301102</v>
      </c>
    </row>
    <row r="367" spans="1:27" x14ac:dyDescent="0.45">
      <c r="A367">
        <v>717</v>
      </c>
      <c r="B367">
        <v>75.599999999999994</v>
      </c>
      <c r="C367" s="10">
        <f>B367-20</f>
        <v>55.599999999999994</v>
      </c>
      <c r="D367">
        <v>100</v>
      </c>
      <c r="E367" s="11">
        <f>D367-90</f>
        <v>10</v>
      </c>
      <c r="F367" s="2">
        <v>2.5588E-2</v>
      </c>
      <c r="G367" s="11">
        <v>34.9</v>
      </c>
      <c r="H367" s="11">
        <v>1.6</v>
      </c>
      <c r="I367" s="8">
        <v>0.24257563054561601</v>
      </c>
      <c r="J367" s="4">
        <v>71000</v>
      </c>
      <c r="K367" s="5">
        <f>23*10^-6</f>
        <v>2.3E-5</v>
      </c>
      <c r="L367" s="6">
        <f>H367</f>
        <v>1.6</v>
      </c>
      <c r="M367" s="3">
        <f>H367^2/6</f>
        <v>0.42666666666666675</v>
      </c>
      <c r="N367" s="3">
        <f>H367^3/12</f>
        <v>0.34133333333333343</v>
      </c>
      <c r="O367" s="1">
        <f>-J367*L367*K367*C367</f>
        <v>-145.27167999999998</v>
      </c>
      <c r="P367" s="7">
        <f>-(12*F367*J367*L367*N367+12*O367*N367*G367*COS(RADIANS(E367)))/(12*N367*G367*COS(RADIANS(E367))^2+L367*G367^3*SIN(RADIANS(E367))^2)</f>
        <v>3.9026719941815999</v>
      </c>
      <c r="Q367" s="7">
        <f>-(6*F367*J367*L367*N367*SIN(RADIANS(E367))+6*O367*N367*G367*SIN(RADIANS(E367))*COS(RADIANS(E367)))/(12*N367*COS(RADIANS(E367))^2+L367*G367^2*SIN(RADIANS(E367))^2)</f>
        <v>11.82572330288343</v>
      </c>
      <c r="R367" s="7">
        <f>-P367*SIN(RADIANS(E367))</f>
        <v>-0.67769187982139978</v>
      </c>
      <c r="S367" s="6">
        <f>(O367+P367*COS(RADIANS(E367)))/L367</f>
        <v>-88.392686476666441</v>
      </c>
      <c r="T367" s="6">
        <f>R367/L367</f>
        <v>-0.42355742488837483</v>
      </c>
      <c r="U367" s="6">
        <f>(Q367-P367*G367*SIN(RADIANS(E367)))/M367</f>
        <v>-27.71653899113301</v>
      </c>
      <c r="V367" s="6">
        <f>SQRT((S367+U367)^2+3*T367^2)</f>
        <v>116.11154310148851</v>
      </c>
      <c r="W367" s="6">
        <f>V367/AA367</f>
        <v>1.2692597899322327</v>
      </c>
      <c r="X367" s="1">
        <f>((3*10+H367/COS(RADIANS(E367)))*(3+3)+3*G367*H367)*2</f>
        <v>714.53619094820624</v>
      </c>
      <c r="Y367" s="7">
        <f>Z367/X367</f>
        <v>1.0053235485047327</v>
      </c>
      <c r="Z367" s="13">
        <v>718.34005901910598</v>
      </c>
      <c r="AA367" s="15">
        <v>91.479730172250896</v>
      </c>
    </row>
    <row r="368" spans="1:27" x14ac:dyDescent="0.45">
      <c r="A368">
        <v>2783</v>
      </c>
      <c r="B368">
        <v>74.8</v>
      </c>
      <c r="C368" s="10">
        <f>B368-20</f>
        <v>54.8</v>
      </c>
      <c r="D368">
        <v>128.1</v>
      </c>
      <c r="E368" s="11">
        <f>D368-90</f>
        <v>38.099999999999994</v>
      </c>
      <c r="F368" s="2">
        <v>1.8349000000000001E-2</v>
      </c>
      <c r="G368" s="11">
        <v>29.7</v>
      </c>
      <c r="H368" s="11">
        <v>1.8</v>
      </c>
      <c r="I368" s="8">
        <v>7.9597122967243195E-2</v>
      </c>
      <c r="J368" s="4">
        <v>71000</v>
      </c>
      <c r="K368" s="5">
        <f>23*10^-6</f>
        <v>2.3E-5</v>
      </c>
      <c r="L368" s="6">
        <f>H368</f>
        <v>1.8</v>
      </c>
      <c r="M368" s="3">
        <f>H368^2/6</f>
        <v>0.54</v>
      </c>
      <c r="N368" s="3">
        <f>H368^3/12</f>
        <v>0.48600000000000004</v>
      </c>
      <c r="O368" s="1">
        <f>-J368*L368*K368*C368</f>
        <v>-161.07911999999999</v>
      </c>
      <c r="P368" s="7">
        <f>-(12*F368*J368*L368*N368+12*O368*N368*G368*COS(RADIANS(E368)))/(12*N368*G368*COS(RADIANS(E368))^2+L368*G368^3*SIN(RADIANS(E368))^2)</f>
        <v>0.45843205144149163</v>
      </c>
      <c r="Q368" s="7">
        <f>-(6*F368*J368*L368*N368*SIN(RADIANS(E368))+6*O368*N368*G368*SIN(RADIANS(E368))*COS(RADIANS(E368)))/(12*N368*COS(RADIANS(E368))^2+L368*G368^2*SIN(RADIANS(E368))^2)</f>
        <v>4.2006049774984762</v>
      </c>
      <c r="R368" s="7">
        <f>-P368*SIN(RADIANS(E368))</f>
        <v>-0.28286902205376946</v>
      </c>
      <c r="S368" s="6">
        <f>(O368+P368*COS(RADIANS(E368)))/L368</f>
        <v>-89.287979868628383</v>
      </c>
      <c r="T368" s="6">
        <f>R368/L368</f>
        <v>-0.1571494566965386</v>
      </c>
      <c r="U368" s="6">
        <f>(Q368-P368*G368*SIN(RADIANS(E368)))/M368</f>
        <v>-7.7788981064786586</v>
      </c>
      <c r="V368" s="6">
        <f>SQRT((S368+U368)^2+3*T368^2)</f>
        <v>97.067259607395641</v>
      </c>
      <c r="W368" s="6">
        <f>V368/AA368</f>
        <v>1.1543293970348278</v>
      </c>
      <c r="X368" s="1">
        <f>((3*10+H368/COS(RADIANS(E368)))*(3+3)+3*G368*H368)*2</f>
        <v>708.20826370310056</v>
      </c>
      <c r="Y368" s="7">
        <f>Z368/X368</f>
        <v>1.014023699914109</v>
      </c>
      <c r="Z368" s="13">
        <v>718.13996386996496</v>
      </c>
      <c r="AA368" s="15">
        <v>84.089740637928998</v>
      </c>
    </row>
    <row r="369" spans="1:27" x14ac:dyDescent="0.45">
      <c r="A369">
        <v>357</v>
      </c>
      <c r="B369">
        <v>82.9</v>
      </c>
      <c r="C369" s="10">
        <f>B369-20</f>
        <v>62.900000000000006</v>
      </c>
      <c r="D369">
        <v>111.8</v>
      </c>
      <c r="E369" s="11">
        <f>D369-90</f>
        <v>21.799999999999997</v>
      </c>
      <c r="F369" s="2">
        <v>2.7338000000000001E-2</v>
      </c>
      <c r="G369" s="11">
        <v>34.6</v>
      </c>
      <c r="H369" s="11">
        <v>1.6</v>
      </c>
      <c r="I369" s="8">
        <v>0.148134395480155</v>
      </c>
      <c r="J369" s="4">
        <v>71000</v>
      </c>
      <c r="K369" s="5">
        <f>23*10^-6</f>
        <v>2.3E-5</v>
      </c>
      <c r="L369" s="6">
        <f>H369</f>
        <v>1.6</v>
      </c>
      <c r="M369" s="3">
        <f>H369^2/6</f>
        <v>0.42666666666666675</v>
      </c>
      <c r="N369" s="3">
        <f>H369^3/12</f>
        <v>0.34133333333333343</v>
      </c>
      <c r="O369" s="1">
        <f>-J369*L369*K369*C369</f>
        <v>-164.34512000000001</v>
      </c>
      <c r="P369" s="7">
        <f>-(12*F369*J369*L369*N369+12*O369*N369*G369*COS(RADIANS(E369)))/(12*N369*G369*COS(RADIANS(E369))^2+L369*G369^3*SIN(RADIANS(E369))^2)</f>
        <v>0.96142184444571277</v>
      </c>
      <c r="Q369" s="7">
        <f>-(6*F369*J369*L369*N369*SIN(RADIANS(E369))+6*O369*N369*G369*SIN(RADIANS(E369))*COS(RADIANS(E369)))/(12*N369*COS(RADIANS(E369))^2+L369*G369^2*SIN(RADIANS(E369))^2)</f>
        <v>6.1768118850095775</v>
      </c>
      <c r="R369" s="7">
        <f>-P369*SIN(RADIANS(E369))</f>
        <v>-0.35704114942251886</v>
      </c>
      <c r="S369" s="6">
        <f>(O369+P369*COS(RADIANS(E369)))/L369</f>
        <v>-102.15778340236153</v>
      </c>
      <c r="T369" s="6">
        <f>R369/L369</f>
        <v>-0.22315071838907427</v>
      </c>
      <c r="U369" s="6">
        <f>(Q369-P369*G369*SIN(RADIANS(E369)))/M369</f>
        <v>-14.47690285549119</v>
      </c>
      <c r="V369" s="6">
        <f>SQRT((S369+U369)^2+3*T369^2)</f>
        <v>116.63532666905465</v>
      </c>
      <c r="W369" s="6">
        <f>V369/AA369</f>
        <v>1.2053114492959311</v>
      </c>
      <c r="X369" s="1">
        <f>((3*10+H369/COS(RADIANS(E369)))*(3+3)+3*G369*H369)*2</f>
        <v>712.83882938450347</v>
      </c>
      <c r="Y369" s="7">
        <f>Z369/X369</f>
        <v>1.0074100426331047</v>
      </c>
      <c r="Z369" s="13">
        <v>718.12099550077505</v>
      </c>
      <c r="AA369" s="15">
        <v>96.767791210467493</v>
      </c>
    </row>
    <row r="370" spans="1:27" x14ac:dyDescent="0.45">
      <c r="A370">
        <v>2014</v>
      </c>
      <c r="B370">
        <v>55.8</v>
      </c>
      <c r="C370" s="10">
        <f>B370-20</f>
        <v>35.799999999999997</v>
      </c>
      <c r="D370">
        <v>112.9</v>
      </c>
      <c r="E370" s="11">
        <f>D370-90</f>
        <v>22.900000000000006</v>
      </c>
      <c r="F370" s="2">
        <v>1.4630000000000001E-2</v>
      </c>
      <c r="G370" s="11">
        <v>32.4</v>
      </c>
      <c r="H370" s="11">
        <v>1.7</v>
      </c>
      <c r="I370" s="8">
        <v>7.7493242919444996E-2</v>
      </c>
      <c r="J370" s="4">
        <v>71000</v>
      </c>
      <c r="K370" s="5">
        <f>23*10^-6</f>
        <v>2.3E-5</v>
      </c>
      <c r="L370" s="6">
        <f>H370</f>
        <v>1.7</v>
      </c>
      <c r="M370" s="3">
        <f>H370^2/6</f>
        <v>0.48166666666666663</v>
      </c>
      <c r="N370" s="3">
        <f>H370^3/12</f>
        <v>0.4094166666666666</v>
      </c>
      <c r="O370" s="1">
        <f>-J370*L370*K370*C370</f>
        <v>-99.384379999999993</v>
      </c>
      <c r="P370" s="7">
        <f>-(12*F370*J370*L370*N370+12*O370*N370*G370*COS(RADIANS(E370)))/(12*N370*G370*COS(RADIANS(E370))^2+L370*G370^3*SIN(RADIANS(E370))^2)</f>
        <v>0.6633958925935296</v>
      </c>
      <c r="Q370" s="7">
        <f>-(6*F370*J370*L370*N370*SIN(RADIANS(E370))+6*O370*N370*G370*SIN(RADIANS(E370))*COS(RADIANS(E370)))/(12*N370*COS(RADIANS(E370))^2+L370*G370^2*SIN(RADIANS(E370))^2)</f>
        <v>4.1819203297710725</v>
      </c>
      <c r="R370" s="7">
        <f>-P370*SIN(RADIANS(E370))</f>
        <v>-0.25814323023278229</v>
      </c>
      <c r="S370" s="6">
        <f>(O370+P370*COS(RADIANS(E370)))/L370</f>
        <v>-58.10192316801799</v>
      </c>
      <c r="T370" s="6">
        <f>R370/L370</f>
        <v>-0.15184895896046019</v>
      </c>
      <c r="U370" s="6">
        <f>(Q370-P370*G370*SIN(RADIANS(E370)))/M370</f>
        <v>-8.6821875358568992</v>
      </c>
      <c r="V370" s="6">
        <f>SQRT((S370+U370)^2+3*T370^2)</f>
        <v>66.784628596904156</v>
      </c>
      <c r="W370" s="6">
        <f>V370/AA370</f>
        <v>1.1968045782689005</v>
      </c>
      <c r="X370" s="1">
        <f>((3*10+H370/COS(RADIANS(E370)))*(3+3)+3*G370*H370)*2</f>
        <v>712.62537906999501</v>
      </c>
      <c r="Y370" s="7">
        <f>Z370/X370</f>
        <v>1.007699720902407</v>
      </c>
      <c r="Z370" s="13">
        <v>718.11239559680598</v>
      </c>
      <c r="AA370" s="15">
        <v>55.802450800701102</v>
      </c>
    </row>
    <row r="371" spans="1:27" x14ac:dyDescent="0.45">
      <c r="A371">
        <v>422</v>
      </c>
      <c r="B371">
        <v>82.1</v>
      </c>
      <c r="C371" s="10">
        <f>B371-20</f>
        <v>62.099999999999994</v>
      </c>
      <c r="D371">
        <v>111.6</v>
      </c>
      <c r="E371" s="11">
        <f>D371-90</f>
        <v>21.599999999999994</v>
      </c>
      <c r="F371" s="2">
        <v>2.4323999999999998E-2</v>
      </c>
      <c r="G371" s="11">
        <v>30.5</v>
      </c>
      <c r="H371" s="11">
        <v>1.8</v>
      </c>
      <c r="I371" s="8">
        <v>0.13426932692527699</v>
      </c>
      <c r="J371" s="4">
        <v>71000</v>
      </c>
      <c r="K371" s="5">
        <f>23*10^-6</f>
        <v>2.3E-5</v>
      </c>
      <c r="L371" s="6">
        <f>H371</f>
        <v>1.8</v>
      </c>
      <c r="M371" s="3">
        <f>H371^2/6</f>
        <v>0.54</v>
      </c>
      <c r="N371" s="3">
        <f>H371^3/12</f>
        <v>0.48600000000000004</v>
      </c>
      <c r="O371" s="1">
        <f>-J371*L371*K371*C371</f>
        <v>-182.53673999999998</v>
      </c>
      <c r="P371" s="7">
        <f>-(12*F371*J371*L371*N371+12*O371*N371*G371*COS(RADIANS(E371)))/(12*N371*G371*COS(RADIANS(E371))^2+L371*G371^3*SIN(RADIANS(E371))^2)</f>
        <v>1.7045957352160501</v>
      </c>
      <c r="Q371" s="7">
        <f>-(6*F371*J371*L371*N371*SIN(RADIANS(E371))+6*O371*N371*G371*SIN(RADIANS(E371))*COS(RADIANS(E371)))/(12*N371*COS(RADIANS(E371))^2+L371*G371^2*SIN(RADIANS(E371))^2)</f>
        <v>9.5694290236529227</v>
      </c>
      <c r="R371" s="7">
        <f>-P371*SIN(RADIANS(E371))</f>
        <v>-0.62750354253461804</v>
      </c>
      <c r="S371" s="6">
        <f>(O371+P371*COS(RADIANS(E371)))/L371</f>
        <v>-100.52880387080594</v>
      </c>
      <c r="T371" s="6">
        <f>R371/L371</f>
        <v>-0.3486130791858989</v>
      </c>
      <c r="U371" s="6">
        <f>(Q371-P371*G371*SIN(RADIANS(E371)))/M371</f>
        <v>-17.721164858616529</v>
      </c>
      <c r="V371" s="6">
        <f>SQRT((S371+U371)^2+3*T371^2)</f>
        <v>118.25151034023342</v>
      </c>
      <c r="W371" s="6">
        <f>V371/AA371</f>
        <v>1.1770644780147104</v>
      </c>
      <c r="X371" s="1">
        <f>((3*10+H371/COS(RADIANS(E371)))*(3+3)+3*G371*H371)*2</f>
        <v>712.63138983168051</v>
      </c>
      <c r="Y371" s="7">
        <f>Z371/X371</f>
        <v>1.0073618490976319</v>
      </c>
      <c r="Z371" s="13">
        <v>717.87767458585699</v>
      </c>
      <c r="AA371" s="15">
        <v>100.463069397593</v>
      </c>
    </row>
    <row r="372" spans="1:27" x14ac:dyDescent="0.45">
      <c r="A372">
        <v>1571</v>
      </c>
      <c r="B372">
        <v>62.2</v>
      </c>
      <c r="C372" s="10">
        <f>B372-20</f>
        <v>42.2</v>
      </c>
      <c r="D372">
        <v>107.5</v>
      </c>
      <c r="E372" s="11">
        <f>D372-90</f>
        <v>17.5</v>
      </c>
      <c r="F372" s="2">
        <v>1.5318999999999999E-2</v>
      </c>
      <c r="G372" s="11">
        <v>27.3</v>
      </c>
      <c r="H372" s="11">
        <v>2</v>
      </c>
      <c r="I372" s="8">
        <v>9.2750981450080802E-2</v>
      </c>
      <c r="J372" s="4">
        <v>71000</v>
      </c>
      <c r="K372" s="5">
        <f>23*10^-6</f>
        <v>2.3E-5</v>
      </c>
      <c r="L372" s="6">
        <f>H372</f>
        <v>2</v>
      </c>
      <c r="M372" s="3">
        <f>H372^2/6</f>
        <v>0.66666666666666663</v>
      </c>
      <c r="N372" s="3">
        <f>H372^3/12</f>
        <v>0.66666666666666663</v>
      </c>
      <c r="O372" s="1">
        <f>-J372*L372*K372*C372</f>
        <v>-137.82520000000002</v>
      </c>
      <c r="P372" s="7">
        <f>-(12*F372*J372*L372*N372+12*O372*N372*G372*COS(RADIANS(E372)))/(12*N372*G372*COS(RADIANS(E372))^2+L372*G372^3*SIN(RADIANS(E372))^2)</f>
        <v>2.9150893673650256</v>
      </c>
      <c r="Q372" s="7">
        <f>-(6*F372*J372*L372*N372*SIN(RADIANS(E372))+6*O372*N372*G372*SIN(RADIANS(E372))*COS(RADIANS(E372)))/(12*N372*COS(RADIANS(E372))^2+L372*G372^2*SIN(RADIANS(E372))^2)</f>
        <v>11.965375406164714</v>
      </c>
      <c r="R372" s="7">
        <f>-P372*SIN(RADIANS(E372))</f>
        <v>-0.87658427883990575</v>
      </c>
      <c r="S372" s="6">
        <f>(O372+P372*COS(RADIANS(E372)))/L372</f>
        <v>-67.522514928699039</v>
      </c>
      <c r="T372" s="6">
        <f>R372/L372</f>
        <v>-0.43829213941995288</v>
      </c>
      <c r="U372" s="6">
        <f>(Q372-P372*G372*SIN(RADIANS(E372)))/M372</f>
        <v>-17.948063109247073</v>
      </c>
      <c r="V372" s="6">
        <f>SQRT((S372+U372)^2+3*T372^2)</f>
        <v>85.473949307020249</v>
      </c>
      <c r="W372" s="6">
        <f>V372/AA372</f>
        <v>1.1717760224270466</v>
      </c>
      <c r="X372" s="1">
        <f>((3*10+H372/COS(RADIANS(E372)))*(3+3)+3*G372*H372)*2</f>
        <v>712.76469900337952</v>
      </c>
      <c r="Y372" s="7">
        <f>Z372/X372</f>
        <v>1.0069785836297609</v>
      </c>
      <c r="Z372" s="13">
        <v>717.73878706371602</v>
      </c>
      <c r="AA372" s="15">
        <v>72.943930982630903</v>
      </c>
    </row>
    <row r="373" spans="1:27" x14ac:dyDescent="0.45">
      <c r="A373">
        <v>958</v>
      </c>
      <c r="B373">
        <v>69.2</v>
      </c>
      <c r="C373" s="10">
        <f>B373-20</f>
        <v>49.2</v>
      </c>
      <c r="D373">
        <v>114.1</v>
      </c>
      <c r="E373" s="11">
        <f>D373-90</f>
        <v>24.099999999999994</v>
      </c>
      <c r="F373" s="2">
        <v>1.9903000000000001E-2</v>
      </c>
      <c r="G373" s="11">
        <v>32.299999999999997</v>
      </c>
      <c r="H373" s="11">
        <v>1.7</v>
      </c>
      <c r="I373" s="8">
        <v>0.102400034666061</v>
      </c>
      <c r="J373" s="4">
        <v>71000</v>
      </c>
      <c r="K373" s="5">
        <f>23*10^-6</f>
        <v>2.3E-5</v>
      </c>
      <c r="L373" s="6">
        <f>H373</f>
        <v>1.7</v>
      </c>
      <c r="M373" s="3">
        <f>H373^2/6</f>
        <v>0.48166666666666663</v>
      </c>
      <c r="N373" s="3">
        <f>H373^3/12</f>
        <v>0.4094166666666666</v>
      </c>
      <c r="O373" s="1">
        <f>-J373*L373*K373*C373</f>
        <v>-136.58412000000001</v>
      </c>
      <c r="P373" s="7">
        <f>-(12*F373*J373*L373*N373+12*O373*N373*G373*COS(RADIANS(E373)))/(12*N373*G373*COS(RADIANS(E373))^2+L373*G373^3*SIN(RADIANS(E373))^2)</f>
        <v>0.82433397217096749</v>
      </c>
      <c r="Q373" s="7">
        <f>-(6*F373*J373*L373*N373*SIN(RADIANS(E373))+6*O373*N373*G373*SIN(RADIANS(E373))*COS(RADIANS(E373)))/(12*N373*COS(RADIANS(E373))^2+L373*G373^2*SIN(RADIANS(E373))^2)</f>
        <v>5.4361008263880777</v>
      </c>
      <c r="R373" s="7">
        <f>-P373*SIN(RADIANS(E373))</f>
        <v>-0.3366006703645868</v>
      </c>
      <c r="S373" s="6">
        <f>(O373+P373*COS(RADIANS(E373)))/L373</f>
        <v>-79.900964574557705</v>
      </c>
      <c r="T373" s="6">
        <f>R373/L373</f>
        <v>-0.19800039433210989</v>
      </c>
      <c r="U373" s="6">
        <f>(Q373-P373*G373*SIN(RADIANS(E373)))/M373</f>
        <v>-11.286022476930262</v>
      </c>
      <c r="V373" s="6">
        <f>SQRT((S373+U373)^2+3*T373^2)</f>
        <v>91.187631946425171</v>
      </c>
      <c r="W373" s="6">
        <f>V373/AA373</f>
        <v>1.1897343185442961</v>
      </c>
      <c r="X373" s="1">
        <f>((3*10+H373/COS(RADIANS(E373)))*(3+3)+3*G373*H373)*2</f>
        <v>711.80798006997929</v>
      </c>
      <c r="Y373" s="7">
        <f>Z373/X373</f>
        <v>1.008043420142432</v>
      </c>
      <c r="Z373" s="13">
        <v>717.53335071441802</v>
      </c>
      <c r="AA373" s="15">
        <v>76.645374118482295</v>
      </c>
    </row>
    <row r="374" spans="1:27" x14ac:dyDescent="0.45">
      <c r="A374">
        <v>2157</v>
      </c>
      <c r="B374">
        <v>44.3</v>
      </c>
      <c r="C374" s="10">
        <f>B374-20</f>
        <v>24.299999999999997</v>
      </c>
      <c r="D374">
        <v>119.6</v>
      </c>
      <c r="E374" s="11">
        <f>D374-90</f>
        <v>29.599999999999994</v>
      </c>
      <c r="F374" s="2">
        <v>8.5030000000000001E-3</v>
      </c>
      <c r="G374" s="11">
        <v>28.4</v>
      </c>
      <c r="H374" s="11">
        <v>1.9</v>
      </c>
      <c r="I374" s="8">
        <v>4.0171101689338601E-2</v>
      </c>
      <c r="J374" s="4">
        <v>71000</v>
      </c>
      <c r="K374" s="5">
        <f>23*10^-6</f>
        <v>2.3E-5</v>
      </c>
      <c r="L374" s="6">
        <f>H374</f>
        <v>1.9</v>
      </c>
      <c r="M374" s="3">
        <f>H374^2/6</f>
        <v>0.60166666666666668</v>
      </c>
      <c r="N374" s="3">
        <f>H374^3/12</f>
        <v>0.57158333333333322</v>
      </c>
      <c r="O374" s="1">
        <f>-J374*L374*K374*C374</f>
        <v>-75.395609999999991</v>
      </c>
      <c r="P374" s="7">
        <f>-(12*F374*J374*L374*N374+12*O374*N374*G374*COS(RADIANS(E374)))/(12*N374*G374*COS(RADIANS(E374))^2+L374*G374^3*SIN(RADIANS(E374))^2)</f>
        <v>0.45537141438980733</v>
      </c>
      <c r="Q374" s="7">
        <f>-(6*F374*J374*L374*N374*SIN(RADIANS(E374))+6*O374*N374*G374*SIN(RADIANS(E374))*COS(RADIANS(E374)))/(12*N374*COS(RADIANS(E374))^2+L374*G374^2*SIN(RADIANS(E374))^2)</f>
        <v>3.193963491061798</v>
      </c>
      <c r="R374" s="7">
        <f>-P374*SIN(RADIANS(E374))</f>
        <v>-0.22492700641280272</v>
      </c>
      <c r="S374" s="6">
        <f>(O374+P374*COS(RADIANS(E374)))/L374</f>
        <v>-39.473508875866543</v>
      </c>
      <c r="T374" s="6">
        <f>R374/L374</f>
        <v>-0.1183826349541067</v>
      </c>
      <c r="U374" s="6">
        <f>(Q374-P374*G374*SIN(RADIANS(E374)))/M374</f>
        <v>-5.3085265779420476</v>
      </c>
      <c r="V374" s="6">
        <f>SQRT((S374+U374)^2+3*T374^2)</f>
        <v>44.782504873342504</v>
      </c>
      <c r="W374" s="6">
        <f>V374/AA374</f>
        <v>1.1326590613962644</v>
      </c>
      <c r="X374" s="1">
        <f>((3*10+H374/COS(RADIANS(E374)))*(3+3)+3*G374*H374)*2</f>
        <v>709.98211956195541</v>
      </c>
      <c r="Y374" s="7">
        <f>Z374/X374</f>
        <v>1.0099099122493811</v>
      </c>
      <c r="Z374" s="13">
        <v>717.01798006544402</v>
      </c>
      <c r="AA374" s="15">
        <v>39.537497557418298</v>
      </c>
    </row>
    <row r="375" spans="1:27" x14ac:dyDescent="0.45">
      <c r="A375">
        <v>2958</v>
      </c>
      <c r="B375">
        <v>59.3</v>
      </c>
      <c r="C375" s="10">
        <f>B375-20</f>
        <v>39.299999999999997</v>
      </c>
      <c r="D375">
        <v>125</v>
      </c>
      <c r="E375" s="11">
        <f>D375-90</f>
        <v>35</v>
      </c>
      <c r="F375" s="2">
        <v>1.3625E-2</v>
      </c>
      <c r="G375" s="11">
        <v>29.8</v>
      </c>
      <c r="H375" s="11">
        <v>1.8</v>
      </c>
      <c r="I375" s="8">
        <v>6.0235731303691802E-2</v>
      </c>
      <c r="J375" s="4">
        <v>71000</v>
      </c>
      <c r="K375" s="5">
        <f>23*10^-6</f>
        <v>2.3E-5</v>
      </c>
      <c r="L375" s="6">
        <f>H375</f>
        <v>1.8</v>
      </c>
      <c r="M375" s="3">
        <f>H375^2/6</f>
        <v>0.54</v>
      </c>
      <c r="N375" s="3">
        <f>H375^3/12</f>
        <v>0.48600000000000004</v>
      </c>
      <c r="O375" s="1">
        <f>-J375*L375*K375*C375</f>
        <v>-115.51841999999999</v>
      </c>
      <c r="P375" s="7">
        <f>-(12*F375*J375*L375*N375+12*O375*N375*G375*COS(RADIANS(E375)))/(12*N375*G375*COS(RADIANS(E375))^2+L375*G375^3*SIN(RADIANS(E375))^2)</f>
        <v>0.39843719111987169</v>
      </c>
      <c r="Q375" s="7">
        <f>-(6*F375*J375*L375*N375*SIN(RADIANS(E375))+6*O375*N375*G375*SIN(RADIANS(E375))*COS(RADIANS(E375)))/(12*N375*COS(RADIANS(E375))^2+L375*G375^2*SIN(RADIANS(E375))^2)</f>
        <v>3.4051593444646246</v>
      </c>
      <c r="R375" s="7">
        <f>-P375*SIN(RADIANS(E375))</f>
        <v>-0.22853418419225666</v>
      </c>
      <c r="S375" s="6">
        <f>(O375+P375*COS(RADIANS(E375)))/L375</f>
        <v>-63.995577422429655</v>
      </c>
      <c r="T375" s="6">
        <f>R375/L375</f>
        <v>-0.12696343566236482</v>
      </c>
      <c r="U375" s="6">
        <f>(Q375-P375*G375*SIN(RADIANS(E375)))/M375</f>
        <v>-6.3058506378974508</v>
      </c>
      <c r="V375" s="6">
        <f>SQRT((S375+U375)^2+3*T375^2)</f>
        <v>70.301772000877278</v>
      </c>
      <c r="W375" s="6">
        <f>V375/AA375</f>
        <v>1.1678220692571422</v>
      </c>
      <c r="X375" s="1">
        <f>((3*10+H375/COS(RADIANS(E375)))*(3+3)+3*G375*H375)*2</f>
        <v>708.20873111724745</v>
      </c>
      <c r="Y375" s="7">
        <f>Z375/X375</f>
        <v>1.0123300082761475</v>
      </c>
      <c r="Z375" s="13">
        <v>716.94095063316297</v>
      </c>
      <c r="AA375" s="15">
        <v>60.199043888249697</v>
      </c>
    </row>
    <row r="376" spans="1:27" x14ac:dyDescent="0.45">
      <c r="A376">
        <v>2704</v>
      </c>
      <c r="B376">
        <v>60.1</v>
      </c>
      <c r="C376" s="10">
        <f>B376-20</f>
        <v>40.1</v>
      </c>
      <c r="D376">
        <v>112.1</v>
      </c>
      <c r="E376" s="11">
        <f>D376-90</f>
        <v>22.099999999999994</v>
      </c>
      <c r="F376" s="2">
        <v>1.6424000000000001E-2</v>
      </c>
      <c r="G376" s="11">
        <v>32.299999999999997</v>
      </c>
      <c r="H376" s="11">
        <v>1.7</v>
      </c>
      <c r="I376" s="8">
        <v>8.8899828493595096E-2</v>
      </c>
      <c r="J376" s="4">
        <v>71000</v>
      </c>
      <c r="K376" s="5">
        <f>23*10^-6</f>
        <v>2.3E-5</v>
      </c>
      <c r="L376" s="6">
        <f>H376</f>
        <v>1.7</v>
      </c>
      <c r="M376" s="3">
        <f>H376^2/6</f>
        <v>0.48166666666666663</v>
      </c>
      <c r="N376" s="3">
        <f>H376^3/12</f>
        <v>0.4094166666666666</v>
      </c>
      <c r="O376" s="1">
        <f>-J376*L376*K376*C376</f>
        <v>-111.32161000000001</v>
      </c>
      <c r="P376" s="7">
        <f>-(12*F376*J376*L376*N376+12*O376*N376*G376*COS(RADIANS(E376)))/(12*N376*G376*COS(RADIANS(E376))^2+L376*G376^3*SIN(RADIANS(E376))^2)</f>
        <v>0.803924307278157</v>
      </c>
      <c r="Q376" s="7">
        <f>-(6*F376*J376*L376*N376*SIN(RADIANS(E376))+6*O376*N376*G376*SIN(RADIANS(E376))*COS(RADIANS(E376)))/(12*N376*COS(RADIANS(E376))^2+L376*G376^2*SIN(RADIANS(E376))^2)</f>
        <v>4.884661656527622</v>
      </c>
      <c r="R376" s="7">
        <f>-P376*SIN(RADIANS(E376))</f>
        <v>-0.3024558301255495</v>
      </c>
      <c r="S376" s="6">
        <f>(O376+P376*COS(RADIANS(E376)))/L376</f>
        <v>-65.045147713090003</v>
      </c>
      <c r="T376" s="6">
        <f>R376/L376</f>
        <v>-0.1779151941914997</v>
      </c>
      <c r="U376" s="6">
        <f>(Q376-P376*G376*SIN(RADIANS(E376)))/M376</f>
        <v>-10.141166068915487</v>
      </c>
      <c r="V376" s="6">
        <f>SQRT((S376+U376)^2+3*T376^2)</f>
        <v>75.186945286899117</v>
      </c>
      <c r="W376" s="6">
        <f>V376/AA376</f>
        <v>1.1907732310833992</v>
      </c>
      <c r="X376" s="1">
        <f>((3*10+H376/COS(RADIANS(E376)))*(3+3)+3*G376*H376)*2</f>
        <v>711.47766822985727</v>
      </c>
      <c r="Y376" s="7">
        <f>Z376/X376</f>
        <v>1.0075009641453239</v>
      </c>
      <c r="Z376" s="13">
        <v>716.81443670944805</v>
      </c>
      <c r="AA376" s="15">
        <v>63.141279400857798</v>
      </c>
    </row>
    <row r="377" spans="1:27" x14ac:dyDescent="0.45">
      <c r="A377">
        <v>2461</v>
      </c>
      <c r="B377">
        <v>80.5</v>
      </c>
      <c r="C377" s="10">
        <f>B377-20</f>
        <v>60.5</v>
      </c>
      <c r="D377">
        <v>101.4</v>
      </c>
      <c r="E377" s="11">
        <f>D377-90</f>
        <v>11.400000000000006</v>
      </c>
      <c r="F377" s="2">
        <v>2.3677E-2</v>
      </c>
      <c r="G377" s="11">
        <v>28.9</v>
      </c>
      <c r="H377" s="11">
        <v>1.9</v>
      </c>
      <c r="I377" s="8">
        <v>0.19882227480411499</v>
      </c>
      <c r="J377" s="4">
        <v>71000</v>
      </c>
      <c r="K377" s="5">
        <f>23*10^-6</f>
        <v>2.3E-5</v>
      </c>
      <c r="L377" s="6">
        <f>H377</f>
        <v>1.9</v>
      </c>
      <c r="M377" s="3">
        <f>H377^2/6</f>
        <v>0.60166666666666668</v>
      </c>
      <c r="N377" s="3">
        <f>H377^3/12</f>
        <v>0.57158333333333322</v>
      </c>
      <c r="O377" s="1">
        <f>-J377*L377*K377*C377</f>
        <v>-187.71334999999999</v>
      </c>
      <c r="P377" s="7">
        <f>-(12*F377*J377*L377*N377+12*O377*N377*G377*COS(RADIANS(E377)))/(12*N377*G377*COS(RADIANS(E377))^2+L377*G377^3*SIN(RADIANS(E377))^2)</f>
        <v>7.3491432164602619</v>
      </c>
      <c r="Q377" s="7">
        <f>-(6*F377*J377*L377*N377*SIN(RADIANS(E377))+6*O377*N377*G377*SIN(RADIANS(E377))*COS(RADIANS(E377)))/(12*N377*COS(RADIANS(E377))^2+L377*G377^2*SIN(RADIANS(E377))^2)</f>
        <v>20.990244877235529</v>
      </c>
      <c r="R377" s="7">
        <f>-P377*SIN(RADIANS(E377))</f>
        <v>-1.4526121022308329</v>
      </c>
      <c r="S377" s="6">
        <f>(O377+P377*COS(RADIANS(E377)))/L377</f>
        <v>-95.004840393019606</v>
      </c>
      <c r="T377" s="6">
        <f>R377/L377</f>
        <v>-0.76453268538464891</v>
      </c>
      <c r="U377" s="6">
        <f>(Q377-P377*G377*SIN(RADIANS(E377)))/M377</f>
        <v>-34.88683359097319</v>
      </c>
      <c r="V377" s="6">
        <f>SQRT((S377+U377)^2+3*T377^2)</f>
        <v>129.89842378198796</v>
      </c>
      <c r="W377" s="6">
        <f>V377/AA377</f>
        <v>1.178550843134796</v>
      </c>
      <c r="X377" s="1">
        <f>((3*10+H377/COS(RADIANS(E377)))*(3+3)+3*G377*H377)*2</f>
        <v>712.71887018844382</v>
      </c>
      <c r="Y377" s="7">
        <f>Z377/X377</f>
        <v>1.0054953654245167</v>
      </c>
      <c r="Z377" s="13">
        <v>716.63552082507795</v>
      </c>
      <c r="AA377" s="15">
        <v>110.218769549623</v>
      </c>
    </row>
    <row r="378" spans="1:27" x14ac:dyDescent="0.45">
      <c r="A378">
        <v>1045</v>
      </c>
      <c r="B378">
        <v>81.099999999999994</v>
      </c>
      <c r="C378" s="10">
        <f>B378-20</f>
        <v>61.099999999999994</v>
      </c>
      <c r="D378">
        <v>106.8</v>
      </c>
      <c r="E378" s="11">
        <f>D378-90</f>
        <v>16.799999999999997</v>
      </c>
      <c r="F378" s="2">
        <v>2.4517000000000001E-2</v>
      </c>
      <c r="G378" s="11">
        <v>30.5</v>
      </c>
      <c r="H378" s="11">
        <v>1.8</v>
      </c>
      <c r="I378" s="8">
        <v>0.15911403298377899</v>
      </c>
      <c r="J378" s="4">
        <v>71000</v>
      </c>
      <c r="K378" s="5">
        <f>23*10^-6</f>
        <v>2.3E-5</v>
      </c>
      <c r="L378" s="6">
        <f>H378</f>
        <v>1.8</v>
      </c>
      <c r="M378" s="3">
        <f>H378^2/6</f>
        <v>0.54</v>
      </c>
      <c r="N378" s="3">
        <f>H378^3/12</f>
        <v>0.48600000000000004</v>
      </c>
      <c r="O378" s="1">
        <f>-J378*L378*K378*C378</f>
        <v>-179.59733999999997</v>
      </c>
      <c r="P378" s="7">
        <f>-(12*F378*J378*L378*N378+12*O378*N378*G378*COS(RADIANS(E378)))/(12*N378*G378*COS(RADIANS(E378))^2+L378*G378^3*SIN(RADIANS(E378))^2)</f>
        <v>2.7789870196693509</v>
      </c>
      <c r="Q378" s="7">
        <f>-(6*F378*J378*L378*N378*SIN(RADIANS(E378))+6*O378*N378*G378*SIN(RADIANS(E378))*COS(RADIANS(E378)))/(12*N378*COS(RADIANS(E378))^2+L378*G378^2*SIN(RADIANS(E378))^2)</f>
        <v>12.249038082701006</v>
      </c>
      <c r="R378" s="7">
        <f>-P378*SIN(RADIANS(E378))</f>
        <v>-0.80321561198039404</v>
      </c>
      <c r="S378" s="6">
        <f>(O378+P378*COS(RADIANS(E378)))/L378</f>
        <v>-98.298311968156654</v>
      </c>
      <c r="T378" s="6">
        <f>R378/L378</f>
        <v>-0.44623089554466333</v>
      </c>
      <c r="U378" s="6">
        <f>(Q378-P378*G378*SIN(RADIANS(E378)))/M378</f>
        <v>-22.683403856853726</v>
      </c>
      <c r="V378" s="6">
        <f>SQRT((S378+U378)^2+3*T378^2)</f>
        <v>120.98418462757843</v>
      </c>
      <c r="W378" s="6">
        <f>V378/AA378</f>
        <v>1.1938475563388249</v>
      </c>
      <c r="X378" s="1">
        <f>((3*10+H378/COS(RADIANS(E378)))*(3+3)+3*G378*H378)*2</f>
        <v>711.9630001850835</v>
      </c>
      <c r="Y378" s="7">
        <f>Z378/X378</f>
        <v>1.0063256511786689</v>
      </c>
      <c r="Z378" s="13">
        <v>716.466629776373</v>
      </c>
      <c r="AA378" s="15">
        <v>101.339726320336</v>
      </c>
    </row>
    <row r="379" spans="1:27" x14ac:dyDescent="0.45">
      <c r="A379">
        <v>2624</v>
      </c>
      <c r="B379">
        <v>48</v>
      </c>
      <c r="C379" s="10">
        <f>B379-20</f>
        <v>28</v>
      </c>
      <c r="D379">
        <v>127.3</v>
      </c>
      <c r="E379" s="11">
        <f>D379-90</f>
        <v>37.299999999999997</v>
      </c>
      <c r="F379" s="2">
        <v>9.4310000000000001E-3</v>
      </c>
      <c r="G379" s="11">
        <v>29.6</v>
      </c>
      <c r="H379" s="11">
        <v>1.8</v>
      </c>
      <c r="I379" s="8">
        <v>4.1099175810813897E-2</v>
      </c>
      <c r="J379" s="4">
        <v>71000</v>
      </c>
      <c r="K379" s="5">
        <f>23*10^-6</f>
        <v>2.3E-5</v>
      </c>
      <c r="L379" s="6">
        <f>H379</f>
        <v>1.8</v>
      </c>
      <c r="M379" s="3">
        <f>H379^2/6</f>
        <v>0.54</v>
      </c>
      <c r="N379" s="3">
        <f>H379^3/12</f>
        <v>0.48600000000000004</v>
      </c>
      <c r="O379" s="1">
        <f>-J379*L379*K379*C379</f>
        <v>-82.303200000000004</v>
      </c>
      <c r="P379" s="7">
        <f>-(12*F379*J379*L379*N379+12*O379*N379*G379*COS(RADIANS(E379)))/(12*N379*G379*COS(RADIANS(E379))^2+L379*G379^3*SIN(RADIANS(E379))^2)</f>
        <v>0.24766674717264031</v>
      </c>
      <c r="Q379" s="7">
        <f>-(6*F379*J379*L379*N379*SIN(RADIANS(E379))+6*O379*N379*G379*SIN(RADIANS(E379))*COS(RADIANS(E379)))/(12*N379*COS(RADIANS(E379))^2+L379*G379^2*SIN(RADIANS(E379))^2)</f>
        <v>2.2212310035887772</v>
      </c>
      <c r="R379" s="7">
        <f>-P379*SIN(RADIANS(E379))</f>
        <v>-0.15008317591816062</v>
      </c>
      <c r="S379" s="6">
        <f>(O379+P379*COS(RADIANS(E379)))/L379</f>
        <v>-45.614548705852542</v>
      </c>
      <c r="T379" s="6">
        <f>R379/L379</f>
        <v>-8.3379542176755903E-2</v>
      </c>
      <c r="U379" s="6">
        <f>(Q379-P379*G379*SIN(RADIANS(E379)))/M379</f>
        <v>-4.1133907473866245</v>
      </c>
      <c r="V379" s="6">
        <f>SQRT((S379+U379)^2+3*T379^2)</f>
        <v>49.728149158290435</v>
      </c>
      <c r="W379" s="6">
        <f>V379/AA379</f>
        <v>1.1632868487620349</v>
      </c>
      <c r="X379" s="1">
        <f>((3*10+H379/COS(RADIANS(E379)))*(3+3)+3*G379*H379)*2</f>
        <v>706.83363933538874</v>
      </c>
      <c r="Y379" s="7">
        <f>Z379/X379</f>
        <v>1.0135878362655815</v>
      </c>
      <c r="Z379" s="13">
        <v>716.437979093683</v>
      </c>
      <c r="AA379" s="15">
        <v>42.747968148364201</v>
      </c>
    </row>
    <row r="380" spans="1:27" x14ac:dyDescent="0.45">
      <c r="A380">
        <v>1694</v>
      </c>
      <c r="B380">
        <v>87.5</v>
      </c>
      <c r="C380" s="10">
        <f>B380-20</f>
        <v>67.5</v>
      </c>
      <c r="D380">
        <v>127.8</v>
      </c>
      <c r="E380" s="11">
        <f>D380-90</f>
        <v>37.799999999999997</v>
      </c>
      <c r="F380" s="2">
        <v>2.6568999999999999E-2</v>
      </c>
      <c r="G380" s="11">
        <v>33.9</v>
      </c>
      <c r="H380" s="11">
        <v>1.6</v>
      </c>
      <c r="I380" s="8">
        <v>0.117738261818885</v>
      </c>
      <c r="J380" s="4">
        <v>71000</v>
      </c>
      <c r="K380" s="5">
        <f>23*10^-6</f>
        <v>2.3E-5</v>
      </c>
      <c r="L380" s="6">
        <f>H380</f>
        <v>1.6</v>
      </c>
      <c r="M380" s="3">
        <f>H380^2/6</f>
        <v>0.42666666666666675</v>
      </c>
      <c r="N380" s="3">
        <f>H380^3/12</f>
        <v>0.34133333333333343</v>
      </c>
      <c r="O380" s="1">
        <f>-J380*L380*K380*C380</f>
        <v>-176.364</v>
      </c>
      <c r="P380" s="7">
        <f>-(12*F380*J380*L380*N380+12*O380*N380*G380*COS(RADIANS(E380)))/(12*N380*G380*COS(RADIANS(E380))^2+L380*G380^3*SIN(RADIANS(E380))^2)</f>
        <v>0.29730238808978571</v>
      </c>
      <c r="Q380" s="7">
        <f>-(6*F380*J380*L380*N380*SIN(RADIANS(E380))+6*O380*N380*G380*SIN(RADIANS(E380))*COS(RADIANS(E380)))/(12*N380*COS(RADIANS(E380))^2+L380*G380^2*SIN(RADIANS(E380))^2)</f>
        <v>3.0886074858413677</v>
      </c>
      <c r="R380" s="7">
        <f>-P380*SIN(RADIANS(E380))</f>
        <v>-0.18221873072810429</v>
      </c>
      <c r="S380" s="6">
        <f>(O380+P380*COS(RADIANS(E380)))/L380</f>
        <v>-110.08067814241224</v>
      </c>
      <c r="T380" s="6">
        <f>R380/L380</f>
        <v>-0.11388670670506518</v>
      </c>
      <c r="U380" s="6">
        <f>(Q380-P380*G380*SIN(RADIANS(E380)))/M380</f>
        <v>-7.2389237949407041</v>
      </c>
      <c r="V380" s="6">
        <f>SQRT((S380+U380)^2+3*T380^2)</f>
        <v>117.31976776862815</v>
      </c>
      <c r="W380" s="6">
        <f>V380/AA380</f>
        <v>1.1712744364912424</v>
      </c>
      <c r="X380" s="1">
        <f>((3*10+H380/COS(RADIANS(E380)))*(3+3)+3*G380*H380)*2</f>
        <v>709.73902955658411</v>
      </c>
      <c r="Y380" s="7">
        <f>Z380/X380</f>
        <v>1.0091172109689666</v>
      </c>
      <c r="Z380" s="13">
        <v>716.20987002196102</v>
      </c>
      <c r="AA380" s="15">
        <v>100.164200731709</v>
      </c>
    </row>
    <row r="381" spans="1:27" x14ac:dyDescent="0.45">
      <c r="A381">
        <v>2249</v>
      </c>
      <c r="B381">
        <v>62.4</v>
      </c>
      <c r="C381" s="10">
        <f>B381-20</f>
        <v>42.4</v>
      </c>
      <c r="D381">
        <v>110</v>
      </c>
      <c r="E381" s="11">
        <f>D381-90</f>
        <v>20</v>
      </c>
      <c r="F381" s="2">
        <v>1.7571E-2</v>
      </c>
      <c r="G381" s="11">
        <v>32.299999999999997</v>
      </c>
      <c r="H381" s="11">
        <v>1.7</v>
      </c>
      <c r="I381" s="8">
        <v>0.101245269179344</v>
      </c>
      <c r="J381" s="4">
        <v>71000</v>
      </c>
      <c r="K381" s="5">
        <f>23*10^-6</f>
        <v>2.3E-5</v>
      </c>
      <c r="L381" s="6">
        <f>H381</f>
        <v>1.7</v>
      </c>
      <c r="M381" s="3">
        <f>H381^2/6</f>
        <v>0.48166666666666663</v>
      </c>
      <c r="N381" s="3">
        <f>H381^3/12</f>
        <v>0.4094166666666666</v>
      </c>
      <c r="O381" s="1">
        <f>-J381*L381*K381*C381</f>
        <v>-117.70663999999999</v>
      </c>
      <c r="P381" s="7">
        <f>-(12*F381*J381*L381*N381+12*O381*N381*G381*COS(RADIANS(E381)))/(12*N381*G381*COS(RADIANS(E381))^2+L381*G381^3*SIN(RADIANS(E381))^2)</f>
        <v>1.0425869397193352</v>
      </c>
      <c r="Q381" s="7">
        <f>-(6*F381*J381*L381*N381*SIN(RADIANS(E381))+6*O381*N381*G381*SIN(RADIANS(E381))*COS(RADIANS(E381)))/(12*N381*COS(RADIANS(E381))^2+L381*G381^2*SIN(RADIANS(E381))^2)</f>
        <v>5.7588596130192782</v>
      </c>
      <c r="R381" s="7">
        <f>-P381*SIN(RADIANS(E381))</f>
        <v>-0.35658573455227738</v>
      </c>
      <c r="S381" s="6">
        <f>(O381+P381*COS(RADIANS(E381)))/L381</f>
        <v>-68.662899262481162</v>
      </c>
      <c r="T381" s="6">
        <f>R381/L381</f>
        <v>-0.20975631444251611</v>
      </c>
      <c r="U381" s="6">
        <f>(Q381-P381*G381*SIN(RADIANS(E381)))/M381</f>
        <v>-11.956109923223419</v>
      </c>
      <c r="V381" s="6">
        <f>SQRT((S381+U381)^2+3*T381^2)</f>
        <v>80.619827804449358</v>
      </c>
      <c r="W381" s="6">
        <f>V381/AA381</f>
        <v>1.2078370055767529</v>
      </c>
      <c r="X381" s="1">
        <f>((3*10+H381/COS(RADIANS(E381)))*(3+3)+3*G381*H381)*2</f>
        <v>711.16922655850863</v>
      </c>
      <c r="Y381" s="7">
        <f>Z381/X381</f>
        <v>1.0069939695635215</v>
      </c>
      <c r="Z381" s="13">
        <v>716.14312248357203</v>
      </c>
      <c r="AA381" s="15">
        <v>66.747274203569106</v>
      </c>
    </row>
    <row r="382" spans="1:27" x14ac:dyDescent="0.45">
      <c r="A382">
        <v>1194</v>
      </c>
      <c r="B382">
        <v>77.7</v>
      </c>
      <c r="C382" s="10">
        <f>B382-20</f>
        <v>57.7</v>
      </c>
      <c r="D382">
        <v>123.7</v>
      </c>
      <c r="E382" s="11">
        <f>D382-90</f>
        <v>33.700000000000003</v>
      </c>
      <c r="F382" s="2">
        <v>2.1294E-2</v>
      </c>
      <c r="G382" s="11">
        <v>31.7</v>
      </c>
      <c r="H382" s="11">
        <v>1.7</v>
      </c>
      <c r="I382" s="8">
        <v>9.4341807067394201E-2</v>
      </c>
      <c r="J382" s="4">
        <v>71000</v>
      </c>
      <c r="K382" s="5">
        <f>23*10^-6</f>
        <v>2.3E-5</v>
      </c>
      <c r="L382" s="6">
        <f>H382</f>
        <v>1.7</v>
      </c>
      <c r="M382" s="3">
        <f>H382^2/6</f>
        <v>0.48166666666666663</v>
      </c>
      <c r="N382" s="3">
        <f>H382^3/12</f>
        <v>0.4094166666666666</v>
      </c>
      <c r="O382" s="1">
        <f>-J382*L382*K382*C382</f>
        <v>-160.18097</v>
      </c>
      <c r="P382" s="7">
        <f>-(12*F382*J382*L382*N382+12*O382*N382*G382*COS(RADIANS(E382)))/(12*N382*G382*COS(RADIANS(E382))^2+L382*G382^3*SIN(RADIANS(E382))^2)</f>
        <v>0.484375080842949</v>
      </c>
      <c r="Q382" s="7">
        <f>-(6*F382*J382*L382*N382*SIN(RADIANS(E382))+6*O382*N382*G382*SIN(RADIANS(E382))*COS(RADIANS(E382)))/(12*N382*COS(RADIANS(E382))^2+L382*G382^2*SIN(RADIANS(E382))^2)</f>
        <v>4.2597321082460926</v>
      </c>
      <c r="R382" s="7">
        <f>-P382*SIN(RADIANS(E382))</f>
        <v>-0.26875281440038445</v>
      </c>
      <c r="S382" s="6">
        <f>(O382+P382*COS(RADIANS(E382)))/L382</f>
        <v>-93.987054208726732</v>
      </c>
      <c r="T382" s="6">
        <f>R382/L382</f>
        <v>-0.15808989082375557</v>
      </c>
      <c r="U382" s="6">
        <f>(Q382-P382*G382*SIN(RADIANS(E382)))/M382</f>
        <v>-8.8437344807877398</v>
      </c>
      <c r="V382" s="6">
        <f>SQRT((S382+U382)^2+3*T382^2)</f>
        <v>102.8311532549758</v>
      </c>
      <c r="W382" s="6">
        <f>V382/AA382</f>
        <v>1.1723848763428286</v>
      </c>
      <c r="X382" s="1">
        <f>((3*10+H382/COS(RADIANS(E382)))*(3+3)+3*G382*H382)*2</f>
        <v>707.86058287512219</v>
      </c>
      <c r="Y382" s="7">
        <f>Z382/X382</f>
        <v>1.0116991596155422</v>
      </c>
      <c r="Z382" s="13">
        <v>716.14195681972899</v>
      </c>
      <c r="AA382" s="15">
        <v>87.711088167351903</v>
      </c>
    </row>
    <row r="383" spans="1:27" x14ac:dyDescent="0.45">
      <c r="A383">
        <v>1864</v>
      </c>
      <c r="B383">
        <v>80.599999999999994</v>
      </c>
      <c r="C383" s="10">
        <f>B383-20</f>
        <v>60.599999999999994</v>
      </c>
      <c r="D383">
        <v>118.2</v>
      </c>
      <c r="E383" s="11">
        <f>D383-90</f>
        <v>28.200000000000003</v>
      </c>
      <c r="F383" s="2">
        <v>1.8846999999999999E-2</v>
      </c>
      <c r="G383" s="11">
        <v>27.7</v>
      </c>
      <c r="H383" s="11">
        <v>1.9</v>
      </c>
      <c r="I383" s="8">
        <v>8.2057036459445898E-2</v>
      </c>
      <c r="J383" s="4">
        <v>71000</v>
      </c>
      <c r="K383" s="5">
        <f>23*10^-6</f>
        <v>2.3E-5</v>
      </c>
      <c r="L383" s="6">
        <f>H383</f>
        <v>1.9</v>
      </c>
      <c r="M383" s="3">
        <f>H383^2/6</f>
        <v>0.60166666666666668</v>
      </c>
      <c r="N383" s="3">
        <f>H383^3/12</f>
        <v>0.57158333333333322</v>
      </c>
      <c r="O383" s="1">
        <f>-J383*L383*K383*C383</f>
        <v>-188.02361999999999</v>
      </c>
      <c r="P383" s="7">
        <f>-(12*F383*J383*L383*N383+12*O383*N383*G383*COS(RADIANS(E383)))/(12*N383*G383*COS(RADIANS(E383))^2+L383*G383^3*SIN(RADIANS(E383))^2)</f>
        <v>1.532374597667818</v>
      </c>
      <c r="Q383" s="7">
        <f>-(6*F383*J383*L383*N383*SIN(RADIANS(E383))+6*O383*N383*G383*SIN(RADIANS(E383))*COS(RADIANS(E383)))/(12*N383*COS(RADIANS(E383))^2+L383*G383^2*SIN(RADIANS(E383))^2)</f>
        <v>10.029128316484632</v>
      </c>
      <c r="R383" s="7">
        <f>-P383*SIN(RADIANS(E383))</f>
        <v>-0.72412478819383641</v>
      </c>
      <c r="S383" s="6">
        <f>(O383+P383*COS(RADIANS(E383)))/L383</f>
        <v>-98.249017356430869</v>
      </c>
      <c r="T383" s="6">
        <f>R383/L383</f>
        <v>-0.38111830957570342</v>
      </c>
      <c r="U383" s="6">
        <f>(Q383-P383*G383*SIN(RADIANS(E383)))/M383</f>
        <v>-16.668911329337337</v>
      </c>
      <c r="V383" s="6">
        <f>SQRT((S383+U383)^2+3*T383^2)</f>
        <v>114.91982460361218</v>
      </c>
      <c r="W383" s="6">
        <f>V383/AA383</f>
        <v>1.2173869472871381</v>
      </c>
      <c r="X383" s="1">
        <f>((3*10+H383/COS(RADIANS(E383)))*(3+3)+3*G383*H383)*2</f>
        <v>701.65077123841627</v>
      </c>
      <c r="Y383" s="7">
        <f>Z383/X383</f>
        <v>1.0206340114822965</v>
      </c>
      <c r="Z383" s="13">
        <v>716.12864130871196</v>
      </c>
      <c r="AA383" s="15">
        <v>94.398765207482299</v>
      </c>
    </row>
    <row r="384" spans="1:27" x14ac:dyDescent="0.45">
      <c r="A384">
        <v>709</v>
      </c>
      <c r="B384">
        <v>49.5</v>
      </c>
      <c r="C384" s="10">
        <f>B384-20</f>
        <v>29.5</v>
      </c>
      <c r="D384">
        <v>123.6</v>
      </c>
      <c r="E384" s="11">
        <f>D384-90</f>
        <v>33.599999999999994</v>
      </c>
      <c r="F384" s="2">
        <v>9.8890000000000002E-3</v>
      </c>
      <c r="G384" s="11">
        <v>28.1</v>
      </c>
      <c r="H384" s="11">
        <v>1.9</v>
      </c>
      <c r="I384" s="8">
        <v>4.4642210006713798E-2</v>
      </c>
      <c r="J384" s="4">
        <v>71000</v>
      </c>
      <c r="K384" s="5">
        <f>23*10^-6</f>
        <v>2.3E-5</v>
      </c>
      <c r="L384" s="6">
        <f>H384</f>
        <v>1.9</v>
      </c>
      <c r="M384" s="3">
        <f>H384^2/6</f>
        <v>0.60166666666666668</v>
      </c>
      <c r="N384" s="3">
        <f>H384^3/12</f>
        <v>0.57158333333333322</v>
      </c>
      <c r="O384" s="1">
        <f>-J384*L384*K384*C384</f>
        <v>-91.529650000000004</v>
      </c>
      <c r="P384" s="7">
        <f>-(12*F384*J384*L384*N384+12*O384*N384*G384*COS(RADIANS(E384)))/(12*N384*G384*COS(RADIANS(E384))^2+L384*G384^3*SIN(RADIANS(E384))^2)</f>
        <v>0.42499620442701624</v>
      </c>
      <c r="Q384" s="7">
        <f>-(6*F384*J384*L384*N384*SIN(RADIANS(E384))+6*O384*N384*G384*SIN(RADIANS(E384))*COS(RADIANS(E384)))/(12*N384*COS(RADIANS(E384))^2+L384*G384^2*SIN(RADIANS(E384))^2)</f>
        <v>3.3044097772652243</v>
      </c>
      <c r="R384" s="7">
        <f>-P384*SIN(RADIANS(E384))</f>
        <v>-0.23518930799040746</v>
      </c>
      <c r="S384" s="6">
        <f>(O384+P384*COS(RADIANS(E384)))/L384</f>
        <v>-47.987190333742937</v>
      </c>
      <c r="T384" s="6">
        <f>R384/L384</f>
        <v>-0.12378384631074078</v>
      </c>
      <c r="U384" s="6">
        <f>(Q384-P384*G384*SIN(RADIANS(E384)))/M384</f>
        <v>-5.4920938126291832</v>
      </c>
      <c r="V384" s="6">
        <f>SQRT((S384+U384)^2+3*T384^2)</f>
        <v>53.479713912195074</v>
      </c>
      <c r="W384" s="6">
        <f>V384/AA384</f>
        <v>1.1353304446039136</v>
      </c>
      <c r="X384" s="1">
        <f>((3*10+H384/COS(RADIANS(E384)))*(3+3)+3*G384*H384)*2</f>
        <v>707.71353651896561</v>
      </c>
      <c r="Y384" s="7">
        <f>Z384/X384</f>
        <v>1.0116542611203132</v>
      </c>
      <c r="Z384" s="13">
        <v>715.96141487193802</v>
      </c>
      <c r="AA384" s="15">
        <v>47.104976499465501</v>
      </c>
    </row>
    <row r="385" spans="1:27" x14ac:dyDescent="0.45">
      <c r="A385">
        <v>920</v>
      </c>
      <c r="B385">
        <v>68.2</v>
      </c>
      <c r="C385" s="10">
        <f>B385-20</f>
        <v>48.2</v>
      </c>
      <c r="D385">
        <v>102.6</v>
      </c>
      <c r="E385" s="11">
        <f>D385-90</f>
        <v>12.599999999999994</v>
      </c>
      <c r="F385" s="2">
        <v>2.1850999999999999E-2</v>
      </c>
      <c r="G385" s="11">
        <v>34.6</v>
      </c>
      <c r="H385" s="11">
        <v>1.6</v>
      </c>
      <c r="I385" s="8">
        <v>0.174147754907608</v>
      </c>
      <c r="J385" s="4">
        <v>71000</v>
      </c>
      <c r="K385" s="5">
        <f>23*10^-6</f>
        <v>2.3E-5</v>
      </c>
      <c r="L385" s="6">
        <f>H385</f>
        <v>1.6</v>
      </c>
      <c r="M385" s="3">
        <f>H385^2/6</f>
        <v>0.42666666666666675</v>
      </c>
      <c r="N385" s="3">
        <f>H385^3/12</f>
        <v>0.34133333333333343</v>
      </c>
      <c r="O385" s="1">
        <f>-J385*L385*K385*C385</f>
        <v>-125.93696000000001</v>
      </c>
      <c r="P385" s="7">
        <f>-(12*F385*J385*L385*N385+12*O385*N385*G385*COS(RADIANS(E385)))/(12*N385*G385*COS(RADIANS(E385))^2+L385*G385^3*SIN(RADIANS(E385))^2)</f>
        <v>2.2047082472459048</v>
      </c>
      <c r="Q385" s="7">
        <f>-(6*F385*J385*L385*N385*SIN(RADIANS(E385))+6*O385*N385*G385*SIN(RADIANS(E385))*COS(RADIANS(E385)))/(12*N385*COS(RADIANS(E385))^2+L385*G385^2*SIN(RADIANS(E385))^2)</f>
        <v>8.3203001186108665</v>
      </c>
      <c r="R385" s="7">
        <f>-P385*SIN(RADIANS(E385))</f>
        <v>-0.48094220338791138</v>
      </c>
      <c r="S385" s="6">
        <f>(O385+P385*COS(RADIANS(E385)))/L385</f>
        <v>-77.36584266645508</v>
      </c>
      <c r="T385" s="6">
        <f>R385/L385</f>
        <v>-0.30058887711744459</v>
      </c>
      <c r="U385" s="6">
        <f>(Q385-P385*G385*SIN(RADIANS(E385)))/M385</f>
        <v>-19.500703402994215</v>
      </c>
      <c r="V385" s="6">
        <f>SQRT((S385+U385)^2+3*T385^2)</f>
        <v>96.867945206058153</v>
      </c>
      <c r="W385" s="6">
        <f>V385/AA385</f>
        <v>1.2492498542674648</v>
      </c>
      <c r="X385" s="1">
        <f>((3*10+H385/COS(RADIANS(E385)))*(3+3)+3*G385*H385)*2</f>
        <v>711.83380902635338</v>
      </c>
      <c r="Y385" s="7">
        <f>Z385/X385</f>
        <v>1.0056556609387384</v>
      </c>
      <c r="Z385" s="13">
        <v>715.85969969493704</v>
      </c>
      <c r="AA385" s="15">
        <v>77.540889738874199</v>
      </c>
    </row>
    <row r="386" spans="1:27" x14ac:dyDescent="0.45">
      <c r="A386">
        <v>1731</v>
      </c>
      <c r="B386">
        <v>83.3</v>
      </c>
      <c r="C386" s="10">
        <f>B386-20</f>
        <v>63.3</v>
      </c>
      <c r="D386">
        <v>117.3</v>
      </c>
      <c r="E386" s="11">
        <f>D386-90</f>
        <v>27.299999999999997</v>
      </c>
      <c r="F386" s="2">
        <v>2.4885999999999998E-2</v>
      </c>
      <c r="G386" s="11">
        <v>32</v>
      </c>
      <c r="H386" s="11">
        <v>1.7</v>
      </c>
      <c r="I386" s="8">
        <v>0.120455667376518</v>
      </c>
      <c r="J386" s="4">
        <v>71000</v>
      </c>
      <c r="K386" s="5">
        <f>23*10^-6</f>
        <v>2.3E-5</v>
      </c>
      <c r="L386" s="6">
        <f>H386</f>
        <v>1.7</v>
      </c>
      <c r="M386" s="3">
        <f>H386^2/6</f>
        <v>0.48166666666666663</v>
      </c>
      <c r="N386" s="3">
        <f>H386^3/12</f>
        <v>0.4094166666666666</v>
      </c>
      <c r="O386" s="1">
        <f>-J386*L386*K386*C386</f>
        <v>-175.72712999999999</v>
      </c>
      <c r="P386" s="7">
        <f>-(12*F386*J386*L386*N386+12*O386*N386*G386*COS(RADIANS(E386)))/(12*N386*G386*COS(RADIANS(E386))^2+L386*G386^3*SIN(RADIANS(E386))^2)</f>
        <v>0.82691047065766188</v>
      </c>
      <c r="Q386" s="7">
        <f>-(6*F386*J386*L386*N386*SIN(RADIANS(E386))+6*O386*N386*G386*SIN(RADIANS(E386))*COS(RADIANS(E386)))/(12*N386*COS(RADIANS(E386))^2+L386*G386^2*SIN(RADIANS(E386))^2)</f>
        <v>6.0681939034488277</v>
      </c>
      <c r="R386" s="7">
        <f>-P386*SIN(RADIANS(E386))</f>
        <v>-0.37926211896555173</v>
      </c>
      <c r="S386" s="6">
        <f>(O386+P386*COS(RADIANS(E386)))/L386</f>
        <v>-102.93666065053576</v>
      </c>
      <c r="T386" s="6">
        <f>R386/L386</f>
        <v>-0.22309536409738337</v>
      </c>
      <c r="U386" s="6">
        <f>(Q386-P386*G386*SIN(RADIANS(E386)))/M386</f>
        <v>-12.598326443146355</v>
      </c>
      <c r="V386" s="6">
        <f>SQRT((S386+U386)^2+3*T386^2)</f>
        <v>115.53563327978834</v>
      </c>
      <c r="W386" s="6">
        <f>V386/AA386</f>
        <v>1.1899155768943388</v>
      </c>
      <c r="X386" s="1">
        <f>((3*10+H386/COS(RADIANS(E386)))*(3+3)+3*G386*H386)*2</f>
        <v>709.35701596856302</v>
      </c>
      <c r="Y386" s="7">
        <f>Z386/X386</f>
        <v>1.0089550510189476</v>
      </c>
      <c r="Z386" s="13">
        <v>715.70934423720996</v>
      </c>
      <c r="AA386" s="15">
        <v>97.095655795459507</v>
      </c>
    </row>
    <row r="387" spans="1:27" x14ac:dyDescent="0.45">
      <c r="A387">
        <v>1240</v>
      </c>
      <c r="B387">
        <v>63.5</v>
      </c>
      <c r="C387" s="10">
        <f>B387-20</f>
        <v>43.5</v>
      </c>
      <c r="D387">
        <v>123</v>
      </c>
      <c r="E387" s="11">
        <f>D387-90</f>
        <v>33</v>
      </c>
      <c r="F387" s="2">
        <v>1.4662E-2</v>
      </c>
      <c r="G387" s="11">
        <v>28.1</v>
      </c>
      <c r="H387" s="11">
        <v>1.9</v>
      </c>
      <c r="I387" s="8">
        <v>6.6579140722751604E-2</v>
      </c>
      <c r="J387" s="4">
        <v>71000</v>
      </c>
      <c r="K387" s="5">
        <f>23*10^-6</f>
        <v>2.3E-5</v>
      </c>
      <c r="L387" s="6">
        <f>H387</f>
        <v>1.9</v>
      </c>
      <c r="M387" s="3">
        <f>H387^2/6</f>
        <v>0.60166666666666668</v>
      </c>
      <c r="N387" s="3">
        <f>H387^3/12</f>
        <v>0.57158333333333322</v>
      </c>
      <c r="O387" s="1">
        <f>-J387*L387*K387*C387</f>
        <v>-134.96745000000001</v>
      </c>
      <c r="P387" s="7">
        <f>-(12*F387*J387*L387*N387+12*O387*N387*G387*COS(RADIANS(E387)))/(12*N387*G387*COS(RADIANS(E387))^2+L387*G387^3*SIN(RADIANS(E387))^2)</f>
        <v>0.65266562436908593</v>
      </c>
      <c r="Q387" s="7">
        <f>-(6*F387*J387*L387*N387*SIN(RADIANS(E387))+6*O387*N387*G387*SIN(RADIANS(E387))*COS(RADIANS(E387)))/(12*N387*COS(RADIANS(E387))^2+L387*G387^2*SIN(RADIANS(E387))^2)</f>
        <v>4.9943138206062203</v>
      </c>
      <c r="R387" s="7">
        <f>-P387*SIN(RADIANS(E387))</f>
        <v>-0.35546717584385912</v>
      </c>
      <c r="S387" s="6">
        <f>(O387+P387*COS(RADIANS(E387)))/L387</f>
        <v>-70.747409763227338</v>
      </c>
      <c r="T387" s="6">
        <f>R387/L387</f>
        <v>-0.18708798728624165</v>
      </c>
      <c r="U387" s="6">
        <f>(Q387-P387*G387*SIN(RADIANS(E387)))/M387</f>
        <v>-8.3007985938053555</v>
      </c>
      <c r="V387" s="6">
        <f>SQRT((S387+U387)^2+3*T387^2)</f>
        <v>79.048872542255864</v>
      </c>
      <c r="W387" s="6">
        <f>V387/AA387</f>
        <v>1.1341112923962455</v>
      </c>
      <c r="X387" s="1">
        <f>((3*10+H387/COS(RADIANS(E387)))*(3+3)+3*G387*H387)*2</f>
        <v>707.52588307665962</v>
      </c>
      <c r="Y387" s="7">
        <f>Z387/X387</f>
        <v>1.0113781680730853</v>
      </c>
      <c r="Z387" s="13">
        <v>715.57623149036397</v>
      </c>
      <c r="AA387" s="15">
        <v>69.701159905775</v>
      </c>
    </row>
    <row r="388" spans="1:27" x14ac:dyDescent="0.45">
      <c r="A388">
        <v>2154</v>
      </c>
      <c r="B388">
        <v>56</v>
      </c>
      <c r="C388" s="10">
        <f>B388-20</f>
        <v>36</v>
      </c>
      <c r="D388">
        <v>103.2</v>
      </c>
      <c r="E388" s="11">
        <f>D388-90</f>
        <v>13.200000000000003</v>
      </c>
      <c r="F388" s="2">
        <v>1.5408E-2</v>
      </c>
      <c r="G388" s="11">
        <v>32.4</v>
      </c>
      <c r="H388" s="11">
        <v>1.7</v>
      </c>
      <c r="I388" s="8">
        <v>0.118440352380275</v>
      </c>
      <c r="J388" s="4">
        <v>71000</v>
      </c>
      <c r="K388" s="5">
        <f>23*10^-6</f>
        <v>2.3E-5</v>
      </c>
      <c r="L388" s="6">
        <f>H388</f>
        <v>1.7</v>
      </c>
      <c r="M388" s="3">
        <f>H388^2/6</f>
        <v>0.48166666666666663</v>
      </c>
      <c r="N388" s="3">
        <f>H388^3/12</f>
        <v>0.4094166666666666</v>
      </c>
      <c r="O388" s="1">
        <f>-J388*L388*K388*C388</f>
        <v>-99.939599999999999</v>
      </c>
      <c r="P388" s="7">
        <f>-(12*F388*J388*L388*N388+12*O388*N388*G388*COS(RADIANS(E388)))/(12*N388*G388*COS(RADIANS(E388))^2+L388*G388^3*SIN(RADIANS(E388))^2)</f>
        <v>2.0061486668275448</v>
      </c>
      <c r="Q388" s="7">
        <f>-(6*F388*J388*L388*N388*SIN(RADIANS(E388))+6*O388*N388*G388*SIN(RADIANS(E388))*COS(RADIANS(E388)))/(12*N388*COS(RADIANS(E388))^2+L388*G388^2*SIN(RADIANS(E388))^2)</f>
        <v>7.4213138569907091</v>
      </c>
      <c r="R388" s="7">
        <f>-P388*SIN(RADIANS(E388))</f>
        <v>-0.45810579364140191</v>
      </c>
      <c r="S388" s="6">
        <f>(O388+P388*COS(RADIANS(E388)))/L388</f>
        <v>-57.639091754087993</v>
      </c>
      <c r="T388" s="6">
        <f>R388/L388</f>
        <v>-0.26947399625964819</v>
      </c>
      <c r="U388" s="6">
        <f>(Q388-P388*G388*SIN(RADIANS(E388)))/M388</f>
        <v>-15.407572021434003</v>
      </c>
      <c r="V388" s="6">
        <f>SQRT((S388+U388)^2+3*T388^2)</f>
        <v>73.048154921518289</v>
      </c>
      <c r="W388" s="6">
        <f>V388/AA388</f>
        <v>1.2315413876969799</v>
      </c>
      <c r="X388" s="1">
        <f>((3*10+H388/COS(RADIANS(E388)))*(3+3)+3*G388*H388)*2</f>
        <v>711.43361756483921</v>
      </c>
      <c r="Y388" s="7">
        <f>Z388/X388</f>
        <v>1.0057418486657788</v>
      </c>
      <c r="Z388" s="13">
        <v>715.518561732644</v>
      </c>
      <c r="AA388" s="15">
        <v>59.314413345150001</v>
      </c>
    </row>
    <row r="389" spans="1:27" x14ac:dyDescent="0.45">
      <c r="A389">
        <v>2070</v>
      </c>
      <c r="B389">
        <v>56.7</v>
      </c>
      <c r="C389" s="10">
        <f>B389-20</f>
        <v>36.700000000000003</v>
      </c>
      <c r="D389">
        <v>127.1</v>
      </c>
      <c r="E389" s="11">
        <f>D389-90</f>
        <v>37.099999999999994</v>
      </c>
      <c r="F389" s="2">
        <v>1.2988E-2</v>
      </c>
      <c r="G389" s="11">
        <v>31.4</v>
      </c>
      <c r="H389" s="11">
        <v>1.7</v>
      </c>
      <c r="I389" s="8">
        <v>5.6168850511312401E-2</v>
      </c>
      <c r="J389" s="4">
        <v>71000</v>
      </c>
      <c r="K389" s="5">
        <f>23*10^-6</f>
        <v>2.3E-5</v>
      </c>
      <c r="L389" s="6">
        <f>H389</f>
        <v>1.7</v>
      </c>
      <c r="M389" s="3">
        <f>H389^2/6</f>
        <v>0.48166666666666663</v>
      </c>
      <c r="N389" s="3">
        <f>H389^3/12</f>
        <v>0.4094166666666666</v>
      </c>
      <c r="O389" s="1">
        <f>-J389*L389*K389*C389</f>
        <v>-101.88287000000001</v>
      </c>
      <c r="P389" s="7">
        <f>-(12*F389*J389*L389*N389+12*O389*N389*G389*COS(RADIANS(E389)))/(12*N389*G389*COS(RADIANS(E389))^2+L389*G389^3*SIN(RADIANS(E389))^2)</f>
        <v>0.25113845224989434</v>
      </c>
      <c r="Q389" s="7">
        <f>-(6*F389*J389*L389*N389*SIN(RADIANS(E389))+6*O389*N389*G389*SIN(RADIANS(E389))*COS(RADIANS(E389)))/(12*N389*COS(RADIANS(E389))^2+L389*G389^2*SIN(RADIANS(E389))^2)</f>
        <v>2.378372910705838</v>
      </c>
      <c r="R389" s="7">
        <f>-P389*SIN(RADIANS(E389))</f>
        <v>-0.15148872042712344</v>
      </c>
      <c r="S389" s="6">
        <f>(O389+P389*COS(RADIANS(E389)))/L389</f>
        <v>-59.813274121514979</v>
      </c>
      <c r="T389" s="6">
        <f>R389/L389</f>
        <v>-8.9111012015954963E-2</v>
      </c>
      <c r="U389" s="6">
        <f>(Q389-P389*G389*SIN(RADIANS(E389)))/M389</f>
        <v>-4.937798430531152</v>
      </c>
      <c r="V389" s="6">
        <f>SQRT((S389+U389)^2+3*T389^2)</f>
        <v>64.751256504856556</v>
      </c>
      <c r="W389" s="6">
        <f>V389/AA389</f>
        <v>1.184198223008111</v>
      </c>
      <c r="X389" s="1">
        <f>((3*10+H389/COS(RADIANS(E389)))*(3+3)+3*G389*H389)*2</f>
        <v>705.85724555715092</v>
      </c>
      <c r="Y389" s="7">
        <f>Z389/X389</f>
        <v>1.0134935308401958</v>
      </c>
      <c r="Z389" s="13">
        <v>715.38175206885205</v>
      </c>
      <c r="AA389" s="15">
        <v>54.679406915824302</v>
      </c>
    </row>
    <row r="390" spans="1:27" x14ac:dyDescent="0.45">
      <c r="A390">
        <v>1631</v>
      </c>
      <c r="B390">
        <v>77.599999999999994</v>
      </c>
      <c r="C390" s="10">
        <f>B390-20</f>
        <v>57.599999999999994</v>
      </c>
      <c r="D390">
        <v>102.4</v>
      </c>
      <c r="E390" s="11">
        <f>D390-90</f>
        <v>12.400000000000006</v>
      </c>
      <c r="F390" s="2">
        <v>2.1507999999999999E-2</v>
      </c>
      <c r="G390" s="11">
        <v>33.5</v>
      </c>
      <c r="H390" s="11">
        <v>1.6</v>
      </c>
      <c r="I390" s="8">
        <v>9.2187322676181793E-2</v>
      </c>
      <c r="J390" s="4">
        <v>71000</v>
      </c>
      <c r="K390" s="5">
        <f>23*10^-6</f>
        <v>2.3E-5</v>
      </c>
      <c r="L390" s="6">
        <f>H390</f>
        <v>1.6</v>
      </c>
      <c r="M390" s="3">
        <f>H390^2/6</f>
        <v>0.42666666666666675</v>
      </c>
      <c r="N390" s="3">
        <f>H390^3/12</f>
        <v>0.34133333333333343</v>
      </c>
      <c r="O390" s="1">
        <f>-J390*L390*K390*C390</f>
        <v>-150.49727999999999</v>
      </c>
      <c r="P390" s="7">
        <f>-(12*F390*J390*L390*N390+12*O390*N390*G390*COS(RADIANS(E390)))/(12*N390*G390*COS(RADIANS(E390))^2+L390*G390^3*SIN(RADIANS(E390))^2)</f>
        <v>3.4982806928562917</v>
      </c>
      <c r="Q390" s="7">
        <f>-(6*F390*J390*L390*N390*SIN(RADIANS(E390))+6*O390*N390*G390*SIN(RADIANS(E390))*COS(RADIANS(E390)))/(12*N390*COS(RADIANS(E390))^2+L390*G390^2*SIN(RADIANS(E390))^2)</f>
        <v>12.582674522470503</v>
      </c>
      <c r="R390" s="7">
        <f>-P390*SIN(RADIANS(E390))</f>
        <v>-0.75120444910271678</v>
      </c>
      <c r="S390" s="6">
        <f>(O390+P390*COS(RADIANS(E390)))/L390</f>
        <v>-91.925378890909741</v>
      </c>
      <c r="T390" s="6">
        <f>R390/L390</f>
        <v>-0.46950278068919798</v>
      </c>
      <c r="U390" s="6">
        <f>(Q390-P390*G390*SIN(RADIANS(E390)))/M390</f>
        <v>-29.490643412040246</v>
      </c>
      <c r="V390" s="6">
        <f>SQRT((S390+U390)^2+3*T390^2)</f>
        <v>121.41874554801525</v>
      </c>
      <c r="W390" s="6">
        <f>V390/AA390</f>
        <v>1.4508621335708565</v>
      </c>
      <c r="X390" s="1">
        <f>((3*10+H390/COS(RADIANS(E390)))*(3+3)+3*G390*H390)*2</f>
        <v>701.25859011863008</v>
      </c>
      <c r="Y390" s="7">
        <f>Z390/X390</f>
        <v>1.0197748731990792</v>
      </c>
      <c r="Z390" s="13">
        <v>715.12588981799104</v>
      </c>
      <c r="AA390" s="15">
        <v>83.687307524650805</v>
      </c>
    </row>
    <row r="391" spans="1:27" x14ac:dyDescent="0.45">
      <c r="A391">
        <v>2707</v>
      </c>
      <c r="B391">
        <v>52.6</v>
      </c>
      <c r="C391" s="10">
        <f>B391-20</f>
        <v>32.6</v>
      </c>
      <c r="D391">
        <v>125.5</v>
      </c>
      <c r="E391" s="11">
        <f>D391-90</f>
        <v>35.5</v>
      </c>
      <c r="F391" s="2">
        <v>1.2396000000000001E-2</v>
      </c>
      <c r="G391" s="11">
        <v>33.6</v>
      </c>
      <c r="H391" s="11">
        <v>1.6</v>
      </c>
      <c r="I391" s="8">
        <v>5.3636066615581499E-2</v>
      </c>
      <c r="J391" s="4">
        <v>71000</v>
      </c>
      <c r="K391" s="5">
        <f>23*10^-6</f>
        <v>2.3E-5</v>
      </c>
      <c r="L391" s="6">
        <f>H391</f>
        <v>1.6</v>
      </c>
      <c r="M391" s="3">
        <f>H391^2/6</f>
        <v>0.42666666666666675</v>
      </c>
      <c r="N391" s="3">
        <f>H391^3/12</f>
        <v>0.34133333333333343</v>
      </c>
      <c r="O391" s="1">
        <f>-J391*L391*K391*C391</f>
        <v>-85.17728000000001</v>
      </c>
      <c r="P391" s="7">
        <f>-(12*F391*J391*L391*N391+12*O391*N391*G391*COS(RADIANS(E391)))/(12*N391*G391*COS(RADIANS(E391))^2+L391*G391^3*SIN(RADIANS(E391))^2)</f>
        <v>0.18365763105996452</v>
      </c>
      <c r="Q391" s="7">
        <f>-(6*F391*J391*L391*N391*SIN(RADIANS(E391))+6*O391*N391*G391*SIN(RADIANS(E391))*COS(RADIANS(E391)))/(12*N391*COS(RADIANS(E391))^2+L391*G391^2*SIN(RADIANS(E391))^2)</f>
        <v>1.7917288904825639</v>
      </c>
      <c r="R391" s="7">
        <f>-P391*SIN(RADIANS(E391))</f>
        <v>-0.1066505291953907</v>
      </c>
      <c r="S391" s="6">
        <f>(O391+P391*COS(RADIANS(E391)))/L391</f>
        <v>-53.142350920305951</v>
      </c>
      <c r="T391" s="6">
        <f>R391/L391</f>
        <v>-6.6656580747119179E-2</v>
      </c>
      <c r="U391" s="6">
        <f>(Q391-P391*G391*SIN(RADIANS(E391)))/M391</f>
        <v>-4.1993645870685077</v>
      </c>
      <c r="V391" s="6">
        <f>SQRT((S391+U391)^2+3*T391^2)</f>
        <v>57.341831734153203</v>
      </c>
      <c r="W391" s="6">
        <f>V391/AA391</f>
        <v>1.2037355032520634</v>
      </c>
      <c r="X391" s="1">
        <f>((3*10+H391/COS(RADIANS(E391)))*(3+3)+3*G391*H391)*2</f>
        <v>706.14387669450696</v>
      </c>
      <c r="Y391" s="7">
        <f>Z391/X391</f>
        <v>1.0126227466497317</v>
      </c>
      <c r="Z391" s="13">
        <v>715.05735194828105</v>
      </c>
      <c r="AA391" s="15">
        <v>47.636570973636701</v>
      </c>
    </row>
    <row r="392" spans="1:27" x14ac:dyDescent="0.45">
      <c r="A392">
        <v>2993</v>
      </c>
      <c r="B392">
        <v>46</v>
      </c>
      <c r="C392" s="10">
        <f>B392-20</f>
        <v>26</v>
      </c>
      <c r="D392">
        <v>121.7</v>
      </c>
      <c r="E392" s="11">
        <f>D392-90</f>
        <v>31.700000000000003</v>
      </c>
      <c r="F392" s="2">
        <v>8.4860000000000005E-3</v>
      </c>
      <c r="G392" s="11">
        <v>26.6</v>
      </c>
      <c r="H392" s="11">
        <v>2</v>
      </c>
      <c r="I392" s="8">
        <v>3.9394754916429499E-2</v>
      </c>
      <c r="J392" s="4">
        <v>71000</v>
      </c>
      <c r="K392" s="5">
        <f>23*10^-6</f>
        <v>2.3E-5</v>
      </c>
      <c r="L392" s="6">
        <f>H392</f>
        <v>2</v>
      </c>
      <c r="M392" s="3">
        <f>H392^2/6</f>
        <v>0.66666666666666663</v>
      </c>
      <c r="N392" s="3">
        <f>H392^3/12</f>
        <v>0.66666666666666663</v>
      </c>
      <c r="O392" s="1">
        <f>-J392*L392*K392*C392</f>
        <v>-84.915999999999997</v>
      </c>
      <c r="P392" s="7">
        <f>-(12*F392*J392*L392*N392+12*O392*N392*G392*COS(RADIANS(E392)))/(12*N392*G392*COS(RADIANS(E392))^2+L392*G392^3*SIN(RADIANS(E392))^2)</f>
        <v>0.54363522501552652</v>
      </c>
      <c r="Q392" s="7">
        <f>-(6*F392*J392*L392*N392*SIN(RADIANS(E392))+6*O392*N392*G392*SIN(RADIANS(E392))*COS(RADIANS(E392)))/(12*N392*COS(RADIANS(E392))^2+L392*G392^2*SIN(RADIANS(E392))^2)</f>
        <v>3.7993431602903684</v>
      </c>
      <c r="R392" s="7">
        <f>-P392*SIN(RADIANS(E392))</f>
        <v>-0.28566489926995259</v>
      </c>
      <c r="S392" s="6">
        <f>(O392+P392*COS(RADIANS(E392)))/L392</f>
        <v>-42.22673455554127</v>
      </c>
      <c r="T392" s="6">
        <f>R392/L392</f>
        <v>-0.14283244963497629</v>
      </c>
      <c r="U392" s="6">
        <f>(Q392-P392*G392*SIN(RADIANS(E392)))/M392</f>
        <v>-5.6990147404355573</v>
      </c>
      <c r="V392" s="6">
        <f>SQRT((S392+U392)^2+3*T392^2)</f>
        <v>47.92638781409287</v>
      </c>
      <c r="W392" s="6">
        <f>V392/AA392</f>
        <v>1.1071678185968274</v>
      </c>
      <c r="X392" s="1">
        <f>((3*10+H392/COS(RADIANS(E392)))*(3+3)+3*G392*H392)*2</f>
        <v>707.40837637656921</v>
      </c>
      <c r="Y392" s="7">
        <f>Z392/X392</f>
        <v>1.0108028205735322</v>
      </c>
      <c r="Z392" s="13">
        <v>715.05038213877901</v>
      </c>
      <c r="AA392" s="15">
        <v>43.2873743339402</v>
      </c>
    </row>
    <row r="393" spans="1:27" x14ac:dyDescent="0.45">
      <c r="A393">
        <v>1378</v>
      </c>
      <c r="B393">
        <v>51.7</v>
      </c>
      <c r="C393" s="10">
        <f>B393-20</f>
        <v>31.700000000000003</v>
      </c>
      <c r="D393">
        <v>109.2</v>
      </c>
      <c r="E393" s="11">
        <f>D393-90</f>
        <v>19.200000000000003</v>
      </c>
      <c r="F393" s="2">
        <v>1.2508999999999999E-2</v>
      </c>
      <c r="G393" s="11">
        <v>30.3</v>
      </c>
      <c r="H393" s="11">
        <v>1.8</v>
      </c>
      <c r="I393" s="8">
        <v>7.4372522532939897E-2</v>
      </c>
      <c r="J393" s="4">
        <v>71000</v>
      </c>
      <c r="K393" s="5">
        <f>23*10^-6</f>
        <v>2.3E-5</v>
      </c>
      <c r="L393" s="6">
        <f>H393</f>
        <v>1.8</v>
      </c>
      <c r="M393" s="3">
        <f>H393^2/6</f>
        <v>0.54</v>
      </c>
      <c r="N393" s="3">
        <f>H393^3/12</f>
        <v>0.48600000000000004</v>
      </c>
      <c r="O393" s="1">
        <f>-J393*L393*K393*C393</f>
        <v>-93.17898000000001</v>
      </c>
      <c r="P393" s="7">
        <f>-(12*F393*J393*L393*N393+12*O393*N393*G393*COS(RADIANS(E393)))/(12*N393*G393*COS(RADIANS(E393))^2+L393*G393^3*SIN(RADIANS(E393))^2)</f>
        <v>1.1172231531583492</v>
      </c>
      <c r="Q393" s="7">
        <f>-(6*F393*J393*L393*N393*SIN(RADIANS(E393))+6*O393*N393*G393*SIN(RADIANS(E393))*COS(RADIANS(E393)))/(12*N393*COS(RADIANS(E393))^2+L393*G393^2*SIN(RADIANS(E393))^2)</f>
        <v>5.5663740953740781</v>
      </c>
      <c r="R393" s="7">
        <f>-P393*SIN(RADIANS(E393))</f>
        <v>-0.3674174320378929</v>
      </c>
      <c r="S393" s="6">
        <f>(O393+P393*COS(RADIANS(E393)))/L393</f>
        <v>-51.179944918819473</v>
      </c>
      <c r="T393" s="6">
        <f>R393/L393</f>
        <v>-0.20412079557660717</v>
      </c>
      <c r="U393" s="6">
        <f>(Q393-P393*G393*SIN(RADIANS(E393)))/M393</f>
        <v>-10.308100176618659</v>
      </c>
      <c r="V393" s="6">
        <f>SQRT((S393+U393)^2+3*T393^2)</f>
        <v>61.48906151142814</v>
      </c>
      <c r="W393" s="6">
        <f>V393/AA393</f>
        <v>1.1944317522490264</v>
      </c>
      <c r="X393" s="1">
        <f>((3*10+H393/COS(RADIANS(E393)))*(3+3)+3*G393*H393)*2</f>
        <v>710.11223683346532</v>
      </c>
      <c r="Y393" s="7">
        <f>Z393/X393</f>
        <v>1.0068259996319504</v>
      </c>
      <c r="Z393" s="13">
        <v>714.95946270073398</v>
      </c>
      <c r="AA393" s="15">
        <v>51.479761313820397</v>
      </c>
    </row>
    <row r="394" spans="1:27" x14ac:dyDescent="0.45">
      <c r="A394">
        <v>2559</v>
      </c>
      <c r="B394">
        <v>48.3</v>
      </c>
      <c r="C394" s="10">
        <f>B394-20</f>
        <v>28.299999999999997</v>
      </c>
      <c r="D394">
        <v>126.5</v>
      </c>
      <c r="E394" s="11">
        <f>D394-90</f>
        <v>36.5</v>
      </c>
      <c r="F394" s="2">
        <v>1.0078999999999999E-2</v>
      </c>
      <c r="G394" s="11">
        <v>31.4</v>
      </c>
      <c r="H394" s="11">
        <v>1.7</v>
      </c>
      <c r="I394" s="8">
        <v>4.3743710964918102E-2</v>
      </c>
      <c r="J394" s="4">
        <v>71000</v>
      </c>
      <c r="K394" s="5">
        <f>23*10^-6</f>
        <v>2.3E-5</v>
      </c>
      <c r="L394" s="6">
        <f>H394</f>
        <v>1.7</v>
      </c>
      <c r="M394" s="3">
        <f>H394^2/6</f>
        <v>0.48166666666666663</v>
      </c>
      <c r="N394" s="3">
        <f>H394^3/12</f>
        <v>0.4094166666666666</v>
      </c>
      <c r="O394" s="1">
        <f>-J394*L394*K394*C394</f>
        <v>-78.563629999999989</v>
      </c>
      <c r="P394" s="7">
        <f>-(12*F394*J394*L394*N394+12*O394*N394*G394*COS(RADIANS(E394)))/(12*N394*G394*COS(RADIANS(E394))^2+L394*G394^3*SIN(RADIANS(E394))^2)</f>
        <v>0.20115266051701136</v>
      </c>
      <c r="Q394" s="7">
        <f>-(6*F394*J394*L394*N394*SIN(RADIANS(E394))+6*O394*N394*G394*SIN(RADIANS(E394))*COS(RADIANS(E394)))/(12*N394*COS(RADIANS(E394))^2+L394*G394^2*SIN(RADIANS(E394))^2)</f>
        <v>1.8785079216314506</v>
      </c>
      <c r="R394" s="7">
        <f>-P394*SIN(RADIANS(E394))</f>
        <v>-0.1196501860911752</v>
      </c>
      <c r="S394" s="6">
        <f>(O394+P394*COS(RADIANS(E394)))/L394</f>
        <v>-46.118783561065875</v>
      </c>
      <c r="T394" s="6">
        <f>R394/L394</f>
        <v>-7.0382462406573643E-2</v>
      </c>
      <c r="U394" s="6">
        <f>(Q394-P394*G394*SIN(RADIANS(E394)))/M394</f>
        <v>-3.9000164462936686</v>
      </c>
      <c r="V394" s="6">
        <f>SQRT((S394+U394)^2+3*T394^2)</f>
        <v>50.018948562012724</v>
      </c>
      <c r="W394" s="6">
        <f>V394/AA394</f>
        <v>1.1820354566741338</v>
      </c>
      <c r="X394" s="1">
        <f>((3*10+H394/COS(RADIANS(E394)))*(3+3)+3*G394*H394)*2</f>
        <v>705.65765241480483</v>
      </c>
      <c r="Y394" s="7">
        <f>Z394/X394</f>
        <v>1.0131645862810787</v>
      </c>
      <c r="Z394" s="13">
        <v>714.94734346492305</v>
      </c>
      <c r="AA394" s="15">
        <v>42.3159460061798</v>
      </c>
    </row>
    <row r="395" spans="1:27" x14ac:dyDescent="0.45">
      <c r="A395">
        <v>419</v>
      </c>
      <c r="B395">
        <v>64.3</v>
      </c>
      <c r="C395" s="10">
        <f>B395-20</f>
        <v>44.3</v>
      </c>
      <c r="D395">
        <v>105.2</v>
      </c>
      <c r="E395" s="11">
        <f>D395-90</f>
        <v>15.200000000000003</v>
      </c>
      <c r="F395" s="2">
        <v>1.8772E-2</v>
      </c>
      <c r="G395" s="11">
        <v>32.299999999999997</v>
      </c>
      <c r="H395" s="11">
        <v>1.7</v>
      </c>
      <c r="I395" s="8">
        <v>0.13042774796485901</v>
      </c>
      <c r="J395" s="4">
        <v>71000</v>
      </c>
      <c r="K395" s="5">
        <f>23*10^-6</f>
        <v>2.3E-5</v>
      </c>
      <c r="L395" s="6">
        <f>H395</f>
        <v>1.7</v>
      </c>
      <c r="M395" s="3">
        <f>H395^2/6</f>
        <v>0.48166666666666663</v>
      </c>
      <c r="N395" s="3">
        <f>H395^3/12</f>
        <v>0.4094166666666666</v>
      </c>
      <c r="O395" s="1">
        <f>-J395*L395*K395*C395</f>
        <v>-122.98123</v>
      </c>
      <c r="P395" s="7">
        <f>-(12*F395*J395*L395*N395+12*O395*N395*G395*COS(RADIANS(E395)))/(12*N395*G395*COS(RADIANS(E395))^2+L395*G395^3*SIN(RADIANS(E395))^2)</f>
        <v>1.8848758492057387</v>
      </c>
      <c r="Q395" s="7">
        <f>-(6*F395*J395*L395*N395*SIN(RADIANS(E395))+6*O395*N395*G395*SIN(RADIANS(E395))*COS(RADIANS(E395)))/(12*N395*COS(RADIANS(E395))^2+L395*G395^2*SIN(RADIANS(E395))^2)</f>
        <v>7.9812339195035671</v>
      </c>
      <c r="R395" s="7">
        <f>-P395*SIN(RADIANS(E395))</f>
        <v>-0.49419405074325512</v>
      </c>
      <c r="S395" s="6">
        <f>(O395+P395*COS(RADIANS(E395)))/L395</f>
        <v>-71.271937479696447</v>
      </c>
      <c r="T395" s="6">
        <f>R395/L395</f>
        <v>-0.29070238279015009</v>
      </c>
      <c r="U395" s="6">
        <f>(Q395-P395*G395*SIN(RADIANS(E395)))/M395</f>
        <v>-16.570035819038559</v>
      </c>
      <c r="V395" s="6">
        <f>SQRT((S395+U395)^2+3*T395^2)</f>
        <v>87.843416353428296</v>
      </c>
      <c r="W395" s="6">
        <f>V395/AA395</f>
        <v>1.2145520119652005</v>
      </c>
      <c r="X395" s="1">
        <f>((3*10+H395/COS(RADIANS(E395)))*(3+3)+3*G395*H395)*2</f>
        <v>710.59953504095802</v>
      </c>
      <c r="Y395" s="7">
        <f>Z395/X395</f>
        <v>1.0060563937887321</v>
      </c>
      <c r="Z395" s="13">
        <v>714.90320565125603</v>
      </c>
      <c r="AA395" s="15">
        <v>72.325775667106797</v>
      </c>
    </row>
    <row r="396" spans="1:27" x14ac:dyDescent="0.45">
      <c r="A396">
        <v>1190</v>
      </c>
      <c r="B396">
        <v>86.7</v>
      </c>
      <c r="C396" s="10">
        <f>B396-20</f>
        <v>66.7</v>
      </c>
      <c r="D396">
        <v>129.5</v>
      </c>
      <c r="E396" s="11">
        <f>D396-90</f>
        <v>39.5</v>
      </c>
      <c r="F396" s="2">
        <v>1.9876000000000001E-2</v>
      </c>
      <c r="G396" s="11">
        <v>26.1</v>
      </c>
      <c r="H396" s="11">
        <v>2</v>
      </c>
      <c r="I396" s="8">
        <v>8.7400175631046295E-2</v>
      </c>
      <c r="J396" s="4">
        <v>71000</v>
      </c>
      <c r="K396" s="5">
        <f>23*10^-6</f>
        <v>2.3E-5</v>
      </c>
      <c r="L396" s="6">
        <f>H396</f>
        <v>2</v>
      </c>
      <c r="M396" s="3">
        <f>H396^2/6</f>
        <v>0.66666666666666663</v>
      </c>
      <c r="N396" s="3">
        <f>H396^3/12</f>
        <v>0.66666666666666663</v>
      </c>
      <c r="O396" s="1">
        <f>-J396*L396*K396*C396</f>
        <v>-217.84220000000002</v>
      </c>
      <c r="P396" s="7">
        <f>-(12*F396*J396*L396*N396+12*O396*N396*G396*COS(RADIANS(E396)))/(12*N396*G396*COS(RADIANS(E396))^2+L396*G396^3*SIN(RADIANS(E396))^2)</f>
        <v>0.86267063399587351</v>
      </c>
      <c r="Q396" s="7">
        <f>-(6*F396*J396*L396*N396*SIN(RADIANS(E396))+6*O396*N396*G396*SIN(RADIANS(E396))*COS(RADIANS(E396)))/(12*N396*COS(RADIANS(E396))^2+L396*G396^2*SIN(RADIANS(E396))^2)</f>
        <v>7.1608743203317111</v>
      </c>
      <c r="R396" s="7">
        <f>-P396*SIN(RADIANS(E396))</f>
        <v>-0.54872600155798557</v>
      </c>
      <c r="S396" s="6">
        <f>(O396+P396*COS(RADIANS(E396)))/L396</f>
        <v>-108.58827106572107</v>
      </c>
      <c r="T396" s="6">
        <f>R396/L396</f>
        <v>-0.27436300077899278</v>
      </c>
      <c r="U396" s="6">
        <f>(Q396-P396*G396*SIN(RADIANS(E396)))/M396</f>
        <v>-10.74131148049757</v>
      </c>
      <c r="V396" s="6">
        <f>SQRT((S396+U396)^2+3*T396^2)</f>
        <v>119.33052876704853</v>
      </c>
      <c r="W396" s="6">
        <f>V396/AA396</f>
        <v>1.1112946389661909</v>
      </c>
      <c r="X396" s="1">
        <f>((3*10+H396/COS(RADIANS(E396)))*(3+3)+3*G396*H396)*2</f>
        <v>704.30320811012928</v>
      </c>
      <c r="Y396" s="7">
        <f>Z396/X396</f>
        <v>1.0149606552610266</v>
      </c>
      <c r="Z396" s="13">
        <v>714.84004560589995</v>
      </c>
      <c r="AA396" s="15">
        <v>107.379739434412</v>
      </c>
    </row>
    <row r="397" spans="1:27" x14ac:dyDescent="0.45">
      <c r="A397">
        <v>1419</v>
      </c>
      <c r="B397">
        <v>69.400000000000006</v>
      </c>
      <c r="C397" s="10">
        <f>B397-20</f>
        <v>49.400000000000006</v>
      </c>
      <c r="D397">
        <v>116.7</v>
      </c>
      <c r="E397" s="11">
        <f>D397-90</f>
        <v>26.700000000000003</v>
      </c>
      <c r="F397" s="2">
        <v>1.6861999999999999E-2</v>
      </c>
      <c r="G397" s="11">
        <v>26.8</v>
      </c>
      <c r="H397" s="11">
        <v>2</v>
      </c>
      <c r="I397" s="8">
        <v>8.4117792546749101E-2</v>
      </c>
      <c r="J397" s="4">
        <v>71000</v>
      </c>
      <c r="K397" s="5">
        <f>23*10^-6</f>
        <v>2.3E-5</v>
      </c>
      <c r="L397" s="6">
        <f>H397</f>
        <v>2</v>
      </c>
      <c r="M397" s="3">
        <f>H397^2/6</f>
        <v>0.66666666666666663</v>
      </c>
      <c r="N397" s="3">
        <f>H397^3/12</f>
        <v>0.66666666666666663</v>
      </c>
      <c r="O397" s="1">
        <f>-J397*L397*K397*C397</f>
        <v>-161.34040000000002</v>
      </c>
      <c r="P397" s="7">
        <f>-(12*F397*J397*L397*N397+12*O397*N397*G397*COS(RADIANS(E397)))/(12*N397*G397*COS(RADIANS(E397))^2+L397*G397^3*SIN(RADIANS(E397))^2)</f>
        <v>1.4789441137353152</v>
      </c>
      <c r="Q397" s="7">
        <f>-(6*F397*J397*L397*N397*SIN(RADIANS(E397))+6*O397*N397*G397*SIN(RADIANS(E397))*COS(RADIANS(E397)))/(12*N397*COS(RADIANS(E397))^2+L397*G397^2*SIN(RADIANS(E397))^2)</f>
        <v>8.904537021778518</v>
      </c>
      <c r="R397" s="7">
        <f>-P397*SIN(RADIANS(E397))</f>
        <v>-0.66451768819242651</v>
      </c>
      <c r="S397" s="6">
        <f>(O397+P397*COS(RADIANS(E397)))/L397</f>
        <v>-80.009576821926501</v>
      </c>
      <c r="T397" s="6">
        <f>R397/L397</f>
        <v>-0.33225884409621326</v>
      </c>
      <c r="U397" s="6">
        <f>(Q397-P397*G397*SIN(RADIANS(E397)))/M397</f>
        <v>-13.356805532667773</v>
      </c>
      <c r="V397" s="6">
        <f>SQRT((S397+U397)^2+3*T397^2)</f>
        <v>93.368155930181757</v>
      </c>
      <c r="W397" s="6">
        <f>V397/AA397</f>
        <v>1.1272047323742194</v>
      </c>
      <c r="X397" s="1">
        <f>((3*10+H397/COS(RADIANS(E397)))*(3+3)+3*G397*H397)*2</f>
        <v>708.46452724316805</v>
      </c>
      <c r="Y397" s="7">
        <f>Z397/X397</f>
        <v>1.0088898687042467</v>
      </c>
      <c r="Z397" s="13">
        <v>714.76268387197604</v>
      </c>
      <c r="AA397" s="15">
        <v>82.8315861782459</v>
      </c>
    </row>
    <row r="398" spans="1:27" x14ac:dyDescent="0.45">
      <c r="A398">
        <v>2860</v>
      </c>
      <c r="B398">
        <v>65.2</v>
      </c>
      <c r="C398" s="10">
        <f>B398-20</f>
        <v>45.2</v>
      </c>
      <c r="D398">
        <v>103.3</v>
      </c>
      <c r="E398" s="11">
        <f>D398-90</f>
        <v>13.299999999999997</v>
      </c>
      <c r="F398" s="2">
        <v>1.7484E-2</v>
      </c>
      <c r="G398" s="11">
        <v>28.7</v>
      </c>
      <c r="H398" s="11">
        <v>1.9</v>
      </c>
      <c r="I398" s="8">
        <v>0.13262359797954501</v>
      </c>
      <c r="J398" s="4">
        <v>71000</v>
      </c>
      <c r="K398" s="5">
        <f>23*10^-6</f>
        <v>2.3E-5</v>
      </c>
      <c r="L398" s="6">
        <f>H398</f>
        <v>1.9</v>
      </c>
      <c r="M398" s="3">
        <f>H398^2/6</f>
        <v>0.60166666666666668</v>
      </c>
      <c r="N398" s="3">
        <f>H398^3/12</f>
        <v>0.57158333333333322</v>
      </c>
      <c r="O398" s="1">
        <f>-J398*L398*K398*C398</f>
        <v>-140.24204</v>
      </c>
      <c r="P398" s="7">
        <f>-(12*F398*J398*L398*N398+12*O398*N398*G398*COS(RADIANS(E398)))/(12*N398*G398*COS(RADIANS(E398))^2+L398*G398^3*SIN(RADIANS(E398))^2)</f>
        <v>4.169703365929684</v>
      </c>
      <c r="Q398" s="7">
        <f>-(6*F398*J398*L398*N398*SIN(RADIANS(E398))+6*O398*N398*G398*SIN(RADIANS(E398))*COS(RADIANS(E398)))/(12*N398*COS(RADIANS(E398))^2+L398*G398^2*SIN(RADIANS(E398))^2)</f>
        <v>13.765081996002255</v>
      </c>
      <c r="R398" s="7">
        <f>-P398*SIN(RADIANS(E398))</f>
        <v>-0.95923916348447802</v>
      </c>
      <c r="S398" s="6">
        <f>(O398+P398*COS(RADIANS(E398)))/L398</f>
        <v>-71.675880409752494</v>
      </c>
      <c r="T398" s="6">
        <f>R398/L398</f>
        <v>-0.50486271762340951</v>
      </c>
      <c r="U398" s="6">
        <f>(Q398-P398*G398*SIN(RADIANS(E398)))/M398</f>
        <v>-22.878252624934508</v>
      </c>
      <c r="V398" s="6">
        <f>SQRT((S398+U398)^2+3*T398^2)</f>
        <v>94.558176447265652</v>
      </c>
      <c r="W398" s="6">
        <f>V398/AA398</f>
        <v>1.1804625650508729</v>
      </c>
      <c r="X398" s="1">
        <f>((3*10+H398/COS(RADIANS(E398)))*(3+3)+3*G398*H398)*2</f>
        <v>710.60837543825551</v>
      </c>
      <c r="Y398" s="7">
        <f>Z398/X398</f>
        <v>1.00576277645596</v>
      </c>
      <c r="Z398" s="13">
        <v>714.70345265363903</v>
      </c>
      <c r="AA398" s="15">
        <v>80.10264725607</v>
      </c>
    </row>
    <row r="399" spans="1:27" x14ac:dyDescent="0.45">
      <c r="A399">
        <v>2524</v>
      </c>
      <c r="B399">
        <v>89.9</v>
      </c>
      <c r="C399" s="10">
        <f>B399-20</f>
        <v>69.900000000000006</v>
      </c>
      <c r="D399">
        <v>122.7</v>
      </c>
      <c r="E399" s="11">
        <f>D399-90</f>
        <v>32.700000000000003</v>
      </c>
      <c r="F399" s="2">
        <v>2.5971000000000001E-2</v>
      </c>
      <c r="G399" s="11">
        <v>31.6</v>
      </c>
      <c r="H399" s="11">
        <v>1.7</v>
      </c>
      <c r="I399" s="8">
        <v>0.11626558750867801</v>
      </c>
      <c r="J399" s="4">
        <v>71000</v>
      </c>
      <c r="K399" s="5">
        <f>23*10^-6</f>
        <v>2.3E-5</v>
      </c>
      <c r="L399" s="6">
        <f>H399</f>
        <v>1.7</v>
      </c>
      <c r="M399" s="3">
        <f>H399^2/6</f>
        <v>0.48166666666666663</v>
      </c>
      <c r="N399" s="3">
        <f>H399^3/12</f>
        <v>0.4094166666666666</v>
      </c>
      <c r="O399" s="1">
        <f>-J399*L399*K399*C399</f>
        <v>-194.04939000000002</v>
      </c>
      <c r="P399" s="7">
        <f>-(12*F399*J399*L399*N399+12*O399*N399*G399*COS(RADIANS(E399)))/(12*N399*G399*COS(RADIANS(E399))^2+L399*G399^3*SIN(RADIANS(E399))^2)</f>
        <v>0.63115617069129859</v>
      </c>
      <c r="Q399" s="7">
        <f>-(6*F399*J399*L399*N399*SIN(RADIANS(E399))+6*O399*N399*G399*SIN(RADIANS(E399))*COS(RADIANS(E399)))/(12*N399*COS(RADIANS(E399))^2+L399*G399^2*SIN(RADIANS(E399))^2)</f>
        <v>5.3874209884263253</v>
      </c>
      <c r="R399" s="7">
        <f>-P399*SIN(RADIANS(E399))</f>
        <v>-0.34097601192571669</v>
      </c>
      <c r="S399" s="6">
        <f>(O399+P399*COS(RADIANS(E399)))/L399</f>
        <v>-113.83427369251294</v>
      </c>
      <c r="T399" s="6">
        <f>R399/L399</f>
        <v>-0.2005741246621863</v>
      </c>
      <c r="U399" s="6">
        <f>(Q399-P399*G399*SIN(RADIANS(E399)))/M399</f>
        <v>-11.184957069397209</v>
      </c>
      <c r="V399" s="6">
        <f>SQRT((S399+U399)^2+3*T399^2)</f>
        <v>125.01971344647289</v>
      </c>
      <c r="W399" s="6">
        <f>V399/AA399</f>
        <v>1.1889794267379532</v>
      </c>
      <c r="X399" s="1">
        <f>((3*10+H399/COS(RADIANS(E399)))*(3+3)+3*G399*H399)*2</f>
        <v>706.56211363381669</v>
      </c>
      <c r="Y399" s="7">
        <f>Z399/X399</f>
        <v>1.0112569906014059</v>
      </c>
      <c r="Z399" s="13">
        <v>714.51587670630204</v>
      </c>
      <c r="AA399" s="15">
        <v>105.148760891072</v>
      </c>
    </row>
    <row r="400" spans="1:27" x14ac:dyDescent="0.45">
      <c r="A400">
        <v>2380</v>
      </c>
      <c r="B400">
        <v>76.7</v>
      </c>
      <c r="C400" s="10">
        <f>B400-20</f>
        <v>56.7</v>
      </c>
      <c r="D400">
        <v>118.6</v>
      </c>
      <c r="E400" s="11">
        <f>D400-90</f>
        <v>28.599999999999994</v>
      </c>
      <c r="F400" s="2">
        <v>2.1925E-2</v>
      </c>
      <c r="G400" s="11">
        <v>31.8</v>
      </c>
      <c r="H400" s="11">
        <v>1.7</v>
      </c>
      <c r="I400" s="8">
        <v>0.10352074354887</v>
      </c>
      <c r="J400" s="4">
        <v>71000</v>
      </c>
      <c r="K400" s="5">
        <f>23*10^-6</f>
        <v>2.3E-5</v>
      </c>
      <c r="L400" s="6">
        <f>H400</f>
        <v>1.7</v>
      </c>
      <c r="M400" s="3">
        <f>H400^2/6</f>
        <v>0.48166666666666663</v>
      </c>
      <c r="N400" s="3">
        <f>H400^3/12</f>
        <v>0.4094166666666666</v>
      </c>
      <c r="O400" s="1">
        <f>-J400*L400*K400*C400</f>
        <v>-157.40487000000002</v>
      </c>
      <c r="P400" s="7">
        <f>-(12*F400*J400*L400*N400+12*O400*N400*G400*COS(RADIANS(E400)))/(12*N400*G400*COS(RADIANS(E400))^2+L400*G400^3*SIN(RADIANS(E400))^2)</f>
        <v>0.67917772583842984</v>
      </c>
      <c r="Q400" s="7">
        <f>-(6*F400*J400*L400*N400*SIN(RADIANS(E400))+6*O400*N400*G400*SIN(RADIANS(E400))*COS(RADIANS(E400)))/(12*N400*COS(RADIANS(E400))^2+L400*G400^2*SIN(RADIANS(E400))^2)</f>
        <v>5.1693578745102355</v>
      </c>
      <c r="R400" s="7">
        <f>-P400*SIN(RADIANS(E400))</f>
        <v>-0.32511684745347397</v>
      </c>
      <c r="S400" s="6">
        <f>(O400+P400*COS(RADIANS(E400)))/L400</f>
        <v>-92.240331482014113</v>
      </c>
      <c r="T400" s="6">
        <f>R400/L400</f>
        <v>-0.19124520438439646</v>
      </c>
      <c r="U400" s="6">
        <f>(Q400-P400*G400*SIN(RADIANS(E400)))/M400</f>
        <v>-10.732230881336134</v>
      </c>
      <c r="V400" s="6">
        <f>SQRT((S400+U400)^2+3*T400^2)</f>
        <v>102.97309514557021</v>
      </c>
      <c r="W400" s="6">
        <f>V400/AA400</f>
        <v>1.18503466501709</v>
      </c>
      <c r="X400" s="1">
        <f>((3*10+H400/COS(RADIANS(E400)))*(3+3)+3*G400*H400)*2</f>
        <v>707.59507467790695</v>
      </c>
      <c r="Y400" s="7">
        <f>Z400/X400</f>
        <v>1.0095662217020536</v>
      </c>
      <c r="Z400" s="13">
        <v>714.36408603755694</v>
      </c>
      <c r="AA400" s="15">
        <v>86.894584762282193</v>
      </c>
    </row>
    <row r="401" spans="1:27" x14ac:dyDescent="0.45">
      <c r="A401">
        <v>2338</v>
      </c>
      <c r="B401">
        <v>84.7</v>
      </c>
      <c r="C401" s="10">
        <f>B401-20</f>
        <v>64.7</v>
      </c>
      <c r="D401">
        <v>124</v>
      </c>
      <c r="E401" s="11">
        <f>D401-90</f>
        <v>34</v>
      </c>
      <c r="F401" s="2">
        <v>2.2525E-2</v>
      </c>
      <c r="G401" s="11">
        <v>29.6</v>
      </c>
      <c r="H401" s="11">
        <v>1.8</v>
      </c>
      <c r="I401" s="8">
        <v>0.100530408322811</v>
      </c>
      <c r="J401" s="4">
        <v>71000</v>
      </c>
      <c r="K401" s="5">
        <f>23*10^-6</f>
        <v>2.3E-5</v>
      </c>
      <c r="L401" s="6">
        <f>H401</f>
        <v>1.8</v>
      </c>
      <c r="M401" s="3">
        <f>H401^2/6</f>
        <v>0.54</v>
      </c>
      <c r="N401" s="3">
        <f>H401^3/12</f>
        <v>0.48600000000000004</v>
      </c>
      <c r="O401" s="1">
        <f>-J401*L401*K401*C401</f>
        <v>-190.17918</v>
      </c>
      <c r="P401" s="7">
        <f>-(12*F401*J401*L401*N401+12*O401*N401*G401*COS(RADIANS(E401)))/(12*N401*G401*COS(RADIANS(E401))^2+L401*G401^3*SIN(RADIANS(E401))^2)</f>
        <v>0.70867844193976348</v>
      </c>
      <c r="Q401" s="7">
        <f>-(6*F401*J401*L401*N401*SIN(RADIANS(E401))+6*O401*N401*G401*SIN(RADIANS(E401))*COS(RADIANS(E401)))/(12*N401*COS(RADIANS(E401))^2+L401*G401^2*SIN(RADIANS(E401))^2)</f>
        <v>5.8650617425162377</v>
      </c>
      <c r="R401" s="7">
        <f>-P401*SIN(RADIANS(E401))</f>
        <v>-0.39628795557542146</v>
      </c>
      <c r="S401" s="6">
        <f>(O401+P401*COS(RADIANS(E401)))/L401</f>
        <v>-105.32869941376232</v>
      </c>
      <c r="T401" s="6">
        <f>R401/L401</f>
        <v>-0.22015997531967857</v>
      </c>
      <c r="U401" s="6">
        <f>(Q401-P401*G401*SIN(RADIANS(E401)))/M401</f>
        <v>-10.861225449104147</v>
      </c>
      <c r="V401" s="6">
        <f>SQRT((S401+U401)^2+3*T401^2)</f>
        <v>116.19055060925889</v>
      </c>
      <c r="W401" s="6">
        <f>V401/AA401</f>
        <v>1.14954627541653</v>
      </c>
      <c r="X401" s="1">
        <f>((3*10+H401/COS(RADIANS(E401)))*(3+3)+3*G401*H401)*2</f>
        <v>705.73430768768446</v>
      </c>
      <c r="Y401" s="7">
        <f>Z401/X401</f>
        <v>1.0118782097716088</v>
      </c>
      <c r="Z401" s="13">
        <v>714.11716783741997</v>
      </c>
      <c r="AA401" s="15">
        <v>101.075139900008</v>
      </c>
    </row>
    <row r="402" spans="1:27" x14ac:dyDescent="0.45">
      <c r="A402">
        <v>613</v>
      </c>
      <c r="B402">
        <v>56.3</v>
      </c>
      <c r="C402" s="10">
        <f>B402-20</f>
        <v>36.299999999999997</v>
      </c>
      <c r="D402">
        <v>125.3</v>
      </c>
      <c r="E402" s="11">
        <f>D402-90</f>
        <v>35.299999999999997</v>
      </c>
      <c r="F402" s="2">
        <v>1.3797E-2</v>
      </c>
      <c r="G402" s="11">
        <v>33.5</v>
      </c>
      <c r="H402" s="11">
        <v>1.6</v>
      </c>
      <c r="I402" s="8">
        <v>5.9812776744365602E-2</v>
      </c>
      <c r="J402" s="4">
        <v>71000</v>
      </c>
      <c r="K402" s="5">
        <f>23*10^-6</f>
        <v>2.3E-5</v>
      </c>
      <c r="L402" s="6">
        <f>H402</f>
        <v>1.6</v>
      </c>
      <c r="M402" s="3">
        <f>H402^2/6</f>
        <v>0.42666666666666675</v>
      </c>
      <c r="N402" s="3">
        <f>H402^3/12</f>
        <v>0.34133333333333343</v>
      </c>
      <c r="O402" s="1">
        <f>-J402*L402*K402*C402</f>
        <v>-94.844639999999998</v>
      </c>
      <c r="P402" s="7">
        <f>-(12*F402*J402*L402*N402+12*O402*N402*G402*COS(RADIANS(E402)))/(12*N402*G402*COS(RADIANS(E402))^2+L402*G402^3*SIN(RADIANS(E402))^2)</f>
        <v>0.20822967289260277</v>
      </c>
      <c r="Q402" s="7">
        <f>-(6*F402*J402*L402*N402*SIN(RADIANS(E402))+6*O402*N402*G402*SIN(RADIANS(E402))*COS(RADIANS(E402)))/(12*N402*COS(RADIANS(E402))^2+L402*G402^2*SIN(RADIANS(E402))^2)</f>
        <v>2.0154789937398867</v>
      </c>
      <c r="R402" s="7">
        <f>-P402*SIN(RADIANS(E402))</f>
        <v>-0.12032710410387383</v>
      </c>
      <c r="S402" s="6">
        <f>(O402+P402*COS(RADIANS(E402)))/L402</f>
        <v>-59.171684960363905</v>
      </c>
      <c r="T402" s="6">
        <f>R402/L402</f>
        <v>-7.5204440064921135E-2</v>
      </c>
      <c r="U402" s="6">
        <f>(Q402-P402*G402*SIN(RADIANS(E402)))/M402</f>
        <v>-4.7237788915778589</v>
      </c>
      <c r="V402" s="6">
        <f>SQRT((S402+U402)^2+3*T402^2)</f>
        <v>63.895596624323126</v>
      </c>
      <c r="W402" s="6">
        <f>V402/AA402</f>
        <v>1.198531805469955</v>
      </c>
      <c r="X402" s="1">
        <f>((3*10+H402/COS(RADIANS(E402)))*(3+3)+3*G402*H402)*2</f>
        <v>705.12544501487082</v>
      </c>
      <c r="Y402" s="7">
        <f>Z402/X402</f>
        <v>1.0125373941852895</v>
      </c>
      <c r="Z402" s="13">
        <v>713.96588066909999</v>
      </c>
      <c r="AA402" s="15">
        <v>53.311556967208801</v>
      </c>
    </row>
    <row r="403" spans="1:27" x14ac:dyDescent="0.45">
      <c r="A403">
        <v>1893</v>
      </c>
      <c r="B403">
        <v>89.6</v>
      </c>
      <c r="C403" s="10">
        <f>B403-20</f>
        <v>69.599999999999994</v>
      </c>
      <c r="D403">
        <v>116.6</v>
      </c>
      <c r="E403" s="11">
        <f>D403-90</f>
        <v>26.599999999999994</v>
      </c>
      <c r="F403" s="2">
        <v>2.4088999999999999E-2</v>
      </c>
      <c r="G403" s="11">
        <v>28.1</v>
      </c>
      <c r="H403" s="11">
        <v>1.9</v>
      </c>
      <c r="I403" s="8">
        <v>0.113497890532016</v>
      </c>
      <c r="J403" s="4">
        <v>71000</v>
      </c>
      <c r="K403" s="5">
        <f>23*10^-6</f>
        <v>2.3E-5</v>
      </c>
      <c r="L403" s="6">
        <f>H403</f>
        <v>1.9</v>
      </c>
      <c r="M403" s="3">
        <f>H403^2/6</f>
        <v>0.60166666666666668</v>
      </c>
      <c r="N403" s="3">
        <f>H403^3/12</f>
        <v>0.57158333333333322</v>
      </c>
      <c r="O403" s="1">
        <f>-J403*L403*K403*C403</f>
        <v>-215.94791999999998</v>
      </c>
      <c r="P403" s="7">
        <f>-(12*F403*J403*L403*N403+12*O403*N403*G403*COS(RADIANS(E403)))/(12*N403*G403*COS(RADIANS(E403))^2+L403*G403^3*SIN(RADIANS(E403))^2)</f>
        <v>1.7344441375585771</v>
      </c>
      <c r="Q403" s="7">
        <f>-(6*F403*J403*L403*N403*SIN(RADIANS(E403))+6*O403*N403*G403*SIN(RADIANS(E403))*COS(RADIANS(E403)))/(12*N403*COS(RADIANS(E403))^2+L403*G403^2*SIN(RADIANS(E403))^2)</f>
        <v>10.911414405414446</v>
      </c>
      <c r="R403" s="7">
        <f>-P403*SIN(RADIANS(E403))</f>
        <v>-0.77661312494052992</v>
      </c>
      <c r="S403" s="6">
        <f>(O403+P403*COS(RADIANS(E403)))/L403</f>
        <v>-112.84055759254778</v>
      </c>
      <c r="T403" s="6">
        <f>R403/L403</f>
        <v>-0.4087437499687</v>
      </c>
      <c r="U403" s="6">
        <f>(Q403-P403*G403*SIN(RADIANS(E403)))/M403</f>
        <v>-18.135314801242846</v>
      </c>
      <c r="V403" s="6">
        <f>SQRT((S403+U403)^2+3*T403^2)</f>
        <v>130.9777857641285</v>
      </c>
      <c r="W403" s="6">
        <f>V403/AA403</f>
        <v>1.1660099040703005</v>
      </c>
      <c r="X403" s="1">
        <f>((3*10+H403/COS(RADIANS(E403)))*(3+3)+3*G403*H403)*2</f>
        <v>705.83895651179023</v>
      </c>
      <c r="Y403" s="7">
        <f>Z403/X403</f>
        <v>1.0112211726349756</v>
      </c>
      <c r="Z403" s="13">
        <v>713.75929729530003</v>
      </c>
      <c r="AA403" s="15">
        <v>112.32990843981</v>
      </c>
    </row>
    <row r="404" spans="1:27" x14ac:dyDescent="0.45">
      <c r="A404">
        <v>2710</v>
      </c>
      <c r="B404">
        <v>75</v>
      </c>
      <c r="C404" s="10">
        <f>B404-20</f>
        <v>55</v>
      </c>
      <c r="D404">
        <v>100.9</v>
      </c>
      <c r="E404" s="11">
        <f>D404-90</f>
        <v>10.900000000000006</v>
      </c>
      <c r="F404" s="2">
        <v>2.4941999999999999E-2</v>
      </c>
      <c r="G404" s="11">
        <v>34.4</v>
      </c>
      <c r="H404" s="11">
        <v>1.6</v>
      </c>
      <c r="I404" s="8">
        <v>0.22164246439933699</v>
      </c>
      <c r="J404" s="4">
        <v>71000</v>
      </c>
      <c r="K404" s="5">
        <f>23*10^-6</f>
        <v>2.3E-5</v>
      </c>
      <c r="L404" s="6">
        <f>H404</f>
        <v>1.6</v>
      </c>
      <c r="M404" s="3">
        <f>H404^2/6</f>
        <v>0.42666666666666675</v>
      </c>
      <c r="N404" s="3">
        <f>H404^3/12</f>
        <v>0.34133333333333343</v>
      </c>
      <c r="O404" s="1">
        <f>-J404*L404*K404*C404</f>
        <v>-143.70400000000001</v>
      </c>
      <c r="P404" s="7">
        <f>-(12*F404*J404*L404*N404+12*O404*N404*G404*COS(RADIANS(E404)))/(12*N404*G404*COS(RADIANS(E404))^2+L404*G404^3*SIN(RADIANS(E404))^2)</f>
        <v>3.3581968426893329</v>
      </c>
      <c r="Q404" s="7">
        <f>-(6*F404*J404*L404*N404*SIN(RADIANS(E404))+6*O404*N404*G404*SIN(RADIANS(E404))*COS(RADIANS(E404)))/(12*N404*COS(RADIANS(E404))^2+L404*G404^2*SIN(RADIANS(E404))^2)</f>
        <v>10.922339177388215</v>
      </c>
      <c r="R404" s="7">
        <f>-P404*SIN(RADIANS(E404))</f>
        <v>-0.635019719615594</v>
      </c>
      <c r="S404" s="6">
        <f>(O404+P404*COS(RADIANS(E404)))/L404</f>
        <v>-87.753993344607196</v>
      </c>
      <c r="T404" s="6">
        <f>R404/L404</f>
        <v>-0.39688732475974625</v>
      </c>
      <c r="U404" s="6">
        <f>(Q404-P404*G404*SIN(RADIANS(E404)))/M404</f>
        <v>-25.599232447003633</v>
      </c>
      <c r="V404" s="6">
        <f>SQRT((S404+U404)^2+3*T404^2)</f>
        <v>113.3553102241336</v>
      </c>
      <c r="W404" s="6">
        <f>V404/AA404</f>
        <v>1.2594458172477148</v>
      </c>
      <c r="X404" s="1">
        <f>((3*10+H404/COS(RADIANS(E404)))*(3+3)+3*G404*H404)*2</f>
        <v>709.79275690489794</v>
      </c>
      <c r="Y404" s="7">
        <f>Z404/X404</f>
        <v>1.0054587419765431</v>
      </c>
      <c r="Z404" s="13">
        <v>713.66733242166094</v>
      </c>
      <c r="AA404" s="15">
        <v>90.004118217527306</v>
      </c>
    </row>
    <row r="405" spans="1:27" x14ac:dyDescent="0.45">
      <c r="A405">
        <v>2715</v>
      </c>
      <c r="B405">
        <v>79.3</v>
      </c>
      <c r="C405" s="10">
        <f>B405-20</f>
        <v>59.3</v>
      </c>
      <c r="D405">
        <v>129.1</v>
      </c>
      <c r="E405" s="11">
        <f>D405-90</f>
        <v>39.099999999999994</v>
      </c>
      <c r="F405" s="2">
        <v>1.9375E-2</v>
      </c>
      <c r="G405" s="11">
        <v>29.2</v>
      </c>
      <c r="H405" s="11">
        <v>1.8</v>
      </c>
      <c r="I405" s="8">
        <v>8.3889894187450395E-2</v>
      </c>
      <c r="J405" s="4">
        <v>71000</v>
      </c>
      <c r="K405" s="5">
        <f>23*10^-6</f>
        <v>2.3E-5</v>
      </c>
      <c r="L405" s="6">
        <f>H405</f>
        <v>1.8</v>
      </c>
      <c r="M405" s="3">
        <f>H405^2/6</f>
        <v>0.54</v>
      </c>
      <c r="N405" s="3">
        <f>H405^3/12</f>
        <v>0.48600000000000004</v>
      </c>
      <c r="O405" s="1">
        <f>-J405*L405*K405*C405</f>
        <v>-174.30642</v>
      </c>
      <c r="P405" s="7">
        <f>-(12*F405*J405*L405*N405+12*O405*N405*G405*COS(RADIANS(E405)))/(12*N405*G405*COS(RADIANS(E405))^2+L405*G405^3*SIN(RADIANS(E405))^2)</f>
        <v>0.47942189144228897</v>
      </c>
      <c r="Q405" s="7">
        <f>-(6*F405*J405*L405*N405*SIN(RADIANS(E405))+6*O405*N405*G405*SIN(RADIANS(E405))*COS(RADIANS(E405)))/(12*N405*COS(RADIANS(E405))^2+L405*G405^2*SIN(RADIANS(E405))^2)</f>
        <v>4.4144529118897591</v>
      </c>
      <c r="R405" s="7">
        <f>-P405*SIN(RADIANS(E405))</f>
        <v>-0.30235978848560002</v>
      </c>
      <c r="S405" s="6">
        <f>(O405+P405*COS(RADIANS(E405)))/L405</f>
        <v>-96.630203535376197</v>
      </c>
      <c r="T405" s="6">
        <f>R405/L405</f>
        <v>-0.16797766026977778</v>
      </c>
      <c r="U405" s="6">
        <f>(Q405-P405*G405*SIN(RADIANS(E405)))/M405</f>
        <v>-8.1749127997958535</v>
      </c>
      <c r="V405" s="6">
        <f>SQRT((S405+U405)^2+3*T405^2)</f>
        <v>104.80552017671586</v>
      </c>
      <c r="W405" s="6">
        <f>V405/AA405</f>
        <v>1.1567586054208054</v>
      </c>
      <c r="X405" s="1">
        <f>((3*10+H405/COS(RADIANS(E405)))*(3+3)+3*G405*H405)*2</f>
        <v>703.19338702855157</v>
      </c>
      <c r="Y405" s="7">
        <f>Z405/X405</f>
        <v>1.0147322417474594</v>
      </c>
      <c r="Z405" s="13">
        <v>713.55300200147099</v>
      </c>
      <c r="AA405" s="15">
        <v>90.602758160238395</v>
      </c>
    </row>
    <row r="406" spans="1:27" x14ac:dyDescent="0.45">
      <c r="A406">
        <v>352</v>
      </c>
      <c r="B406">
        <v>61.5</v>
      </c>
      <c r="C406" s="10">
        <f>B406-20</f>
        <v>41.5</v>
      </c>
      <c r="D406">
        <v>124.6</v>
      </c>
      <c r="E406" s="11">
        <f>D406-90</f>
        <v>34.599999999999994</v>
      </c>
      <c r="F406" s="2">
        <v>1.5883999999999999E-2</v>
      </c>
      <c r="G406" s="11">
        <v>33.5</v>
      </c>
      <c r="H406" s="11">
        <v>1.6</v>
      </c>
      <c r="I406" s="8">
        <v>6.9246023893356295E-2</v>
      </c>
      <c r="J406" s="4">
        <v>71000</v>
      </c>
      <c r="K406" s="5">
        <f>23*10^-6</f>
        <v>2.3E-5</v>
      </c>
      <c r="L406" s="6">
        <f>H406</f>
        <v>1.6</v>
      </c>
      <c r="M406" s="3">
        <f>H406^2/6</f>
        <v>0.42666666666666675</v>
      </c>
      <c r="N406" s="3">
        <f>H406^3/12</f>
        <v>0.34133333333333343</v>
      </c>
      <c r="O406" s="1">
        <f>-J406*L406*K406*C406</f>
        <v>-108.4312</v>
      </c>
      <c r="P406" s="7">
        <f>-(12*F406*J406*L406*N406+12*O406*N406*G406*COS(RADIANS(E406)))/(12*N406*G406*COS(RADIANS(E406))^2+L406*G406^3*SIN(RADIANS(E406))^2)</f>
        <v>0.24917259474431869</v>
      </c>
      <c r="Q406" s="7">
        <f>-(6*F406*J406*L406*N406*SIN(RADIANS(E406))+6*O406*N406*G406*SIN(RADIANS(E406))*COS(RADIANS(E406)))/(12*N406*COS(RADIANS(E406))^2+L406*G406^2*SIN(RADIANS(E406))^2)</f>
        <v>2.3699759143505612</v>
      </c>
      <c r="R406" s="7">
        <f>-P406*SIN(RADIANS(E406))</f>
        <v>-0.14149109936421261</v>
      </c>
      <c r="S406" s="6">
        <f>(O406+P406*COS(RADIANS(E406)))/L406</f>
        <v>-67.641310609514917</v>
      </c>
      <c r="T406" s="6">
        <f>R406/L406</f>
        <v>-8.8431937102632877E-2</v>
      </c>
      <c r="U406" s="6">
        <f>(Q406-P406*G406*SIN(RADIANS(E406)))/M406</f>
        <v>-5.5546310492591244</v>
      </c>
      <c r="V406" s="6">
        <f>SQRT((S406+U406)^2+3*T406^2)</f>
        <v>73.196101917637336</v>
      </c>
      <c r="W406" s="6">
        <f>V406/AA406</f>
        <v>1.1991111369998835</v>
      </c>
      <c r="X406" s="1">
        <f>((3*10+H406/COS(RADIANS(E406)))*(3+3)+3*G406*H406)*2</f>
        <v>704.92541816149469</v>
      </c>
      <c r="Y406" s="7">
        <f>Z406/X406</f>
        <v>1.0121862566821775</v>
      </c>
      <c r="Z406" s="13">
        <v>713.51582024900199</v>
      </c>
      <c r="AA406" s="15">
        <v>61.041966552633603</v>
      </c>
    </row>
    <row r="407" spans="1:27" x14ac:dyDescent="0.45">
      <c r="A407">
        <v>1499</v>
      </c>
      <c r="B407">
        <v>72.7</v>
      </c>
      <c r="C407" s="10">
        <f>B407-20</f>
        <v>52.7</v>
      </c>
      <c r="D407">
        <v>126.5</v>
      </c>
      <c r="E407" s="11">
        <f>D407-90</f>
        <v>36.5</v>
      </c>
      <c r="F407" s="2">
        <v>2.0341999999999999E-2</v>
      </c>
      <c r="G407" s="11">
        <v>31.7</v>
      </c>
      <c r="H407" s="11">
        <v>1.7</v>
      </c>
      <c r="I407" s="8">
        <v>9.62411984801292E-2</v>
      </c>
      <c r="J407" s="4">
        <v>71000</v>
      </c>
      <c r="K407" s="5">
        <f>23*10^-6</f>
        <v>2.3E-5</v>
      </c>
      <c r="L407" s="6">
        <f>H407</f>
        <v>1.7</v>
      </c>
      <c r="M407" s="3">
        <f>H407^2/6</f>
        <v>0.48166666666666663</v>
      </c>
      <c r="N407" s="3">
        <f>H407^3/12</f>
        <v>0.4094166666666666</v>
      </c>
      <c r="O407" s="1">
        <f>-J407*L407*K407*C407</f>
        <v>-146.30047000000002</v>
      </c>
      <c r="P407" s="7">
        <f>-(12*F407*J407*L407*N407+12*O407*N407*G407*COS(RADIANS(E407)))/(12*N407*G407*COS(RADIANS(E407))^2+L407*G407^3*SIN(RADIANS(E407))^2)</f>
        <v>0.32465765772754163</v>
      </c>
      <c r="Q407" s="7">
        <f>-(6*F407*J407*L407*N407*SIN(RADIANS(E407))+6*O407*N407*G407*SIN(RADIANS(E407))*COS(RADIANS(E407)))/(12*N407*COS(RADIANS(E407))^2+L407*G407^2*SIN(RADIANS(E407))^2)</f>
        <v>3.060853297448102</v>
      </c>
      <c r="R407" s="7">
        <f>-P407*SIN(RADIANS(E407))</f>
        <v>-0.19311377270965943</v>
      </c>
      <c r="S407" s="6">
        <f>(O407+P407*COS(RADIANS(E407)))/L407</f>
        <v>-85.905583361461083</v>
      </c>
      <c r="T407" s="6">
        <f>R407/L407</f>
        <v>-0.11359633688803496</v>
      </c>
      <c r="U407" s="6">
        <f>(Q407-P407*G407*SIN(RADIANS(E407)))/M407</f>
        <v>-6.3547127282659561</v>
      </c>
      <c r="V407" s="6">
        <f>SQRT((S407+U407)^2+3*T407^2)</f>
        <v>92.260505889288098</v>
      </c>
      <c r="W407" s="6">
        <f>V407/AA407</f>
        <v>1.1376969629740612</v>
      </c>
      <c r="X407" s="1">
        <f>((3*10+H407/COS(RADIANS(E407)))*(3+3)+3*G407*H407)*2</f>
        <v>708.71765241480489</v>
      </c>
      <c r="Y407" s="7">
        <f>Z407/X407</f>
        <v>1.006460166752599</v>
      </c>
      <c r="Z407" s="13">
        <v>713.29608662991495</v>
      </c>
      <c r="AA407" s="15">
        <v>81.094095257237299</v>
      </c>
    </row>
    <row r="408" spans="1:27" x14ac:dyDescent="0.45">
      <c r="A408">
        <v>1218</v>
      </c>
      <c r="B408">
        <v>65.099999999999994</v>
      </c>
      <c r="C408" s="10">
        <f>B408-20</f>
        <v>45.099999999999994</v>
      </c>
      <c r="D408">
        <v>118.6</v>
      </c>
      <c r="E408" s="11">
        <f>D408-90</f>
        <v>28.599999999999994</v>
      </c>
      <c r="F408" s="2">
        <v>1.5768999999999998E-2</v>
      </c>
      <c r="G408" s="11">
        <v>28.1</v>
      </c>
      <c r="H408" s="11">
        <v>1.9</v>
      </c>
      <c r="I408" s="8">
        <v>7.5733587145805303E-2</v>
      </c>
      <c r="J408" s="4">
        <v>71000</v>
      </c>
      <c r="K408" s="5">
        <f>23*10^-6</f>
        <v>2.3E-5</v>
      </c>
      <c r="L408" s="6">
        <f>H408</f>
        <v>1.9</v>
      </c>
      <c r="M408" s="3">
        <f>H408^2/6</f>
        <v>0.60166666666666668</v>
      </c>
      <c r="N408" s="3">
        <f>H408^3/12</f>
        <v>0.57158333333333322</v>
      </c>
      <c r="O408" s="1">
        <f>-J408*L408*K408*C408</f>
        <v>-139.93176999999997</v>
      </c>
      <c r="P408" s="7">
        <f>-(12*F408*J408*L408*N408+12*O408*N408*G408*COS(RADIANS(E408)))/(12*N408*G408*COS(RADIANS(E408))^2+L408*G408^3*SIN(RADIANS(E408))^2)</f>
        <v>0.9265829522329404</v>
      </c>
      <c r="Q408" s="7">
        <f>-(6*F408*J408*L408*N408*SIN(RADIANS(E408))+6*O408*N408*G408*SIN(RADIANS(E408))*COS(RADIANS(E408)))/(12*N408*COS(RADIANS(E408))^2+L408*G408^2*SIN(RADIANS(E408))^2)</f>
        <v>6.2318453949137229</v>
      </c>
      <c r="R408" s="7">
        <f>-P408*SIN(RADIANS(E408))</f>
        <v>-0.44354771494047868</v>
      </c>
      <c r="S408" s="6">
        <f>(O408+P408*COS(RADIANS(E408)))/L408</f>
        <v>-73.220129443482975</v>
      </c>
      <c r="T408" s="6">
        <f>R408/L408</f>
        <v>-0.2334461657581467</v>
      </c>
      <c r="U408" s="6">
        <f>(Q408-P408*G408*SIN(RADIANS(E408)))/M408</f>
        <v>-10.35763777547988</v>
      </c>
      <c r="V408" s="6">
        <f>SQRT((S408+U408)^2+3*T408^2)</f>
        <v>83.578745292353275</v>
      </c>
      <c r="W408" s="6">
        <f>V408/AA408</f>
        <v>1.1512753935751256</v>
      </c>
      <c r="X408" s="1">
        <f>((3*10+H408/COS(RADIANS(E408)))*(3+3)+3*G408*H408)*2</f>
        <v>706.30861287530774</v>
      </c>
      <c r="Y408" s="7">
        <f>Z408/X408</f>
        <v>1.0095836455003604</v>
      </c>
      <c r="Z408" s="13">
        <v>713.07762423495603</v>
      </c>
      <c r="AA408" s="15">
        <v>72.596657375618094</v>
      </c>
    </row>
    <row r="409" spans="1:27" x14ac:dyDescent="0.45">
      <c r="A409">
        <v>1009</v>
      </c>
      <c r="B409">
        <v>45.9</v>
      </c>
      <c r="C409" s="10">
        <f>B409-20</f>
        <v>25.9</v>
      </c>
      <c r="D409">
        <v>127.1</v>
      </c>
      <c r="E409" s="11">
        <f>D409-90</f>
        <v>37.099999999999994</v>
      </c>
      <c r="F409" s="2">
        <v>8.6719999999999992E-3</v>
      </c>
      <c r="G409" s="11">
        <v>29.3</v>
      </c>
      <c r="H409" s="11">
        <v>1.8</v>
      </c>
      <c r="I409" s="8">
        <v>3.7885792553424801E-2</v>
      </c>
      <c r="J409" s="4">
        <v>71000</v>
      </c>
      <c r="K409" s="5">
        <f>23*10^-6</f>
        <v>2.3E-5</v>
      </c>
      <c r="L409" s="6">
        <f>H409</f>
        <v>1.8</v>
      </c>
      <c r="M409" s="3">
        <f>H409^2/6</f>
        <v>0.54</v>
      </c>
      <c r="N409" s="3">
        <f>H409^3/12</f>
        <v>0.48600000000000004</v>
      </c>
      <c r="O409" s="1">
        <f>-J409*L409*K409*C409</f>
        <v>-76.130459999999999</v>
      </c>
      <c r="P409" s="7">
        <f>-(12*F409*J409*L409*N409+12*O409*N409*G409*COS(RADIANS(E409)))/(12*N409*G409*COS(RADIANS(E409))^2+L409*G409^3*SIN(RADIANS(E409))^2)</f>
        <v>0.23591870339799878</v>
      </c>
      <c r="Q409" s="7">
        <f>-(6*F409*J409*L409*N409*SIN(RADIANS(E409))+6*O409*N409*G409*SIN(RADIANS(E409))*COS(RADIANS(E409)))/(12*N409*COS(RADIANS(E409))^2+L409*G409^2*SIN(RADIANS(E409))^2)</f>
        <v>2.0848128790008809</v>
      </c>
      <c r="R409" s="7">
        <f>-P409*SIN(RADIANS(E409))</f>
        <v>-0.14230804634818295</v>
      </c>
      <c r="S409" s="6">
        <f>(O409+P409*COS(RADIANS(E409)))/L409</f>
        <v>-42.190163907589152</v>
      </c>
      <c r="T409" s="6">
        <f>R409/L409</f>
        <v>-7.9060025748990528E-2</v>
      </c>
      <c r="U409" s="6">
        <f>(Q409-P409*G409*SIN(RADIANS(E409)))/M409</f>
        <v>-3.8607645907423702</v>
      </c>
      <c r="V409" s="6">
        <f>SQRT((S409+U409)^2+3*T409^2)</f>
        <v>46.051132092723371</v>
      </c>
      <c r="W409" s="6">
        <f>V409/AA409</f>
        <v>1.157128033501899</v>
      </c>
      <c r="X409" s="1">
        <f>((3*10+H409/COS(RADIANS(E409)))*(3+3)+3*G409*H409)*2</f>
        <v>703.52178941345392</v>
      </c>
      <c r="Y409" s="7">
        <f>Z409/X409</f>
        <v>1.0135383248323282</v>
      </c>
      <c r="Z409" s="13">
        <v>713.04629592515403</v>
      </c>
      <c r="AA409" s="15">
        <v>39.797784479696297</v>
      </c>
    </row>
    <row r="410" spans="1:27" x14ac:dyDescent="0.45">
      <c r="A410">
        <v>1272</v>
      </c>
      <c r="B410">
        <v>55.2</v>
      </c>
      <c r="C410" s="10">
        <f>B410-20</f>
        <v>35.200000000000003</v>
      </c>
      <c r="D410">
        <v>123.7</v>
      </c>
      <c r="E410" s="11">
        <f>D410-90</f>
        <v>33.700000000000003</v>
      </c>
      <c r="F410" s="2">
        <v>1.3592E-2</v>
      </c>
      <c r="G410" s="11">
        <v>33.5</v>
      </c>
      <c r="H410" s="11">
        <v>1.6</v>
      </c>
      <c r="I410" s="8">
        <v>5.9728845953941297E-2</v>
      </c>
      <c r="J410" s="4">
        <v>71000</v>
      </c>
      <c r="K410" s="5">
        <f>23*10^-6</f>
        <v>2.3E-5</v>
      </c>
      <c r="L410" s="6">
        <f>H410</f>
        <v>1.6</v>
      </c>
      <c r="M410" s="3">
        <f>H410^2/6</f>
        <v>0.42666666666666675</v>
      </c>
      <c r="N410" s="3">
        <f>H410^3/12</f>
        <v>0.34133333333333343</v>
      </c>
      <c r="O410" s="1">
        <f>-J410*L410*K410*C410</f>
        <v>-91.970560000000006</v>
      </c>
      <c r="P410" s="7">
        <f>-(12*F410*J410*L410*N410+12*O410*N410*G410*COS(RADIANS(E410)))/(12*N410*G410*COS(RADIANS(E410))^2+L410*G410^3*SIN(RADIANS(E410))^2)</f>
        <v>0.22428770922065411</v>
      </c>
      <c r="Q410" s="7">
        <f>-(6*F410*J410*L410*N410*SIN(RADIANS(E410))+6*O410*N410*G410*SIN(RADIANS(E410))*COS(RADIANS(E410)))/(12*N410*COS(RADIANS(E410))^2+L410*G410^2*SIN(RADIANS(E410))^2)</f>
        <v>2.0844501589031332</v>
      </c>
      <c r="R410" s="7">
        <f>-P410*SIN(RADIANS(E410))</f>
        <v>-0.1244447856061572</v>
      </c>
      <c r="S410" s="6">
        <f>(O410+P410*COS(RADIANS(E410)))/L410</f>
        <v>-57.364976822356674</v>
      </c>
      <c r="T410" s="6">
        <f>R410/L410</f>
        <v>-7.7777991003848246E-2</v>
      </c>
      <c r="U410" s="6">
        <f>(Q410-P410*G410*SIN(RADIANS(E410)))/M410</f>
        <v>-4.8854300599292158</v>
      </c>
      <c r="V410" s="6">
        <f>SQRT((S410+U410)^2+3*T410^2)</f>
        <v>62.250552650219902</v>
      </c>
      <c r="W410" s="6">
        <f>V410/AA410</f>
        <v>1.1924279635946917</v>
      </c>
      <c r="X410" s="1">
        <f>((3*10+H410/COS(RADIANS(E410)))*(3+3)+3*G410*H410)*2</f>
        <v>704.67819564717388</v>
      </c>
      <c r="Y410" s="7">
        <f>Z410/X410</f>
        <v>1.0117519940247344</v>
      </c>
      <c r="Z410" s="13">
        <v>712.95956959178</v>
      </c>
      <c r="AA410" s="15">
        <v>52.204874886160397</v>
      </c>
    </row>
    <row r="411" spans="1:27" x14ac:dyDescent="0.45">
      <c r="A411">
        <v>2166</v>
      </c>
      <c r="B411">
        <v>54.9</v>
      </c>
      <c r="C411" s="10">
        <f>B411-20</f>
        <v>34.9</v>
      </c>
      <c r="D411">
        <v>112.8</v>
      </c>
      <c r="E411" s="11">
        <f>D411-90</f>
        <v>22.799999999999997</v>
      </c>
      <c r="F411" s="2">
        <v>1.2767000000000001E-2</v>
      </c>
      <c r="G411" s="11">
        <v>28.3</v>
      </c>
      <c r="H411" s="11">
        <v>1.9</v>
      </c>
      <c r="I411" s="8">
        <v>6.8791769444942405E-2</v>
      </c>
      <c r="J411" s="4">
        <v>71000</v>
      </c>
      <c r="K411" s="5">
        <f>23*10^-6</f>
        <v>2.3E-5</v>
      </c>
      <c r="L411" s="6">
        <f>H411</f>
        <v>1.9</v>
      </c>
      <c r="M411" s="3">
        <f>H411^2/6</f>
        <v>0.60166666666666668</v>
      </c>
      <c r="N411" s="3">
        <f>H411^3/12</f>
        <v>0.57158333333333322</v>
      </c>
      <c r="O411" s="1">
        <f>-J411*L411*K411*C411</f>
        <v>-108.28422999999999</v>
      </c>
      <c r="P411" s="7">
        <f>-(12*F411*J411*L411*N411+12*O411*N411*G411*COS(RADIANS(E411)))/(12*N411*G411*COS(RADIANS(E411))^2+L411*G411^3*SIN(RADIANS(E411))^2)</f>
        <v>1.1405101359522851</v>
      </c>
      <c r="Q411" s="7">
        <f>-(6*F411*J411*L411*N411*SIN(RADIANS(E411))+6*O411*N411*G411*SIN(RADIANS(E411))*COS(RADIANS(E411)))/(12*N411*COS(RADIANS(E411))^2+L411*G411^2*SIN(RADIANS(E411))^2)</f>
        <v>6.2538111767618618</v>
      </c>
      <c r="R411" s="7">
        <f>-P411*SIN(RADIANS(E411))</f>
        <v>-0.44196545418811739</v>
      </c>
      <c r="S411" s="6">
        <f>(O411+P411*COS(RADIANS(E411)))/L411</f>
        <v>-56.43833459560652</v>
      </c>
      <c r="T411" s="6">
        <f>R411/L411</f>
        <v>-0.23261339694111444</v>
      </c>
      <c r="U411" s="6">
        <f>(Q411-P411*G411*SIN(RADIANS(E411)))/M411</f>
        <v>-10.394146000158216</v>
      </c>
      <c r="V411" s="6">
        <f>SQRT((S411+U411)^2+3*T411^2)</f>
        <v>66.833695016515279</v>
      </c>
      <c r="W411" s="6">
        <f>V411/AA411</f>
        <v>1.1613350457044136</v>
      </c>
      <c r="X411" s="1">
        <f>((3*10+H411/COS(RADIANS(E411)))*(3+3)+3*G411*H411)*2</f>
        <v>707.35252126491059</v>
      </c>
      <c r="Y411" s="7">
        <f>Z411/X411</f>
        <v>1.0077300386040819</v>
      </c>
      <c r="Z411" s="13">
        <v>712.82038356098303</v>
      </c>
      <c r="AA411" s="15">
        <v>57.549021071672698</v>
      </c>
    </row>
    <row r="412" spans="1:27" x14ac:dyDescent="0.45">
      <c r="A412">
        <v>2536</v>
      </c>
      <c r="B412">
        <v>55.6</v>
      </c>
      <c r="C412" s="10">
        <f>B412-20</f>
        <v>35.6</v>
      </c>
      <c r="D412">
        <v>120.1</v>
      </c>
      <c r="E412" s="11">
        <f>D412-90</f>
        <v>30.099999999999994</v>
      </c>
      <c r="F412" s="2">
        <v>1.2266000000000001E-2</v>
      </c>
      <c r="G412" s="11">
        <v>28</v>
      </c>
      <c r="H412" s="11">
        <v>1.9</v>
      </c>
      <c r="I412" s="8">
        <v>5.7665821164846399E-2</v>
      </c>
      <c r="J412" s="4">
        <v>71000</v>
      </c>
      <c r="K412" s="5">
        <f>23*10^-6</f>
        <v>2.3E-5</v>
      </c>
      <c r="L412" s="6">
        <f>H412</f>
        <v>1.9</v>
      </c>
      <c r="M412" s="3">
        <f>H412^2/6</f>
        <v>0.60166666666666668</v>
      </c>
      <c r="N412" s="3">
        <f>H412^3/12</f>
        <v>0.57158333333333322</v>
      </c>
      <c r="O412" s="1">
        <f>-J412*L412*K412*C412</f>
        <v>-110.45612</v>
      </c>
      <c r="P412" s="7">
        <f>-(12*F412*J412*L412*N412+12*O412*N412*G412*COS(RADIANS(E412)))/(12*N412*G412*COS(RADIANS(E412))^2+L412*G412^3*SIN(RADIANS(E412))^2)</f>
        <v>0.65856906414587713</v>
      </c>
      <c r="Q412" s="7">
        <f>-(6*F412*J412*L412*N412*SIN(RADIANS(E412))+6*O412*N412*G412*SIN(RADIANS(E412))*COS(RADIANS(E412)))/(12*N412*COS(RADIANS(E412))^2+L412*G412^2*SIN(RADIANS(E412))^2)</f>
        <v>4.6239123956229777</v>
      </c>
      <c r="R412" s="7">
        <f>-P412*SIN(RADIANS(E412))</f>
        <v>-0.33027945683021276</v>
      </c>
      <c r="S412" s="6">
        <f>(O412+P412*COS(RADIANS(E412)))/L412</f>
        <v>-57.834925283479443</v>
      </c>
      <c r="T412" s="6">
        <f>R412/L412</f>
        <v>-0.17383129306853304</v>
      </c>
      <c r="U412" s="6">
        <f>(Q412-P412*G412*SIN(RADIANS(E412)))/M412</f>
        <v>-7.6851729567140934</v>
      </c>
      <c r="V412" s="6">
        <f>SQRT((S412+U412)^2+3*T412^2)</f>
        <v>65.520790023930275</v>
      </c>
      <c r="W412" s="6">
        <f>V412/AA412</f>
        <v>1.1346010881495914</v>
      </c>
      <c r="X412" s="1">
        <f>((3*10+H412/COS(RADIANS(E412)))*(3+3)+3*G412*H412)*2</f>
        <v>705.55376820509196</v>
      </c>
      <c r="Y412" s="7">
        <f>Z412/X412</f>
        <v>1.0101685205945843</v>
      </c>
      <c r="Z412" s="13">
        <v>712.72820622767199</v>
      </c>
      <c r="AA412" s="15">
        <v>57.747864609214702</v>
      </c>
    </row>
    <row r="413" spans="1:27" x14ac:dyDescent="0.45">
      <c r="A413">
        <v>2238</v>
      </c>
      <c r="B413">
        <v>47.4</v>
      </c>
      <c r="C413" s="10">
        <f>B413-20</f>
        <v>27.4</v>
      </c>
      <c r="D413">
        <v>112.3</v>
      </c>
      <c r="E413" s="11">
        <f>D413-90</f>
        <v>22.299999999999997</v>
      </c>
      <c r="F413" s="2">
        <v>1.0052999999999999E-2</v>
      </c>
      <c r="G413" s="11">
        <v>28.3</v>
      </c>
      <c r="H413" s="11">
        <v>1.9</v>
      </c>
      <c r="I413" s="8">
        <v>5.4860778152942602E-2</v>
      </c>
      <c r="J413" s="4">
        <v>71000</v>
      </c>
      <c r="K413" s="5">
        <f>23*10^-6</f>
        <v>2.3E-5</v>
      </c>
      <c r="L413" s="6">
        <f>H413</f>
        <v>1.9</v>
      </c>
      <c r="M413" s="3">
        <f>H413^2/6</f>
        <v>0.60166666666666668</v>
      </c>
      <c r="N413" s="3">
        <f>H413^3/12</f>
        <v>0.57158333333333322</v>
      </c>
      <c r="O413" s="1">
        <f>-J413*L413*K413*C413</f>
        <v>-85.013979999999989</v>
      </c>
      <c r="P413" s="7">
        <f>-(12*F413*J413*L413*N413+12*O413*N413*G413*COS(RADIANS(E413)))/(12*N413*G413*COS(RADIANS(E413))^2+L413*G413^3*SIN(RADIANS(E413))^2)</f>
        <v>0.93705160798491482</v>
      </c>
      <c r="Q413" s="7">
        <f>-(6*F413*J413*L413*N413*SIN(RADIANS(E413))+6*O413*N413*G413*SIN(RADIANS(E413))*COS(RADIANS(E413)))/(12*N413*COS(RADIANS(E413))^2+L413*G413^2*SIN(RADIANS(E413))^2)</f>
        <v>5.0313155629170492</v>
      </c>
      <c r="R413" s="7">
        <f>-P413*SIN(RADIANS(E413))</f>
        <v>-0.3555700044464345</v>
      </c>
      <c r="S413" s="6">
        <f>(O413+P413*COS(RADIANS(E413)))/L413</f>
        <v>-44.287900392454382</v>
      </c>
      <c r="T413" s="6">
        <f>R413/L413</f>
        <v>-0.18714210760338659</v>
      </c>
      <c r="U413" s="6">
        <f>(Q413-P413*G413*SIN(RADIANS(E413)))/M413</f>
        <v>-8.3622973344881704</v>
      </c>
      <c r="V413" s="6">
        <f>SQRT((S413+U413)^2+3*T413^2)</f>
        <v>52.651195496317662</v>
      </c>
      <c r="W413" s="6">
        <f>V413/AA413</f>
        <v>1.1596468549629848</v>
      </c>
      <c r="X413" s="1">
        <f>((3*10+H413/COS(RADIANS(E413)))*(3+3)+3*G413*H413)*2</f>
        <v>707.26306151018309</v>
      </c>
      <c r="Y413" s="7">
        <f>Z413/X413</f>
        <v>1.0075978718890375</v>
      </c>
      <c r="Z413" s="13">
        <v>712.63675564338598</v>
      </c>
      <c r="AA413" s="15">
        <v>45.402783848362397</v>
      </c>
    </row>
    <row r="414" spans="1:27" x14ac:dyDescent="0.45">
      <c r="A414">
        <v>2435</v>
      </c>
      <c r="B414">
        <v>76.7</v>
      </c>
      <c r="C414" s="10">
        <f>B414-20</f>
        <v>56.7</v>
      </c>
      <c r="D414">
        <v>111.6</v>
      </c>
      <c r="E414" s="11">
        <f>D414-90</f>
        <v>21.599999999999994</v>
      </c>
      <c r="F414" s="2">
        <v>2.3050000000000001E-2</v>
      </c>
      <c r="G414" s="11">
        <v>31.9</v>
      </c>
      <c r="H414" s="11">
        <v>1.7</v>
      </c>
      <c r="I414" s="8">
        <v>0.12670670449733701</v>
      </c>
      <c r="J414" s="4">
        <v>71000</v>
      </c>
      <c r="K414" s="5">
        <f>23*10^-6</f>
        <v>2.3E-5</v>
      </c>
      <c r="L414" s="6">
        <f>H414</f>
        <v>1.7</v>
      </c>
      <c r="M414" s="3">
        <f>H414^2/6</f>
        <v>0.48166666666666663</v>
      </c>
      <c r="N414" s="3">
        <f>H414^3/12</f>
        <v>0.4094166666666666</v>
      </c>
      <c r="O414" s="1">
        <f>-J414*L414*K414*C414</f>
        <v>-157.40487000000002</v>
      </c>
      <c r="P414" s="7">
        <f>-(12*F414*J414*L414*N414+12*O414*N414*G414*COS(RADIANS(E414)))/(12*N414*G414*COS(RADIANS(E414))^2+L414*G414^3*SIN(RADIANS(E414))^2)</f>
        <v>1.2172762865809119</v>
      </c>
      <c r="Q414" s="7">
        <f>-(6*F414*J414*L414*N414*SIN(RADIANS(E414))+6*O414*N414*G414*SIN(RADIANS(E414))*COS(RADIANS(E414)))/(12*N414*COS(RADIANS(E414))^2+L414*G414^2*SIN(RADIANS(E414))^2)</f>
        <v>7.1473431514356589</v>
      </c>
      <c r="R414" s="7">
        <f>-P414*SIN(RADIANS(E414))</f>
        <v>-0.44810928849126391</v>
      </c>
      <c r="S414" s="6">
        <f>(O414+P414*COS(RADIANS(E414)))/L414</f>
        <v>-91.925338312886893</v>
      </c>
      <c r="T414" s="6">
        <f>R414/L414</f>
        <v>-0.26359369911250818</v>
      </c>
      <c r="U414" s="6">
        <f>(Q414-P414*G414*SIN(RADIANS(E414)))/M414</f>
        <v>-14.838774708862964</v>
      </c>
      <c r="V414" s="6">
        <f>SQRT((S414+U414)^2+3*T414^2)</f>
        <v>106.76508921101323</v>
      </c>
      <c r="W414" s="6">
        <f>V414/AA414</f>
        <v>1.2011352929747505</v>
      </c>
      <c r="X414" s="1">
        <f>((3*10+H414/COS(RADIANS(E414)))*(3+3)+3*G414*H414)*2</f>
        <v>707.32075706325372</v>
      </c>
      <c r="Y414" s="7">
        <f>Z414/X414</f>
        <v>1.0074171225738624</v>
      </c>
      <c r="Z414" s="13">
        <v>712.56704181742896</v>
      </c>
      <c r="AA414" s="15">
        <v>88.886813863072106</v>
      </c>
    </row>
    <row r="415" spans="1:27" x14ac:dyDescent="0.45">
      <c r="A415">
        <v>1972</v>
      </c>
      <c r="B415">
        <v>67.2</v>
      </c>
      <c r="C415" s="10">
        <f>B415-20</f>
        <v>47.2</v>
      </c>
      <c r="D415">
        <v>112</v>
      </c>
      <c r="E415" s="11">
        <f>D415-90</f>
        <v>22</v>
      </c>
      <c r="F415" s="2">
        <v>1.7128000000000001E-2</v>
      </c>
      <c r="G415" s="11">
        <v>33.1</v>
      </c>
      <c r="H415" s="11">
        <v>1.6</v>
      </c>
      <c r="I415" s="8">
        <v>7.2927981615066501E-2</v>
      </c>
      <c r="J415" s="4">
        <v>71000</v>
      </c>
      <c r="K415" s="5">
        <f>23*10^-6</f>
        <v>2.3E-5</v>
      </c>
      <c r="L415" s="6">
        <f>H415</f>
        <v>1.6</v>
      </c>
      <c r="M415" s="3">
        <f>H415^2/6</f>
        <v>0.42666666666666675</v>
      </c>
      <c r="N415" s="3">
        <f>H415^3/12</f>
        <v>0.34133333333333343</v>
      </c>
      <c r="O415" s="1">
        <f>-J415*L415*K415*C415</f>
        <v>-123.32416000000001</v>
      </c>
      <c r="P415" s="7">
        <f>-(12*F415*J415*L415*N415+12*O415*N415*G415*COS(RADIANS(E415)))/(12*N415*G415*COS(RADIANS(E415))^2+L415*G415^3*SIN(RADIANS(E415))^2)</f>
        <v>0.91206649601831957</v>
      </c>
      <c r="Q415" s="7">
        <f>-(6*F415*J415*L415*N415*SIN(RADIANS(E415))+6*O415*N415*G415*SIN(RADIANS(E415))*COS(RADIANS(E415)))/(12*N415*COS(RADIANS(E415))^2+L415*G415^2*SIN(RADIANS(E415))^2)</f>
        <v>5.6545743363485794</v>
      </c>
      <c r="R415" s="7">
        <f>-P415*SIN(RADIANS(E415))</f>
        <v>-0.34166612304221017</v>
      </c>
      <c r="S415" s="6">
        <f>(O415+P415*COS(RADIANS(E415)))/L415</f>
        <v>-76.549066669125324</v>
      </c>
      <c r="T415" s="6">
        <f>R415/L415</f>
        <v>-0.21354132690138133</v>
      </c>
      <c r="U415" s="6">
        <f>(Q415-P415*G415*SIN(RADIANS(E415)))/M415</f>
        <v>-13.252908600816976</v>
      </c>
      <c r="V415" s="6">
        <f>SQRT((S415+U415)^2+3*T415^2)</f>
        <v>89.802736940909625</v>
      </c>
      <c r="W415" s="6">
        <f>V415/AA415</f>
        <v>1.3268343227260535</v>
      </c>
      <c r="X415" s="1">
        <f>((3*10+H415/COS(RADIANS(E415)))*(3+3)+3*G415*H415)*2</f>
        <v>698.46786705940963</v>
      </c>
      <c r="Y415" s="7">
        <f>Z415/X415</f>
        <v>1.0201581687028214</v>
      </c>
      <c r="Z415" s="13">
        <v>712.547700157093</v>
      </c>
      <c r="AA415" s="15">
        <v>67.681951998652707</v>
      </c>
    </row>
    <row r="416" spans="1:27" x14ac:dyDescent="0.45">
      <c r="A416">
        <v>157</v>
      </c>
      <c r="B416">
        <v>54.6</v>
      </c>
      <c r="C416" s="10">
        <f>B416-20</f>
        <v>34.6</v>
      </c>
      <c r="D416">
        <v>126.6</v>
      </c>
      <c r="E416" s="11">
        <f>D416-90</f>
        <v>36.599999999999994</v>
      </c>
      <c r="F416" s="2">
        <v>1.0632000000000001E-2</v>
      </c>
      <c r="G416" s="11">
        <v>26.1</v>
      </c>
      <c r="H416" s="11">
        <v>2</v>
      </c>
      <c r="I416" s="8">
        <v>4.7409776598215103E-2</v>
      </c>
      <c r="J416" s="4">
        <v>71000</v>
      </c>
      <c r="K416" s="5">
        <f>23*10^-6</f>
        <v>2.3E-5</v>
      </c>
      <c r="L416" s="6">
        <f>H416</f>
        <v>2</v>
      </c>
      <c r="M416" s="3">
        <f>H416^2/6</f>
        <v>0.66666666666666663</v>
      </c>
      <c r="N416" s="3">
        <f>H416^3/12</f>
        <v>0.66666666666666663</v>
      </c>
      <c r="O416" s="1">
        <f>-J416*L416*K416*C416</f>
        <v>-113.00360000000001</v>
      </c>
      <c r="P416" s="7">
        <f>-(12*F416*J416*L416*N416+12*O416*N416*G416*COS(RADIANS(E416)))/(12*N416*G416*COS(RADIANS(E416))^2+L416*G416^3*SIN(RADIANS(E416))^2)</f>
        <v>0.53733787638874686</v>
      </c>
      <c r="Q416" s="7">
        <f>-(6*F416*J416*L416*N416*SIN(RADIANS(E416))+6*O416*N416*G416*SIN(RADIANS(E416))*COS(RADIANS(E416)))/(12*N416*COS(RADIANS(E416))^2+L416*G416^2*SIN(RADIANS(E416))^2)</f>
        <v>4.1808834165424207</v>
      </c>
      <c r="R416" s="7">
        <f>-P416*SIN(RADIANS(E416))</f>
        <v>-0.32037420816417006</v>
      </c>
      <c r="S416" s="6">
        <f>(O416+P416*COS(RADIANS(E416)))/L416</f>
        <v>-56.286107881376516</v>
      </c>
      <c r="T416" s="6">
        <f>R416/L416</f>
        <v>-0.16018710408208503</v>
      </c>
      <c r="U416" s="6">
        <f>(Q416-P416*G416*SIN(RADIANS(E416)))/M416</f>
        <v>-6.2713251248136288</v>
      </c>
      <c r="V416" s="6">
        <f>SQRT((S416+U416)^2+3*T416^2)</f>
        <v>62.558048275572908</v>
      </c>
      <c r="W416" s="6">
        <f>V416/AA416</f>
        <v>1.1075597338537275</v>
      </c>
      <c r="X416" s="1">
        <f>((3*10+H416/COS(RADIANS(E416)))*(3+3)+3*G416*H416)*2</f>
        <v>703.09471547600117</v>
      </c>
      <c r="Y416" s="7">
        <f>Z416/X416</f>
        <v>1.0132675508097462</v>
      </c>
      <c r="Z416" s="13">
        <v>712.42306033764305</v>
      </c>
      <c r="AA416" s="15">
        <v>56.482775929297901</v>
      </c>
    </row>
    <row r="417" spans="1:27" x14ac:dyDescent="0.45">
      <c r="A417">
        <v>716</v>
      </c>
      <c r="B417">
        <v>88</v>
      </c>
      <c r="C417" s="10">
        <f>B417-20</f>
        <v>68</v>
      </c>
      <c r="D417">
        <v>102.8</v>
      </c>
      <c r="E417" s="11">
        <f>D417-90</f>
        <v>12.799999999999997</v>
      </c>
      <c r="F417" s="2">
        <v>2.7480000000000001E-2</v>
      </c>
      <c r="G417" s="11">
        <v>30.2</v>
      </c>
      <c r="H417" s="11">
        <v>1.8</v>
      </c>
      <c r="I417" s="8">
        <v>0.21513588726520499</v>
      </c>
      <c r="J417" s="4">
        <v>71000</v>
      </c>
      <c r="K417" s="5">
        <f>23*10^-6</f>
        <v>2.3E-5</v>
      </c>
      <c r="L417" s="6">
        <f>H417</f>
        <v>1.8</v>
      </c>
      <c r="M417" s="3">
        <f>H417^2/6</f>
        <v>0.54</v>
      </c>
      <c r="N417" s="3">
        <f>H417^3/12</f>
        <v>0.48600000000000004</v>
      </c>
      <c r="O417" s="1">
        <f>-J417*L417*K417*C417</f>
        <v>-199.8792</v>
      </c>
      <c r="P417" s="7">
        <f>-(12*F417*J417*L417*N417+12*O417*N417*G417*COS(RADIANS(E417)))/(12*N417*G417*COS(RADIANS(E417))^2+L417*G417^3*SIN(RADIANS(E417))^2)</f>
        <v>5.3239580480530151</v>
      </c>
      <c r="Q417" s="7">
        <f>-(6*F417*J417*L417*N417*SIN(RADIANS(E417))+6*O417*N417*G417*SIN(RADIANS(E417))*COS(RADIANS(E417)))/(12*N417*COS(RADIANS(E417))^2+L417*G417^2*SIN(RADIANS(E417))^2)</f>
        <v>17.810675094721777</v>
      </c>
      <c r="R417" s="7">
        <f>-P417*SIN(RADIANS(E417))</f>
        <v>-1.1795149069352169</v>
      </c>
      <c r="S417" s="6">
        <f>(O417+P417*COS(RADIANS(E417)))/L417</f>
        <v>-108.15974763727287</v>
      </c>
      <c r="T417" s="6">
        <f>R417/L417</f>
        <v>-0.65528605940845386</v>
      </c>
      <c r="U417" s="6">
        <f>(Q417-P417*G417*SIN(RADIANS(E417)))/M417</f>
        <v>-32.982731656892177</v>
      </c>
      <c r="V417" s="6">
        <f>SQRT((S417+U417)^2+3*T417^2)</f>
        <v>141.14704269223205</v>
      </c>
      <c r="W417" s="6">
        <f>V417/AA417</f>
        <v>1.2033193816219652</v>
      </c>
      <c r="X417" s="1">
        <f>((3*10+H417/COS(RADIANS(E417)))*(3+3)+3*G417*H417)*2</f>
        <v>708.31045306098986</v>
      </c>
      <c r="Y417" s="7">
        <f>Z417/X417</f>
        <v>1.0057111170396689</v>
      </c>
      <c r="Z417" s="13">
        <v>712.35569695884203</v>
      </c>
      <c r="AA417" s="15">
        <v>117.298071358228</v>
      </c>
    </row>
    <row r="418" spans="1:27" x14ac:dyDescent="0.45">
      <c r="A418">
        <v>1328</v>
      </c>
      <c r="B418">
        <v>51.8</v>
      </c>
      <c r="C418" s="10">
        <f>B418-20</f>
        <v>31.799999999999997</v>
      </c>
      <c r="D418">
        <v>121.2</v>
      </c>
      <c r="E418" s="11">
        <f>D418-90</f>
        <v>31.200000000000003</v>
      </c>
      <c r="F418" s="2">
        <v>1.0827E-2</v>
      </c>
      <c r="G418" s="11">
        <v>27.9</v>
      </c>
      <c r="H418" s="11">
        <v>1.9</v>
      </c>
      <c r="I418" s="8">
        <v>5.0207849591970402E-2</v>
      </c>
      <c r="J418" s="4">
        <v>71000</v>
      </c>
      <c r="K418" s="5">
        <f>23*10^-6</f>
        <v>2.3E-5</v>
      </c>
      <c r="L418" s="6">
        <f>H418</f>
        <v>1.9</v>
      </c>
      <c r="M418" s="3">
        <f>H418^2/6</f>
        <v>0.60166666666666668</v>
      </c>
      <c r="N418" s="3">
        <f>H418^3/12</f>
        <v>0.57158333333333322</v>
      </c>
      <c r="O418" s="1">
        <f>-J418*L418*K418*C418</f>
        <v>-98.665859999999995</v>
      </c>
      <c r="P418" s="7">
        <f>-(12*F418*J418*L418*N418+12*O418*N418*G418*COS(RADIANS(E418)))/(12*N418*G418*COS(RADIANS(E418))^2+L418*G418^3*SIN(RADIANS(E418))^2)</f>
        <v>0.54689257573615147</v>
      </c>
      <c r="Q418" s="7">
        <f>-(6*F418*J418*L418*N418*SIN(RADIANS(E418))+6*O418*N418*G418*SIN(RADIANS(E418))*COS(RADIANS(E418)))/(12*N418*COS(RADIANS(E418))^2+L418*G418^2*SIN(RADIANS(E418))^2)</f>
        <v>3.9521065001246845</v>
      </c>
      <c r="R418" s="7">
        <f>-P418*SIN(RADIANS(E418))</f>
        <v>-0.28330512545696668</v>
      </c>
      <c r="S418" s="6">
        <f>(O418+P418*COS(RADIANS(E418)))/L418</f>
        <v>-51.68319349293062</v>
      </c>
      <c r="T418" s="6">
        <f>R418/L418</f>
        <v>-0.14910796076682459</v>
      </c>
      <c r="U418" s="6">
        <f>(Q418-P418*G418*SIN(RADIANS(E418)))/M418</f>
        <v>-6.5685980611490624</v>
      </c>
      <c r="V418" s="6">
        <f>SQRT((S418+U418)^2+3*T418^2)</f>
        <v>58.252364062000446</v>
      </c>
      <c r="W418" s="6">
        <f>V418/AA418</f>
        <v>1.1362306416232102</v>
      </c>
      <c r="X418" s="1">
        <f>((3*10+H418/COS(RADIANS(E418)))*(3+3)+3*G418*H418)*2</f>
        <v>704.71531056408833</v>
      </c>
      <c r="Y418" s="7">
        <f>Z418/X418</f>
        <v>1.0106310320206509</v>
      </c>
      <c r="Z418" s="13">
        <v>712.20716159613801</v>
      </c>
      <c r="AA418" s="15">
        <v>51.268080553417903</v>
      </c>
    </row>
    <row r="419" spans="1:27" x14ac:dyDescent="0.45">
      <c r="A419">
        <v>316</v>
      </c>
      <c r="B419">
        <v>77.8</v>
      </c>
      <c r="C419" s="10">
        <f>B419-20</f>
        <v>57.8</v>
      </c>
      <c r="D419">
        <v>101.1</v>
      </c>
      <c r="E419" s="11">
        <f>D419-90</f>
        <v>11.099999999999994</v>
      </c>
      <c r="F419" s="2">
        <v>2.3480999999999998E-2</v>
      </c>
      <c r="G419" s="11">
        <v>30.2</v>
      </c>
      <c r="H419" s="11">
        <v>1.8</v>
      </c>
      <c r="I419" s="8">
        <v>0.20271947979926999</v>
      </c>
      <c r="J419" s="4">
        <v>71000</v>
      </c>
      <c r="K419" s="5">
        <f>23*10^-6</f>
        <v>2.3E-5</v>
      </c>
      <c r="L419" s="6">
        <f>H419</f>
        <v>1.8</v>
      </c>
      <c r="M419" s="3">
        <f>H419^2/6</f>
        <v>0.54</v>
      </c>
      <c r="N419" s="3">
        <f>H419^3/12</f>
        <v>0.48600000000000004</v>
      </c>
      <c r="O419" s="1">
        <f>-J419*L419*K419*C419</f>
        <v>-169.89731999999998</v>
      </c>
      <c r="P419" s="7">
        <f>-(12*F419*J419*L419*N419+12*O419*N419*G419*COS(RADIANS(E419)))/(12*N419*G419*COS(RADIANS(E419))^2+L419*G419^3*SIN(RADIANS(E419))^2)</f>
        <v>5.909958380812891</v>
      </c>
      <c r="Q419" s="7">
        <f>-(6*F419*J419*L419*N419*SIN(RADIANS(E419))+6*O419*N419*G419*SIN(RADIANS(E419))*COS(RADIANS(E419)))/(12*N419*COS(RADIANS(E419))^2+L419*G419^2*SIN(RADIANS(E419))^2)</f>
        <v>17.180731824361509</v>
      </c>
      <c r="R419" s="7">
        <f>-P419*SIN(RADIANS(E419))</f>
        <v>-1.137796809560365</v>
      </c>
      <c r="S419" s="6">
        <f>(O419+P419*COS(RADIANS(E419)))/L419</f>
        <v>-91.165511775782662</v>
      </c>
      <c r="T419" s="6">
        <f>R419/L419</f>
        <v>-0.63210933864464725</v>
      </c>
      <c r="U419" s="6">
        <f>(Q419-P419*G419*SIN(RADIANS(E419)))/M419</f>
        <v>-31.816170045113918</v>
      </c>
      <c r="V419" s="6">
        <f>SQRT((S419+U419)^2+3*T419^2)</f>
        <v>122.98655516008346</v>
      </c>
      <c r="W419" s="6">
        <f>V419/AA419</f>
        <v>1.2110748978136856</v>
      </c>
      <c r="X419" s="1">
        <f>((3*10+H419/COS(RADIANS(E419)))*(3+3)+3*G419*H419)*2</f>
        <v>708.17178179822884</v>
      </c>
      <c r="Y419" s="7">
        <f>Z419/X419</f>
        <v>1.005494662194991</v>
      </c>
      <c r="Z419" s="13">
        <v>712.06294651523501</v>
      </c>
      <c r="AA419" s="15">
        <v>101.551568265602</v>
      </c>
    </row>
    <row r="420" spans="1:27" x14ac:dyDescent="0.45">
      <c r="A420">
        <v>641</v>
      </c>
      <c r="B420">
        <v>82.9</v>
      </c>
      <c r="C420" s="10">
        <f>B420-20</f>
        <v>62.900000000000006</v>
      </c>
      <c r="D420">
        <v>105</v>
      </c>
      <c r="E420" s="11">
        <f>D420-90</f>
        <v>15</v>
      </c>
      <c r="F420" s="2">
        <v>2.6466E-2</v>
      </c>
      <c r="G420" s="11">
        <v>32</v>
      </c>
      <c r="H420" s="11">
        <v>1.7</v>
      </c>
      <c r="I420" s="8">
        <v>0.185729354619979</v>
      </c>
      <c r="J420" s="4">
        <v>71000</v>
      </c>
      <c r="K420" s="5">
        <f>23*10^-6</f>
        <v>2.3E-5</v>
      </c>
      <c r="L420" s="6">
        <f>H420</f>
        <v>1.7</v>
      </c>
      <c r="M420" s="3">
        <f>H420^2/6</f>
        <v>0.48166666666666663</v>
      </c>
      <c r="N420" s="3">
        <f>H420^3/12</f>
        <v>0.4094166666666666</v>
      </c>
      <c r="O420" s="1">
        <f>-J420*L420*K420*C420</f>
        <v>-174.61669000000001</v>
      </c>
      <c r="P420" s="7">
        <f>-(12*F420*J420*L420*N420+12*O420*N420*G420*COS(RADIANS(E420)))/(12*N420*G420*COS(RADIANS(E420))^2+L420*G420^3*SIN(RADIANS(E420))^2)</f>
        <v>2.7906387670503077</v>
      </c>
      <c r="Q420" s="7">
        <f>-(6*F420*J420*L420*N420*SIN(RADIANS(E420))+6*O420*N420*G420*SIN(RADIANS(E420))*COS(RADIANS(E420)))/(12*N420*COS(RADIANS(E420))^2+L420*G420^2*SIN(RADIANS(E420))^2)</f>
        <v>11.556327374624582</v>
      </c>
      <c r="R420" s="7">
        <f>-P420*SIN(RADIANS(E420))</f>
        <v>-0.72227046091403646</v>
      </c>
      <c r="S420" s="6">
        <f>(O420+P420*COS(RADIANS(E420)))/L420</f>
        <v>-101.1300823194486</v>
      </c>
      <c r="T420" s="6">
        <f>R420/L420</f>
        <v>-0.42486497700825676</v>
      </c>
      <c r="U420" s="6">
        <f>(Q420-P420*G420*SIN(RADIANS(E420)))/M420</f>
        <v>-23.992375172230975</v>
      </c>
      <c r="V420" s="6">
        <f>SQRT((S420+U420)^2+3*T420^2)</f>
        <v>125.12462147596382</v>
      </c>
      <c r="W420" s="6">
        <f>V420/AA420</f>
        <v>1.2207869799257562</v>
      </c>
      <c r="X420" s="1">
        <f>((3*10+H420/COS(RADIANS(E420)))*(3+3)+3*G420*H420)*2</f>
        <v>707.51963408036568</v>
      </c>
      <c r="Y420" s="7">
        <f>Z420/X420</f>
        <v>1.0060496663404215</v>
      </c>
      <c r="Z420" s="13">
        <v>711.79989179584902</v>
      </c>
      <c r="AA420" s="15">
        <v>102.495049122799</v>
      </c>
    </row>
    <row r="421" spans="1:27" x14ac:dyDescent="0.45">
      <c r="A421">
        <v>651</v>
      </c>
      <c r="B421">
        <v>82.8</v>
      </c>
      <c r="C421" s="10">
        <f>B421-20</f>
        <v>62.8</v>
      </c>
      <c r="D421">
        <v>125.2</v>
      </c>
      <c r="E421" s="11">
        <f>D421-90</f>
        <v>35.200000000000003</v>
      </c>
      <c r="F421" s="2">
        <v>2.1436E-2</v>
      </c>
      <c r="G421" s="11">
        <v>29.3</v>
      </c>
      <c r="H421" s="11">
        <v>1.8</v>
      </c>
      <c r="I421" s="8">
        <v>9.4855614006519304E-2</v>
      </c>
      <c r="J421" s="4">
        <v>71000</v>
      </c>
      <c r="K421" s="5">
        <f>23*10^-6</f>
        <v>2.3E-5</v>
      </c>
      <c r="L421" s="6">
        <f>H421</f>
        <v>1.8</v>
      </c>
      <c r="M421" s="3">
        <f>H421^2/6</f>
        <v>0.54</v>
      </c>
      <c r="N421" s="3">
        <f>H421^3/12</f>
        <v>0.48600000000000004</v>
      </c>
      <c r="O421" s="1">
        <f>-J421*L421*K421*C421</f>
        <v>-184.59431999999998</v>
      </c>
      <c r="P421" s="7">
        <f>-(12*F421*J421*L421*N421+12*O421*N421*G421*COS(RADIANS(E421)))/(12*N421*G421*COS(RADIANS(E421))^2+L421*G421^3*SIN(RADIANS(E421))^2)</f>
        <v>0.64639699600835021</v>
      </c>
      <c r="Q421" s="7">
        <f>-(6*F421*J421*L421*N421*SIN(RADIANS(E421))+6*O421*N421*G421*SIN(RADIANS(E421))*COS(RADIANS(E421)))/(12*N421*COS(RADIANS(E421))^2+L421*G421^2*SIN(RADIANS(E421))^2)</f>
        <v>5.4586503224633471</v>
      </c>
      <c r="R421" s="7">
        <f>-P421*SIN(RADIANS(E421))</f>
        <v>-0.37260411757428996</v>
      </c>
      <c r="S421" s="6">
        <f>(O421+P421*COS(RADIANS(E421)))/L421</f>
        <v>-102.25895555134034</v>
      </c>
      <c r="T421" s="6">
        <f>R421/L421</f>
        <v>-0.2070022875412722</v>
      </c>
      <c r="U421" s="6">
        <f>(Q421-P421*G421*SIN(RADIANS(E421)))/M421</f>
        <v>-10.10861170826546</v>
      </c>
      <c r="V421" s="6">
        <f>SQRT((S421+U421)^2+3*T421^2)</f>
        <v>112.36813926413114</v>
      </c>
      <c r="W421" s="6">
        <f>V421/AA421</f>
        <v>1.1522872254858358</v>
      </c>
      <c r="X421" s="1">
        <f>((3*10+H421/COS(RADIANS(E421)))*(3+3)+3*G421*H421)*2</f>
        <v>702.87350040367187</v>
      </c>
      <c r="Y421" s="7">
        <f>Z421/X421</f>
        <v>1.0125259885095437</v>
      </c>
      <c r="Z421" s="13">
        <v>711.67768579339099</v>
      </c>
      <c r="AA421" s="15">
        <v>97.517473750308795</v>
      </c>
    </row>
    <row r="422" spans="1:27" x14ac:dyDescent="0.45">
      <c r="A422">
        <v>2819</v>
      </c>
      <c r="B422">
        <v>53.7</v>
      </c>
      <c r="C422" s="10">
        <f>B422-20</f>
        <v>33.700000000000003</v>
      </c>
      <c r="D422">
        <v>114.6</v>
      </c>
      <c r="E422" s="11">
        <f>D422-90</f>
        <v>24.599999999999994</v>
      </c>
      <c r="F422" s="2">
        <v>1.2715000000000001E-2</v>
      </c>
      <c r="G422" s="11">
        <v>29.8</v>
      </c>
      <c r="H422" s="11">
        <v>1.8</v>
      </c>
      <c r="I422" s="8">
        <v>6.5310768783092499E-2</v>
      </c>
      <c r="J422" s="4">
        <v>71000</v>
      </c>
      <c r="K422" s="5">
        <f>23*10^-6</f>
        <v>2.3E-5</v>
      </c>
      <c r="L422" s="6">
        <f>H422</f>
        <v>1.8</v>
      </c>
      <c r="M422" s="3">
        <f>H422^2/6</f>
        <v>0.54</v>
      </c>
      <c r="N422" s="3">
        <f>H422^3/12</f>
        <v>0.48600000000000004</v>
      </c>
      <c r="O422" s="1">
        <f>-J422*L422*K422*C422</f>
        <v>-99.057780000000008</v>
      </c>
      <c r="P422" s="7">
        <f>-(12*F422*J422*L422*N422+12*O422*N422*G422*COS(RADIANS(E422)))/(12*N422*G422*COS(RADIANS(E422))^2+L422*G422^3*SIN(RADIANS(E422))^2)</f>
        <v>0.73541449089596023</v>
      </c>
      <c r="Q422" s="7">
        <f>-(6*F422*J422*L422*N422*SIN(RADIANS(E422))+6*O422*N422*G422*SIN(RADIANS(E422))*COS(RADIANS(E422)))/(12*N422*COS(RADIANS(E422))^2+L422*G422^2*SIN(RADIANS(E422))^2)</f>
        <v>4.5614700109582538</v>
      </c>
      <c r="R422" s="7">
        <f>-P422*SIN(RADIANS(E422))</f>
        <v>-0.30613892690994982</v>
      </c>
      <c r="S422" s="6">
        <f>(O422+P422*COS(RADIANS(E422)))/L422</f>
        <v>-54.660619216533853</v>
      </c>
      <c r="T422" s="6">
        <f>R422/L422</f>
        <v>-0.17007718161663879</v>
      </c>
      <c r="U422" s="6">
        <f>(Q422-P422*G422*SIN(RADIANS(E422)))/M422</f>
        <v>-8.4471666869597257</v>
      </c>
      <c r="V422" s="6">
        <f>SQRT((S422+U422)^2+3*T422^2)</f>
        <v>63.108473443621676</v>
      </c>
      <c r="W422" s="6">
        <f>V422/AA422</f>
        <v>1.1732201145056045</v>
      </c>
      <c r="X422" s="1">
        <f>((3*10+H422/COS(RADIANS(E422)))*(3+3)+3*G422*H422)*2</f>
        <v>705.59620565997761</v>
      </c>
      <c r="Y422" s="7">
        <f>Z422/X422</f>
        <v>1.0082616848071482</v>
      </c>
      <c r="Z422" s="13">
        <v>711.42561911226005</v>
      </c>
      <c r="AA422" s="15">
        <v>53.790821230690902</v>
      </c>
    </row>
    <row r="423" spans="1:27" x14ac:dyDescent="0.45">
      <c r="A423">
        <v>2252</v>
      </c>
      <c r="B423">
        <v>79.5</v>
      </c>
      <c r="C423" s="10">
        <f>B423-20</f>
        <v>59.5</v>
      </c>
      <c r="D423">
        <v>129.69999999999999</v>
      </c>
      <c r="E423" s="11">
        <f>D423-90</f>
        <v>39.699999999999989</v>
      </c>
      <c r="F423" s="2">
        <v>2.1239999999999998E-2</v>
      </c>
      <c r="G423" s="11">
        <v>32.9</v>
      </c>
      <c r="H423" s="11">
        <v>1.6</v>
      </c>
      <c r="I423" s="8">
        <v>9.0188123285770402E-2</v>
      </c>
      <c r="J423" s="4">
        <v>71000</v>
      </c>
      <c r="K423" s="5">
        <f>23*10^-6</f>
        <v>2.3E-5</v>
      </c>
      <c r="L423" s="6">
        <f>H423</f>
        <v>1.6</v>
      </c>
      <c r="M423" s="3">
        <f>H423^2/6</f>
        <v>0.42666666666666675</v>
      </c>
      <c r="N423" s="3">
        <f>H423^3/12</f>
        <v>0.34133333333333343</v>
      </c>
      <c r="O423" s="1">
        <f>-J423*L423*K423*C423</f>
        <v>-155.4616</v>
      </c>
      <c r="P423" s="7">
        <f>-(12*F423*J423*L423*N423+12*O423*N423*G423*COS(RADIANS(E423)))/(12*N423*G423*COS(RADIANS(E423))^2+L423*G423^3*SIN(RADIANS(E423))^2)</f>
        <v>0.26730051732135296</v>
      </c>
      <c r="Q423" s="7">
        <f>-(6*F423*J423*L423*N423*SIN(RADIANS(E423))+6*O423*N423*G423*SIN(RADIANS(E423))*COS(RADIANS(E423)))/(12*N423*COS(RADIANS(E423))^2+L423*G423^2*SIN(RADIANS(E423))^2)</f>
        <v>2.80872182475398</v>
      </c>
      <c r="R423" s="7">
        <f>-P423*SIN(RADIANS(E423))</f>
        <v>-0.1707429680701508</v>
      </c>
      <c r="S423" s="6">
        <f>(O423+P423*COS(RADIANS(E423)))/L423</f>
        <v>-97.034961938068221</v>
      </c>
      <c r="T423" s="6">
        <f>R423/L423</f>
        <v>-0.10671435504384424</v>
      </c>
      <c r="U423" s="6">
        <f>(Q423-P423*G423*SIN(RADIANS(E423)))/M423</f>
        <v>-6.5829417767671412</v>
      </c>
      <c r="V423" s="6">
        <f>SQRT((S423+U423)^2+3*T423^2)</f>
        <v>103.61806856971235</v>
      </c>
      <c r="W423" s="6">
        <f>V423/AA423</f>
        <v>1.2184803922730703</v>
      </c>
      <c r="X423" s="1">
        <f>((3*10+H423/COS(RADIANS(E423)))*(3+3)+3*G423*H423)*2</f>
        <v>700.79452443929449</v>
      </c>
      <c r="Y423" s="7">
        <f>Z423/X423</f>
        <v>1.0151639097683618</v>
      </c>
      <c r="Z423" s="13">
        <v>711.42130937405398</v>
      </c>
      <c r="AA423" s="15">
        <v>85.038765684536997</v>
      </c>
    </row>
    <row r="424" spans="1:27" x14ac:dyDescent="0.45">
      <c r="A424">
        <v>1055</v>
      </c>
      <c r="B424">
        <v>57.2</v>
      </c>
      <c r="C424" s="10">
        <f>B424-20</f>
        <v>37.200000000000003</v>
      </c>
      <c r="D424">
        <v>118.3</v>
      </c>
      <c r="E424" s="11">
        <f>D424-90</f>
        <v>28.299999999999997</v>
      </c>
      <c r="F424" s="2">
        <v>1.4305999999999999E-2</v>
      </c>
      <c r="G424" s="11">
        <v>31.5</v>
      </c>
      <c r="H424" s="11">
        <v>1.7</v>
      </c>
      <c r="I424" s="8">
        <v>6.7965954542160006E-2</v>
      </c>
      <c r="J424" s="4">
        <v>71000</v>
      </c>
      <c r="K424" s="5">
        <f>23*10^-6</f>
        <v>2.3E-5</v>
      </c>
      <c r="L424" s="6">
        <f>H424</f>
        <v>1.7</v>
      </c>
      <c r="M424" s="3">
        <f>H424^2/6</f>
        <v>0.48166666666666663</v>
      </c>
      <c r="N424" s="3">
        <f>H424^3/12</f>
        <v>0.4094166666666666</v>
      </c>
      <c r="O424" s="1">
        <f>-J424*L424*K424*C424</f>
        <v>-103.27092</v>
      </c>
      <c r="P424" s="7">
        <f>-(12*F424*J424*L424*N424+12*O424*N424*G424*COS(RADIANS(E424)))/(12*N424*G424*COS(RADIANS(E424))^2+L424*G424^3*SIN(RADIANS(E424))^2)</f>
        <v>0.46329086521427565</v>
      </c>
      <c r="Q424" s="7">
        <f>-(6*F424*J424*L424*N424*SIN(RADIANS(E424))+6*O424*N424*G424*SIN(RADIANS(E424))*COS(RADIANS(E424)))/(12*N424*COS(RADIANS(E424))^2+L424*G424^2*SIN(RADIANS(E424))^2)</f>
        <v>3.4593416007778668</v>
      </c>
      <c r="R424" s="7">
        <f>-P424*SIN(RADIANS(E424))</f>
        <v>-0.21964073655732486</v>
      </c>
      <c r="S424" s="6">
        <f>(O424+P424*COS(RADIANS(E424)))/L424</f>
        <v>-60.507648755935982</v>
      </c>
      <c r="T424" s="6">
        <f>R424/L424</f>
        <v>-0.12920043326901462</v>
      </c>
      <c r="U424" s="6">
        <f>(Q424-P424*G424*SIN(RADIANS(E424)))/M424</f>
        <v>-7.1820240846599317</v>
      </c>
      <c r="V424" s="6">
        <f>SQRT((S424+U424)^2+3*T424^2)</f>
        <v>67.690042750191694</v>
      </c>
      <c r="W424" s="6">
        <f>V424/AA424</f>
        <v>1.1786157467053986</v>
      </c>
      <c r="X424" s="1">
        <f>((3*10+H424/COS(RADIANS(E424)))*(3+3)+3*G424*H424)*2</f>
        <v>704.46925008768858</v>
      </c>
      <c r="Y424" s="7">
        <f>Z424/X424</f>
        <v>1.0094987405971794</v>
      </c>
      <c r="Z424" s="13">
        <v>711.16082075296094</v>
      </c>
      <c r="AA424" s="15">
        <v>57.431816043020497</v>
      </c>
    </row>
    <row r="425" spans="1:27" x14ac:dyDescent="0.45">
      <c r="A425">
        <v>1117</v>
      </c>
      <c r="B425">
        <v>71.2</v>
      </c>
      <c r="C425" s="10">
        <f>B425-20</f>
        <v>51.2</v>
      </c>
      <c r="D425">
        <v>101.3</v>
      </c>
      <c r="E425" s="11">
        <f>D425-90</f>
        <v>11.299999999999997</v>
      </c>
      <c r="F425" s="2">
        <v>2.1818000000000001E-2</v>
      </c>
      <c r="G425" s="11">
        <v>32</v>
      </c>
      <c r="H425" s="11">
        <v>1.7</v>
      </c>
      <c r="I425" s="8">
        <v>0.18761892616748799</v>
      </c>
      <c r="J425" s="4">
        <v>71000</v>
      </c>
      <c r="K425" s="5">
        <f>23*10^-6</f>
        <v>2.3E-5</v>
      </c>
      <c r="L425" s="6">
        <f>H425</f>
        <v>1.7</v>
      </c>
      <c r="M425" s="3">
        <f>H425^2/6</f>
        <v>0.48166666666666663</v>
      </c>
      <c r="N425" s="3">
        <f>H425^3/12</f>
        <v>0.4094166666666666</v>
      </c>
      <c r="O425" s="1">
        <f>-J425*L425*K425*C425</f>
        <v>-142.13632000000001</v>
      </c>
      <c r="P425" s="7">
        <f>-(12*F425*J425*L425*N425+12*O425*N425*G425*COS(RADIANS(E425)))/(12*N425*G425*COS(RADIANS(E425))^2+L425*G425^3*SIN(RADIANS(E425))^2)</f>
        <v>3.9191707348455402</v>
      </c>
      <c r="Q425" s="7">
        <f>-(6*F425*J425*L425*N425*SIN(RADIANS(E425))+6*O425*N425*G425*SIN(RADIANS(E425))*COS(RADIANS(E425)))/(12*N425*COS(RADIANS(E425))^2+L425*G425^2*SIN(RADIANS(E425))^2)</f>
        <v>12.287142305937566</v>
      </c>
      <c r="R425" s="7">
        <f>-P425*SIN(RADIANS(E425))</f>
        <v>-0.76794639412109811</v>
      </c>
      <c r="S425" s="6">
        <f>(O425+P425*COS(RADIANS(E425)))/L425</f>
        <v>-81.348896310625634</v>
      </c>
      <c r="T425" s="6">
        <f>R425/L425</f>
        <v>-0.45173317301241067</v>
      </c>
      <c r="U425" s="6">
        <f>(Q425-P425*G425*SIN(RADIANS(E425)))/M425</f>
        <v>-25.509638005406728</v>
      </c>
      <c r="V425" s="6">
        <f>SQRT((S425+U425)^2+3*T425^2)</f>
        <v>106.86139875909105</v>
      </c>
      <c r="W425" s="6">
        <f>V425/AA425</f>
        <v>1.2328467596402377</v>
      </c>
      <c r="X425" s="1">
        <f>((3*10+H425/COS(RADIANS(E425)))*(3+3)+3*G425*H425)*2</f>
        <v>707.20327866017749</v>
      </c>
      <c r="Y425" s="7">
        <f>Z425/X425</f>
        <v>1.0055260983455938</v>
      </c>
      <c r="Z425" s="13">
        <v>711.11135352838005</v>
      </c>
      <c r="AA425" s="15">
        <v>86.678573734723301</v>
      </c>
    </row>
    <row r="426" spans="1:27" x14ac:dyDescent="0.45">
      <c r="A426">
        <v>1616</v>
      </c>
      <c r="B426">
        <v>72.099999999999994</v>
      </c>
      <c r="C426" s="10">
        <f>B426-20</f>
        <v>52.099999999999994</v>
      </c>
      <c r="D426">
        <v>118.5</v>
      </c>
      <c r="E426" s="11">
        <f>D426-90</f>
        <v>28.5</v>
      </c>
      <c r="F426" s="2">
        <v>2.0405E-2</v>
      </c>
      <c r="G426" s="11">
        <v>33.4</v>
      </c>
      <c r="H426" s="11">
        <v>1.6</v>
      </c>
      <c r="I426" s="8">
        <v>9.1424211859702995E-2</v>
      </c>
      <c r="J426" s="4">
        <v>71000</v>
      </c>
      <c r="K426" s="5">
        <f>23*10^-6</f>
        <v>2.3E-5</v>
      </c>
      <c r="L426" s="6">
        <f>H426</f>
        <v>1.6</v>
      </c>
      <c r="M426" s="3">
        <f>H426^2/6</f>
        <v>0.42666666666666675</v>
      </c>
      <c r="N426" s="3">
        <f>H426^3/12</f>
        <v>0.34133333333333343</v>
      </c>
      <c r="O426" s="1">
        <f>-J426*L426*K426*C426</f>
        <v>-136.12688</v>
      </c>
      <c r="P426" s="7">
        <f>-(12*F426*J426*L426*N426+12*O426*N426*G426*COS(RADIANS(E426)))/(12*N426*G426*COS(RADIANS(E426))^2+L426*G426^3*SIN(RADIANS(E426))^2)</f>
        <v>0.50235399954277693</v>
      </c>
      <c r="Q426" s="7">
        <f>-(6*F426*J426*L426*N426*SIN(RADIANS(E426))+6*O426*N426*G426*SIN(RADIANS(E426))*COS(RADIANS(E426)))/(12*N426*COS(RADIANS(E426))^2+L426*G426^2*SIN(RADIANS(E426))^2)</f>
        <v>4.0030336142758971</v>
      </c>
      <c r="R426" s="7">
        <f>-P426*SIN(RADIANS(E426))</f>
        <v>-0.23970261163328732</v>
      </c>
      <c r="S426" s="6">
        <f>(O426+P426*COS(RADIANS(E426)))/L426</f>
        <v>-84.803376692867261</v>
      </c>
      <c r="T426" s="6">
        <f>R426/L426</f>
        <v>-0.14981413227080456</v>
      </c>
      <c r="U426" s="6">
        <f>(Q426-P426*G426*SIN(RADIANS(E426)))/M426</f>
        <v>-9.3821100334591367</v>
      </c>
      <c r="V426" s="6">
        <f>SQRT((S426+U426)^2+3*T426^2)</f>
        <v>94.18584417362139</v>
      </c>
      <c r="W426" s="6">
        <f>V426/AA426</f>
        <v>1.2148056137706573</v>
      </c>
      <c r="X426" s="1">
        <f>((3*10+H426/COS(RADIANS(E426)))*(3+3)+3*G426*H426)*2</f>
        <v>702.48754907860473</v>
      </c>
      <c r="Y426" s="7">
        <f>Z426/X426</f>
        <v>1.0120588179183891</v>
      </c>
      <c r="Z426" s="13">
        <v>710.95871852287905</v>
      </c>
      <c r="AA426" s="15">
        <v>77.531617491687598</v>
      </c>
    </row>
    <row r="427" spans="1:27" x14ac:dyDescent="0.45">
      <c r="A427">
        <v>436</v>
      </c>
      <c r="B427">
        <v>85.7</v>
      </c>
      <c r="C427" s="10">
        <f>B427-20</f>
        <v>65.7</v>
      </c>
      <c r="D427">
        <v>112.8</v>
      </c>
      <c r="E427" s="11">
        <f>D427-90</f>
        <v>22.799999999999997</v>
      </c>
      <c r="F427" s="2">
        <v>2.6381000000000002E-2</v>
      </c>
      <c r="G427" s="11">
        <v>31.7</v>
      </c>
      <c r="H427" s="11">
        <v>1.7</v>
      </c>
      <c r="I427" s="8">
        <v>0.140475124120712</v>
      </c>
      <c r="J427" s="4">
        <v>71000</v>
      </c>
      <c r="K427" s="5">
        <f>23*10^-6</f>
        <v>2.3E-5</v>
      </c>
      <c r="L427" s="6">
        <f>H427</f>
        <v>1.7</v>
      </c>
      <c r="M427" s="3">
        <f>H427^2/6</f>
        <v>0.48166666666666663</v>
      </c>
      <c r="N427" s="3">
        <f>H427^3/12</f>
        <v>0.4094166666666666</v>
      </c>
      <c r="O427" s="1">
        <f>-J427*L427*K427*C427</f>
        <v>-182.38977</v>
      </c>
      <c r="P427" s="7">
        <f>-(12*F427*J427*L427*N427+12*O427*N427*G427*COS(RADIANS(E427)))/(12*N427*G427*COS(RADIANS(E427))^2+L427*G427^3*SIN(RADIANS(E427))^2)</f>
        <v>1.2756151487753711</v>
      </c>
      <c r="Q427" s="7">
        <f>-(6*F427*J427*L427*N427*SIN(RADIANS(E427))+6*O427*N427*G427*SIN(RADIANS(E427))*COS(RADIANS(E427)))/(12*N427*COS(RADIANS(E427))^2+L427*G427^2*SIN(RADIANS(E427))^2)</f>
        <v>7.8349839265682624</v>
      </c>
      <c r="R427" s="7">
        <f>-P427*SIN(RADIANS(E427))</f>
        <v>-0.49432075246487445</v>
      </c>
      <c r="S427" s="6">
        <f>(O427+P427*COS(RADIANS(E427)))/L427</f>
        <v>-106.59636905807994</v>
      </c>
      <c r="T427" s="6">
        <f>R427/L427</f>
        <v>-0.29077691321463206</v>
      </c>
      <c r="U427" s="6">
        <f>(Q427-P427*G427*SIN(RADIANS(E427)))/M427</f>
        <v>-16.26640261571265</v>
      </c>
      <c r="V427" s="6">
        <f>SQRT((S427+U427)^2+3*T427^2)</f>
        <v>122.86380393348672</v>
      </c>
      <c r="W427" s="6">
        <f>V427/AA427</f>
        <v>1.1878918069353259</v>
      </c>
      <c r="X427" s="1">
        <f>((3*10+H427/COS(RADIANS(E427)))*(3+3)+3*G427*H427)*2</f>
        <v>705.46909797386729</v>
      </c>
      <c r="Y427" s="7">
        <f>Z427/X427</f>
        <v>1.0077506758436006</v>
      </c>
      <c r="Z427" s="13">
        <v>710.93696026993996</v>
      </c>
      <c r="AA427" s="15">
        <v>103.430129929481</v>
      </c>
    </row>
    <row r="428" spans="1:27" x14ac:dyDescent="0.45">
      <c r="A428">
        <v>2916</v>
      </c>
      <c r="B428">
        <v>75.400000000000006</v>
      </c>
      <c r="C428" s="10">
        <f>B428-20</f>
        <v>55.400000000000006</v>
      </c>
      <c r="D428">
        <v>105.1</v>
      </c>
      <c r="E428" s="11">
        <f>D428-90</f>
        <v>15.099999999999994</v>
      </c>
      <c r="F428" s="2">
        <v>2.2082000000000001E-2</v>
      </c>
      <c r="G428" s="11">
        <v>30</v>
      </c>
      <c r="H428" s="11">
        <v>1.8</v>
      </c>
      <c r="I428" s="8">
        <v>0.15425978600978801</v>
      </c>
      <c r="J428" s="4">
        <v>71000</v>
      </c>
      <c r="K428" s="5">
        <f>23*10^-6</f>
        <v>2.3E-5</v>
      </c>
      <c r="L428" s="6">
        <f>H428</f>
        <v>1.8</v>
      </c>
      <c r="M428" s="3">
        <f>H428^2/6</f>
        <v>0.54</v>
      </c>
      <c r="N428" s="3">
        <f>H428^3/12</f>
        <v>0.48600000000000004</v>
      </c>
      <c r="O428" s="1">
        <f>-J428*L428*K428*C428</f>
        <v>-162.84276000000003</v>
      </c>
      <c r="P428" s="7">
        <f>-(12*F428*J428*L428*N428+12*O428*N428*G428*COS(RADIANS(E428)))/(12*N428*G428*COS(RADIANS(E428))^2+L428*G428^3*SIN(RADIANS(E428))^2)</f>
        <v>3.1922032499778594</v>
      </c>
      <c r="Q428" s="7">
        <f>-(6*F428*J428*L428*N428*SIN(RADIANS(E428))+6*O428*N428*G428*SIN(RADIANS(E428))*COS(RADIANS(E428)))/(12*N428*COS(RADIANS(E428))^2+L428*G428^2*SIN(RADIANS(E428))^2)</f>
        <v>12.473750086844213</v>
      </c>
      <c r="R428" s="7">
        <f>-P428*SIN(RADIANS(E428))</f>
        <v>-0.83158333912294724</v>
      </c>
      <c r="S428" s="6">
        <f>(O428+P428*COS(RADIANS(E428)))/L428</f>
        <v>-88.755986183301488</v>
      </c>
      <c r="T428" s="6">
        <f>R428/L428</f>
        <v>-0.46199074395719292</v>
      </c>
      <c r="U428" s="6">
        <f>(Q428-P428*G428*SIN(RADIANS(E428)))/M428</f>
        <v>-23.09953719785964</v>
      </c>
      <c r="V428" s="6">
        <f>SQRT((S428+U428)^2+3*T428^2)</f>
        <v>111.85838554715507</v>
      </c>
      <c r="W428" s="6">
        <f>V428/AA428</f>
        <v>1.1956703327883409</v>
      </c>
      <c r="X428" s="1">
        <f>((3*10+H428/COS(RADIANS(E428)))*(3+3)+3*G428*H428)*2</f>
        <v>706.37246226268428</v>
      </c>
      <c r="Y428" s="7">
        <f>Z428/X428</f>
        <v>1.006076002417867</v>
      </c>
      <c r="Z428" s="13">
        <v>710.66438305130703</v>
      </c>
      <c r="AA428" s="15">
        <v>93.552865267048801</v>
      </c>
    </row>
    <row r="429" spans="1:27" x14ac:dyDescent="0.45">
      <c r="A429">
        <v>1280</v>
      </c>
      <c r="B429">
        <v>65.5</v>
      </c>
      <c r="C429" s="10">
        <f>B429-20</f>
        <v>45.5</v>
      </c>
      <c r="D429">
        <v>107.8</v>
      </c>
      <c r="E429" s="11">
        <f>D429-90</f>
        <v>17.799999999999997</v>
      </c>
      <c r="F429" s="2">
        <v>1.8817E-2</v>
      </c>
      <c r="G429" s="11">
        <v>31.8</v>
      </c>
      <c r="H429" s="11">
        <v>1.7</v>
      </c>
      <c r="I429" s="8">
        <v>0.117296077311038</v>
      </c>
      <c r="J429" s="4">
        <v>71000</v>
      </c>
      <c r="K429" s="5">
        <f>23*10^-6</f>
        <v>2.3E-5</v>
      </c>
      <c r="L429" s="6">
        <f>H429</f>
        <v>1.7</v>
      </c>
      <c r="M429" s="3">
        <f>H429^2/6</f>
        <v>0.48166666666666663</v>
      </c>
      <c r="N429" s="3">
        <f>H429^3/12</f>
        <v>0.4094166666666666</v>
      </c>
      <c r="O429" s="1">
        <f>-J429*L429*K429*C429</f>
        <v>-126.31255</v>
      </c>
      <c r="P429" s="7">
        <f>-(12*F429*J429*L429*N429+12*O429*N429*G429*COS(RADIANS(E429)))/(12*N429*G429*COS(RADIANS(E429))^2+L429*G429^3*SIN(RADIANS(E429))^2)</f>
        <v>1.4534561063442755</v>
      </c>
      <c r="Q429" s="7">
        <f>-(6*F429*J429*L429*N429*SIN(RADIANS(E429))+6*O429*N429*G429*SIN(RADIANS(E429))*COS(RADIANS(E429)))/(12*N429*COS(RADIANS(E429))^2+L429*G429^2*SIN(RADIANS(E429))^2)</f>
        <v>7.064603852102481</v>
      </c>
      <c r="R429" s="7">
        <f>-P429*SIN(RADIANS(E429))</f>
        <v>-0.44431470767940134</v>
      </c>
      <c r="S429" s="6">
        <f>(O429+P429*COS(RADIANS(E429)))/L429</f>
        <v>-73.487453952993576</v>
      </c>
      <c r="T429" s="6">
        <f>R429/L429</f>
        <v>-0.26136159275258902</v>
      </c>
      <c r="U429" s="6">
        <f>(Q429-P429*G429*SIN(RADIANS(E429)))/M429</f>
        <v>-14.666997616821764</v>
      </c>
      <c r="V429" s="6">
        <f>SQRT((S429+U429)^2+3*T429^2)</f>
        <v>88.155613895096977</v>
      </c>
      <c r="W429" s="6">
        <f>V429/AA429</f>
        <v>1.2084038582247882</v>
      </c>
      <c r="X429" s="1">
        <f>((3*10+H429/COS(RADIANS(E429)))*(3+3)+3*G429*H429)*2</f>
        <v>705.78565932267657</v>
      </c>
      <c r="Y429" s="7">
        <f>Z429/X429</f>
        <v>1.0065746411123919</v>
      </c>
      <c r="Z429" s="13">
        <v>710.42594673499605</v>
      </c>
      <c r="AA429" s="15">
        <v>72.952112238868907</v>
      </c>
    </row>
    <row r="430" spans="1:27" x14ac:dyDescent="0.45">
      <c r="A430">
        <v>459</v>
      </c>
      <c r="B430">
        <v>85.2</v>
      </c>
      <c r="C430" s="10">
        <f>B430-20</f>
        <v>65.2</v>
      </c>
      <c r="D430">
        <v>107.7</v>
      </c>
      <c r="E430" s="11">
        <f>D430-90</f>
        <v>17.700000000000003</v>
      </c>
      <c r="F430" s="2">
        <v>2.5631999999999999E-2</v>
      </c>
      <c r="G430" s="11">
        <v>29.9</v>
      </c>
      <c r="H430" s="11">
        <v>1.8</v>
      </c>
      <c r="I430" s="8">
        <v>0.16088831424713099</v>
      </c>
      <c r="J430" s="4">
        <v>71000</v>
      </c>
      <c r="K430" s="5">
        <f>23*10^-6</f>
        <v>2.3E-5</v>
      </c>
      <c r="L430" s="6">
        <f>H430</f>
        <v>1.8</v>
      </c>
      <c r="M430" s="3">
        <f>H430^2/6</f>
        <v>0.54</v>
      </c>
      <c r="N430" s="3">
        <f>H430^3/12</f>
        <v>0.48600000000000004</v>
      </c>
      <c r="O430" s="1">
        <f>-J430*L430*K430*C430</f>
        <v>-191.64888000000002</v>
      </c>
      <c r="P430" s="7">
        <f>-(12*F430*J430*L430*N430+12*O430*N430*G430*COS(RADIANS(E430)))/(12*N430*G430*COS(RADIANS(E430))^2+L430*G430^3*SIN(RADIANS(E430))^2)</f>
        <v>2.7644713461512405</v>
      </c>
      <c r="Q430" s="7">
        <f>-(6*F430*J430*L430*N430*SIN(RADIANS(E430))+6*O430*N430*G430*SIN(RADIANS(E430))*COS(RADIANS(E430)))/(12*N430*COS(RADIANS(E430))^2+L430*G430^2*SIN(RADIANS(E430))^2)</f>
        <v>12.565335743907028</v>
      </c>
      <c r="R430" s="7">
        <f>-P430*SIN(RADIANS(E430))</f>
        <v>-0.84049068521117232</v>
      </c>
      <c r="S430" s="6">
        <f>(O430+P430*COS(RADIANS(E430)))/L430</f>
        <v>-105.00848590694027</v>
      </c>
      <c r="T430" s="6">
        <f>R430/L430</f>
        <v>-0.4669392695617624</v>
      </c>
      <c r="U430" s="6">
        <f>(Q430-P430*G430*SIN(RADIANS(E430)))/M430</f>
        <v>-23.269140266494489</v>
      </c>
      <c r="V430" s="6">
        <f>SQRT((S430+U430)^2+3*T430^2)</f>
        <v>128.28017568406995</v>
      </c>
      <c r="W430" s="6">
        <f>V430/AA430</f>
        <v>1.1945540679427706</v>
      </c>
      <c r="X430" s="1">
        <f>((3*10+H430/COS(RADIANS(E430)))*(3+3)+3*G430*H430)*2</f>
        <v>705.59332145262874</v>
      </c>
      <c r="Y430" s="7">
        <f>Z430/X430</f>
        <v>1.0065564803928799</v>
      </c>
      <c r="Z430" s="13">
        <v>710.21953023007995</v>
      </c>
      <c r="AA430" s="15">
        <v>107.387500596763</v>
      </c>
    </row>
    <row r="431" spans="1:27" x14ac:dyDescent="0.45">
      <c r="A431">
        <v>1621</v>
      </c>
      <c r="B431">
        <v>61.1</v>
      </c>
      <c r="C431" s="10">
        <f>B431-20</f>
        <v>41.1</v>
      </c>
      <c r="D431">
        <v>129.4</v>
      </c>
      <c r="E431" s="11">
        <f>D431-90</f>
        <v>39.400000000000006</v>
      </c>
      <c r="F431" s="2">
        <v>1.3606999999999999E-2</v>
      </c>
      <c r="G431" s="11">
        <v>27.6</v>
      </c>
      <c r="H431" s="11">
        <v>1.9</v>
      </c>
      <c r="I431" s="8">
        <v>6.1707466840743998E-2</v>
      </c>
      <c r="J431" s="4">
        <v>71000</v>
      </c>
      <c r="K431" s="5">
        <f>23*10^-6</f>
        <v>2.3E-5</v>
      </c>
      <c r="L431" s="6">
        <f>H431</f>
        <v>1.9</v>
      </c>
      <c r="M431" s="3">
        <f>H431^2/6</f>
        <v>0.60166666666666668</v>
      </c>
      <c r="N431" s="3">
        <f>H431^3/12</f>
        <v>0.57158333333333322</v>
      </c>
      <c r="O431" s="1">
        <f>-J431*L431*K431*C431</f>
        <v>-127.52097000000001</v>
      </c>
      <c r="P431" s="7">
        <f>-(12*F431*J431*L431*N431+12*O431*N431*G431*COS(RADIANS(E431)))/(12*N431*G431*COS(RADIANS(E431))^2+L431*G431^3*SIN(RADIANS(E431))^2)</f>
        <v>0.37416999368454068</v>
      </c>
      <c r="Q431" s="7">
        <f>-(6*F431*J431*L431*N431*SIN(RADIANS(E431))+6*O431*N431*G431*SIN(RADIANS(E431))*COS(RADIANS(E431)))/(12*N431*COS(RADIANS(E431))^2+L431*G431^2*SIN(RADIANS(E431))^2)</f>
        <v>3.2774601472046339</v>
      </c>
      <c r="R431" s="7">
        <f>-P431*SIN(RADIANS(E431))</f>
        <v>-0.23749711211627778</v>
      </c>
      <c r="S431" s="6">
        <f>(O431+P431*COS(RADIANS(E431)))/L431</f>
        <v>-66.964124359834045</v>
      </c>
      <c r="T431" s="6">
        <f>R431/L431</f>
        <v>-0.12499848006119883</v>
      </c>
      <c r="U431" s="6">
        <f>(Q431-P431*G431*SIN(RADIANS(E431)))/M431</f>
        <v>-5.4473021837196116</v>
      </c>
      <c r="V431" s="6">
        <f>SQRT((S431+U431)^2+3*T431^2)</f>
        <v>72.411750206251199</v>
      </c>
      <c r="W431" s="6">
        <f>V431/AA431</f>
        <v>1.1010718334770309</v>
      </c>
      <c r="X431" s="1">
        <f>((3*10+H431/COS(RADIANS(E431)))*(3+3)+3*G431*H431)*2</f>
        <v>704.14564176577505</v>
      </c>
      <c r="Y431" s="7">
        <f>Z431/X431</f>
        <v>1.00850123217106</v>
      </c>
      <c r="Z431" s="13">
        <v>710.13174734866595</v>
      </c>
      <c r="AA431" s="15">
        <v>65.764783009283803</v>
      </c>
    </row>
    <row r="432" spans="1:27" x14ac:dyDescent="0.45">
      <c r="A432">
        <v>2594</v>
      </c>
      <c r="B432">
        <v>62</v>
      </c>
      <c r="C432" s="10">
        <f>B432-20</f>
        <v>42</v>
      </c>
      <c r="D432">
        <v>110.8</v>
      </c>
      <c r="E432" s="11">
        <f>D432-90</f>
        <v>20.799999999999997</v>
      </c>
      <c r="F432" s="2">
        <v>1.8001E-2</v>
      </c>
      <c r="G432" s="11">
        <v>33.799999999999997</v>
      </c>
      <c r="H432" s="11">
        <v>1.6</v>
      </c>
      <c r="I432" s="8">
        <v>0.10074283927678999</v>
      </c>
      <c r="J432" s="4">
        <v>71000</v>
      </c>
      <c r="K432" s="5">
        <f>23*10^-6</f>
        <v>2.3E-5</v>
      </c>
      <c r="L432" s="6">
        <f>H432</f>
        <v>1.6</v>
      </c>
      <c r="M432" s="3">
        <f>H432^2/6</f>
        <v>0.42666666666666675</v>
      </c>
      <c r="N432" s="3">
        <f>H432^3/12</f>
        <v>0.34133333333333343</v>
      </c>
      <c r="O432" s="1">
        <f>-J432*L432*K432*C432</f>
        <v>-109.7376</v>
      </c>
      <c r="P432" s="7">
        <f>-(12*F432*J432*L432*N432+12*O432*N432*G432*COS(RADIANS(E432)))/(12*N432*G432*COS(RADIANS(E432))^2+L432*G432^3*SIN(RADIANS(E432))^2)</f>
        <v>0.73641797030289569</v>
      </c>
      <c r="Q432" s="7">
        <f>-(6*F432*J432*L432*N432*SIN(RADIANS(E432))+6*O432*N432*G432*SIN(RADIANS(E432))*COS(RADIANS(E432)))/(12*N432*COS(RADIANS(E432))^2+L432*G432^2*SIN(RADIANS(E432))^2)</f>
        <v>4.419470809599753</v>
      </c>
      <c r="R432" s="7">
        <f>-P432*SIN(RADIANS(E432))</f>
        <v>-0.26150714849702694</v>
      </c>
      <c r="S432" s="6">
        <f>(O432+P432*COS(RADIANS(E432)))/L432</f>
        <v>-68.155735983000881</v>
      </c>
      <c r="T432" s="6">
        <f>R432/L432</f>
        <v>-0.16344196781064182</v>
      </c>
      <c r="U432" s="6">
        <f>(Q432-P432*G432*SIN(RADIANS(E432)))/M432</f>
        <v>-10.358134709999428</v>
      </c>
      <c r="V432" s="6">
        <f>SQRT((S432+U432)^2+3*T432^2)</f>
        <v>78.514381045944049</v>
      </c>
      <c r="W432" s="6">
        <f>V432/AA432</f>
        <v>1.2179733867609888</v>
      </c>
      <c r="X432" s="1">
        <f>((3*10+H432/COS(RADIANS(E432)))*(3+3)+3*G432*H432)*2</f>
        <v>705.01858862116501</v>
      </c>
      <c r="Y432" s="7">
        <f>Z432/X432</f>
        <v>1.0072435893812186</v>
      </c>
      <c r="Z432" s="13">
        <v>710.12545378326297</v>
      </c>
      <c r="AA432" s="15">
        <v>64.463133512909394</v>
      </c>
    </row>
    <row r="433" spans="1:27" x14ac:dyDescent="0.45">
      <c r="A433">
        <v>2484</v>
      </c>
      <c r="B433">
        <v>80.5</v>
      </c>
      <c r="C433" s="10">
        <f>B433-20</f>
        <v>60.5</v>
      </c>
      <c r="D433">
        <v>115.5</v>
      </c>
      <c r="E433" s="11">
        <f>D433-90</f>
        <v>25.5</v>
      </c>
      <c r="F433" s="2">
        <v>2.5055000000000001E-2</v>
      </c>
      <c r="G433" s="11">
        <v>33.6</v>
      </c>
      <c r="H433" s="11">
        <v>1.6</v>
      </c>
      <c r="I433" s="8">
        <v>0.124358519911766</v>
      </c>
      <c r="J433" s="4">
        <v>71000</v>
      </c>
      <c r="K433" s="5">
        <f>23*10^-6</f>
        <v>2.3E-5</v>
      </c>
      <c r="L433" s="6">
        <f>H433</f>
        <v>1.6</v>
      </c>
      <c r="M433" s="3">
        <f>H433^2/6</f>
        <v>0.42666666666666675</v>
      </c>
      <c r="N433" s="3">
        <f>H433^3/12</f>
        <v>0.34133333333333343</v>
      </c>
      <c r="O433" s="1">
        <f>-J433*L433*K433*C433</f>
        <v>-158.0744</v>
      </c>
      <c r="P433" s="7">
        <f>-(12*F433*J433*L433*N433+12*O433*N433*G433*COS(RADIANS(E433)))/(12*N433*G433*COS(RADIANS(E433))^2+L433*G433^3*SIN(RADIANS(E433))^2)</f>
        <v>0.70219511394597245</v>
      </c>
      <c r="Q433" s="7">
        <f>-(6*F433*J433*L433*N433*SIN(RADIANS(E433))+6*O433*N433*G433*SIN(RADIANS(E433))*COS(RADIANS(E433)))/(12*N433*COS(RADIANS(E433))^2+L433*G433^2*SIN(RADIANS(E433))^2)</f>
        <v>5.0786868497955453</v>
      </c>
      <c r="R433" s="7">
        <f>-P433*SIN(RADIANS(E433))</f>
        <v>-0.3023027886783064</v>
      </c>
      <c r="S433" s="6">
        <f>(O433+P433*COS(RADIANS(E433)))/L433</f>
        <v>-98.400380639631237</v>
      </c>
      <c r="T433" s="6">
        <f>R433/L433</f>
        <v>-0.18893924292394149</v>
      </c>
      <c r="U433" s="6">
        <f>(Q433-P433*G433*SIN(RADIANS(E433)))/M433</f>
        <v>-11.903172304208319</v>
      </c>
      <c r="V433" s="6">
        <f>SQRT((S433+U433)^2+3*T433^2)</f>
        <v>110.30403839455273</v>
      </c>
      <c r="W433" s="6">
        <f>V433/AA433</f>
        <v>1.2025771030195418</v>
      </c>
      <c r="X433" s="1">
        <f>((3*10+H433/COS(RADIANS(E433)))*(3+3)+3*G433*H433)*2</f>
        <v>703.83222804638342</v>
      </c>
      <c r="Y433" s="7">
        <f>Z433/X433</f>
        <v>1.0085587363061521</v>
      </c>
      <c r="Z433" s="13">
        <v>709.856142490004</v>
      </c>
      <c r="AA433" s="15">
        <v>91.723048873615795</v>
      </c>
    </row>
    <row r="434" spans="1:27" x14ac:dyDescent="0.45">
      <c r="A434">
        <v>1397</v>
      </c>
      <c r="B434">
        <v>65.5</v>
      </c>
      <c r="C434" s="10">
        <f>B434-20</f>
        <v>45.5</v>
      </c>
      <c r="D434">
        <v>109.8</v>
      </c>
      <c r="E434" s="11">
        <f>D434-90</f>
        <v>19.799999999999997</v>
      </c>
      <c r="F434" s="2">
        <v>1.9608E-2</v>
      </c>
      <c r="G434" s="11">
        <v>33.799999999999997</v>
      </c>
      <c r="H434" s="11">
        <v>1.6</v>
      </c>
      <c r="I434" s="8">
        <v>0.113296493887901</v>
      </c>
      <c r="J434" s="4">
        <v>71000</v>
      </c>
      <c r="K434" s="5">
        <f>23*10^-6</f>
        <v>2.3E-5</v>
      </c>
      <c r="L434" s="6">
        <f>H434</f>
        <v>1.6</v>
      </c>
      <c r="M434" s="3">
        <f>H434^2/6</f>
        <v>0.42666666666666675</v>
      </c>
      <c r="N434" s="3">
        <f>H434^3/12</f>
        <v>0.34133333333333343</v>
      </c>
      <c r="O434" s="1">
        <f>-J434*L434*K434*C434</f>
        <v>-118.8824</v>
      </c>
      <c r="P434" s="7">
        <f>-(12*F434*J434*L434*N434+12*O434*N434*G434*COS(RADIANS(E434)))/(12*N434*G434*COS(RADIANS(E434))^2+L434*G434^3*SIN(RADIANS(E434))^2)</f>
        <v>0.88215759348129663</v>
      </c>
      <c r="Q434" s="7">
        <f>-(6*F434*J434*L434*N434*SIN(RADIANS(E434))+6*O434*N434*G434*SIN(RADIANS(E434))*COS(RADIANS(E434)))/(12*N434*COS(RADIANS(E434))^2+L434*G434^2*SIN(RADIANS(E434))^2)</f>
        <v>5.0500618624011304</v>
      </c>
      <c r="R434" s="7">
        <f>-P434*SIN(RADIANS(E434))</f>
        <v>-0.29882022854444557</v>
      </c>
      <c r="S434" s="6">
        <f>(O434+P434*COS(RADIANS(E434)))/L434</f>
        <v>-73.782746803191557</v>
      </c>
      <c r="T434" s="6">
        <f>R434/L434</f>
        <v>-0.18676264284027846</v>
      </c>
      <c r="U434" s="6">
        <f>(Q434-P434*G434*SIN(RADIANS(E434)))/M434</f>
        <v>-11.836082490002648</v>
      </c>
      <c r="V434" s="6">
        <f>SQRT((S434+U434)^2+3*T434^2)</f>
        <v>85.619440376537227</v>
      </c>
      <c r="W434" s="6">
        <f>V434/AA434</f>
        <v>1.2210012818801173</v>
      </c>
      <c r="X434" s="1">
        <f>((3*10+H434/COS(RADIANS(E434)))*(3+3)+3*G434*H434)*2</f>
        <v>704.88641134725344</v>
      </c>
      <c r="Y434" s="7">
        <f>Z434/X434</f>
        <v>1.0070105530340165</v>
      </c>
      <c r="Z434" s="13">
        <v>709.82805491696104</v>
      </c>
      <c r="AA434" s="15">
        <v>70.122318172098105</v>
      </c>
    </row>
    <row r="435" spans="1:27" x14ac:dyDescent="0.45">
      <c r="A435">
        <v>1987</v>
      </c>
      <c r="B435">
        <v>72.2</v>
      </c>
      <c r="C435" s="10">
        <f>B435-20</f>
        <v>52.2</v>
      </c>
      <c r="D435">
        <v>119.2</v>
      </c>
      <c r="E435" s="11">
        <f>D435-90</f>
        <v>29.200000000000003</v>
      </c>
      <c r="F435" s="2">
        <v>2.0118E-2</v>
      </c>
      <c r="G435" s="11">
        <v>28.3</v>
      </c>
      <c r="H435" s="11">
        <v>1.9</v>
      </c>
      <c r="I435" s="8">
        <v>0.17564851045608501</v>
      </c>
      <c r="J435" s="4">
        <v>71000</v>
      </c>
      <c r="K435" s="5">
        <f>23*10^-6</f>
        <v>2.3E-5</v>
      </c>
      <c r="L435" s="6">
        <f>H435</f>
        <v>1.9</v>
      </c>
      <c r="M435" s="3">
        <f>H435^2/6</f>
        <v>0.60166666666666668</v>
      </c>
      <c r="N435" s="3">
        <f>H435^3/12</f>
        <v>0.57158333333333322</v>
      </c>
      <c r="O435" s="1">
        <f>-J435*L435*K435*C435</f>
        <v>-161.96094000000002</v>
      </c>
      <c r="P435" s="7">
        <f>-(12*F435*J435*L435*N435+12*O435*N435*G435*COS(RADIANS(E435)))/(12*N435*G435*COS(RADIANS(E435))^2+L435*G435^3*SIN(RADIANS(E435))^2)</f>
        <v>0.84908873089635917</v>
      </c>
      <c r="Q435" s="7">
        <f>-(6*F435*J435*L435*N435*SIN(RADIANS(E435))+6*O435*N435*G435*SIN(RADIANS(E435))*COS(RADIANS(E435)))/(12*N435*COS(RADIANS(E435))^2+L435*G435^2*SIN(RADIANS(E435))^2)</f>
        <v>5.8614413644959651</v>
      </c>
      <c r="R435" s="7">
        <f>-P435*SIN(RADIANS(E435))</f>
        <v>-0.41423613883363691</v>
      </c>
      <c r="S435" s="6">
        <f>(O435+P435*COS(RADIANS(E435)))/L435</f>
        <v>-84.852500895389255</v>
      </c>
      <c r="T435" s="6">
        <f>R435/L435</f>
        <v>-0.21801902043875629</v>
      </c>
      <c r="U435" s="6">
        <f>(Q435-P435*G435*SIN(RADIANS(E435)))/M435</f>
        <v>-9.7420078080265249</v>
      </c>
      <c r="V435" s="6">
        <f>SQRT((S435+U435)^2+3*T435^2)</f>
        <v>94.595262427462103</v>
      </c>
      <c r="W435" s="6">
        <f>V435/AA435</f>
        <v>0.96687259263294545</v>
      </c>
      <c r="X435" s="1">
        <f>((3*10+H435/COS(RADIANS(E435)))*(3+3)+3*G435*H435)*2</f>
        <v>708.73916984768027</v>
      </c>
      <c r="Y435" s="7">
        <f>Z435/X435</f>
        <v>1.0013299382726855</v>
      </c>
      <c r="Z435" s="13">
        <v>709.681749195012</v>
      </c>
      <c r="AA435" s="15">
        <v>97.836326262868198</v>
      </c>
    </row>
    <row r="436" spans="1:27" x14ac:dyDescent="0.45">
      <c r="A436">
        <v>1786</v>
      </c>
      <c r="B436">
        <v>62.1</v>
      </c>
      <c r="C436" s="10">
        <f>B436-20</f>
        <v>42.1</v>
      </c>
      <c r="D436">
        <v>112.1</v>
      </c>
      <c r="E436" s="11">
        <f>D436-90</f>
        <v>22.099999999999994</v>
      </c>
      <c r="F436" s="2">
        <v>1.5646E-2</v>
      </c>
      <c r="G436" s="11">
        <v>28.1</v>
      </c>
      <c r="H436" s="11">
        <v>1.9</v>
      </c>
      <c r="I436" s="8">
        <v>9.4746381044387804E-2</v>
      </c>
      <c r="J436" s="4">
        <v>71000</v>
      </c>
      <c r="K436" s="5">
        <f>23*10^-6</f>
        <v>2.3E-5</v>
      </c>
      <c r="L436" s="6">
        <f>H436</f>
        <v>1.9</v>
      </c>
      <c r="M436" s="3">
        <f>H436^2/6</f>
        <v>0.60166666666666668</v>
      </c>
      <c r="N436" s="3">
        <f>H436^3/12</f>
        <v>0.57158333333333322</v>
      </c>
      <c r="O436" s="1">
        <f>-J436*L436*K436*C436</f>
        <v>-130.62367</v>
      </c>
      <c r="P436" s="7">
        <f>-(12*F436*J436*L436*N436+12*O436*N436*G436*COS(RADIANS(E436)))/(12*N436*G436*COS(RADIANS(E436))^2+L436*G436^3*SIN(RADIANS(E436))^2)</f>
        <v>1.4430251434729473</v>
      </c>
      <c r="Q436" s="7">
        <f>-(6*F436*J436*L436*N436*SIN(RADIANS(E436))+6*O436*N436*G436*SIN(RADIANS(E436))*COS(RADIANS(E436)))/(12*N436*COS(RADIANS(E436))^2+L436*G436^2*SIN(RADIANS(E436))^2)</f>
        <v>7.6277600516903519</v>
      </c>
      <c r="R436" s="7">
        <f>-P436*SIN(RADIANS(E436))</f>
        <v>-0.54290107129468679</v>
      </c>
      <c r="S436" s="6">
        <f>(O436+P436*COS(RADIANS(E436)))/L436</f>
        <v>-68.045613626054944</v>
      </c>
      <c r="T436" s="6">
        <f>R436/L436</f>
        <v>-0.28573740594457203</v>
      </c>
      <c r="U436" s="6">
        <f>(Q436-P436*G436*SIN(RADIANS(E436)))/M436</f>
        <v>-12.677717537435479</v>
      </c>
      <c r="V436" s="6">
        <f>SQRT((S436+U436)^2+3*T436^2)</f>
        <v>80.724848291749751</v>
      </c>
      <c r="W436" s="6">
        <f>V436/AA436</f>
        <v>1.1357167630771419</v>
      </c>
      <c r="X436" s="1">
        <f>((3*10+H436/COS(RADIANS(E436)))*(3+3)+3*G436*H436)*2</f>
        <v>704.94798213925219</v>
      </c>
      <c r="Y436" s="7">
        <f>Z436/X436</f>
        <v>1.0060475043414916</v>
      </c>
      <c r="Z436" s="13">
        <v>709.21115812176504</v>
      </c>
      <c r="AA436" s="15">
        <v>71.078327727620803</v>
      </c>
    </row>
    <row r="437" spans="1:27" x14ac:dyDescent="0.45">
      <c r="A437">
        <v>516</v>
      </c>
      <c r="B437">
        <v>51.4</v>
      </c>
      <c r="C437" s="10">
        <f>B437-20</f>
        <v>31.4</v>
      </c>
      <c r="D437">
        <v>111.1</v>
      </c>
      <c r="E437" s="11">
        <f>D437-90</f>
        <v>21.099999999999994</v>
      </c>
      <c r="F437" s="2">
        <v>1.2066E-2</v>
      </c>
      <c r="G437" s="11">
        <v>29.7</v>
      </c>
      <c r="H437" s="11">
        <v>1.8</v>
      </c>
      <c r="I437" s="8">
        <v>6.7761898040771401E-2</v>
      </c>
      <c r="J437" s="4">
        <v>71000</v>
      </c>
      <c r="K437" s="5">
        <f>23*10^-6</f>
        <v>2.3E-5</v>
      </c>
      <c r="L437" s="6">
        <f>H437</f>
        <v>1.8</v>
      </c>
      <c r="M437" s="3">
        <f>H437^2/6</f>
        <v>0.54</v>
      </c>
      <c r="N437" s="3">
        <f>H437^3/12</f>
        <v>0.48600000000000004</v>
      </c>
      <c r="O437" s="1">
        <f>-J437*L437*K437*C437</f>
        <v>-92.297159999999991</v>
      </c>
      <c r="P437" s="7">
        <f>-(12*F437*J437*L437*N437+12*O437*N437*G437*COS(RADIANS(E437)))/(12*N437*G437*COS(RADIANS(E437))^2+L437*G437^3*SIN(RADIANS(E437))^2)</f>
        <v>0.94565435453504521</v>
      </c>
      <c r="Q437" s="7">
        <f>-(6*F437*J437*L437*N437*SIN(RADIANS(E437))+6*O437*N437*G437*SIN(RADIANS(E437))*COS(RADIANS(E437)))/(12*N437*COS(RADIANS(E437))^2+L437*G437^2*SIN(RADIANS(E437))^2)</f>
        <v>5.0554233558790358</v>
      </c>
      <c r="R437" s="7">
        <f>-P437*SIN(RADIANS(E437))</f>
        <v>-0.34043254921744348</v>
      </c>
      <c r="S437" s="6">
        <f>(O437+P437*COS(RADIANS(E437)))/L437</f>
        <v>-50.786060237340777</v>
      </c>
      <c r="T437" s="6">
        <f>R437/L437</f>
        <v>-0.1891291940096908</v>
      </c>
      <c r="U437" s="6">
        <f>(Q437-P437*G437*SIN(RADIANS(E437)))/M437</f>
        <v>-9.3618951034796947</v>
      </c>
      <c r="V437" s="6">
        <f>SQRT((S437+U437)^2+3*T437^2)</f>
        <v>60.148847380788723</v>
      </c>
      <c r="W437" s="6">
        <f>V437/AA437</f>
        <v>1.1792334855204423</v>
      </c>
      <c r="X437" s="1">
        <f>((3*10+H437/COS(RADIANS(E437)))*(3+3)+3*G437*H437)*2</f>
        <v>703.91227842942931</v>
      </c>
      <c r="Y437" s="7">
        <f>Z437/X437</f>
        <v>1.007328161980108</v>
      </c>
      <c r="Z437" s="13">
        <v>709.07066162554702</v>
      </c>
      <c r="AA437" s="15">
        <v>51.006732864478202</v>
      </c>
    </row>
    <row r="438" spans="1:27" x14ac:dyDescent="0.45">
      <c r="A438">
        <v>1625</v>
      </c>
      <c r="B438">
        <v>83.3</v>
      </c>
      <c r="C438" s="10">
        <f>B438-20</f>
        <v>63.3</v>
      </c>
      <c r="D438">
        <v>127</v>
      </c>
      <c r="E438" s="11">
        <f>D438-90</f>
        <v>37</v>
      </c>
      <c r="F438" s="2">
        <v>2.4142E-2</v>
      </c>
      <c r="G438" s="11">
        <v>28.2</v>
      </c>
      <c r="H438" s="11">
        <v>1.9</v>
      </c>
      <c r="I438" s="8">
        <v>0.184031352400779</v>
      </c>
      <c r="J438" s="4">
        <v>71000</v>
      </c>
      <c r="K438" s="5">
        <f>23*10^-6</f>
        <v>2.3E-5</v>
      </c>
      <c r="L438" s="6">
        <f>H438</f>
        <v>1.9</v>
      </c>
      <c r="M438" s="3">
        <f>H438^2/6</f>
        <v>0.60166666666666668</v>
      </c>
      <c r="N438" s="3">
        <f>H438^3/12</f>
        <v>0.57158333333333322</v>
      </c>
      <c r="O438" s="1">
        <f>-J438*L438*K438*C438</f>
        <v>-196.40090999999998</v>
      </c>
      <c r="P438" s="7">
        <f>-(12*F438*J438*L438*N438+12*O438*N438*G438*COS(RADIANS(E438)))/(12*N438*G438*COS(RADIANS(E438))^2+L438*G438^3*SIN(RADIANS(E438))^2)</f>
        <v>0.51434832456473567</v>
      </c>
      <c r="Q438" s="7">
        <f>-(6*F438*J438*L438*N438*SIN(RADIANS(E438))+6*O438*N438*G438*SIN(RADIANS(E438))*COS(RADIANS(E438)))/(12*N438*COS(RADIANS(E438))^2+L438*G438^2*SIN(RADIANS(E438))^2)</f>
        <v>4.3645499388716242</v>
      </c>
      <c r="R438" s="7">
        <f>-P438*SIN(RADIANS(E438))</f>
        <v>-0.30954254885614363</v>
      </c>
      <c r="S438" s="6">
        <f>(O438+P438*COS(RADIANS(E438)))/L438</f>
        <v>-103.15270166498382</v>
      </c>
      <c r="T438" s="6">
        <f>R438/L438</f>
        <v>-0.16291713097691771</v>
      </c>
      <c r="U438" s="6">
        <f>(Q438-P438*G438*SIN(RADIANS(E438)))/M438</f>
        <v>-7.2540996213932845</v>
      </c>
      <c r="V438" s="6">
        <f>SQRT((S438+U438)^2+3*T438^2)</f>
        <v>110.40716188845838</v>
      </c>
      <c r="W438" s="6">
        <f>V438/AA438</f>
        <v>0.9829595872588397</v>
      </c>
      <c r="X438" s="1">
        <f>((3*10+H438/COS(RADIANS(E438)))*(3+3)+3*G438*H438)*2</f>
        <v>710.02869300596194</v>
      </c>
      <c r="Y438" s="7">
        <f>Z438/X438</f>
        <v>0.99852822878090064</v>
      </c>
      <c r="Z438" s="13">
        <v>708.98369321086102</v>
      </c>
      <c r="AA438" s="15">
        <v>112.321160828543</v>
      </c>
    </row>
    <row r="439" spans="1:27" x14ac:dyDescent="0.45">
      <c r="A439">
        <v>2156</v>
      </c>
      <c r="B439">
        <v>68.3</v>
      </c>
      <c r="C439" s="10">
        <f>B439-20</f>
        <v>48.3</v>
      </c>
      <c r="D439">
        <v>119.6</v>
      </c>
      <c r="E439" s="11">
        <f>D439-90</f>
        <v>29.599999999999994</v>
      </c>
      <c r="F439" s="2">
        <v>1.9245999999999999E-2</v>
      </c>
      <c r="G439" s="11">
        <v>33.299999999999997</v>
      </c>
      <c r="H439" s="11">
        <v>1.6</v>
      </c>
      <c r="I439" s="8">
        <v>8.8915169239044106E-2</v>
      </c>
      <c r="J439" s="4">
        <v>71000</v>
      </c>
      <c r="K439" s="5">
        <f>23*10^-6</f>
        <v>2.3E-5</v>
      </c>
      <c r="L439" s="6">
        <f>H439</f>
        <v>1.6</v>
      </c>
      <c r="M439" s="3">
        <f>H439^2/6</f>
        <v>0.42666666666666675</v>
      </c>
      <c r="N439" s="3">
        <f>H439^3/12</f>
        <v>0.34133333333333343</v>
      </c>
      <c r="O439" s="1">
        <f>-J439*L439*K439*C439</f>
        <v>-126.19824</v>
      </c>
      <c r="P439" s="7">
        <f>-(12*F439*J439*L439*N439+12*O439*N439*G439*COS(RADIANS(E439)))/(12*N439*G439*COS(RADIANS(E439))^2+L439*G439^3*SIN(RADIANS(E439))^2)</f>
        <v>0.41406999386359072</v>
      </c>
      <c r="Q439" s="7">
        <f>-(6*F439*J439*L439*N439*SIN(RADIANS(E439))+6*O439*N439*G439*SIN(RADIANS(E439))*COS(RADIANS(E439)))/(12*N439*COS(RADIANS(E439))^2+L439*G439^2*SIN(RADIANS(E439))^2)</f>
        <v>3.4053663193306249</v>
      </c>
      <c r="R439" s="7">
        <f>-P439*SIN(RADIANS(E439))</f>
        <v>-0.20452650566550304</v>
      </c>
      <c r="S439" s="6">
        <f>(O439+P439*COS(RADIANS(E439)))/L439</f>
        <v>-78.648880149922078</v>
      </c>
      <c r="T439" s="6">
        <f>R439/L439</f>
        <v>-0.12782906604093938</v>
      </c>
      <c r="U439" s="6">
        <f>(Q439-P439*G439*SIN(RADIANS(E439)))/M439</f>
        <v>-7.9813273109311531</v>
      </c>
      <c r="V439" s="6">
        <f>SQRT((S439+U439)^2+3*T439^2)</f>
        <v>86.630490391783226</v>
      </c>
      <c r="W439" s="6">
        <f>V439/AA439</f>
        <v>1.1969195643005357</v>
      </c>
      <c r="X439" s="1">
        <f>((3*10+H439/COS(RADIANS(E439)))*(3+3)+3*G439*H439)*2</f>
        <v>701.76178489427843</v>
      </c>
      <c r="Y439" s="7">
        <f>Z439/X439</f>
        <v>1.0100259955086448</v>
      </c>
      <c r="Z439" s="13">
        <v>708.79764539776704</v>
      </c>
      <c r="AA439" s="15">
        <v>72.377871475773702</v>
      </c>
    </row>
    <row r="440" spans="1:27" x14ac:dyDescent="0.45">
      <c r="A440">
        <v>485</v>
      </c>
      <c r="B440">
        <v>70.599999999999994</v>
      </c>
      <c r="C440" s="10">
        <f>B440-20</f>
        <v>50.599999999999994</v>
      </c>
      <c r="D440">
        <v>100.9</v>
      </c>
      <c r="E440" s="11">
        <f>D440-90</f>
        <v>10.900000000000006</v>
      </c>
      <c r="F440" s="2">
        <v>1.8585000000000001E-2</v>
      </c>
      <c r="G440" s="11">
        <v>26.7</v>
      </c>
      <c r="H440" s="11">
        <v>2</v>
      </c>
      <c r="I440" s="8">
        <v>0.157893732190132</v>
      </c>
      <c r="J440" s="4">
        <v>71000</v>
      </c>
      <c r="K440" s="5">
        <f>23*10^-6</f>
        <v>2.3E-5</v>
      </c>
      <c r="L440" s="6">
        <f>H440</f>
        <v>2</v>
      </c>
      <c r="M440" s="3">
        <f>H440^2/6</f>
        <v>0.66666666666666663</v>
      </c>
      <c r="N440" s="3">
        <f>H440^3/12</f>
        <v>0.66666666666666663</v>
      </c>
      <c r="O440" s="1">
        <f>-J440*L440*K440*C440</f>
        <v>-165.25959999999998</v>
      </c>
      <c r="P440" s="7">
        <f>-(12*F440*J440*L440*N440+12*O440*N440*G440*COS(RADIANS(E440)))/(12*N440*G440*COS(RADIANS(E440))^2+L440*G440^3*SIN(RADIANS(E440))^2)</f>
        <v>8.6461598106518966</v>
      </c>
      <c r="Q440" s="7">
        <f>-(6*F440*J440*L440*N440*SIN(RADIANS(E440))+6*O440*N440*G440*SIN(RADIANS(E440))*COS(RADIANS(E440)))/(12*N440*COS(RADIANS(E440))^2+L440*G440^2*SIN(RADIANS(E440))^2)</f>
        <v>21.826574751080823</v>
      </c>
      <c r="R440" s="7">
        <f>-P440*SIN(RADIANS(E440))</f>
        <v>-1.6349494195566159</v>
      </c>
      <c r="S440" s="6">
        <f>(O440+P440*COS(RADIANS(E440)))/L440</f>
        <v>-78.384714021282264</v>
      </c>
      <c r="T440" s="6">
        <f>R440/L440</f>
        <v>-0.81747470977830794</v>
      </c>
      <c r="U440" s="6">
        <f>(Q440-P440*G440*SIN(RADIANS(E440)))/M440</f>
        <v>-32.73986212662124</v>
      </c>
      <c r="V440" s="6">
        <f>SQRT((S440+U440)^2+3*T440^2)</f>
        <v>111.13359626483157</v>
      </c>
      <c r="W440" s="6">
        <f>V440/AA440</f>
        <v>1.0635880140978249</v>
      </c>
      <c r="X440" s="1">
        <f>((3*10+H440/COS(RADIANS(E440)))*(3+3)+3*G440*H440)*2</f>
        <v>704.84094613112234</v>
      </c>
      <c r="Y440" s="7">
        <f>Z440/X440</f>
        <v>1.00549709198654</v>
      </c>
      <c r="Z440" s="13">
        <v>708.715521647885</v>
      </c>
      <c r="AA440" s="15">
        <v>104.489327438594</v>
      </c>
    </row>
    <row r="441" spans="1:27" x14ac:dyDescent="0.45">
      <c r="A441">
        <v>416</v>
      </c>
      <c r="B441">
        <v>90</v>
      </c>
      <c r="C441" s="10">
        <f>B441-20</f>
        <v>70</v>
      </c>
      <c r="D441">
        <v>100.3</v>
      </c>
      <c r="E441" s="11">
        <f>D441-90</f>
        <v>10.299999999999997</v>
      </c>
      <c r="F441" s="2">
        <v>2.5751E-2</v>
      </c>
      <c r="G441" s="11">
        <v>26.7</v>
      </c>
      <c r="H441" s="11">
        <v>2</v>
      </c>
      <c r="I441" s="8">
        <v>0.226006925106048</v>
      </c>
      <c r="J441" s="4">
        <v>71000</v>
      </c>
      <c r="K441" s="5">
        <f>23*10^-6</f>
        <v>2.3E-5</v>
      </c>
      <c r="L441" s="6">
        <f>H441</f>
        <v>2</v>
      </c>
      <c r="M441" s="3">
        <f>H441^2/6</f>
        <v>0.66666666666666663</v>
      </c>
      <c r="N441" s="3">
        <f>H441^3/12</f>
        <v>0.66666666666666663</v>
      </c>
      <c r="O441" s="1">
        <f>-J441*L441*K441*C441</f>
        <v>-228.62</v>
      </c>
      <c r="P441" s="7">
        <f>-(12*F441*J441*L441*N441+12*O441*N441*G441*COS(RADIANS(E441)))/(12*N441*G441*COS(RADIANS(E441))^2+L441*G441^3*SIN(RADIANS(E441))^2)</f>
        <v>13.199064868030241</v>
      </c>
      <c r="Q441" s="7">
        <f>-(6*F441*J441*L441*N441*SIN(RADIANS(E441))+6*O441*N441*G441*SIN(RADIANS(E441))*COS(RADIANS(E441)))/(12*N441*COS(RADIANS(E441))^2+L441*G441^2*SIN(RADIANS(E441))^2)</f>
        <v>31.506294178840392</v>
      </c>
      <c r="R441" s="7">
        <f>-P441*SIN(RADIANS(E441))</f>
        <v>-2.3600220358681954</v>
      </c>
      <c r="S441" s="6">
        <f>(O441+P441*COS(RADIANS(E441)))/L441</f>
        <v>-107.8168187808154</v>
      </c>
      <c r="T441" s="6">
        <f>R441/L441</f>
        <v>-1.1800110179340977</v>
      </c>
      <c r="U441" s="6">
        <f>(Q441-P441*G441*SIN(RADIANS(E441)))/M441</f>
        <v>-47.259441268260623</v>
      </c>
      <c r="V441" s="6">
        <f>SQRT((S441+U441)^2+3*T441^2)</f>
        <v>155.08972792811258</v>
      </c>
      <c r="W441" s="6">
        <f>V441/AA441</f>
        <v>1.0085108967205816</v>
      </c>
      <c r="X441" s="1">
        <f>((3*10+H441/COS(RADIANS(E441)))*(3+3)+3*G441*H441)*2</f>
        <v>704.79309378096377</v>
      </c>
      <c r="Y441" s="7">
        <f>Z441/X441</f>
        <v>1.0054295696146442</v>
      </c>
      <c r="Z441" s="13">
        <v>708.61981694756798</v>
      </c>
      <c r="AA441" s="15">
        <v>153.78091444765201</v>
      </c>
    </row>
    <row r="442" spans="1:27" x14ac:dyDescent="0.45">
      <c r="A442">
        <v>2667</v>
      </c>
      <c r="B442">
        <v>79.5</v>
      </c>
      <c r="C442" s="10">
        <f>B442-20</f>
        <v>59.5</v>
      </c>
      <c r="D442">
        <v>104.2</v>
      </c>
      <c r="E442" s="11">
        <f>D442-90</f>
        <v>14.200000000000003</v>
      </c>
      <c r="F442" s="2">
        <v>2.4915E-2</v>
      </c>
      <c r="G442" s="11">
        <v>31.7</v>
      </c>
      <c r="H442" s="11">
        <v>1.7</v>
      </c>
      <c r="I442" s="8">
        <v>0.18188770115375499</v>
      </c>
      <c r="J442" s="4">
        <v>71000</v>
      </c>
      <c r="K442" s="5">
        <f>23*10^-6</f>
        <v>2.3E-5</v>
      </c>
      <c r="L442" s="6">
        <f>H442</f>
        <v>1.7</v>
      </c>
      <c r="M442" s="3">
        <f>H442^2/6</f>
        <v>0.48166666666666663</v>
      </c>
      <c r="N442" s="3">
        <f>H442^3/12</f>
        <v>0.4094166666666666</v>
      </c>
      <c r="O442" s="1">
        <f>-J442*L442*K442*C442</f>
        <v>-165.17795000000001</v>
      </c>
      <c r="P442" s="7">
        <f>-(12*F442*J442*L442*N442+12*O442*N442*G442*COS(RADIANS(E442)))/(12*N442*G442*COS(RADIANS(E442))^2+L442*G442^3*SIN(RADIANS(E442))^2)</f>
        <v>2.9851028666545547</v>
      </c>
      <c r="Q442" s="7">
        <f>-(6*F442*J442*L442*N442*SIN(RADIANS(E442))+6*O442*N442*G442*SIN(RADIANS(E442))*COS(RADIANS(E442)))/(12*N442*COS(RADIANS(E442))^2+L442*G442^2*SIN(RADIANS(E442))^2)</f>
        <v>11.606444325653824</v>
      </c>
      <c r="R442" s="7">
        <f>-P442*SIN(RADIANS(E442))</f>
        <v>-0.73226778079834864</v>
      </c>
      <c r="S442" s="6">
        <f>(O442+P442*COS(RADIANS(E442)))/L442</f>
        <v>-95.46120935703712</v>
      </c>
      <c r="T442" s="6">
        <f>R442/L442</f>
        <v>-0.43074575341079335</v>
      </c>
      <c r="U442" s="6">
        <f>(Q442-P442*G442*SIN(RADIANS(E442)))/M442</f>
        <v>-24.096424205509678</v>
      </c>
      <c r="V442" s="6">
        <f>SQRT((S442+U442)^2+3*T442^2)</f>
        <v>119.55996139506094</v>
      </c>
      <c r="W442" s="6">
        <f>V442/AA442</f>
        <v>1.2235734043198063</v>
      </c>
      <c r="X442" s="1">
        <f>((3*10+H442/COS(RADIANS(E442)))*(3+3)+3*G442*H442)*2</f>
        <v>704.38296028879449</v>
      </c>
      <c r="Y442" s="7">
        <f>Z442/X442</f>
        <v>1.0059485443161396</v>
      </c>
      <c r="Z442" s="13">
        <v>708.57301354360595</v>
      </c>
      <c r="AA442" s="15">
        <v>97.713762797521099</v>
      </c>
    </row>
    <row r="443" spans="1:27" x14ac:dyDescent="0.45">
      <c r="A443">
        <v>2281</v>
      </c>
      <c r="B443">
        <v>46.6</v>
      </c>
      <c r="C443" s="10">
        <f>B443-20</f>
        <v>26.6</v>
      </c>
      <c r="D443">
        <v>104</v>
      </c>
      <c r="E443" s="11">
        <f>D443-90</f>
        <v>14</v>
      </c>
      <c r="F443" s="2">
        <v>1.1147000000000001E-2</v>
      </c>
      <c r="G443" s="11">
        <v>31.7</v>
      </c>
      <c r="H443" s="11">
        <v>1.7</v>
      </c>
      <c r="I443" s="8">
        <v>8.2201115787029197E-2</v>
      </c>
      <c r="J443" s="4">
        <v>71000</v>
      </c>
      <c r="K443" s="5">
        <f>23*10^-6</f>
        <v>2.3E-5</v>
      </c>
      <c r="L443" s="6">
        <f>H443</f>
        <v>1.7</v>
      </c>
      <c r="M443" s="3">
        <f>H443^2/6</f>
        <v>0.48166666666666663</v>
      </c>
      <c r="N443" s="3">
        <f>H443^3/12</f>
        <v>0.4094166666666666</v>
      </c>
      <c r="O443" s="1">
        <f>-J443*L443*K443*C443</f>
        <v>-73.844260000000006</v>
      </c>
      <c r="P443" s="7">
        <f>-(12*F443*J443*L443*N443+12*O443*N443*G443*COS(RADIANS(E443)))/(12*N443*G443*COS(RADIANS(E443))^2+L443*G443^3*SIN(RADIANS(E443))^2)</f>
        <v>1.3717862295539691</v>
      </c>
      <c r="Q443" s="7">
        <f>-(6*F443*J443*L443*N443*SIN(RADIANS(E443))+6*O443*N443*G443*SIN(RADIANS(E443))*COS(RADIANS(E443)))/(12*N443*COS(RADIANS(E443))^2+L443*G443^2*SIN(RADIANS(E443))^2)</f>
        <v>5.2600622314277912</v>
      </c>
      <c r="R443" s="7">
        <f>-P443*SIN(RADIANS(E443))</f>
        <v>-0.33186512501121712</v>
      </c>
      <c r="S443" s="6">
        <f>(O443+P443*COS(RADIANS(E443)))/L443</f>
        <v>-42.654836284764421</v>
      </c>
      <c r="T443" s="6">
        <f>R443/L443</f>
        <v>-0.19521477941836302</v>
      </c>
      <c r="U443" s="6">
        <f>(Q443-P443*G443*SIN(RADIANS(E443)))/M443</f>
        <v>-10.920544425109606</v>
      </c>
      <c r="V443" s="6">
        <f>SQRT((S443+U443)^2+3*T443^2)</f>
        <v>53.576447667218957</v>
      </c>
      <c r="W443" s="6">
        <f>V443/AA443</f>
        <v>1.2309369417021496</v>
      </c>
      <c r="X443" s="1">
        <f>((3*10+H443/COS(RADIANS(E443)))*(3+3)+3*G443*H443)*2</f>
        <v>704.36451803873797</v>
      </c>
      <c r="Y443" s="7">
        <f>Z443/X443</f>
        <v>1.0059178967470488</v>
      </c>
      <c r="Z443" s="13">
        <v>708.53287452877601</v>
      </c>
      <c r="AA443" s="15">
        <v>43.524932798858899</v>
      </c>
    </row>
    <row r="444" spans="1:27" x14ac:dyDescent="0.45">
      <c r="A444">
        <v>1525</v>
      </c>
      <c r="B444">
        <v>87.6</v>
      </c>
      <c r="C444" s="10">
        <f>B444-20</f>
        <v>67.599999999999994</v>
      </c>
      <c r="D444">
        <v>128.1</v>
      </c>
      <c r="E444" s="11">
        <f>D444-90</f>
        <v>38.099999999999994</v>
      </c>
      <c r="F444" s="2">
        <v>2.6089000000000001E-2</v>
      </c>
      <c r="G444" s="11">
        <v>33.1</v>
      </c>
      <c r="H444" s="11">
        <v>1.6</v>
      </c>
      <c r="I444" s="8">
        <v>0.116001024842262</v>
      </c>
      <c r="J444" s="4">
        <v>71000</v>
      </c>
      <c r="K444" s="5">
        <f>23*10^-6</f>
        <v>2.3E-5</v>
      </c>
      <c r="L444" s="6">
        <f>H444</f>
        <v>1.6</v>
      </c>
      <c r="M444" s="3">
        <f>H444^2/6</f>
        <v>0.42666666666666675</v>
      </c>
      <c r="N444" s="3">
        <f>H444^3/12</f>
        <v>0.34133333333333343</v>
      </c>
      <c r="O444" s="1">
        <f>-J444*L444*K444*C444</f>
        <v>-176.62527999999998</v>
      </c>
      <c r="P444" s="7">
        <f>-(12*F444*J444*L444*N444+12*O444*N444*G444*COS(RADIANS(E444)))/(12*N444*G444*COS(RADIANS(E444))^2+L444*G444^3*SIN(RADIANS(E444))^2)</f>
        <v>0.30235830794872448</v>
      </c>
      <c r="Q444" s="7">
        <f>-(6*F444*J444*L444*N444*SIN(RADIANS(E444))+6*O444*N444*G444*SIN(RADIANS(E444))*COS(RADIANS(E444)))/(12*N444*COS(RADIANS(E444))^2+L444*G444^2*SIN(RADIANS(E444))^2)</f>
        <v>3.0876660281526438</v>
      </c>
      <c r="R444" s="7">
        <f>-P444*SIN(RADIANS(E444))</f>
        <v>-0.18656592315121714</v>
      </c>
      <c r="S444" s="6">
        <f>(O444+P444*COS(RADIANS(E444)))/L444</f>
        <v>-110.24208978643384</v>
      </c>
      <c r="T444" s="6">
        <f>R444/L444</f>
        <v>-0.11660370196951071</v>
      </c>
      <c r="U444" s="6">
        <f>(Q444-P444*G444*SIN(RADIANS(E444)))/M444</f>
        <v>-7.2367172534827597</v>
      </c>
      <c r="V444" s="6">
        <f>SQRT((S444+U444)^2+3*T444^2)</f>
        <v>117.47898064246172</v>
      </c>
      <c r="W444" s="6">
        <f>V444/AA444</f>
        <v>1.1664188996753739</v>
      </c>
      <c r="X444" s="1">
        <f>((3*10+H444/COS(RADIANS(E444)))*(3+3)+3*G444*H444)*2</f>
        <v>702.15845662497827</v>
      </c>
      <c r="Y444" s="7">
        <f>Z444/X444</f>
        <v>1.0090740392526323</v>
      </c>
      <c r="Z444" s="13">
        <v>708.52987002196096</v>
      </c>
      <c r="AA444" s="15">
        <v>100.71765870319599</v>
      </c>
    </row>
    <row r="445" spans="1:27" x14ac:dyDescent="0.45">
      <c r="A445">
        <v>1635</v>
      </c>
      <c r="B445">
        <v>90</v>
      </c>
      <c r="C445" s="10">
        <f>B445-20</f>
        <v>70</v>
      </c>
      <c r="D445">
        <v>101.4</v>
      </c>
      <c r="E445" s="11">
        <f>D445-90</f>
        <v>11.400000000000006</v>
      </c>
      <c r="F445" s="2">
        <v>2.7810999999999999E-2</v>
      </c>
      <c r="G445" s="11">
        <v>29.8</v>
      </c>
      <c r="H445" s="11">
        <v>1.8</v>
      </c>
      <c r="I445" s="8">
        <v>0.19981497526168801</v>
      </c>
      <c r="J445" s="4">
        <v>71000</v>
      </c>
      <c r="K445" s="5">
        <f>23*10^-6</f>
        <v>2.3E-5</v>
      </c>
      <c r="L445" s="6">
        <f>H445</f>
        <v>1.8</v>
      </c>
      <c r="M445" s="3">
        <f>H445^2/6</f>
        <v>0.54</v>
      </c>
      <c r="N445" s="3">
        <f>H445^3/12</f>
        <v>0.48600000000000004</v>
      </c>
      <c r="O445" s="1">
        <f>-J445*L445*K445*C445</f>
        <v>-205.75800000000001</v>
      </c>
      <c r="P445" s="7">
        <f>-(12*F445*J445*L445*N445+12*O445*N445*G445*COS(RADIANS(E445)))/(12*N445*G445*COS(RADIANS(E445))^2+L445*G445^3*SIN(RADIANS(E445))^2)</f>
        <v>7.0638655270113748</v>
      </c>
      <c r="Q445" s="7">
        <f>-(6*F445*J445*L445*N445*SIN(RADIANS(E445))+6*O445*N445*G445*SIN(RADIANS(E445))*COS(RADIANS(E445)))/(12*N445*COS(RADIANS(E445))^2+L445*G445^2*SIN(RADIANS(E445))^2)</f>
        <v>20.803750605686467</v>
      </c>
      <c r="R445" s="7">
        <f>-P445*SIN(RADIANS(E445))</f>
        <v>-1.3962248728648634</v>
      </c>
      <c r="S445" s="6">
        <f>(O445+P445*COS(RADIANS(E445)))/L445</f>
        <v>-110.46305346803705</v>
      </c>
      <c r="T445" s="6">
        <f>R445/L445</f>
        <v>-0.77568048492492414</v>
      </c>
      <c r="U445" s="6">
        <f>(Q445-P445*G445*SIN(RADIANS(E445)))/M445</f>
        <v>-38.525464084604565</v>
      </c>
      <c r="V445" s="6">
        <f>SQRT((S445+U445)^2+3*T445^2)</f>
        <v>148.99457507969169</v>
      </c>
      <c r="W445" s="6">
        <f>V445/AA445</f>
        <v>1.262455801912012</v>
      </c>
      <c r="X445" s="1">
        <f>((3*10+H445/COS(RADIANS(E445)))*(3+3)+3*G445*H445)*2</f>
        <v>703.87471912589422</v>
      </c>
      <c r="Y445" s="7">
        <f>Z445/X445</f>
        <v>1.0063919961517427</v>
      </c>
      <c r="Z445" s="13">
        <v>708.37388362185595</v>
      </c>
      <c r="AA445" s="15">
        <v>118.01963669067599</v>
      </c>
    </row>
    <row r="446" spans="1:27" x14ac:dyDescent="0.45">
      <c r="A446">
        <v>568</v>
      </c>
      <c r="B446">
        <v>64</v>
      </c>
      <c r="C446" s="10">
        <f>B446-20</f>
        <v>44</v>
      </c>
      <c r="D446">
        <v>118</v>
      </c>
      <c r="E446" s="11">
        <f>D446-90</f>
        <v>28</v>
      </c>
      <c r="F446" s="2">
        <v>1.7757999999999999E-2</v>
      </c>
      <c r="G446" s="11">
        <v>33.299999999999997</v>
      </c>
      <c r="H446" s="11">
        <v>1.6</v>
      </c>
      <c r="I446" s="8">
        <v>8.4145449101924896E-2</v>
      </c>
      <c r="J446" s="4">
        <v>71000</v>
      </c>
      <c r="K446" s="5">
        <f>23*10^-6</f>
        <v>2.3E-5</v>
      </c>
      <c r="L446" s="6">
        <f>H446</f>
        <v>1.6</v>
      </c>
      <c r="M446" s="3">
        <f>H446^2/6</f>
        <v>0.42666666666666675</v>
      </c>
      <c r="N446" s="3">
        <f>H446^3/12</f>
        <v>0.34133333333333343</v>
      </c>
      <c r="O446" s="1">
        <f>-J446*L446*K446*C446</f>
        <v>-114.9632</v>
      </c>
      <c r="P446" s="7">
        <f>-(12*F446*J446*L446*N446+12*O446*N446*G446*COS(RADIANS(E446)))/(12*N446*G446*COS(RADIANS(E446))^2+L446*G446^3*SIN(RADIANS(E446))^2)</f>
        <v>0.4252134379558532</v>
      </c>
      <c r="Q446" s="7">
        <f>-(6*F446*J446*L446*N446*SIN(RADIANS(E446))+6*O446*N446*G446*SIN(RADIANS(E446))*COS(RADIANS(E446)))/(12*N446*COS(RADIANS(E446))^2+L446*G446^2*SIN(RADIANS(E446))^2)</f>
        <v>3.3237665269576842</v>
      </c>
      <c r="R446" s="7">
        <f>-P446*SIN(RADIANS(E446))</f>
        <v>-0.19962561723469582</v>
      </c>
      <c r="S446" s="6">
        <f>(O446+P446*COS(RADIANS(E446)))/L446</f>
        <v>-71.617349261566005</v>
      </c>
      <c r="T446" s="6">
        <f>R446/L446</f>
        <v>-0.12476601077168488</v>
      </c>
      <c r="U446" s="6">
        <f>(Q446-P446*G446*SIN(RADIANS(E446)))/M446</f>
        <v>-7.7900777975570747</v>
      </c>
      <c r="V446" s="6">
        <f>SQRT((S446+U446)^2+3*T446^2)</f>
        <v>79.4077211096143</v>
      </c>
      <c r="W446" s="6">
        <f>V446/AA446</f>
        <v>1.195221674643606</v>
      </c>
      <c r="X446" s="1">
        <f>((3*10+H446/COS(RADIANS(E446)))*(3+3)+3*G446*H446)*2</f>
        <v>701.42534497322958</v>
      </c>
      <c r="Y446" s="7">
        <f>Z446/X446</f>
        <v>1.0094312397599932</v>
      </c>
      <c r="Z446" s="13">
        <v>708.04065557540798</v>
      </c>
      <c r="AA446" s="15">
        <v>66.437651520411293</v>
      </c>
    </row>
    <row r="447" spans="1:27" x14ac:dyDescent="0.45">
      <c r="A447">
        <v>1089</v>
      </c>
      <c r="B447">
        <v>67.599999999999994</v>
      </c>
      <c r="C447" s="10">
        <f>B447-20</f>
        <v>47.599999999999994</v>
      </c>
      <c r="D447">
        <v>115.6</v>
      </c>
      <c r="E447" s="11">
        <f>D447-90</f>
        <v>25.599999999999994</v>
      </c>
      <c r="F447" s="2">
        <v>1.8572999999999999E-2</v>
      </c>
      <c r="G447" s="11">
        <v>31.3</v>
      </c>
      <c r="H447" s="11">
        <v>1.7</v>
      </c>
      <c r="I447" s="8">
        <v>9.2831023037433597E-2</v>
      </c>
      <c r="J447" s="4">
        <v>71000</v>
      </c>
      <c r="K447" s="5">
        <f>23*10^-6</f>
        <v>2.3E-5</v>
      </c>
      <c r="L447" s="6">
        <f>H447</f>
        <v>1.7</v>
      </c>
      <c r="M447" s="3">
        <f>H447^2/6</f>
        <v>0.48166666666666663</v>
      </c>
      <c r="N447" s="3">
        <f>H447^3/12</f>
        <v>0.4094166666666666</v>
      </c>
      <c r="O447" s="1">
        <f>-J447*L447*K447*C447</f>
        <v>-132.14236</v>
      </c>
      <c r="P447" s="7">
        <f>-(12*F447*J447*L447*N447+12*O447*N447*G447*COS(RADIANS(E447)))/(12*N447*G447*COS(RADIANS(E447))^2+L447*G447^3*SIN(RADIANS(E447))^2)</f>
        <v>0.74175572626772346</v>
      </c>
      <c r="Q447" s="7">
        <f>-(6*F447*J447*L447*N447*SIN(RADIANS(E447))+6*O447*N447*G447*SIN(RADIANS(E447))*COS(RADIANS(E447)))/(12*N447*COS(RADIANS(E447))^2+L447*G447^2*SIN(RADIANS(E447))^2)</f>
        <v>5.0158575271563679</v>
      </c>
      <c r="R447" s="7">
        <f>-P447*SIN(RADIANS(E447))</f>
        <v>-0.32050207841254741</v>
      </c>
      <c r="S447" s="6">
        <f>(O447+P447*COS(RADIANS(E447)))/L447</f>
        <v>-77.337306211414415</v>
      </c>
      <c r="T447" s="6">
        <f>R447/L447</f>
        <v>-0.188530634360322</v>
      </c>
      <c r="U447" s="6">
        <f>(Q447-P447*G447*SIN(RADIANS(E447)))/M447</f>
        <v>-10.413545039078961</v>
      </c>
      <c r="V447" s="6">
        <f>SQRT((S447+U447)^2+3*T447^2)</f>
        <v>87.751458828822294</v>
      </c>
      <c r="W447" s="6">
        <f>V447/AA447</f>
        <v>1.1816278925471684</v>
      </c>
      <c r="X447" s="1">
        <f>((3*10+H447/COS(RADIANS(E447)))*(3+3)+3*G447*H447)*2</f>
        <v>701.88060793185014</v>
      </c>
      <c r="Y447" s="7">
        <f>Z447/X447</f>
        <v>1.0086141563638285</v>
      </c>
      <c r="Z447" s="13">
        <v>707.92671723731405</v>
      </c>
      <c r="AA447" s="15">
        <v>74.263191807076794</v>
      </c>
    </row>
    <row r="448" spans="1:27" x14ac:dyDescent="0.45">
      <c r="A448">
        <v>1930</v>
      </c>
      <c r="B448">
        <v>77.3</v>
      </c>
      <c r="C448" s="10">
        <f>B448-20</f>
        <v>57.3</v>
      </c>
      <c r="D448">
        <v>106</v>
      </c>
      <c r="E448" s="11">
        <f>D448-90</f>
        <v>16</v>
      </c>
      <c r="F448" s="2">
        <v>2.5069000000000001E-2</v>
      </c>
      <c r="G448" s="11">
        <v>33.700000000000003</v>
      </c>
      <c r="H448" s="11">
        <v>1.6</v>
      </c>
      <c r="I448" s="8">
        <v>0.16709604859352101</v>
      </c>
      <c r="J448" s="4">
        <v>71000</v>
      </c>
      <c r="K448" s="5">
        <f>23*10^-6</f>
        <v>2.3E-5</v>
      </c>
      <c r="L448" s="6">
        <f>H448</f>
        <v>1.6</v>
      </c>
      <c r="M448" s="3">
        <f>H448^2/6</f>
        <v>0.42666666666666675</v>
      </c>
      <c r="N448" s="3">
        <f>H448^3/12</f>
        <v>0.34133333333333343</v>
      </c>
      <c r="O448" s="1">
        <f>-J448*L448*K448*C448</f>
        <v>-149.71343999999999</v>
      </c>
      <c r="P448" s="7">
        <f>-(12*F448*J448*L448*N448+12*O448*N448*G448*COS(RADIANS(E448)))/(12*N448*G448*COS(RADIANS(E448))^2+L448*G448^3*SIN(RADIANS(E448))^2)</f>
        <v>1.7155546828340202</v>
      </c>
      <c r="Q448" s="7">
        <f>-(6*F448*J448*L448*N448*SIN(RADIANS(E448))+6*O448*N448*G448*SIN(RADIANS(E448))*COS(RADIANS(E448)))/(12*N448*COS(RADIANS(E448))^2+L448*G448^2*SIN(RADIANS(E448))^2)</f>
        <v>7.967875617628903</v>
      </c>
      <c r="R448" s="7">
        <f>-P448*SIN(RADIANS(E448))</f>
        <v>-0.47287095653583999</v>
      </c>
      <c r="S448" s="6">
        <f>(O448+P448*COS(RADIANS(E448)))/L448</f>
        <v>-92.540214372565018</v>
      </c>
      <c r="T448" s="6">
        <f>R448/L448</f>
        <v>-0.29554434783489997</v>
      </c>
      <c r="U448" s="6">
        <f>(Q448-P448*G448*SIN(RADIANS(E448)))/M448</f>
        <v>-18.674708478817745</v>
      </c>
      <c r="V448" s="6">
        <f>SQRT((S448+U448)^2+3*T448^2)</f>
        <v>111.21610092169044</v>
      </c>
      <c r="W448" s="6">
        <f>V448/AA448</f>
        <v>1.2298490408864684</v>
      </c>
      <c r="X448" s="1">
        <f>((3*10+H448/COS(RADIANS(E448)))*(3+3)+3*G448*H448)*2</f>
        <v>703.49374916854276</v>
      </c>
      <c r="Y448" s="7">
        <f>Z448/X448</f>
        <v>1.0062877417031597</v>
      </c>
      <c r="Z448" s="13">
        <v>707.91713615310198</v>
      </c>
      <c r="AA448" s="15">
        <v>90.430692893435506</v>
      </c>
    </row>
    <row r="449" spans="1:27" x14ac:dyDescent="0.45">
      <c r="A449">
        <v>984</v>
      </c>
      <c r="B449">
        <v>87.5</v>
      </c>
      <c r="C449" s="10">
        <f>B449-20</f>
        <v>67.5</v>
      </c>
      <c r="D449">
        <v>125</v>
      </c>
      <c r="E449" s="11">
        <f>D449-90</f>
        <v>35</v>
      </c>
      <c r="F449" s="2">
        <v>2.1825000000000001E-2</v>
      </c>
      <c r="G449" s="11">
        <v>27.3</v>
      </c>
      <c r="H449" s="11">
        <v>1.9</v>
      </c>
      <c r="I449" s="8">
        <v>9.7755730152130099E-2</v>
      </c>
      <c r="J449" s="4">
        <v>71000</v>
      </c>
      <c r="K449" s="5">
        <f>23*10^-6</f>
        <v>2.3E-5</v>
      </c>
      <c r="L449" s="6">
        <f>H449</f>
        <v>1.9</v>
      </c>
      <c r="M449" s="3">
        <f>H449^2/6</f>
        <v>0.60166666666666668</v>
      </c>
      <c r="N449" s="3">
        <f>H449^3/12</f>
        <v>0.57158333333333322</v>
      </c>
      <c r="O449" s="1">
        <f>-J449*L449*K449*C449</f>
        <v>-209.43225000000001</v>
      </c>
      <c r="P449" s="7">
        <f>-(12*F449*J449*L449*N449+12*O449*N449*G449*COS(RADIANS(E449)))/(12*N449*G449*COS(RADIANS(E449))^2+L449*G449^3*SIN(RADIANS(E449))^2)</f>
        <v>0.92884677136986793</v>
      </c>
      <c r="Q449" s="7">
        <f>-(6*F449*J449*L449*N449*SIN(RADIANS(E449))+6*O449*N449*G449*SIN(RADIANS(E449))*COS(RADIANS(E449)))/(12*N449*COS(RADIANS(E449))^2+L449*G449^2*SIN(RADIANS(E449))^2)</f>
        <v>7.272237077175574</v>
      </c>
      <c r="R449" s="7">
        <f>-P449*SIN(RADIANS(E449))</f>
        <v>-0.53276462103850364</v>
      </c>
      <c r="S449" s="6">
        <f>(O449+P449*COS(RADIANS(E449)))/L449</f>
        <v>-109.82704382547429</v>
      </c>
      <c r="T449" s="6">
        <f>R449/L449</f>
        <v>-0.28040243212552823</v>
      </c>
      <c r="U449" s="6">
        <f>(Q449-P449*G449*SIN(RADIANS(E449)))/M449</f>
        <v>-12.086820626884617</v>
      </c>
      <c r="V449" s="6">
        <f>SQRT((S449+U449)^2+3*T449^2)</f>
        <v>121.91483183878805</v>
      </c>
      <c r="W449" s="6">
        <f>V449/AA449</f>
        <v>1.1276341985955183</v>
      </c>
      <c r="X449" s="1">
        <f>((3*10+H449/COS(RADIANS(E449)))*(3+3)+3*G449*H449)*2</f>
        <v>699.05366062376129</v>
      </c>
      <c r="Y449" s="7">
        <f>Z449/X449</f>
        <v>1.0124914867166606</v>
      </c>
      <c r="Z449" s="13">
        <v>707.78588013967601</v>
      </c>
      <c r="AA449" s="15">
        <v>108.115585702025</v>
      </c>
    </row>
    <row r="450" spans="1:27" x14ac:dyDescent="0.45">
      <c r="A450">
        <v>1577</v>
      </c>
      <c r="B450">
        <v>70.400000000000006</v>
      </c>
      <c r="C450" s="10">
        <f>B450-20</f>
        <v>50.400000000000006</v>
      </c>
      <c r="D450">
        <v>106.2</v>
      </c>
      <c r="E450" s="11">
        <f>D450-90</f>
        <v>16.200000000000003</v>
      </c>
      <c r="F450" s="2">
        <v>1.7968999999999999E-2</v>
      </c>
      <c r="G450" s="11">
        <v>26.5</v>
      </c>
      <c r="H450" s="11">
        <v>2</v>
      </c>
      <c r="I450" s="8">
        <v>0.113948792219161</v>
      </c>
      <c r="J450" s="4">
        <v>71000</v>
      </c>
      <c r="K450" s="5">
        <f>23*10^-6</f>
        <v>2.3E-5</v>
      </c>
      <c r="L450" s="6">
        <f>H450</f>
        <v>2</v>
      </c>
      <c r="M450" s="3">
        <f>H450^2/6</f>
        <v>0.66666666666666663</v>
      </c>
      <c r="N450" s="3">
        <f>H450^3/12</f>
        <v>0.66666666666666663</v>
      </c>
      <c r="O450" s="1">
        <f>-J450*L450*K450*C450</f>
        <v>-164.60640000000001</v>
      </c>
      <c r="P450" s="7">
        <f>-(12*F450*J450*L450*N450+12*O450*N450*G450*COS(RADIANS(E450)))/(12*N450*G450*COS(RADIANS(E450))^2+L450*G450^3*SIN(RADIANS(E450))^2)</f>
        <v>4.2354628724387053</v>
      </c>
      <c r="Q450" s="7">
        <f>-(6*F450*J450*L450*N450*SIN(RADIANS(E450))+6*O450*N450*G450*SIN(RADIANS(E450))*COS(RADIANS(E450)))/(12*N450*COS(RADIANS(E450))^2+L450*G450^2*SIN(RADIANS(E450))^2)</f>
        <v>15.656948245649396</v>
      </c>
      <c r="R450" s="7">
        <f>-P450*SIN(RADIANS(E450))</f>
        <v>-1.1816564713697657</v>
      </c>
      <c r="S450" s="6">
        <f>(O450+P450*COS(RADIANS(E450)))/L450</f>
        <v>-80.269555873838996</v>
      </c>
      <c r="T450" s="6">
        <f>R450/L450</f>
        <v>-0.59082823568488285</v>
      </c>
      <c r="U450" s="6">
        <f>(Q450-P450*G450*SIN(RADIANS(E450)))/M450</f>
        <v>-23.48542236847409</v>
      </c>
      <c r="V450" s="6">
        <f>SQRT((S450+U450)^2+3*T450^2)</f>
        <v>103.76002478833122</v>
      </c>
      <c r="W450" s="6">
        <f>V450/AA450</f>
        <v>1.1711118182667821</v>
      </c>
      <c r="X450" s="1">
        <f>((3*10+H450/COS(RADIANS(E450)))*(3+3)+3*G450*H450)*2</f>
        <v>702.99235427449639</v>
      </c>
      <c r="Y450" s="7">
        <f>Z450/X450</f>
        <v>1.0067862375584811</v>
      </c>
      <c r="Z450" s="13">
        <v>707.76302739239895</v>
      </c>
      <c r="AA450" s="15">
        <v>88.599588160500005</v>
      </c>
    </row>
    <row r="451" spans="1:27" x14ac:dyDescent="0.45">
      <c r="A451">
        <v>2240</v>
      </c>
      <c r="B451">
        <v>83.3</v>
      </c>
      <c r="C451" s="10">
        <f>B451-20</f>
        <v>63.3</v>
      </c>
      <c r="D451">
        <v>122.6</v>
      </c>
      <c r="E451" s="11">
        <f>D451-90</f>
        <v>32.599999999999994</v>
      </c>
      <c r="F451" s="2">
        <v>2.4390999999999999E-2</v>
      </c>
      <c r="G451" s="11">
        <v>33</v>
      </c>
      <c r="H451" s="11">
        <v>1.6</v>
      </c>
      <c r="I451" s="8">
        <v>0.108612693846225</v>
      </c>
      <c r="J451" s="4">
        <v>71000</v>
      </c>
      <c r="K451" s="5">
        <f>23*10^-6</f>
        <v>2.3E-5</v>
      </c>
      <c r="L451" s="6">
        <f>H451</f>
        <v>1.6</v>
      </c>
      <c r="M451" s="3">
        <f>H451^2/6</f>
        <v>0.42666666666666675</v>
      </c>
      <c r="N451" s="3">
        <f>H451^3/12</f>
        <v>0.34133333333333343</v>
      </c>
      <c r="O451" s="1">
        <f>-J451*L451*K451*C451</f>
        <v>-165.39024000000001</v>
      </c>
      <c r="P451" s="7">
        <f>-(12*F451*J451*L451*N451+12*O451*N451*G451*COS(RADIANS(E451)))/(12*N451*G451*COS(RADIANS(E451))^2+L451*G451^3*SIN(RADIANS(E451))^2)</f>
        <v>0.44584456474247264</v>
      </c>
      <c r="Q451" s="7">
        <f>-(6*F451*J451*L451*N451*SIN(RADIANS(E451))+6*O451*N451*G451*SIN(RADIANS(E451))*COS(RADIANS(E451)))/(12*N451*COS(RADIANS(E451))^2+L451*G451^2*SIN(RADIANS(E451))^2)</f>
        <v>3.9634324312661935</v>
      </c>
      <c r="R451" s="7">
        <f>-P451*SIN(RADIANS(E451))</f>
        <v>-0.2402080261373451</v>
      </c>
      <c r="S451" s="6">
        <f>(O451+P451*COS(RADIANS(E451)))/L451</f>
        <v>-103.13414823608755</v>
      </c>
      <c r="T451" s="6">
        <f>R451/L451</f>
        <v>-0.15013001633584067</v>
      </c>
      <c r="U451" s="6">
        <f>(Q451-P451*G451*SIN(RADIANS(E451)))/M451</f>
        <v>-9.2892947607801428</v>
      </c>
      <c r="V451" s="6">
        <f>SQRT((S451+U451)^2+3*T451^2)</f>
        <v>112.42374372140155</v>
      </c>
      <c r="W451" s="6">
        <f>V451/AA451</f>
        <v>1.2015469838417934</v>
      </c>
      <c r="X451" s="1">
        <f>((3*10+H451/COS(RADIANS(E451)))*(3+3)+3*G451*H451)*2</f>
        <v>699.59060522375967</v>
      </c>
      <c r="Y451" s="7">
        <f>Z451/X451</f>
        <v>1.0113236024843495</v>
      </c>
      <c r="Z451" s="13">
        <v>707.51249113909898</v>
      </c>
      <c r="AA451" s="15">
        <v>93.565832408767704</v>
      </c>
    </row>
    <row r="452" spans="1:27" x14ac:dyDescent="0.45">
      <c r="A452">
        <v>2886</v>
      </c>
      <c r="B452">
        <v>48.6</v>
      </c>
      <c r="C452" s="10">
        <f>B452-20</f>
        <v>28.6</v>
      </c>
      <c r="D452">
        <v>103.9</v>
      </c>
      <c r="E452" s="11">
        <f>D452-90</f>
        <v>13.900000000000006</v>
      </c>
      <c r="F452" s="2">
        <v>1.1957000000000001E-2</v>
      </c>
      <c r="G452" s="11">
        <v>31.6</v>
      </c>
      <c r="H452" s="11">
        <v>1.7</v>
      </c>
      <c r="I452" s="8">
        <v>8.8644608855247498E-2</v>
      </c>
      <c r="J452" s="4">
        <v>71000</v>
      </c>
      <c r="K452" s="5">
        <f>23*10^-6</f>
        <v>2.3E-5</v>
      </c>
      <c r="L452" s="6">
        <f>H452</f>
        <v>1.7</v>
      </c>
      <c r="M452" s="3">
        <f>H452^2/6</f>
        <v>0.48166666666666663</v>
      </c>
      <c r="N452" s="3">
        <f>H452^3/12</f>
        <v>0.4094166666666666</v>
      </c>
      <c r="O452" s="1">
        <f>-J452*L452*K452*C452</f>
        <v>-79.396460000000005</v>
      </c>
      <c r="P452" s="7">
        <f>-(12*F452*J452*L452*N452+12*O452*N452*G452*COS(RADIANS(E452)))/(12*N452*G452*COS(RADIANS(E452))^2+L452*G452^3*SIN(RADIANS(E452))^2)</f>
        <v>1.5036832980160761</v>
      </c>
      <c r="Q452" s="7">
        <f>-(6*F452*J452*L452*N452*SIN(RADIANS(E452))+6*O452*N452*G452*SIN(RADIANS(E452))*COS(RADIANS(E452)))/(12*N452*COS(RADIANS(E452))^2+L452*G452^2*SIN(RADIANS(E452))^2)</f>
        <v>5.7073849439728965</v>
      </c>
      <c r="R452" s="7">
        <f>-P452*SIN(RADIANS(E452))</f>
        <v>-0.36122689518815809</v>
      </c>
      <c r="S452" s="6">
        <f>(O452+P452*COS(RADIANS(E452)))/L452</f>
        <v>-45.84518225855409</v>
      </c>
      <c r="T452" s="6">
        <f>R452/L452</f>
        <v>-0.21248640893421064</v>
      </c>
      <c r="U452" s="6">
        <f>(Q452-P452*G452*SIN(RADIANS(E452)))/M452</f>
        <v>-11.849242098213635</v>
      </c>
      <c r="V452" s="6">
        <f>SQRT((S452+U452)^2+3*T452^2)</f>
        <v>57.69559821408162</v>
      </c>
      <c r="W452" s="6">
        <f>V452/AA452</f>
        <v>1.2218776327102183</v>
      </c>
      <c r="X452" s="1">
        <f>((3*10+H452/COS(RADIANS(E452)))*(3+3)+3*G452*H452)*2</f>
        <v>703.33540499944297</v>
      </c>
      <c r="Y452" s="7">
        <f>Z452/X452</f>
        <v>1.0059113123522374</v>
      </c>
      <c r="Z452" s="13">
        <v>707.49304026678203</v>
      </c>
      <c r="AA452" s="15">
        <v>47.218802169337003</v>
      </c>
    </row>
    <row r="453" spans="1:27" x14ac:dyDescent="0.45">
      <c r="A453">
        <v>2551</v>
      </c>
      <c r="B453">
        <v>85.2</v>
      </c>
      <c r="C453" s="10">
        <f>B453-20</f>
        <v>65.2</v>
      </c>
      <c r="D453">
        <v>130</v>
      </c>
      <c r="E453" s="11">
        <f>D453-90</f>
        <v>40</v>
      </c>
      <c r="F453" s="2">
        <v>2.4274E-2</v>
      </c>
      <c r="G453" s="11">
        <v>34.799999999999997</v>
      </c>
      <c r="H453" s="11">
        <v>1.5</v>
      </c>
      <c r="I453" s="8">
        <v>0.10215842723846399</v>
      </c>
      <c r="J453" s="4">
        <v>71000</v>
      </c>
      <c r="K453" s="5">
        <f>23*10^-6</f>
        <v>2.3E-5</v>
      </c>
      <c r="L453" s="6">
        <f>H453</f>
        <v>1.5</v>
      </c>
      <c r="M453" s="3">
        <f>H453^2/6</f>
        <v>0.375</v>
      </c>
      <c r="N453" s="3">
        <f>H453^3/12</f>
        <v>0.28125</v>
      </c>
      <c r="O453" s="1">
        <f>-J453*L453*K453*C453</f>
        <v>-159.70740000000001</v>
      </c>
      <c r="P453" s="7">
        <f>-(12*F453*J453*L453*N453+12*O453*N453*G453*COS(RADIANS(E453)))/(12*N453*G453*COS(RADIANS(E453))^2+L453*G453^3*SIN(RADIANS(E453))^2)</f>
        <v>0.21552297990684566</v>
      </c>
      <c r="Q453" s="7">
        <f>-(6*F453*J453*L453*N453*SIN(RADIANS(E453))+6*O453*N453*G453*SIN(RADIANS(E453))*COS(RADIANS(E453)))/(12*N453*COS(RADIANS(E453))^2+L453*G453^2*SIN(RADIANS(E453))^2)</f>
        <v>2.4105177189110396</v>
      </c>
      <c r="R453" s="7">
        <f>-P453*SIN(RADIANS(E453))</f>
        <v>-0.13853550108684135</v>
      </c>
      <c r="S453" s="6">
        <f>(O453+P453*COS(RADIANS(E453)))/L453</f>
        <v>-106.36153321258529</v>
      </c>
      <c r="T453" s="6">
        <f>R453/L453</f>
        <v>-9.2357000724560892E-2</v>
      </c>
      <c r="U453" s="6">
        <f>(Q453-P453*G453*SIN(RADIANS(E453)))/M453</f>
        <v>-6.4280472504294366</v>
      </c>
      <c r="V453" s="6">
        <f>SQRT((S453+U453)^2+3*T453^2)</f>
        <v>112.78969390183492</v>
      </c>
      <c r="W453" s="6">
        <f>V453/AA453</f>
        <v>1.2464781113151187</v>
      </c>
      <c r="X453" s="1">
        <f>((3*10+H453/COS(RADIANS(E453)))*(3+3)+3*G453*H453)*2</f>
        <v>696.69733120798105</v>
      </c>
      <c r="Y453" s="7">
        <f>Z453/X453</f>
        <v>1.0154491826615075</v>
      </c>
      <c r="Z453" s="13">
        <v>707.460735537598</v>
      </c>
      <c r="AA453" s="15">
        <v>90.486702396108797</v>
      </c>
    </row>
    <row r="454" spans="1:27" x14ac:dyDescent="0.45">
      <c r="A454">
        <v>172</v>
      </c>
      <c r="B454">
        <v>64.2</v>
      </c>
      <c r="C454" s="10">
        <f>B454-20</f>
        <v>44.2</v>
      </c>
      <c r="D454">
        <v>127.3</v>
      </c>
      <c r="E454" s="11">
        <f>D454-90</f>
        <v>37.299999999999997</v>
      </c>
      <c r="F454" s="2">
        <v>1.3886000000000001E-2</v>
      </c>
      <c r="G454" s="11">
        <v>27.1</v>
      </c>
      <c r="H454" s="11">
        <v>1.9</v>
      </c>
      <c r="I454" s="8">
        <v>6.1308439821004798E-2</v>
      </c>
      <c r="J454" s="4">
        <v>71000</v>
      </c>
      <c r="K454" s="5">
        <f>23*10^-6</f>
        <v>2.3E-5</v>
      </c>
      <c r="L454" s="6">
        <f>H454</f>
        <v>1.9</v>
      </c>
      <c r="M454" s="3">
        <f>H454^2/6</f>
        <v>0.60166666666666668</v>
      </c>
      <c r="N454" s="3">
        <f>H454^3/12</f>
        <v>0.57158333333333322</v>
      </c>
      <c r="O454" s="1">
        <f>-J454*L454*K454*C454</f>
        <v>-137.13934</v>
      </c>
      <c r="P454" s="7">
        <f>-(12*F454*J454*L454*N454+12*O454*N454*G454*COS(RADIANS(E454)))/(12*N454*G454*COS(RADIANS(E454))^2+L454*G454^3*SIN(RADIANS(E454))^2)</f>
        <v>0.53050681148432333</v>
      </c>
      <c r="Q454" s="7">
        <f>-(6*F454*J454*L454*N454*SIN(RADIANS(E454))+6*O454*N454*G454*SIN(RADIANS(E454))*COS(RADIANS(E454)))/(12*N454*COS(RADIANS(E454))^2+L454*G454^2*SIN(RADIANS(E454))^2)</f>
        <v>4.3560671979906234</v>
      </c>
      <c r="R454" s="7">
        <f>-P454*SIN(RADIANS(E454))</f>
        <v>-0.32148097402144821</v>
      </c>
      <c r="S454" s="6">
        <f>(O454+P454*COS(RADIANS(E454)))/L454</f>
        <v>-71.956492578974391</v>
      </c>
      <c r="T454" s="6">
        <f>R454/L454</f>
        <v>-0.16920051264286748</v>
      </c>
      <c r="U454" s="6">
        <f>(Q454-P454*G454*SIN(RADIANS(E454)))/M454</f>
        <v>-7.2400008830869087</v>
      </c>
      <c r="V454" s="6">
        <f>SQRT((S454+U454)^2+3*T454^2)</f>
        <v>79.197035696588756</v>
      </c>
      <c r="W454" s="6">
        <f>V454/AA454</f>
        <v>1.131915618349369</v>
      </c>
      <c r="X454" s="1">
        <f>((3*10+H454/COS(RADIANS(E454)))*(3+3)+3*G454*H454)*2</f>
        <v>697.60217485402131</v>
      </c>
      <c r="Y454" s="7">
        <f>Z454/X454</f>
        <v>1.0137676459513683</v>
      </c>
      <c r="Z454" s="13">
        <v>707.20651461231603</v>
      </c>
      <c r="AA454" s="15">
        <v>69.967261174537796</v>
      </c>
    </row>
    <row r="455" spans="1:27" x14ac:dyDescent="0.45">
      <c r="A455">
        <v>283</v>
      </c>
      <c r="B455">
        <v>81.7</v>
      </c>
      <c r="C455" s="10">
        <f>B455-20</f>
        <v>61.7</v>
      </c>
      <c r="D455">
        <v>108.2</v>
      </c>
      <c r="E455" s="11">
        <f>D455-90</f>
        <v>18.200000000000003</v>
      </c>
      <c r="F455" s="2">
        <v>2.3998999999999999E-2</v>
      </c>
      <c r="G455" s="11">
        <v>29.6</v>
      </c>
      <c r="H455" s="11">
        <v>1.8</v>
      </c>
      <c r="I455" s="8">
        <v>0.148031175136566</v>
      </c>
      <c r="J455" s="4">
        <v>71000</v>
      </c>
      <c r="K455" s="5">
        <f>23*10^-6</f>
        <v>2.3E-5</v>
      </c>
      <c r="L455" s="6">
        <f>H455</f>
        <v>1.8</v>
      </c>
      <c r="M455" s="3">
        <f>H455^2/6</f>
        <v>0.54</v>
      </c>
      <c r="N455" s="3">
        <f>H455^3/12</f>
        <v>0.48600000000000004</v>
      </c>
      <c r="O455" s="1">
        <f>-J455*L455*K455*C455</f>
        <v>-181.36098000000001</v>
      </c>
      <c r="P455" s="7">
        <f>-(12*F455*J455*L455*N455+12*O455*N455*G455*COS(RADIANS(E455)))/(12*N455*G455*COS(RADIANS(E455))^2+L455*G455^3*SIN(RADIANS(E455))^2)</f>
        <v>2.516997088032221</v>
      </c>
      <c r="Q455" s="7">
        <f>-(6*F455*J455*L455*N455*SIN(RADIANS(E455))+6*O455*N455*G455*SIN(RADIANS(E455))*COS(RADIANS(E455)))/(12*N455*COS(RADIANS(E455))^2+L455*G455^2*SIN(RADIANS(E455))^2)</f>
        <v>11.634961989713849</v>
      </c>
      <c r="R455" s="7">
        <f>-P455*SIN(RADIANS(E455))</f>
        <v>-0.78614608038607048</v>
      </c>
      <c r="S455" s="6">
        <f>(O455+P455*COS(RADIANS(E455)))/L455</f>
        <v>-99.427723951444705</v>
      </c>
      <c r="T455" s="6">
        <f>R455/L455</f>
        <v>-0.43674782243670579</v>
      </c>
      <c r="U455" s="6">
        <f>(Q455-P455*G455*SIN(RADIANS(E455)))/M455</f>
        <v>-21.546225906877478</v>
      </c>
      <c r="V455" s="6">
        <f>SQRT((S455+U455)^2+3*T455^2)</f>
        <v>120.97631499721365</v>
      </c>
      <c r="W455" s="6">
        <f>V455/AA455</f>
        <v>1.1882473510195126</v>
      </c>
      <c r="X455" s="1">
        <f>((3*10+H455/COS(RADIANS(E455)))*(3+3)+3*G455*H455)*2</f>
        <v>702.41751103028059</v>
      </c>
      <c r="Y455" s="7">
        <f>Z455/X455</f>
        <v>1.0066876614785774</v>
      </c>
      <c r="Z455" s="13">
        <v>707.11504156067599</v>
      </c>
      <c r="AA455" s="15">
        <v>101.81071718225699</v>
      </c>
    </row>
    <row r="456" spans="1:27" x14ac:dyDescent="0.45">
      <c r="A456">
        <v>1017</v>
      </c>
      <c r="B456">
        <v>66.099999999999994</v>
      </c>
      <c r="C456" s="10">
        <f>B456-20</f>
        <v>46.099999999999994</v>
      </c>
      <c r="D456">
        <v>110.3</v>
      </c>
      <c r="E456" s="11">
        <f>D456-90</f>
        <v>20.299999999999997</v>
      </c>
      <c r="F456" s="2">
        <v>1.8630000000000001E-2</v>
      </c>
      <c r="G456" s="11">
        <v>31.4</v>
      </c>
      <c r="H456" s="11">
        <v>1.7</v>
      </c>
      <c r="I456" s="8">
        <v>0.10665392875671301</v>
      </c>
      <c r="J456" s="4">
        <v>71000</v>
      </c>
      <c r="K456" s="5">
        <f>23*10^-6</f>
        <v>2.3E-5</v>
      </c>
      <c r="L456" s="6">
        <f>H456</f>
        <v>1.7</v>
      </c>
      <c r="M456" s="3">
        <f>H456^2/6</f>
        <v>0.48166666666666663</v>
      </c>
      <c r="N456" s="3">
        <f>H456^3/12</f>
        <v>0.4094166666666666</v>
      </c>
      <c r="O456" s="1">
        <f>-J456*L456*K456*C456</f>
        <v>-127.97820999999999</v>
      </c>
      <c r="P456" s="7">
        <f>-(12*F456*J456*L456*N456+12*O456*N456*G456*COS(RADIANS(E456)))/(12*N456*G456*COS(RADIANS(E456))^2+L456*G456^3*SIN(RADIANS(E456))^2)</f>
        <v>1.1543297786530702</v>
      </c>
      <c r="Q456" s="7">
        <f>-(6*F456*J456*L456*N456*SIN(RADIANS(E456))+6*O456*N456*G456*SIN(RADIANS(E456))*COS(RADIANS(E456)))/(12*N456*COS(RADIANS(E456))^2+L456*G456^2*SIN(RADIANS(E456))^2)</f>
        <v>6.2875070160324169</v>
      </c>
      <c r="R456" s="7">
        <f>-P456*SIN(RADIANS(E456))</f>
        <v>-0.40047815388741503</v>
      </c>
      <c r="S456" s="6">
        <f>(O456+P456*COS(RADIANS(E456)))/L456</f>
        <v>-74.644456984534287</v>
      </c>
      <c r="T456" s="6">
        <f>R456/L456</f>
        <v>-0.23557538463965591</v>
      </c>
      <c r="U456" s="6">
        <f>(Q456-P456*G456*SIN(RADIANS(E456)))/M456</f>
        <v>-13.053647784150344</v>
      </c>
      <c r="V456" s="6">
        <f>SQRT((S456+U456)^2+3*T456^2)</f>
        <v>87.699053970409111</v>
      </c>
      <c r="W456" s="6">
        <f>V456/AA456</f>
        <v>1.1981583765215049</v>
      </c>
      <c r="X456" s="1">
        <f>((3*10+H456/COS(RADIANS(E456)))*(3+3)+3*G456*H456)*2</f>
        <v>702.03097631196761</v>
      </c>
      <c r="Y456" s="7">
        <f>Z456/X456</f>
        <v>1.0071549738566554</v>
      </c>
      <c r="Z456" s="13">
        <v>707.05398959404204</v>
      </c>
      <c r="AA456" s="15">
        <v>73.194876144017897</v>
      </c>
    </row>
    <row r="457" spans="1:27" x14ac:dyDescent="0.45">
      <c r="A457">
        <v>1175</v>
      </c>
      <c r="B457">
        <v>84.9</v>
      </c>
      <c r="C457" s="10">
        <f>B457-20</f>
        <v>64.900000000000006</v>
      </c>
      <c r="D457">
        <v>118</v>
      </c>
      <c r="E457" s="11">
        <f>D457-90</f>
        <v>28</v>
      </c>
      <c r="F457" s="2">
        <v>2.4754999999999999E-2</v>
      </c>
      <c r="G457" s="11">
        <v>31.1</v>
      </c>
      <c r="H457" s="11">
        <v>1.7</v>
      </c>
      <c r="I457" s="8">
        <v>0.118405528366565</v>
      </c>
      <c r="J457" s="4">
        <v>71000</v>
      </c>
      <c r="K457" s="5">
        <f>23*10^-6</f>
        <v>2.3E-5</v>
      </c>
      <c r="L457" s="6">
        <f>H457</f>
        <v>1.7</v>
      </c>
      <c r="M457" s="3">
        <f>H457^2/6</f>
        <v>0.48166666666666663</v>
      </c>
      <c r="N457" s="3">
        <f>H457^3/12</f>
        <v>0.4094166666666666</v>
      </c>
      <c r="O457" s="1">
        <f>-J457*L457*K457*C457</f>
        <v>-180.16889</v>
      </c>
      <c r="P457" s="7">
        <f>-(12*F457*J457*L457*N457+12*O457*N457*G457*COS(RADIANS(E457)))/(12*N457*G457*COS(RADIANS(E457))^2+L457*G457^3*SIN(RADIANS(E457))^2)</f>
        <v>0.84521329380952592</v>
      </c>
      <c r="Q457" s="7">
        <f>-(6*F457*J457*L457*N457*SIN(RADIANS(E457))+6*O457*N457*G457*SIN(RADIANS(E457))*COS(RADIANS(E457)))/(12*N457*COS(RADIANS(E457))^2+L457*G457^2*SIN(RADIANS(E457))^2)</f>
        <v>6.1702960722452209</v>
      </c>
      <c r="R457" s="7">
        <f>-P457*SIN(RADIANS(E457))</f>
        <v>-0.3968036059321684</v>
      </c>
      <c r="S457" s="6">
        <f>(O457+P457*COS(RADIANS(E457)))/L457</f>
        <v>-105.54271232751678</v>
      </c>
      <c r="T457" s="6">
        <f>R457/L457</f>
        <v>-0.23341388584245201</v>
      </c>
      <c r="U457" s="6">
        <f>(Q457-P457*G457*SIN(RADIANS(E457)))/M457</f>
        <v>-12.810303264176923</v>
      </c>
      <c r="V457" s="6">
        <f>SQRT((S457+U457)^2+3*T457^2)</f>
        <v>118.35370609226399</v>
      </c>
      <c r="W457" s="6">
        <f>V457/AA457</f>
        <v>1.1805472590043051</v>
      </c>
      <c r="X457" s="1">
        <f>((3*10+H457/COS(RADIANS(E457)))*(3+3)+3*G457*H457)*2</f>
        <v>700.32442903405638</v>
      </c>
      <c r="Y457" s="7">
        <f>Z457/X457</f>
        <v>1.0094460657488458</v>
      </c>
      <c r="Z457" s="13">
        <v>706.939739636235</v>
      </c>
      <c r="AA457" s="15">
        <v>100.253255589349</v>
      </c>
    </row>
    <row r="458" spans="1:27" x14ac:dyDescent="0.45">
      <c r="A458">
        <v>945</v>
      </c>
      <c r="B458">
        <v>81.099999999999994</v>
      </c>
      <c r="C458" s="10">
        <f>B458-20</f>
        <v>61.099999999999994</v>
      </c>
      <c r="D458">
        <v>120</v>
      </c>
      <c r="E458" s="11">
        <f>D458-90</f>
        <v>30</v>
      </c>
      <c r="F458" s="2">
        <v>2.2879E-2</v>
      </c>
      <c r="G458" s="11">
        <v>31</v>
      </c>
      <c r="H458" s="11">
        <v>1.7</v>
      </c>
      <c r="I458" s="8">
        <v>0.106158927083015</v>
      </c>
      <c r="J458" s="4">
        <v>71000</v>
      </c>
      <c r="K458" s="5">
        <f>23*10^-6</f>
        <v>2.3E-5</v>
      </c>
      <c r="L458" s="6">
        <f>H458</f>
        <v>1.7</v>
      </c>
      <c r="M458" s="3">
        <f>H458^2/6</f>
        <v>0.48166666666666663</v>
      </c>
      <c r="N458" s="3">
        <f>H458^3/12</f>
        <v>0.4094166666666666</v>
      </c>
      <c r="O458" s="1">
        <f>-J458*L458*K458*C458</f>
        <v>-169.61971</v>
      </c>
      <c r="P458" s="7">
        <f>-(12*F458*J458*L458*N458+12*O458*N458*G458*COS(RADIANS(E458)))/(12*N458*G458*COS(RADIANS(E458))^2+L458*G458^3*SIN(RADIANS(E458))^2)</f>
        <v>0.68924009038179623</v>
      </c>
      <c r="Q458" s="7">
        <f>-(6*F458*J458*L458*N458*SIN(RADIANS(E458))+6*O458*N458*G458*SIN(RADIANS(E458))*COS(RADIANS(E458)))/(12*N458*COS(RADIANS(E458))^2+L458*G458^2*SIN(RADIANS(E458))^2)</f>
        <v>5.3416107004589195</v>
      </c>
      <c r="R458" s="7">
        <f>-P458*SIN(RADIANS(E458))</f>
        <v>-0.34462004519089806</v>
      </c>
      <c r="S458" s="6">
        <f>(O458+P458*COS(RADIANS(E458)))/L458</f>
        <v>-99.425182689660403</v>
      </c>
      <c r="T458" s="6">
        <f>R458/L458</f>
        <v>-0.20271767364170476</v>
      </c>
      <c r="U458" s="6">
        <f>(Q458-P458*G458*SIN(RADIANS(E458)))/M458</f>
        <v>-11.089849205105024</v>
      </c>
      <c r="V458" s="6">
        <f>SQRT((S458+U458)^2+3*T458^2)</f>
        <v>110.51558966076523</v>
      </c>
      <c r="W458" s="6">
        <f>V458/AA458</f>
        <v>1.1832465614648831</v>
      </c>
      <c r="X458" s="1">
        <f>((3*10+H458/COS(RADIANS(E458)))*(3+3)+3*G458*H458)*2</f>
        <v>699.75589098293676</v>
      </c>
      <c r="Y458" s="7">
        <f>Z458/X458</f>
        <v>1.0102127647638732</v>
      </c>
      <c r="Z458" s="13">
        <v>706.90233328967997</v>
      </c>
      <c r="AA458" s="15">
        <v>93.400304940624295</v>
      </c>
    </row>
    <row r="459" spans="1:27" x14ac:dyDescent="0.45">
      <c r="A459">
        <v>362</v>
      </c>
      <c r="B459">
        <v>73</v>
      </c>
      <c r="C459" s="10">
        <f>B459-20</f>
        <v>53</v>
      </c>
      <c r="D459">
        <v>126.2</v>
      </c>
      <c r="E459" s="11">
        <f>D459-90</f>
        <v>36.200000000000003</v>
      </c>
      <c r="F459" s="2">
        <v>1.9569E-2</v>
      </c>
      <c r="G459" s="11">
        <v>32.700000000000003</v>
      </c>
      <c r="H459" s="11">
        <v>1.6</v>
      </c>
      <c r="I459" s="8">
        <v>8.4574103355407701E-2</v>
      </c>
      <c r="J459" s="4">
        <v>71000</v>
      </c>
      <c r="K459" s="5">
        <f>23*10^-6</f>
        <v>2.3E-5</v>
      </c>
      <c r="L459" s="6">
        <f>H459</f>
        <v>1.6</v>
      </c>
      <c r="M459" s="3">
        <f>H459^2/6</f>
        <v>0.42666666666666675</v>
      </c>
      <c r="N459" s="3">
        <f>H459^3/12</f>
        <v>0.34133333333333343</v>
      </c>
      <c r="O459" s="1">
        <f>-J459*L459*K459*C459</f>
        <v>-138.47839999999999</v>
      </c>
      <c r="P459" s="7">
        <f>-(12*F459*J459*L459*N459+12*O459*N459*G459*COS(RADIANS(E459)))/(12*N459*G459*COS(RADIANS(E459))^2+L459*G459^3*SIN(RADIANS(E459))^2)</f>
        <v>0.29903843399189994</v>
      </c>
      <c r="Q459" s="7">
        <f>-(6*F459*J459*L459*N459*SIN(RADIANS(E459))+6*O459*N459*G459*SIN(RADIANS(E459))*COS(RADIANS(E459)))/(12*N459*COS(RADIANS(E459))^2+L459*G459^2*SIN(RADIANS(E459))^2)</f>
        <v>2.8876355311119801</v>
      </c>
      <c r="R459" s="7">
        <f>-P459*SIN(RADIANS(E459))</f>
        <v>-0.17661379395180304</v>
      </c>
      <c r="S459" s="6">
        <f>(O459+P459*COS(RADIANS(E459)))/L459</f>
        <v>-86.398179907476802</v>
      </c>
      <c r="T459" s="6">
        <f>R459/L459</f>
        <v>-0.1103836212198769</v>
      </c>
      <c r="U459" s="6">
        <f>(Q459-P459*G459*SIN(RADIANS(E459)))/M459</f>
        <v>-6.7678957760437024</v>
      </c>
      <c r="V459" s="6">
        <f>SQRT((S459+U459)^2+3*T459^2)</f>
        <v>93.166271857893776</v>
      </c>
      <c r="W459" s="6">
        <f>V459/AA459</f>
        <v>1.1959718700791511</v>
      </c>
      <c r="X459" s="1">
        <f>((3*10+H459/COS(RADIANS(E459)))*(3+3)+3*G459*H459)*2</f>
        <v>697.71299168876419</v>
      </c>
      <c r="Y459" s="7">
        <f>Z459/X459</f>
        <v>1.0131499185279462</v>
      </c>
      <c r="Z459" s="13">
        <v>706.88786068536103</v>
      </c>
      <c r="AA459" s="15">
        <v>77.900052826265807</v>
      </c>
    </row>
    <row r="460" spans="1:27" x14ac:dyDescent="0.45">
      <c r="A460">
        <v>2149</v>
      </c>
      <c r="B460">
        <v>66.5</v>
      </c>
      <c r="C460" s="10">
        <f>B460-20</f>
        <v>46.5</v>
      </c>
      <c r="D460">
        <v>122.4</v>
      </c>
      <c r="E460" s="11">
        <f>D460-90</f>
        <v>32.400000000000006</v>
      </c>
      <c r="F460" s="2">
        <v>1.6160000000000001E-2</v>
      </c>
      <c r="G460" s="11">
        <v>29</v>
      </c>
      <c r="H460" s="11">
        <v>1.8</v>
      </c>
      <c r="I460" s="8">
        <v>7.3493890464305794E-2</v>
      </c>
      <c r="J460" s="4">
        <v>71000</v>
      </c>
      <c r="K460" s="5">
        <f>23*10^-6</f>
        <v>2.3E-5</v>
      </c>
      <c r="L460" s="6">
        <f>H460</f>
        <v>1.8</v>
      </c>
      <c r="M460" s="3">
        <f>H460^2/6</f>
        <v>0.54</v>
      </c>
      <c r="N460" s="3">
        <f>H460^3/12</f>
        <v>0.48600000000000004</v>
      </c>
      <c r="O460" s="1">
        <f>-J460*L460*K460*C460</f>
        <v>-136.68209999999999</v>
      </c>
      <c r="P460" s="7">
        <f>-(12*F460*J460*L460*N460+12*O460*N460*G460*COS(RADIANS(E460)))/(12*N460*G460*COS(RADIANS(E460))^2+L460*G460^3*SIN(RADIANS(E460))^2)</f>
        <v>0.5873275018164813</v>
      </c>
      <c r="Q460" s="7">
        <f>-(6*F460*J460*L460*N460*SIN(RADIANS(E460))+6*O460*N460*G460*SIN(RADIANS(E460))*COS(RADIANS(E460)))/(12*N460*COS(RADIANS(E460))^2+L460*G460^2*SIN(RADIANS(E460))^2)</f>
        <v>4.5632342870695197</v>
      </c>
      <c r="R460" s="7">
        <f>-P460*SIN(RADIANS(E460))</f>
        <v>-0.31470581290134608</v>
      </c>
      <c r="S460" s="6">
        <f>(O460+P460*COS(RADIANS(E460)))/L460</f>
        <v>-75.659001660445</v>
      </c>
      <c r="T460" s="6">
        <f>R460/L460</f>
        <v>-0.17483656272297005</v>
      </c>
      <c r="U460" s="6">
        <f>(Q460-P460*G460*SIN(RADIANS(E460)))/M460</f>
        <v>-8.4504338649435482</v>
      </c>
      <c r="V460" s="6">
        <f>SQRT((S460+U460)^2+3*T460^2)</f>
        <v>84.109980667400507</v>
      </c>
      <c r="W460" s="6">
        <f>V460/AA460</f>
        <v>1.1624462212096147</v>
      </c>
      <c r="X460" s="1">
        <f>((3*10+H460/COS(RADIANS(E460)))*(3+3)+3*G460*H460)*2</f>
        <v>698.78247731431748</v>
      </c>
      <c r="Y460" s="7">
        <f>Z460/X460</f>
        <v>1.0112461380106854</v>
      </c>
      <c r="Z460" s="13">
        <v>706.64108149364301</v>
      </c>
      <c r="AA460" s="15">
        <v>72.356018827157101</v>
      </c>
    </row>
    <row r="461" spans="1:27" x14ac:dyDescent="0.45">
      <c r="A461">
        <v>2006</v>
      </c>
      <c r="B461">
        <v>55.9</v>
      </c>
      <c r="C461" s="10">
        <f>B461-20</f>
        <v>35.9</v>
      </c>
      <c r="D461">
        <v>119</v>
      </c>
      <c r="E461" s="11">
        <f>D461-90</f>
        <v>29</v>
      </c>
      <c r="F461" s="2">
        <v>1.4304000000000001E-2</v>
      </c>
      <c r="G461" s="11">
        <v>33.1</v>
      </c>
      <c r="H461" s="11">
        <v>1.6</v>
      </c>
      <c r="I461" s="8">
        <v>6.6734917461872101E-2</v>
      </c>
      <c r="J461" s="4">
        <v>71000</v>
      </c>
      <c r="K461" s="5">
        <f>23*10^-6</f>
        <v>2.3E-5</v>
      </c>
      <c r="L461" s="6">
        <f>H461</f>
        <v>1.6</v>
      </c>
      <c r="M461" s="3">
        <f>H461^2/6</f>
        <v>0.42666666666666675</v>
      </c>
      <c r="N461" s="3">
        <f>H461^3/12</f>
        <v>0.34133333333333343</v>
      </c>
      <c r="O461" s="1">
        <f>-J461*L461*K461*C461</f>
        <v>-93.799520000000001</v>
      </c>
      <c r="P461" s="7">
        <f>-(12*F461*J461*L461*N461+12*O461*N461*G461*COS(RADIANS(E461)))/(12*N461*G461*COS(RADIANS(E461))^2+L461*G461^3*SIN(RADIANS(E461))^2)</f>
        <v>0.3250650843875304</v>
      </c>
      <c r="Q461" s="7">
        <f>-(6*F461*J461*L461*N461*SIN(RADIANS(E461))+6*O461*N461*G461*SIN(RADIANS(E461))*COS(RADIANS(E461)))/(12*N461*COS(RADIANS(E461))^2+L461*G461^2*SIN(RADIANS(E461))^2)</f>
        <v>2.6081919559406876</v>
      </c>
      <c r="R461" s="7">
        <f>-P461*SIN(RADIANS(E461))</f>
        <v>-0.15759468011726213</v>
      </c>
      <c r="S461" s="6">
        <f>(O461+P461*COS(RADIANS(E461)))/L461</f>
        <v>-58.447007294432332</v>
      </c>
      <c r="T461" s="6">
        <f>R461/L461</f>
        <v>-9.8496675073288825E-2</v>
      </c>
      <c r="U461" s="6">
        <f>(Q461-P461*G461*SIN(RADIANS(E461)))/M461</f>
        <v>-6.1129498967359872</v>
      </c>
      <c r="V461" s="6">
        <f>SQRT((S461+U461)^2+3*T461^2)</f>
        <v>64.560182599730055</v>
      </c>
      <c r="W461" s="6">
        <f>V461/AA461</f>
        <v>1.1935048815204183</v>
      </c>
      <c r="X461" s="1">
        <f>((3*10+H461/COS(RADIANS(E461)))*(3+3)+3*G461*H461)*2</f>
        <v>699.71239810316774</v>
      </c>
      <c r="Y461" s="7">
        <f>Z461/X461</f>
        <v>1.009824217826117</v>
      </c>
      <c r="Z461" s="13">
        <v>706.58652511776802</v>
      </c>
      <c r="AA461" s="15">
        <v>54.092935520704501</v>
      </c>
    </row>
    <row r="462" spans="1:27" x14ac:dyDescent="0.45">
      <c r="A462">
        <v>2638</v>
      </c>
      <c r="B462">
        <v>78.400000000000006</v>
      </c>
      <c r="C462" s="10">
        <f>B462-20</f>
        <v>58.400000000000006</v>
      </c>
      <c r="D462">
        <v>119.8</v>
      </c>
      <c r="E462" s="11">
        <f>D462-90</f>
        <v>29.799999999999997</v>
      </c>
      <c r="F462" s="2">
        <v>2.0806000000000002E-2</v>
      </c>
      <c r="G462" s="11">
        <v>29.1</v>
      </c>
      <c r="H462" s="11">
        <v>1.8</v>
      </c>
      <c r="I462" s="8">
        <v>9.7685270011425004E-2</v>
      </c>
      <c r="J462" s="4">
        <v>71000</v>
      </c>
      <c r="K462" s="5">
        <f>23*10^-6</f>
        <v>2.3E-5</v>
      </c>
      <c r="L462" s="6">
        <f>H462</f>
        <v>1.8</v>
      </c>
      <c r="M462" s="3">
        <f>H462^2/6</f>
        <v>0.54</v>
      </c>
      <c r="N462" s="3">
        <f>H462^3/12</f>
        <v>0.48600000000000004</v>
      </c>
      <c r="O462" s="1">
        <f>-J462*L462*K462*C462</f>
        <v>-171.66096000000002</v>
      </c>
      <c r="P462" s="7">
        <f>-(12*F462*J462*L462*N462+12*O462*N462*G462*COS(RADIANS(E462)))/(12*N462*G462*COS(RADIANS(E462))^2+L462*G462^3*SIN(RADIANS(E462))^2)</f>
        <v>0.88181339698335826</v>
      </c>
      <c r="Q462" s="7">
        <f>-(6*F462*J462*L462*N462*SIN(RADIANS(E462))+6*O462*N462*G462*SIN(RADIANS(E462))*COS(RADIANS(E462)))/(12*N462*COS(RADIANS(E462))^2+L462*G462^2*SIN(RADIANS(E462))^2)</f>
        <v>6.3763672182360631</v>
      </c>
      <c r="R462" s="7">
        <f>-P462*SIN(RADIANS(E462))</f>
        <v>-0.43823829678598358</v>
      </c>
      <c r="S462" s="6">
        <f>(O462+P462*COS(RADIANS(E462)))/L462</f>
        <v>-94.942084887655525</v>
      </c>
      <c r="T462" s="6">
        <f>R462/L462</f>
        <v>-0.24346572043665754</v>
      </c>
      <c r="U462" s="6">
        <f>(Q462-P462*G462*SIN(RADIANS(E462)))/M462</f>
        <v>-11.808087441177888</v>
      </c>
      <c r="V462" s="6">
        <f>SQRT((S462+U462)^2+3*T462^2)</f>
        <v>106.75100523604785</v>
      </c>
      <c r="W462" s="6">
        <f>V462/AA462</f>
        <v>1.1575003524200267</v>
      </c>
      <c r="X462" s="1">
        <f>((3*10+H462/COS(RADIANS(E462)))*(3+3)+3*G462*H462)*2</f>
        <v>699.17151868876817</v>
      </c>
      <c r="Y462" s="7">
        <f>Z462/X462</f>
        <v>1.0101418209747159</v>
      </c>
      <c r="Z462" s="13">
        <v>706.26239106192997</v>
      </c>
      <c r="AA462" s="15">
        <v>92.2254624051386</v>
      </c>
    </row>
    <row r="463" spans="1:27" x14ac:dyDescent="0.45">
      <c r="A463">
        <v>1627</v>
      </c>
      <c r="B463">
        <v>46.8</v>
      </c>
      <c r="C463" s="10">
        <f>B463-20</f>
        <v>26.799999999999997</v>
      </c>
      <c r="D463">
        <v>129.5</v>
      </c>
      <c r="E463" s="11">
        <f>D463-90</f>
        <v>39.5</v>
      </c>
      <c r="F463" s="2">
        <v>8.5620000000000002E-3</v>
      </c>
      <c r="G463" s="11">
        <v>28.5</v>
      </c>
      <c r="H463" s="11">
        <v>1.8</v>
      </c>
      <c r="I463" s="8">
        <v>3.7158135324716499E-2</v>
      </c>
      <c r="J463" s="4">
        <v>71000</v>
      </c>
      <c r="K463" s="5">
        <f>23*10^-6</f>
        <v>2.3E-5</v>
      </c>
      <c r="L463" s="6">
        <f>H463</f>
        <v>1.8</v>
      </c>
      <c r="M463" s="3">
        <f>H463^2/6</f>
        <v>0.54</v>
      </c>
      <c r="N463" s="3">
        <f>H463^3/12</f>
        <v>0.48600000000000004</v>
      </c>
      <c r="O463" s="1">
        <f>-J463*L463*K463*C463</f>
        <v>-78.775919999999985</v>
      </c>
      <c r="P463" s="7">
        <f>-(12*F463*J463*L463*N463+12*O463*N463*G463*COS(RADIANS(E463)))/(12*N463*G463*COS(RADIANS(E463))^2+L463*G463^3*SIN(RADIANS(E463))^2)</f>
        <v>0.21947141620190769</v>
      </c>
      <c r="Q463" s="7">
        <f>-(6*F463*J463*L463*N463*SIN(RADIANS(E463))+6*O463*N463*G463*SIN(RADIANS(E463))*COS(RADIANS(E463)))/(12*N463*COS(RADIANS(E463))^2+L463*G463^2*SIN(RADIANS(E463))^2)</f>
        <v>1.9893140764285859</v>
      </c>
      <c r="R463" s="7">
        <f>-P463*SIN(RADIANS(E463))</f>
        <v>-0.13960098781954985</v>
      </c>
      <c r="S463" s="6">
        <f>(O463+P463*COS(RADIANS(E463)))/L463</f>
        <v>-43.670316922170926</v>
      </c>
      <c r="T463" s="6">
        <f>R463/L463</f>
        <v>-7.7556104344194368E-2</v>
      </c>
      <c r="U463" s="6">
        <f>(Q463-P463*G463*SIN(RADIANS(E463)))/M463</f>
        <v>-3.6839149563492315</v>
      </c>
      <c r="V463" s="6">
        <f>SQRT((S463+U463)^2+3*T463^2)</f>
        <v>47.354422408605281</v>
      </c>
      <c r="W463" s="6">
        <f>V463/AA463</f>
        <v>1.1624433807835826</v>
      </c>
      <c r="X463" s="1">
        <f>((3*10+H463/COS(RADIANS(E463)))*(3+3)+3*G463*H463)*2</f>
        <v>695.79288729911627</v>
      </c>
      <c r="Y463" s="7">
        <f>Z463/X463</f>
        <v>1.0150217482944481</v>
      </c>
      <c r="Z463" s="13">
        <v>706.24491291719096</v>
      </c>
      <c r="AA463" s="15">
        <v>40.736971100204897</v>
      </c>
    </row>
    <row r="464" spans="1:27" x14ac:dyDescent="0.45">
      <c r="A464">
        <v>2628</v>
      </c>
      <c r="B464">
        <v>80.400000000000006</v>
      </c>
      <c r="C464" s="10">
        <f>B464-20</f>
        <v>60.400000000000006</v>
      </c>
      <c r="D464">
        <v>110.2</v>
      </c>
      <c r="E464" s="11">
        <f>D464-90</f>
        <v>20.200000000000003</v>
      </c>
      <c r="F464" s="2">
        <v>2.5714999999999998E-2</v>
      </c>
      <c r="G464" s="11">
        <v>33.4</v>
      </c>
      <c r="H464" s="11">
        <v>1.6</v>
      </c>
      <c r="I464" s="8">
        <v>0.146841004490852</v>
      </c>
      <c r="J464" s="4">
        <v>71000</v>
      </c>
      <c r="K464" s="5">
        <f>23*10^-6</f>
        <v>2.3E-5</v>
      </c>
      <c r="L464" s="6">
        <f>H464</f>
        <v>1.6</v>
      </c>
      <c r="M464" s="3">
        <f>H464^2/6</f>
        <v>0.42666666666666675</v>
      </c>
      <c r="N464" s="3">
        <f>H464^3/12</f>
        <v>0.34133333333333343</v>
      </c>
      <c r="O464" s="1">
        <f>-J464*L464*K464*C464</f>
        <v>-157.81312000000003</v>
      </c>
      <c r="P464" s="7">
        <f>-(12*F464*J464*L464*N464+12*O464*N464*G464*COS(RADIANS(E464)))/(12*N464*G464*COS(RADIANS(E464))^2+L464*G464^3*SIN(RADIANS(E464))^2)</f>
        <v>1.1477595678210153</v>
      </c>
      <c r="Q464" s="7">
        <f>-(6*F464*J464*L464*N464*SIN(RADIANS(E464))+6*O464*N464*G464*SIN(RADIANS(E464))*COS(RADIANS(E464)))/(12*N464*COS(RADIANS(E464))^2+L464*G464^2*SIN(RADIANS(E464))^2)</f>
        <v>6.618532504587284</v>
      </c>
      <c r="R464" s="7">
        <f>-P464*SIN(RADIANS(E464))</f>
        <v>-0.39631931165193313</v>
      </c>
      <c r="S464" s="6">
        <f>(O464+P464*COS(RADIANS(E464)))/L464</f>
        <v>-97.959972283621553</v>
      </c>
      <c r="T464" s="6">
        <f>R464/L464</f>
        <v>-0.24769956978245819</v>
      </c>
      <c r="U464" s="6">
        <f>(Q464-P464*G464*SIN(RADIANS(E464)))/M464</f>
        <v>-15.51218555762644</v>
      </c>
      <c r="V464" s="6">
        <f>SQRT((S464+U464)^2+3*T464^2)</f>
        <v>113.4729688973533</v>
      </c>
      <c r="W464" s="6">
        <f>V464/AA464</f>
        <v>1.2120705318639489</v>
      </c>
      <c r="X464" s="1">
        <f>((3*10+H464/COS(RADIANS(E464)))*(3+3)+3*G464*H464)*2</f>
        <v>701.09833004015741</v>
      </c>
      <c r="Y464" s="7">
        <f>Z464/X464</f>
        <v>1.0071409982328026</v>
      </c>
      <c r="Z464" s="13">
        <v>706.10487197599502</v>
      </c>
      <c r="AA464" s="15">
        <v>93.619113668948003</v>
      </c>
    </row>
    <row r="465" spans="1:27" x14ac:dyDescent="0.45">
      <c r="A465">
        <v>2332</v>
      </c>
      <c r="B465">
        <v>50.9</v>
      </c>
      <c r="C465" s="10">
        <f>B465-20</f>
        <v>30.9</v>
      </c>
      <c r="D465">
        <v>127.7</v>
      </c>
      <c r="E465" s="11">
        <f>D465-90</f>
        <v>37.700000000000003</v>
      </c>
      <c r="F465" s="2">
        <v>1.1172E-2</v>
      </c>
      <c r="G465" s="11">
        <v>32.5</v>
      </c>
      <c r="H465" s="11">
        <v>1.6</v>
      </c>
      <c r="I465" s="8">
        <v>4.7903586179018E-2</v>
      </c>
      <c r="J465" s="4">
        <v>71000</v>
      </c>
      <c r="K465" s="5">
        <f>23*10^-6</f>
        <v>2.3E-5</v>
      </c>
      <c r="L465" s="6">
        <f>H465</f>
        <v>1.6</v>
      </c>
      <c r="M465" s="3">
        <f>H465^2/6</f>
        <v>0.42666666666666675</v>
      </c>
      <c r="N465" s="3">
        <f>H465^3/12</f>
        <v>0.34133333333333343</v>
      </c>
      <c r="O465" s="1">
        <f>-J465*L465*K465*C465</f>
        <v>-80.735519999999994</v>
      </c>
      <c r="P465" s="7">
        <f>-(12*F465*J465*L465*N465+12*O465*N465*G465*COS(RADIANS(E465)))/(12*N465*G465*COS(RADIANS(E465))^2+L465*G465^3*SIN(RADIANS(E465))^2)</f>
        <v>0.16026907847998798</v>
      </c>
      <c r="Q465" s="7">
        <f>-(6*F465*J465*L465*N465*SIN(RADIANS(E465))+6*O465*N465*G465*SIN(RADIANS(E465))*COS(RADIANS(E465)))/(12*N465*COS(RADIANS(E465))^2+L465*G465^2*SIN(RADIANS(E465))^2)</f>
        <v>1.5926442219378885</v>
      </c>
      <c r="R465" s="7">
        <f>-P465*SIN(RADIANS(E465))</f>
        <v>-9.8008875196177736E-2</v>
      </c>
      <c r="S465" s="6">
        <f>(O465+P465*COS(RADIANS(E465)))/L465</f>
        <v>-50.380444583437253</v>
      </c>
      <c r="T465" s="6">
        <f>R465/L465</f>
        <v>-6.1255546997611085E-2</v>
      </c>
      <c r="U465" s="6">
        <f>(Q465-P465*G465*SIN(RADIANS(E465)))/M465</f>
        <v>-3.7327598951669243</v>
      </c>
      <c r="V465" s="6">
        <f>SQRT((S465+U465)^2+3*T465^2)</f>
        <v>54.11330848940343</v>
      </c>
      <c r="W465" s="6">
        <f>V465/AA465</f>
        <v>1.2134822869658979</v>
      </c>
      <c r="X465" s="1">
        <f>((3*10+H465/COS(RADIANS(E465)))*(3+3)+3*G465*H465)*2</f>
        <v>696.26621453989151</v>
      </c>
      <c r="Y465" s="7">
        <f>Z465/X465</f>
        <v>1.0140268152562311</v>
      </c>
      <c r="Z465" s="13">
        <v>706.03261210039796</v>
      </c>
      <c r="AA465" s="15">
        <v>44.593406158984301</v>
      </c>
    </row>
    <row r="466" spans="1:27" x14ac:dyDescent="0.45">
      <c r="A466">
        <v>104</v>
      </c>
      <c r="B466">
        <v>78</v>
      </c>
      <c r="C466" s="10">
        <f>B466-20</f>
        <v>58</v>
      </c>
      <c r="D466">
        <v>123.3</v>
      </c>
      <c r="E466" s="11">
        <f>D466-90</f>
        <v>33.299999999999997</v>
      </c>
      <c r="F466" s="2">
        <v>2.2093999999999999E-2</v>
      </c>
      <c r="G466" s="11">
        <v>32.799999999999997</v>
      </c>
      <c r="H466" s="11">
        <v>1.6</v>
      </c>
      <c r="I466" s="8">
        <v>9.7753793001174899E-2</v>
      </c>
      <c r="J466" s="4">
        <v>71000</v>
      </c>
      <c r="K466" s="5">
        <f>23*10^-6</f>
        <v>2.3E-5</v>
      </c>
      <c r="L466" s="6">
        <f>H466</f>
        <v>1.6</v>
      </c>
      <c r="M466" s="3">
        <f>H466^2/6</f>
        <v>0.42666666666666675</v>
      </c>
      <c r="N466" s="3">
        <f>H466^3/12</f>
        <v>0.34133333333333343</v>
      </c>
      <c r="O466" s="1">
        <f>-J466*L466*K466*C466</f>
        <v>-151.54239999999999</v>
      </c>
      <c r="P466" s="7">
        <f>-(12*F466*J466*L466*N466+12*O466*N466*G466*COS(RADIANS(E466)))/(12*N466*G466*COS(RADIANS(E466))^2+L466*G466^3*SIN(RADIANS(E466))^2)</f>
        <v>0.3936440248546304</v>
      </c>
      <c r="Q466" s="7">
        <f>-(6*F466*J466*L466*N466*SIN(RADIANS(E466))+6*O466*N466*G466*SIN(RADIANS(E466))*COS(RADIANS(E466)))/(12*N466*COS(RADIANS(E466))^2+L466*G466^2*SIN(RADIANS(E466))^2)</f>
        <v>3.5443606497465798</v>
      </c>
      <c r="R466" s="7">
        <f>-P466*SIN(RADIANS(E466))</f>
        <v>-0.21611955181381579</v>
      </c>
      <c r="S466" s="6">
        <f>(O466+P466*COS(RADIANS(E466)))/L466</f>
        <v>-94.508368391417392</v>
      </c>
      <c r="T466" s="6">
        <f>R466/L466</f>
        <v>-0.13507471988363487</v>
      </c>
      <c r="U466" s="6">
        <f>(Q466-P466*G466*SIN(RADIANS(E466)))/M466</f>
        <v>-8.3070952728435383</v>
      </c>
      <c r="V466" s="6">
        <f>SQRT((S466+U466)^2+3*T466^2)</f>
        <v>102.81572984731868</v>
      </c>
      <c r="W466" s="6">
        <f>V466/AA466</f>
        <v>1.1944532041305311</v>
      </c>
      <c r="X466" s="1">
        <f>((3*10+H466/COS(RADIANS(E466)))*(3+3)+3*G466*H466)*2</f>
        <v>697.85180054572425</v>
      </c>
      <c r="Y466" s="7">
        <f>Z466/X466</f>
        <v>1.0116763760750114</v>
      </c>
      <c r="Z466" s="13">
        <v>706.00018061352</v>
      </c>
      <c r="AA466" s="15">
        <v>86.077654186679098</v>
      </c>
    </row>
    <row r="467" spans="1:27" x14ac:dyDescent="0.45">
      <c r="A467">
        <v>646</v>
      </c>
      <c r="B467">
        <v>59.7</v>
      </c>
      <c r="C467" s="10">
        <f>B467-20</f>
        <v>39.700000000000003</v>
      </c>
      <c r="D467">
        <v>128</v>
      </c>
      <c r="E467" s="11">
        <f>D467-90</f>
        <v>38</v>
      </c>
      <c r="F467" s="2">
        <v>1.3557E-2</v>
      </c>
      <c r="G467" s="11">
        <v>30.4</v>
      </c>
      <c r="H467" s="11">
        <v>1.7</v>
      </c>
      <c r="I467" s="8">
        <v>5.86166754364967E-2</v>
      </c>
      <c r="J467" s="4">
        <v>71000</v>
      </c>
      <c r="K467" s="5">
        <f>23*10^-6</f>
        <v>2.3E-5</v>
      </c>
      <c r="L467" s="6">
        <f>H467</f>
        <v>1.7</v>
      </c>
      <c r="M467" s="3">
        <f>H467^2/6</f>
        <v>0.48166666666666663</v>
      </c>
      <c r="N467" s="3">
        <f>H467^3/12</f>
        <v>0.4094166666666666</v>
      </c>
      <c r="O467" s="1">
        <f>-J467*L467*K467*C467</f>
        <v>-110.21117000000001</v>
      </c>
      <c r="P467" s="7">
        <f>-(12*F467*J467*L467*N467+12*O467*N467*G467*COS(RADIANS(E467)))/(12*N467*G467*COS(RADIANS(E467))^2+L467*G467^3*SIN(RADIANS(E467))^2)</f>
        <v>0.27104224137122862</v>
      </c>
      <c r="Q467" s="7">
        <f>-(6*F467*J467*L467*N467*SIN(RADIANS(E467))+6*O467*N467*G467*SIN(RADIANS(E467))*COS(RADIANS(E467)))/(12*N467*COS(RADIANS(E467))^2+L467*G467^2*SIN(RADIANS(E467))^2)</f>
        <v>2.5364280462123938</v>
      </c>
      <c r="R467" s="7">
        <f>-P467*SIN(RADIANS(E467))</f>
        <v>-0.16687026619818379</v>
      </c>
      <c r="S467" s="6">
        <f>(O467+P467*COS(RADIANS(E467)))/L467</f>
        <v>-64.704462234775193</v>
      </c>
      <c r="T467" s="6">
        <f>R467/L467</f>
        <v>-9.8158980116578698E-2</v>
      </c>
      <c r="U467" s="6">
        <f>(Q467-P467*G467*SIN(RADIANS(E467)))/M467</f>
        <v>-5.2659405803717503</v>
      </c>
      <c r="V467" s="6">
        <f>SQRT((S467+U467)^2+3*T467^2)</f>
        <v>69.970609370435355</v>
      </c>
      <c r="W467" s="6">
        <f>V467/AA467</f>
        <v>1.1781407781411857</v>
      </c>
      <c r="X467" s="1">
        <f>((3*10+H467/COS(RADIANS(E467)))*(3+3)+3*G467*H467)*2</f>
        <v>695.96797158748063</v>
      </c>
      <c r="Y467" s="7">
        <f>Z467/X467</f>
        <v>1.0142105196663338</v>
      </c>
      <c r="Z467" s="13">
        <v>705.85803813486302</v>
      </c>
      <c r="AA467" s="15">
        <v>59.390703274723798</v>
      </c>
    </row>
    <row r="468" spans="1:27" x14ac:dyDescent="0.45">
      <c r="A468">
        <v>38</v>
      </c>
      <c r="B468">
        <v>76.099999999999994</v>
      </c>
      <c r="C468" s="10">
        <f>B468-20</f>
        <v>56.099999999999994</v>
      </c>
      <c r="D468">
        <v>113.8</v>
      </c>
      <c r="E468" s="11">
        <f>D468-90</f>
        <v>23.799999999999997</v>
      </c>
      <c r="F468" s="2">
        <v>2.0982000000000001E-2</v>
      </c>
      <c r="G468" s="11">
        <v>29.3</v>
      </c>
      <c r="H468" s="11">
        <v>1.8</v>
      </c>
      <c r="I468" s="8">
        <v>0.109993763267993</v>
      </c>
      <c r="J468" s="4">
        <v>71000</v>
      </c>
      <c r="K468" s="5">
        <f>23*10^-6</f>
        <v>2.3E-5</v>
      </c>
      <c r="L468" s="6">
        <f>H468</f>
        <v>1.8</v>
      </c>
      <c r="M468" s="3">
        <f>H468^2/6</f>
        <v>0.54</v>
      </c>
      <c r="N468" s="3">
        <f>H468^3/12</f>
        <v>0.48600000000000004</v>
      </c>
      <c r="O468" s="1">
        <f>-J468*L468*K468*C468</f>
        <v>-164.90033999999997</v>
      </c>
      <c r="P468" s="7">
        <f>-(12*F468*J468*L468*N468+12*O468*N468*G468*COS(RADIANS(E468)))/(12*N468*G468*COS(RADIANS(E468))^2+L468*G468^3*SIN(RADIANS(E468))^2)</f>
        <v>1.3494669281812177</v>
      </c>
      <c r="Q468" s="7">
        <f>-(6*F468*J468*L468*N468*SIN(RADIANS(E468))+6*O468*N468*G468*SIN(RADIANS(E468))*COS(RADIANS(E468)))/(12*N468*COS(RADIANS(E468))^2+L468*G468^2*SIN(RADIANS(E468))^2)</f>
        <v>7.9779656107518617</v>
      </c>
      <c r="R468" s="7">
        <f>-P468*SIN(RADIANS(E468))</f>
        <v>-0.5445710314506389</v>
      </c>
      <c r="S468" s="6">
        <f>(O468+P468*COS(RADIANS(E468)))/L468</f>
        <v>-90.925351215342744</v>
      </c>
      <c r="T468" s="6">
        <f>R468/L468</f>
        <v>-0.30253946191702158</v>
      </c>
      <c r="U468" s="6">
        <f>(Q468-P468*G468*SIN(RADIANS(E468)))/M468</f>
        <v>-14.774010390281218</v>
      </c>
      <c r="V468" s="6">
        <f>SQRT((S468+U468)^2+3*T468^2)</f>
        <v>105.70066051929147</v>
      </c>
      <c r="W468" s="6">
        <f>V468/AA468</f>
        <v>1.1772277657105801</v>
      </c>
      <c r="X468" s="1">
        <f>((3*10+H468/COS(RADIANS(E468)))*(3+3)+3*G468*H468)*2</f>
        <v>700.0475979728817</v>
      </c>
      <c r="Y468" s="7">
        <f>Z468/X468</f>
        <v>1.0080912981008097</v>
      </c>
      <c r="Z468" s="13">
        <v>705.711891772836</v>
      </c>
      <c r="AA468" s="15">
        <v>89.787773953403203</v>
      </c>
    </row>
    <row r="469" spans="1:27" x14ac:dyDescent="0.45">
      <c r="A469">
        <v>2535</v>
      </c>
      <c r="B469">
        <v>69.8</v>
      </c>
      <c r="C469" s="10">
        <f>B469-20</f>
        <v>49.8</v>
      </c>
      <c r="D469">
        <v>106.5</v>
      </c>
      <c r="E469" s="11">
        <f>D469-90</f>
        <v>16.5</v>
      </c>
      <c r="F469" s="2">
        <v>1.9463999999999999E-2</v>
      </c>
      <c r="G469" s="11">
        <v>29.5</v>
      </c>
      <c r="H469" s="11">
        <v>1.8</v>
      </c>
      <c r="I469" s="8">
        <v>0.12815973162651001</v>
      </c>
      <c r="J469" s="4">
        <v>71000</v>
      </c>
      <c r="K469" s="5">
        <f>23*10^-6</f>
        <v>2.3E-5</v>
      </c>
      <c r="L469" s="6">
        <f>H469</f>
        <v>1.8</v>
      </c>
      <c r="M469" s="3">
        <f>H469^2/6</f>
        <v>0.54</v>
      </c>
      <c r="N469" s="3">
        <f>H469^3/12</f>
        <v>0.48600000000000004</v>
      </c>
      <c r="O469" s="1">
        <f>-J469*L469*K469*C469</f>
        <v>-146.38211999999999</v>
      </c>
      <c r="P469" s="7">
        <f>-(12*F469*J469*L469*N469+12*O469*N469*G469*COS(RADIANS(E469)))/(12*N469*G469*COS(RADIANS(E469))^2+L469*G469^3*SIN(RADIANS(E469))^2)</f>
        <v>2.4808831164761109</v>
      </c>
      <c r="Q469" s="7">
        <f>-(6*F469*J469*L469*N469*SIN(RADIANS(E469))+6*O469*N469*G469*SIN(RADIANS(E469))*COS(RADIANS(E469)))/(12*N469*COS(RADIANS(E469))^2+L469*G469^2*SIN(RADIANS(E469))^2)</f>
        <v>10.392980884067537</v>
      </c>
      <c r="R469" s="7">
        <f>-P469*SIN(RADIANS(E469))</f>
        <v>-0.70460887349610457</v>
      </c>
      <c r="S469" s="6">
        <f>(O469+P469*COS(RADIANS(E469)))/L469</f>
        <v>-80.001889060011877</v>
      </c>
      <c r="T469" s="6">
        <f>R469/L469</f>
        <v>-0.39144937416450254</v>
      </c>
      <c r="U469" s="6">
        <f>(Q469-P469*G469*SIN(RADIANS(E469)))/M469</f>
        <v>-19.246260896421383</v>
      </c>
      <c r="V469" s="6">
        <f>SQRT((S469+U469)^2+3*T469^2)</f>
        <v>99.250465830706631</v>
      </c>
      <c r="W469" s="6">
        <f>V469/AA469</f>
        <v>1.1919417138102621</v>
      </c>
      <c r="X469" s="1">
        <f>((3*10+H469/COS(RADIANS(E469)))*(3+3)+3*G469*H469)*2</f>
        <v>701.12769651530937</v>
      </c>
      <c r="Y469" s="7">
        <f>Z469/X469</f>
        <v>1.0063674610398765</v>
      </c>
      <c r="Z469" s="13">
        <v>705.59209980684898</v>
      </c>
      <c r="AA469" s="15">
        <v>83.267885233611096</v>
      </c>
    </row>
    <row r="470" spans="1:27" x14ac:dyDescent="0.45">
      <c r="A470">
        <v>355</v>
      </c>
      <c r="B470">
        <v>84</v>
      </c>
      <c r="C470" s="10">
        <f>B470-20</f>
        <v>64</v>
      </c>
      <c r="D470">
        <v>107.4</v>
      </c>
      <c r="E470" s="11">
        <f>D470-90</f>
        <v>17.400000000000006</v>
      </c>
      <c r="F470" s="2">
        <v>2.7630999999999999E-2</v>
      </c>
      <c r="G470" s="11">
        <v>33.4</v>
      </c>
      <c r="H470" s="11">
        <v>1.6</v>
      </c>
      <c r="I470" s="8">
        <v>0.17448951303958801</v>
      </c>
      <c r="J470" s="4">
        <v>71000</v>
      </c>
      <c r="K470" s="5">
        <f>23*10^-6</f>
        <v>2.3E-5</v>
      </c>
      <c r="L470" s="6">
        <f>H470</f>
        <v>1.6</v>
      </c>
      <c r="M470" s="3">
        <f>H470^2/6</f>
        <v>0.42666666666666675</v>
      </c>
      <c r="N470" s="3">
        <f>H470^3/12</f>
        <v>0.34133333333333343</v>
      </c>
      <c r="O470" s="1">
        <f>-J470*L470*K470*C470</f>
        <v>-167.2192</v>
      </c>
      <c r="P470" s="7">
        <f>-(12*F470*J470*L470*N470+12*O470*N470*G470*COS(RADIANS(E470)))/(12*N470*G470*COS(RADIANS(E470))^2+L470*G470^3*SIN(RADIANS(E470))^2)</f>
        <v>1.6446919104299802</v>
      </c>
      <c r="Q470" s="7">
        <f>-(6*F470*J470*L470*N470*SIN(RADIANS(E470))+6*O470*N470*G470*SIN(RADIANS(E470))*COS(RADIANS(E470)))/(12*N470*COS(RADIANS(E470))^2+L470*G470^2*SIN(RADIANS(E470))^2)</f>
        <v>8.2135605309330426</v>
      </c>
      <c r="R470" s="7">
        <f>-P470*SIN(RADIANS(E470))</f>
        <v>-0.49182997191215816</v>
      </c>
      <c r="S470" s="6">
        <f>(O470+P470*COS(RADIANS(E470)))/L470</f>
        <v>-103.53110540692701</v>
      </c>
      <c r="T470" s="6">
        <f>R470/L470</f>
        <v>-0.30739373244509882</v>
      </c>
      <c r="U470" s="6">
        <f>(Q470-P470*G470*SIN(RADIANS(E470)))/M470</f>
        <v>-19.250532494374305</v>
      </c>
      <c r="V470" s="6">
        <f>SQRT((S470+U470)^2+3*T470^2)</f>
        <v>122.782792273374</v>
      </c>
      <c r="W470" s="6">
        <f>V470/AA470</f>
        <v>1.229736436374802</v>
      </c>
      <c r="X470" s="1">
        <f>((3*10+H470/COS(RADIANS(E470)))*(3+3)+3*G470*H470)*2</f>
        <v>700.76071741911551</v>
      </c>
      <c r="Y470" s="7">
        <f>Z470/X470</f>
        <v>1.006542213405482</v>
      </c>
      <c r="Z470" s="13">
        <v>705.34524357864996</v>
      </c>
      <c r="AA470" s="15">
        <v>99.844803033836399</v>
      </c>
    </row>
    <row r="471" spans="1:27" x14ac:dyDescent="0.45">
      <c r="A471">
        <v>606</v>
      </c>
      <c r="B471">
        <v>67</v>
      </c>
      <c r="C471" s="10">
        <f>B471-20</f>
        <v>47</v>
      </c>
      <c r="D471">
        <v>126.8</v>
      </c>
      <c r="E471" s="11">
        <f>D471-90</f>
        <v>36.799999999999997</v>
      </c>
      <c r="F471" s="2">
        <v>1.5485000000000001E-2</v>
      </c>
      <c r="G471" s="11">
        <v>28.6</v>
      </c>
      <c r="H471" s="11">
        <v>1.8</v>
      </c>
      <c r="I471" s="8">
        <v>6.8013690412044497E-2</v>
      </c>
      <c r="J471" s="4">
        <v>71000</v>
      </c>
      <c r="K471" s="5">
        <f>23*10^-6</f>
        <v>2.3E-5</v>
      </c>
      <c r="L471" s="6">
        <f>H471</f>
        <v>1.8</v>
      </c>
      <c r="M471" s="3">
        <f>H471^2/6</f>
        <v>0.54</v>
      </c>
      <c r="N471" s="3">
        <f>H471^3/12</f>
        <v>0.48600000000000004</v>
      </c>
      <c r="O471" s="1">
        <f>-J471*L471*K471*C471</f>
        <v>-138.15180000000001</v>
      </c>
      <c r="P471" s="7">
        <f>-(12*F471*J471*L471*N471+12*O471*N471*G471*COS(RADIANS(E471)))/(12*N471*G471*COS(RADIANS(E471))^2+L471*G471^3*SIN(RADIANS(E471))^2)</f>
        <v>0.45409672930972911</v>
      </c>
      <c r="Q471" s="7">
        <f>-(6*F471*J471*L471*N471*SIN(RADIANS(E471))+6*O471*N471*G471*SIN(RADIANS(E471))*COS(RADIANS(E471)))/(12*N471*COS(RADIANS(E471))^2+L471*G471^2*SIN(RADIANS(E471))^2)</f>
        <v>3.889809593173386</v>
      </c>
      <c r="R471" s="7">
        <f>-P471*SIN(RADIANS(E471))</f>
        <v>-0.27201465686527182</v>
      </c>
      <c r="S471" s="6">
        <f>(O471+P471*COS(RADIANS(E471)))/L471</f>
        <v>-76.548994724109164</v>
      </c>
      <c r="T471" s="6">
        <f>R471/L471</f>
        <v>-0.1511192538140399</v>
      </c>
      <c r="U471" s="6">
        <f>(Q471-P471*G471*SIN(RADIANS(E471)))/M471</f>
        <v>-7.2033510984692377</v>
      </c>
      <c r="V471" s="6">
        <f>SQRT((S471+U471)^2+3*T471^2)</f>
        <v>83.752754831536052</v>
      </c>
      <c r="W471" s="6">
        <f>V471/AA471</f>
        <v>1.160017721031789</v>
      </c>
      <c r="X471" s="1">
        <f>((3*10+H471/COS(RADIANS(E471)))*(3+3)+3*G471*H471)*2</f>
        <v>695.85533877610874</v>
      </c>
      <c r="Y471" s="7">
        <f>Z471/X471</f>
        <v>1.0135175050065797</v>
      </c>
      <c r="Z471" s="13">
        <v>705.26156680187</v>
      </c>
      <c r="AA471" s="15">
        <v>72.199547742289099</v>
      </c>
    </row>
    <row r="472" spans="1:27" x14ac:dyDescent="0.45">
      <c r="A472">
        <v>660</v>
      </c>
      <c r="B472">
        <v>74.3</v>
      </c>
      <c r="C472" s="10">
        <f>B472-20</f>
        <v>54.3</v>
      </c>
      <c r="D472">
        <v>125.2</v>
      </c>
      <c r="E472" s="11">
        <f>D472-90</f>
        <v>35.200000000000003</v>
      </c>
      <c r="F472" s="2">
        <v>1.8231000000000001E-2</v>
      </c>
      <c r="G472" s="11">
        <v>28.7</v>
      </c>
      <c r="H472" s="11">
        <v>1.8</v>
      </c>
      <c r="I472" s="8">
        <v>8.0916903913021004E-2</v>
      </c>
      <c r="J472" s="4">
        <v>71000</v>
      </c>
      <c r="K472" s="5">
        <f>23*10^-6</f>
        <v>2.3E-5</v>
      </c>
      <c r="L472" s="6">
        <f>H472</f>
        <v>1.8</v>
      </c>
      <c r="M472" s="3">
        <f>H472^2/6</f>
        <v>0.54</v>
      </c>
      <c r="N472" s="3">
        <f>H472^3/12</f>
        <v>0.48600000000000004</v>
      </c>
      <c r="O472" s="1">
        <f>-J472*L472*K472*C472</f>
        <v>-159.60942</v>
      </c>
      <c r="P472" s="7">
        <f>-(12*F472*J472*L472*N472+12*O472*N472*G472*COS(RADIANS(E472)))/(12*N472*G472*COS(RADIANS(E472))^2+L472*G472^3*SIN(RADIANS(E472))^2)</f>
        <v>0.57836433906909035</v>
      </c>
      <c r="Q472" s="7">
        <f>-(6*F472*J472*L472*N472*SIN(RADIANS(E472))+6*O472*N472*G472*SIN(RADIANS(E472))*COS(RADIANS(E472)))/(12*N472*COS(RADIANS(E472))^2+L472*G472^2*SIN(RADIANS(E472))^2)</f>
        <v>4.784116301280366</v>
      </c>
      <c r="R472" s="7">
        <f>-P472*SIN(RADIANS(E472))</f>
        <v>-0.33338789555960741</v>
      </c>
      <c r="S472" s="6">
        <f>(O472+P472*COS(RADIANS(E472)))/L472</f>
        <v>-88.409340294972623</v>
      </c>
      <c r="T472" s="6">
        <f>R472/L472</f>
        <v>-0.18521549753311523</v>
      </c>
      <c r="U472" s="6">
        <f>(Q472-P472*G472*SIN(RADIANS(E472)))/M472</f>
        <v>-8.8594746320006799</v>
      </c>
      <c r="V472" s="6">
        <f>SQRT((S472+U472)^2+3*T472^2)</f>
        <v>97.269343945764149</v>
      </c>
      <c r="W472" s="6">
        <f>V472/AA472</f>
        <v>1.1625033001293987</v>
      </c>
      <c r="X472" s="1">
        <f>((3*10+H472/COS(RADIANS(E472)))*(3+3)+3*G472*H472)*2</f>
        <v>696.39350040367185</v>
      </c>
      <c r="Y472" s="7">
        <f>Z472/X472</f>
        <v>1.0126425438844786</v>
      </c>
      <c r="Z472" s="13">
        <v>705.19768579339097</v>
      </c>
      <c r="AA472" s="15">
        <v>83.672316401112198</v>
      </c>
    </row>
    <row r="473" spans="1:27" x14ac:dyDescent="0.45">
      <c r="A473">
        <v>754</v>
      </c>
      <c r="B473">
        <v>40.299999999999997</v>
      </c>
      <c r="C473" s="10">
        <f>B473-20</f>
        <v>20.299999999999997</v>
      </c>
      <c r="D473">
        <v>106.3</v>
      </c>
      <c r="E473" s="11">
        <f>D473-90</f>
        <v>16.299999999999997</v>
      </c>
      <c r="F473" s="2">
        <v>8.3409999999999995E-3</v>
      </c>
      <c r="G473" s="11">
        <v>31.3</v>
      </c>
      <c r="H473" s="11">
        <v>1.7</v>
      </c>
      <c r="I473" s="8">
        <v>5.52948117256164E-2</v>
      </c>
      <c r="J473" s="4">
        <v>71000</v>
      </c>
      <c r="K473" s="5">
        <f>23*10^-6</f>
        <v>2.3E-5</v>
      </c>
      <c r="L473" s="6">
        <f>H473</f>
        <v>1.7</v>
      </c>
      <c r="M473" s="3">
        <f>H473^2/6</f>
        <v>0.48166666666666663</v>
      </c>
      <c r="N473" s="3">
        <f>H473^3/12</f>
        <v>0.4094166666666666</v>
      </c>
      <c r="O473" s="1">
        <f>-J473*L473*K473*C473</f>
        <v>-56.354829999999993</v>
      </c>
      <c r="P473" s="7">
        <f>-(12*F473*J473*L473*N473+12*O473*N473*G473*COS(RADIANS(E473)))/(12*N473*G473*COS(RADIANS(E473))^2+L473*G473^3*SIN(RADIANS(E473))^2)</f>
        <v>0.79365971249386214</v>
      </c>
      <c r="Q473" s="7">
        <f>-(6*F473*J473*L473*N473*SIN(RADIANS(E473))+6*O473*N473*G473*SIN(RADIANS(E473))*COS(RADIANS(E473)))/(12*N473*COS(RADIANS(E473))^2+L473*G473^2*SIN(RADIANS(E473))^2)</f>
        <v>3.4860979013107021</v>
      </c>
      <c r="R473" s="7">
        <f>-P473*SIN(RADIANS(E473))</f>
        <v>-0.22275385950867091</v>
      </c>
      <c r="S473" s="6">
        <f>(O473+P473*COS(RADIANS(E473)))/L473</f>
        <v>-32.701806592894634</v>
      </c>
      <c r="T473" s="6">
        <f>R473/L473</f>
        <v>-0.13103168206392407</v>
      </c>
      <c r="U473" s="6">
        <f>(Q473-P473*G473*SIN(RADIANS(E473)))/M473</f>
        <v>-7.2375734975308603</v>
      </c>
      <c r="V473" s="6">
        <f>SQRT((S473+U473)^2+3*T473^2)</f>
        <v>39.940024911266519</v>
      </c>
      <c r="W473" s="6">
        <f>V473/AA473</f>
        <v>1.2066906518103058</v>
      </c>
      <c r="X473" s="1">
        <f>((3*10+H473/COS(RADIANS(E473)))*(3+3)+3*G473*H473)*2</f>
        <v>700.5143108175813</v>
      </c>
      <c r="Y473" s="7">
        <f>Z473/X473</f>
        <v>1.0063363458350412</v>
      </c>
      <c r="Z473" s="13">
        <v>704.95301175331701</v>
      </c>
      <c r="AA473" s="15">
        <v>33.098810247139603</v>
      </c>
    </row>
    <row r="474" spans="1:27" x14ac:dyDescent="0.45">
      <c r="A474">
        <v>1554</v>
      </c>
      <c r="B474">
        <v>75.099999999999994</v>
      </c>
      <c r="C474" s="10">
        <f>B474-20</f>
        <v>55.099999999999994</v>
      </c>
      <c r="D474">
        <v>110.5</v>
      </c>
      <c r="E474" s="11">
        <f>D474-90</f>
        <v>20.5</v>
      </c>
      <c r="F474" s="2">
        <v>2.0065E-2</v>
      </c>
      <c r="G474" s="11">
        <v>32.4</v>
      </c>
      <c r="H474" s="11">
        <v>1.6</v>
      </c>
      <c r="I474" s="8">
        <v>8.6503162980079595E-2</v>
      </c>
      <c r="J474" s="4">
        <v>71000</v>
      </c>
      <c r="K474" s="5">
        <f>23*10^-6</f>
        <v>2.3E-5</v>
      </c>
      <c r="L474" s="6">
        <f>H474</f>
        <v>1.6</v>
      </c>
      <c r="M474" s="3">
        <f>H474^2/6</f>
        <v>0.42666666666666675</v>
      </c>
      <c r="N474" s="3">
        <f>H474^3/12</f>
        <v>0.34133333333333343</v>
      </c>
      <c r="O474" s="1">
        <f>-J474*L474*K474*C474</f>
        <v>-143.96527999999998</v>
      </c>
      <c r="P474" s="7">
        <f>-(12*F474*J474*L474*N474+12*O474*N474*G474*COS(RADIANS(E474)))/(12*N474*G474*COS(RADIANS(E474))^2+L474*G474^3*SIN(RADIANS(E474))^2)</f>
        <v>1.2604548641053823</v>
      </c>
      <c r="Q474" s="7">
        <f>-(6*F474*J474*L474*N474*SIN(RADIANS(E474))+6*O474*N474*G474*SIN(RADIANS(E474))*COS(RADIANS(E474)))/(12*N474*COS(RADIANS(E474))^2+L474*G474^2*SIN(RADIANS(E474))^2)</f>
        <v>7.1510136738964833</v>
      </c>
      <c r="R474" s="7">
        <f>-P474*SIN(RADIANS(E474))</f>
        <v>-0.44142059715410381</v>
      </c>
      <c r="S474" s="6">
        <f>(O474+P474*COS(RADIANS(E474)))/L474</f>
        <v>-89.240404364368487</v>
      </c>
      <c r="T474" s="6">
        <f>R474/L474</f>
        <v>-0.27588787322131486</v>
      </c>
      <c r="U474" s="6">
        <f>(Q474-P474*G474*SIN(RADIANS(E474)))/M474</f>
        <v>-16.760188298194876</v>
      </c>
      <c r="V474" s="6">
        <f>SQRT((S474+U474)^2+3*T474^2)</f>
        <v>106.00166973765296</v>
      </c>
      <c r="W474" s="6">
        <f>V474/AA474</f>
        <v>1.3180515924549392</v>
      </c>
      <c r="X474" s="1">
        <f>((3*10+H474/COS(RADIANS(E474)))*(3+3)+3*G474*H474)*2</f>
        <v>691.53809978388108</v>
      </c>
      <c r="Y474" s="7">
        <f>Z474/X474</f>
        <v>1.0186341246534429</v>
      </c>
      <c r="Z474" s="13">
        <v>704.424306937859</v>
      </c>
      <c r="AA474" s="15">
        <v>80.423004944912194</v>
      </c>
    </row>
    <row r="475" spans="1:27" x14ac:dyDescent="0.45">
      <c r="A475">
        <v>411</v>
      </c>
      <c r="B475">
        <v>77</v>
      </c>
      <c r="C475" s="10">
        <f>B475-20</f>
        <v>57</v>
      </c>
      <c r="D475">
        <v>107.8</v>
      </c>
      <c r="E475" s="11">
        <f>D475-90</f>
        <v>17.799999999999997</v>
      </c>
      <c r="F475" s="2">
        <v>2.1037E-2</v>
      </c>
      <c r="G475" s="11">
        <v>27.7</v>
      </c>
      <c r="H475" s="11">
        <v>1.9</v>
      </c>
      <c r="I475" s="8">
        <v>0.13200893998145999</v>
      </c>
      <c r="J475" s="4">
        <v>71000</v>
      </c>
      <c r="K475" s="5">
        <f>23*10^-6</f>
        <v>2.3E-5</v>
      </c>
      <c r="L475" s="6">
        <f>H475</f>
        <v>1.9</v>
      </c>
      <c r="M475" s="3">
        <f>H475^2/6</f>
        <v>0.60166666666666668</v>
      </c>
      <c r="N475" s="3">
        <f>H475^3/12</f>
        <v>0.57158333333333322</v>
      </c>
      <c r="O475" s="1">
        <f>-J475*L475*K475*C475</f>
        <v>-176.85390000000001</v>
      </c>
      <c r="P475" s="7">
        <f>-(12*F475*J475*L475*N475+12*O475*N475*G475*COS(RADIANS(E475)))/(12*N475*G475*COS(RADIANS(E475))^2+L475*G475^3*SIN(RADIANS(E475))^2)</f>
        <v>3.1747928706040769</v>
      </c>
      <c r="Q475" s="7">
        <f>-(6*F475*J475*L475*N475*SIN(RADIANS(E475))+6*O475*N475*G475*SIN(RADIANS(E475))*COS(RADIANS(E475)))/(12*N475*COS(RADIANS(E475))^2+L475*G475^2*SIN(RADIANS(E475))^2)</f>
        <v>13.441691955619989</v>
      </c>
      <c r="R475" s="7">
        <f>-P475*SIN(RADIANS(E475))</f>
        <v>-0.97051927477400668</v>
      </c>
      <c r="S475" s="6">
        <f>(O475+P475*COS(RADIANS(E475)))/L475</f>
        <v>-91.490045469489303</v>
      </c>
      <c r="T475" s="6">
        <f>R475/L475</f>
        <v>-0.51079961830210885</v>
      </c>
      <c r="U475" s="6">
        <f>(Q475-P475*G475*SIN(RADIANS(E475)))/M475</f>
        <v>-22.340762253108032</v>
      </c>
      <c r="V475" s="6">
        <f>SQRT((S475+U475)^2+3*T475^2)</f>
        <v>113.83424588202401</v>
      </c>
      <c r="W475" s="6">
        <f>V475/AA475</f>
        <v>1.1664532991583592</v>
      </c>
      <c r="X475" s="1">
        <f>((3*10+H475/COS(RADIANS(E475)))*(3+3)+3*G475*H475)*2</f>
        <v>699.72632512534437</v>
      </c>
      <c r="Y475" s="7">
        <f>Z475/X475</f>
        <v>1.0066315747252876</v>
      </c>
      <c r="Z475" s="13">
        <v>704.36661253766397</v>
      </c>
      <c r="AA475" s="15">
        <v>97.590058654006796</v>
      </c>
    </row>
    <row r="476" spans="1:27" x14ac:dyDescent="0.45">
      <c r="A476">
        <v>2222</v>
      </c>
      <c r="B476">
        <v>59.5</v>
      </c>
      <c r="C476" s="10">
        <f>B476-20</f>
        <v>39.5</v>
      </c>
      <c r="D476">
        <v>103.1</v>
      </c>
      <c r="E476" s="11">
        <f>D476-90</f>
        <v>13.099999999999994</v>
      </c>
      <c r="F476" s="2">
        <v>1.4236E-2</v>
      </c>
      <c r="G476" s="11">
        <v>26.3</v>
      </c>
      <c r="H476" s="11">
        <v>2</v>
      </c>
      <c r="I476" s="8">
        <v>0.108164750039577</v>
      </c>
      <c r="J476" s="4">
        <v>71000</v>
      </c>
      <c r="K476" s="5">
        <f>23*10^-6</f>
        <v>2.3E-5</v>
      </c>
      <c r="L476" s="6">
        <f>H476</f>
        <v>2</v>
      </c>
      <c r="M476" s="3">
        <f>H476^2/6</f>
        <v>0.66666666666666663</v>
      </c>
      <c r="N476" s="3">
        <f>H476^3/12</f>
        <v>0.66666666666666663</v>
      </c>
      <c r="O476" s="1">
        <f>-J476*L476*K476*C476</f>
        <v>-129.00700000000001</v>
      </c>
      <c r="P476" s="7">
        <f>-(12*F476*J476*L476*N476+12*O476*N476*G476*COS(RADIANS(E476)))/(12*N476*G476*COS(RADIANS(E476))^2+L476*G476^3*SIN(RADIANS(E476))^2)</f>
        <v>4.9620769928244837</v>
      </c>
      <c r="Q476" s="7">
        <f>-(6*F476*J476*L476*N476*SIN(RADIANS(E476))+6*O476*N476*G476*SIN(RADIANS(E476))*COS(RADIANS(E476)))/(12*N476*COS(RADIANS(E476))^2+L476*G476^2*SIN(RADIANS(E476))^2)</f>
        <v>14.789295280041987</v>
      </c>
      <c r="R476" s="7">
        <f>-P476*SIN(RADIANS(E476))</f>
        <v>-1.1246612380260068</v>
      </c>
      <c r="S476" s="6">
        <f>(O476+P476*COS(RADIANS(E476)))/L476</f>
        <v>-62.087028130600324</v>
      </c>
      <c r="T476" s="6">
        <f>R476/L476</f>
        <v>-0.56233061901300341</v>
      </c>
      <c r="U476" s="6">
        <f>(Q476-P476*G476*SIN(RADIANS(E476)))/M476</f>
        <v>-22.183942920062993</v>
      </c>
      <c r="V476" s="6">
        <f>SQRT((S476+U476)^2+3*T476^2)</f>
        <v>84.276599415240852</v>
      </c>
      <c r="W476" s="6">
        <f>V476/AA476</f>
        <v>1.1530122583201157</v>
      </c>
      <c r="X476" s="1">
        <f>((3*10+H476/COS(RADIANS(E476)))*(3+3)+3*G476*H476)*2</f>
        <v>700.24126508896074</v>
      </c>
      <c r="Y476" s="7">
        <f>Z476/X476</f>
        <v>1.0058192721248476</v>
      </c>
      <c r="Z476" s="13">
        <v>704.31615956356097</v>
      </c>
      <c r="AA476" s="15">
        <v>73.092544166033306</v>
      </c>
    </row>
    <row r="477" spans="1:27" x14ac:dyDescent="0.45">
      <c r="A477">
        <v>1429</v>
      </c>
      <c r="B477">
        <v>51.4</v>
      </c>
      <c r="C477" s="10">
        <f>B477-20</f>
        <v>31.4</v>
      </c>
      <c r="D477">
        <v>125.1</v>
      </c>
      <c r="E477" s="11">
        <f>D477-90</f>
        <v>35.099999999999994</v>
      </c>
      <c r="F477" s="2">
        <v>1.1665999999999999E-2</v>
      </c>
      <c r="G477" s="11">
        <v>32.5</v>
      </c>
      <c r="H477" s="11">
        <v>1.6</v>
      </c>
      <c r="I477" s="8">
        <v>5.0865489989519098E-2</v>
      </c>
      <c r="J477" s="4">
        <v>71000</v>
      </c>
      <c r="K477" s="5">
        <f>23*10^-6</f>
        <v>2.3E-5</v>
      </c>
      <c r="L477" s="6">
        <f>H477</f>
        <v>1.6</v>
      </c>
      <c r="M477" s="3">
        <f>H477^2/6</f>
        <v>0.42666666666666675</v>
      </c>
      <c r="N477" s="3">
        <f>H477^3/12</f>
        <v>0.34133333333333343</v>
      </c>
      <c r="O477" s="1">
        <f>-J477*L477*K477*C477</f>
        <v>-82.04191999999999</v>
      </c>
      <c r="P477" s="7">
        <f>-(12*F477*J477*L477*N477+12*O477*N477*G477*COS(RADIANS(E477)))/(12*N477*G477*COS(RADIANS(E477))^2+L477*G477^3*SIN(RADIANS(E477))^2)</f>
        <v>0.19218032503677901</v>
      </c>
      <c r="Q477" s="7">
        <f>-(6*F477*J477*L477*N477*SIN(RADIANS(E477))+6*O477*N477*G477*SIN(RADIANS(E477))*COS(RADIANS(E477)))/(12*N477*COS(RADIANS(E477))^2+L477*G477^2*SIN(RADIANS(E477))^2)</f>
        <v>1.7957013138273992</v>
      </c>
      <c r="R477" s="7">
        <f>-P477*SIN(RADIANS(E477))</f>
        <v>-0.11050469623553229</v>
      </c>
      <c r="S477" s="6">
        <f>(O477+P477*COS(RADIANS(E477)))/L477</f>
        <v>-51.177929825860303</v>
      </c>
      <c r="T477" s="6">
        <f>R477/L477</f>
        <v>-6.9065435147207671E-2</v>
      </c>
      <c r="U477" s="6">
        <f>(Q477-P477*G477*SIN(RADIANS(E477)))/M477</f>
        <v>-4.2086749542829685</v>
      </c>
      <c r="V477" s="6">
        <f>SQRT((S477+U477)^2+3*T477^2)</f>
        <v>55.386733963782206</v>
      </c>
      <c r="W477" s="6">
        <f>V477/AA477</f>
        <v>1.1960604519153972</v>
      </c>
      <c r="X477" s="1">
        <f>((3*10+H477/COS(RADIANS(E477)))*(3+3)+3*G477*H477)*2</f>
        <v>695.46758740005248</v>
      </c>
      <c r="Y477" s="7">
        <f>Z477/X477</f>
        <v>1.0126075086669177</v>
      </c>
      <c r="Z477" s="13">
        <v>704.23570103575901</v>
      </c>
      <c r="AA477" s="15">
        <v>46.3076376073506</v>
      </c>
    </row>
    <row r="478" spans="1:27" x14ac:dyDescent="0.45">
      <c r="A478">
        <v>614</v>
      </c>
      <c r="B478">
        <v>48.4</v>
      </c>
      <c r="C478" s="10">
        <f>B478-20</f>
        <v>28.4</v>
      </c>
      <c r="D478">
        <v>101.3</v>
      </c>
      <c r="E478" s="11">
        <f>D478-90</f>
        <v>11.299999999999997</v>
      </c>
      <c r="F478" s="2">
        <v>1.0769000000000001E-2</v>
      </c>
      <c r="G478" s="11">
        <v>27.8</v>
      </c>
      <c r="H478" s="11">
        <v>1.9</v>
      </c>
      <c r="I478" s="8">
        <v>9.0716943144798196E-2</v>
      </c>
      <c r="J478" s="4">
        <v>71000</v>
      </c>
      <c r="K478" s="5">
        <f>23*10^-6</f>
        <v>2.3E-5</v>
      </c>
      <c r="L478" s="6">
        <f>H478</f>
        <v>1.9</v>
      </c>
      <c r="M478" s="3">
        <f>H478^2/6</f>
        <v>0.60166666666666668</v>
      </c>
      <c r="N478" s="3">
        <f>H478^3/12</f>
        <v>0.57158333333333322</v>
      </c>
      <c r="O478" s="1">
        <f>-J478*L478*K478*C478</f>
        <v>-88.116680000000002</v>
      </c>
      <c r="P478" s="7">
        <f>-(12*F478*J478*L478*N478+12*O478*N478*G478*COS(RADIANS(E478)))/(12*N478*G478*COS(RADIANS(E478))^2+L478*G478^3*SIN(RADIANS(E478))^2)</f>
        <v>3.7197055160302828</v>
      </c>
      <c r="Q478" s="7">
        <f>-(6*F478*J478*L478*N478*SIN(RADIANS(E478))+6*O478*N478*G478*SIN(RADIANS(E478))*COS(RADIANS(E478)))/(12*N478*COS(RADIANS(E478))^2+L478*G478^2*SIN(RADIANS(E478))^2)</f>
        <v>10.131181154814239</v>
      </c>
      <c r="R478" s="7">
        <f>-P478*SIN(RADIANS(E478))</f>
        <v>-0.72886195358375827</v>
      </c>
      <c r="S478" s="6">
        <f>(O478+P478*COS(RADIANS(E478)))/L478</f>
        <v>-44.457411708160009</v>
      </c>
      <c r="T478" s="6">
        <f>R478/L478</f>
        <v>-0.38361155451776752</v>
      </c>
      <c r="U478" s="6">
        <f>(Q478-P478*G478*SIN(RADIANS(E478)))/M478</f>
        <v>-16.838528235148324</v>
      </c>
      <c r="V478" s="6">
        <f>SQRT((S478+U478)^2+3*T478^2)</f>
        <v>61.299541001608979</v>
      </c>
      <c r="W478" s="6">
        <f>V478/AA478</f>
        <v>1.1788026540090559</v>
      </c>
      <c r="X478" s="1">
        <f>((3*10+H478/COS(RADIANS(E478)))*(3+3)+3*G478*H478)*2</f>
        <v>700.17072320843363</v>
      </c>
      <c r="Y478" s="7">
        <f>Z478/X478</f>
        <v>1.0055816027986622</v>
      </c>
      <c r="Z478" s="13">
        <v>704.07879807663505</v>
      </c>
      <c r="AA478" s="15">
        <v>52.001529512282602</v>
      </c>
    </row>
    <row r="479" spans="1:27" x14ac:dyDescent="0.45">
      <c r="A479">
        <v>2121</v>
      </c>
      <c r="B479">
        <v>54.6</v>
      </c>
      <c r="C479" s="10">
        <f>B479-20</f>
        <v>34.6</v>
      </c>
      <c r="D479">
        <v>121.6</v>
      </c>
      <c r="E479" s="11">
        <f>D479-90</f>
        <v>31.599999999999994</v>
      </c>
      <c r="F479" s="2">
        <v>1.3351999999999999E-2</v>
      </c>
      <c r="G479" s="11">
        <v>32.700000000000003</v>
      </c>
      <c r="H479" s="11">
        <v>1.6</v>
      </c>
      <c r="I479" s="8">
        <v>6.0213334858417497E-2</v>
      </c>
      <c r="J479" s="4">
        <v>71000</v>
      </c>
      <c r="K479" s="5">
        <f>23*10^-6</f>
        <v>2.3E-5</v>
      </c>
      <c r="L479" s="6">
        <f>H479</f>
        <v>1.6</v>
      </c>
      <c r="M479" s="3">
        <f>H479^2/6</f>
        <v>0.42666666666666675</v>
      </c>
      <c r="N479" s="3">
        <f>H479^3/12</f>
        <v>0.34133333333333343</v>
      </c>
      <c r="O479" s="1">
        <f>-J479*L479*K479*C479</f>
        <v>-90.40288000000001</v>
      </c>
      <c r="P479" s="7">
        <f>-(12*F479*J479*L479*N479+12*O479*N479*G479*COS(RADIANS(E479)))/(12*N479*G479*COS(RADIANS(E479))^2+L479*G479^3*SIN(RADIANS(E479))^2)</f>
        <v>0.26526603481923589</v>
      </c>
      <c r="Q479" s="7">
        <f>-(6*F479*J479*L479*N479*SIN(RADIANS(E479))+6*O479*N479*G479*SIN(RADIANS(E479))*COS(RADIANS(E479)))/(12*N479*COS(RADIANS(E479))^2+L479*G479^2*SIN(RADIANS(E479))^2)</f>
        <v>2.2725790994978108</v>
      </c>
      <c r="R479" s="7">
        <f>-P479*SIN(RADIANS(E479))</f>
        <v>-0.13899566357784784</v>
      </c>
      <c r="S479" s="6">
        <f>(O479+P479*COS(RADIANS(E479)))/L479</f>
        <v>-56.360591108394459</v>
      </c>
      <c r="T479" s="6">
        <f>R479/L479</f>
        <v>-8.6872289736154892E-2</v>
      </c>
      <c r="U479" s="6">
        <f>(Q479-P479*G479*SIN(RADIANS(E479)))/M479</f>
        <v>-5.3263572644479993</v>
      </c>
      <c r="V479" s="6">
        <f>SQRT((S479+U479)^2+3*T479^2)</f>
        <v>61.6871318828968</v>
      </c>
      <c r="W479" s="6">
        <f>V479/AA479</f>
        <v>1.1968736019677109</v>
      </c>
      <c r="X479" s="1">
        <f>((3*10+H479/COS(RADIANS(E479)))*(3+3)+3*G479*H479)*2</f>
        <v>696.46243611459568</v>
      </c>
      <c r="Y479" s="7">
        <f>Z479/X479</f>
        <v>1.0109290525004451</v>
      </c>
      <c r="Z479" s="13">
        <v>704.07411064348003</v>
      </c>
      <c r="AA479" s="15">
        <v>51.540222611210197</v>
      </c>
    </row>
    <row r="480" spans="1:27" x14ac:dyDescent="0.45">
      <c r="A480">
        <v>1518</v>
      </c>
      <c r="B480">
        <v>43.2</v>
      </c>
      <c r="C480" s="10">
        <f>B480-20</f>
        <v>23.200000000000003</v>
      </c>
      <c r="D480">
        <v>104.1</v>
      </c>
      <c r="E480" s="11">
        <f>D480-90</f>
        <v>14.099999999999994</v>
      </c>
      <c r="F480" s="2">
        <v>8.0879999999999997E-3</v>
      </c>
      <c r="G480" s="11">
        <v>28.8</v>
      </c>
      <c r="H480" s="11">
        <v>1.8</v>
      </c>
      <c r="I480" s="8">
        <v>3.7246249616145997E-2</v>
      </c>
      <c r="J480" s="4">
        <v>71000</v>
      </c>
      <c r="K480" s="5">
        <f>23*10^-6</f>
        <v>2.3E-5</v>
      </c>
      <c r="L480" s="6">
        <f>H480</f>
        <v>1.8</v>
      </c>
      <c r="M480" s="3">
        <f>H480^2/6</f>
        <v>0.54</v>
      </c>
      <c r="N480" s="3">
        <f>H480^3/12</f>
        <v>0.48600000000000004</v>
      </c>
      <c r="O480" s="1">
        <f>-J480*L480*K480*C480</f>
        <v>-68.194080000000014</v>
      </c>
      <c r="P480" s="7">
        <f>-(12*F480*J480*L480*N480+12*O480*N480*G480*COS(RADIANS(E480)))/(12*N480*G480*COS(RADIANS(E480))^2+L480*G480^3*SIN(RADIANS(E480))^2)</f>
        <v>1.8748844853980873</v>
      </c>
      <c r="Q480" s="7">
        <f>-(6*F480*J480*L480*N480*SIN(RADIANS(E480))+6*O480*N480*G480*SIN(RADIANS(E480))*COS(RADIANS(E480)))/(12*N480*COS(RADIANS(E480))^2+L480*G480^2*SIN(RADIANS(E480))^2)</f>
        <v>6.5772000865106719</v>
      </c>
      <c r="R480" s="7">
        <f>-P480*SIN(RADIANS(E480))</f>
        <v>-0.45675000600768556</v>
      </c>
      <c r="S480" s="6">
        <f>(O480+P480*COS(RADIANS(E480)))/L480</f>
        <v>-36.875378892067147</v>
      </c>
      <c r="T480" s="6">
        <f>R480/L480</f>
        <v>-0.25375000333760306</v>
      </c>
      <c r="U480" s="6">
        <f>(Q480-P480*G480*SIN(RADIANS(E480)))/M480</f>
        <v>-12.180000160204951</v>
      </c>
      <c r="V480" s="6">
        <f>SQRT((S480+U480)^2+3*T480^2)</f>
        <v>49.057347881379378</v>
      </c>
      <c r="W480" s="6">
        <f>V480/AA480</f>
        <v>1.3453224885074424</v>
      </c>
      <c r="X480" s="1">
        <f>((3*10+H480/COS(RADIANS(E480)))*(3+3)+3*G480*H480)*2</f>
        <v>693.31097973711348</v>
      </c>
      <c r="Y480" s="7">
        <f>Z480/X480</f>
        <v>1.0152695332761363</v>
      </c>
      <c r="Z480" s="13">
        <v>703.89751481292001</v>
      </c>
      <c r="AA480" s="15">
        <v>36.465121411748399</v>
      </c>
    </row>
    <row r="481" spans="1:27" x14ac:dyDescent="0.45">
      <c r="A481">
        <v>393</v>
      </c>
      <c r="B481">
        <v>86.1</v>
      </c>
      <c r="C481" s="10">
        <f>B481-20</f>
        <v>66.099999999999994</v>
      </c>
      <c r="D481">
        <v>108.1</v>
      </c>
      <c r="E481" s="11">
        <f>D481-90</f>
        <v>18.099999999999994</v>
      </c>
      <c r="F481" s="2">
        <v>2.5506999999999998E-2</v>
      </c>
      <c r="G481" s="11">
        <v>29.3</v>
      </c>
      <c r="H481" s="11">
        <v>1.8</v>
      </c>
      <c r="I481" s="8">
        <v>0.15804529190063399</v>
      </c>
      <c r="J481" s="4">
        <v>71000</v>
      </c>
      <c r="K481" s="5">
        <f>23*10^-6</f>
        <v>2.3E-5</v>
      </c>
      <c r="L481" s="6">
        <f>H481</f>
        <v>1.8</v>
      </c>
      <c r="M481" s="3">
        <f>H481^2/6</f>
        <v>0.54</v>
      </c>
      <c r="N481" s="3">
        <f>H481^3/12</f>
        <v>0.48600000000000004</v>
      </c>
      <c r="O481" s="1">
        <f>-J481*L481*K481*C481</f>
        <v>-194.29433999999998</v>
      </c>
      <c r="P481" s="7">
        <f>-(12*F481*J481*L481*N481+12*O481*N481*G481*COS(RADIANS(E481)))/(12*N481*G481*COS(RADIANS(E481))^2+L481*G481^3*SIN(RADIANS(E481))^2)</f>
        <v>2.773024549580859</v>
      </c>
      <c r="Q481" s="7">
        <f>-(6*F481*J481*L481*N481*SIN(RADIANS(E481))+6*O481*N481*G481*SIN(RADIANS(E481))*COS(RADIANS(E481)))/(12*N481*COS(RADIANS(E481))^2+L481*G481^2*SIN(RADIANS(E481))^2)</f>
        <v>12.621170816912484</v>
      </c>
      <c r="R481" s="7">
        <f>-P481*SIN(RADIANS(E481))</f>
        <v>-0.86151336634214915</v>
      </c>
      <c r="S481" s="6">
        <f>(O481+P481*COS(RADIANS(E481)))/L481</f>
        <v>-106.47696474524072</v>
      </c>
      <c r="T481" s="6">
        <f>R481/L481</f>
        <v>-0.47861853685674949</v>
      </c>
      <c r="U481" s="6">
        <f>(Q481-P481*G481*SIN(RADIANS(E481)))/M481</f>
        <v>-23.37253854983793</v>
      </c>
      <c r="V481" s="6">
        <f>SQRT((S481+U481)^2+3*T481^2)</f>
        <v>129.85214951278286</v>
      </c>
      <c r="W481" s="6">
        <f>V481/AA481</f>
        <v>1.1897799673587632</v>
      </c>
      <c r="X481" s="1">
        <f>((3*10+H481/COS(RADIANS(E481)))*(3+3)+3*G481*H481)*2</f>
        <v>699.16450553028665</v>
      </c>
      <c r="Y481" s="7">
        <f>Z481/X481</f>
        <v>1.0066981088682363</v>
      </c>
      <c r="Z481" s="13">
        <v>703.84758550513504</v>
      </c>
      <c r="AA481" s="15">
        <v>109.139633440834</v>
      </c>
    </row>
    <row r="482" spans="1:27" x14ac:dyDescent="0.45">
      <c r="A482">
        <v>317</v>
      </c>
      <c r="B482">
        <v>78.2</v>
      </c>
      <c r="C482" s="10">
        <f>B482-20</f>
        <v>58.2</v>
      </c>
      <c r="D482">
        <v>125.8</v>
      </c>
      <c r="E482" s="11">
        <f>D482-90</f>
        <v>35.799999999999997</v>
      </c>
      <c r="F482" s="2">
        <v>1.8456E-2</v>
      </c>
      <c r="G482" s="11">
        <v>26.9</v>
      </c>
      <c r="H482" s="11">
        <v>1.9</v>
      </c>
      <c r="I482" s="8">
        <v>8.2352533936500494E-2</v>
      </c>
      <c r="J482" s="4">
        <v>71000</v>
      </c>
      <c r="K482" s="5">
        <f>23*10^-6</f>
        <v>2.3E-5</v>
      </c>
      <c r="L482" s="6">
        <f>H482</f>
        <v>1.9</v>
      </c>
      <c r="M482" s="3">
        <f>H482^2/6</f>
        <v>0.60166666666666668</v>
      </c>
      <c r="N482" s="3">
        <f>H482^3/12</f>
        <v>0.57158333333333322</v>
      </c>
      <c r="O482" s="1">
        <f>-J482*L482*K482*C482</f>
        <v>-180.57714000000001</v>
      </c>
      <c r="P482" s="7">
        <f>-(12*F482*J482*L482*N482+12*O482*N482*G482*COS(RADIANS(E482)))/(12*N482*G482*COS(RADIANS(E482))^2+L482*G482^3*SIN(RADIANS(E482))^2)</f>
        <v>0.77846396307035304</v>
      </c>
      <c r="Q482" s="7">
        <f>-(6*F482*J482*L482*N482*SIN(RADIANS(E482))+6*O482*N482*G482*SIN(RADIANS(E482))*COS(RADIANS(E482)))/(12*N482*COS(RADIANS(E482))^2+L482*G482^2*SIN(RADIANS(E482))^2)</f>
        <v>6.1247059201411087</v>
      </c>
      <c r="R482" s="7">
        <f>-P482*SIN(RADIANS(E482))</f>
        <v>-0.45536846989896723</v>
      </c>
      <c r="S482" s="6">
        <f>(O482+P482*COS(RADIANS(E482)))/L482</f>
        <v>-94.708292655350846</v>
      </c>
      <c r="T482" s="6">
        <f>R482/L482</f>
        <v>-0.23966761573629855</v>
      </c>
      <c r="U482" s="6">
        <f>(Q482-P482*G482*SIN(RADIANS(E482)))/M482</f>
        <v>-10.17956662627331</v>
      </c>
      <c r="V482" s="6">
        <f>SQRT((S482+U482)^2+3*T482^2)</f>
        <v>104.88868073524374</v>
      </c>
      <c r="W482" s="6">
        <f>V482/AA482</f>
        <v>1.12648800482842</v>
      </c>
      <c r="X482" s="1">
        <f>((3*10+H482/COS(RADIANS(E482)))*(3+3)+3*G482*H482)*2</f>
        <v>694.77122807624596</v>
      </c>
      <c r="Y482" s="7">
        <f>Z482/X482</f>
        <v>1.0129890177039651</v>
      </c>
      <c r="Z482" s="13">
        <v>703.79562385793395</v>
      </c>
      <c r="AA482" s="15">
        <v>93.111227359424703</v>
      </c>
    </row>
    <row r="483" spans="1:27" x14ac:dyDescent="0.45">
      <c r="A483">
        <v>2114</v>
      </c>
      <c r="B483">
        <v>57.3</v>
      </c>
      <c r="C483" s="10">
        <f>B483-20</f>
        <v>37.299999999999997</v>
      </c>
      <c r="D483">
        <v>112.6</v>
      </c>
      <c r="E483" s="11">
        <f>D483-90</f>
        <v>22.599999999999994</v>
      </c>
      <c r="F483" s="2">
        <v>1.4721E-2</v>
      </c>
      <c r="G483" s="11">
        <v>31</v>
      </c>
      <c r="H483" s="11">
        <v>1.7</v>
      </c>
      <c r="I483" s="8">
        <v>7.9007297754287706E-2</v>
      </c>
      <c r="J483" s="4">
        <v>71000</v>
      </c>
      <c r="K483" s="5">
        <f>23*10^-6</f>
        <v>2.3E-5</v>
      </c>
      <c r="L483" s="6">
        <f>H483</f>
        <v>1.7</v>
      </c>
      <c r="M483" s="3">
        <f>H483^2/6</f>
        <v>0.48166666666666663</v>
      </c>
      <c r="N483" s="3">
        <f>H483^3/12</f>
        <v>0.4094166666666666</v>
      </c>
      <c r="O483" s="1">
        <f>-J483*L483*K483*C483</f>
        <v>-103.54853</v>
      </c>
      <c r="P483" s="7">
        <f>-(12*F483*J483*L483*N483+12*O483*N483*G483*COS(RADIANS(E483)))/(12*N483*G483*COS(RADIANS(E483))^2+L483*G483^3*SIN(RADIANS(E483))^2)</f>
        <v>0.76620474958425822</v>
      </c>
      <c r="Q483" s="7">
        <f>-(6*F483*J483*L483*N483*SIN(RADIANS(E483))+6*O483*N483*G483*SIN(RADIANS(E483))*COS(RADIANS(E483)))/(12*N483*COS(RADIANS(E483))^2+L483*G483^2*SIN(RADIANS(E483))^2)</f>
        <v>4.5639579727068273</v>
      </c>
      <c r="R483" s="7">
        <f>-P483*SIN(RADIANS(E483))</f>
        <v>-0.2944489014649565</v>
      </c>
      <c r="S483" s="6">
        <f>(O483+P483*COS(RADIANS(E483)))/L483</f>
        <v>-60.494801145166662</v>
      </c>
      <c r="T483" s="6">
        <f>R483/L483</f>
        <v>-0.17320523615585678</v>
      </c>
      <c r="U483" s="6">
        <f>(Q483-P483*G483*SIN(RADIANS(E483)))/M483</f>
        <v>-9.4753452720556943</v>
      </c>
      <c r="V483" s="6">
        <f>SQRT((S483+U483)^2+3*T483^2)</f>
        <v>69.970789546846106</v>
      </c>
      <c r="W483" s="6">
        <f>V483/AA483</f>
        <v>1.1892045325062441</v>
      </c>
      <c r="X483" s="1">
        <f>((3*10+H483/COS(RADIANS(E483)))*(3+3)+3*G483*H483)*2</f>
        <v>698.29680917938049</v>
      </c>
      <c r="Y483" s="7">
        <f>Z483/X483</f>
        <v>1.0077758847064053</v>
      </c>
      <c r="Z483" s="13">
        <v>703.72668465841002</v>
      </c>
      <c r="AA483" s="15">
        <v>58.838313876405202</v>
      </c>
    </row>
    <row r="484" spans="1:27" x14ac:dyDescent="0.45">
      <c r="A484">
        <v>2230</v>
      </c>
      <c r="B484">
        <v>68.2</v>
      </c>
      <c r="C484" s="10">
        <f>B484-20</f>
        <v>48.2</v>
      </c>
      <c r="D484">
        <v>105.1</v>
      </c>
      <c r="E484" s="11">
        <f>D484-90</f>
        <v>15.099999999999994</v>
      </c>
      <c r="F484" s="2">
        <v>1.7992000000000001E-2</v>
      </c>
      <c r="G484" s="11">
        <v>27.7</v>
      </c>
      <c r="H484" s="11">
        <v>1.9</v>
      </c>
      <c r="I484" s="8">
        <v>0.125583410263061</v>
      </c>
      <c r="J484" s="4">
        <v>71000</v>
      </c>
      <c r="K484" s="5">
        <f>23*10^-6</f>
        <v>2.3E-5</v>
      </c>
      <c r="L484" s="6">
        <f>H484</f>
        <v>1.9</v>
      </c>
      <c r="M484" s="3">
        <f>H484^2/6</f>
        <v>0.60166666666666668</v>
      </c>
      <c r="N484" s="3">
        <f>H484^3/12</f>
        <v>0.57158333333333322</v>
      </c>
      <c r="O484" s="1">
        <f>-J484*L484*K484*C484</f>
        <v>-149.55014</v>
      </c>
      <c r="P484" s="7">
        <f>-(12*F484*J484*L484*N484+12*O484*N484*G484*COS(RADIANS(E484)))/(12*N484*G484*COS(RADIANS(E484))^2+L484*G484^3*SIN(RADIANS(E484))^2)</f>
        <v>3.6965827281140218</v>
      </c>
      <c r="Q484" s="7">
        <f>-(6*F484*J484*L484*N484*SIN(RADIANS(E484))+6*O484*N484*G484*SIN(RADIANS(E484))*COS(RADIANS(E484)))/(12*N484*COS(RADIANS(E484))^2+L484*G484^2*SIN(RADIANS(E484))^2)</f>
        <v>13.337224071332772</v>
      </c>
      <c r="R484" s="7">
        <f>-P484*SIN(RADIANS(E484))</f>
        <v>-0.96297646724424357</v>
      </c>
      <c r="S484" s="6">
        <f>(O484+P484*COS(RADIANS(E484)))/L484</f>
        <v>-76.832205551697399</v>
      </c>
      <c r="T484" s="6">
        <f>R484/L484</f>
        <v>-0.50682971960223344</v>
      </c>
      <c r="U484" s="6">
        <f>(Q484-P484*G484*SIN(RADIANS(E484)))/M484</f>
        <v>-22.167131420497686</v>
      </c>
      <c r="V484" s="6">
        <f>SQRT((S484+U484)^2+3*T484^2)</f>
        <v>99.003228987888306</v>
      </c>
      <c r="W484" s="6">
        <f>V484/AA484</f>
        <v>1.1749483035713961</v>
      </c>
      <c r="X484" s="1">
        <f>((3*10+H484/COS(RADIANS(E484)))*(3+3)+3*G484*H484)*2</f>
        <v>699.39537683283345</v>
      </c>
      <c r="Y484" s="7">
        <f>Z484/X484</f>
        <v>1.0061366158982337</v>
      </c>
      <c r="Z484" s="13">
        <v>703.68729762145699</v>
      </c>
      <c r="AA484" s="15">
        <v>84.261774485699604</v>
      </c>
    </row>
    <row r="485" spans="1:27" x14ac:dyDescent="0.45">
      <c r="A485">
        <v>1966</v>
      </c>
      <c r="B485">
        <v>63.3</v>
      </c>
      <c r="C485" s="10">
        <f>B485-20</f>
        <v>43.3</v>
      </c>
      <c r="D485">
        <v>128.69999999999999</v>
      </c>
      <c r="E485" s="11">
        <f>D485-90</f>
        <v>38.699999999999989</v>
      </c>
      <c r="F485" s="2">
        <v>1.5820000000000001E-2</v>
      </c>
      <c r="G485" s="11">
        <v>27.6</v>
      </c>
      <c r="H485" s="11">
        <v>1.9</v>
      </c>
      <c r="I485" s="8">
        <v>9.43890735507011E-2</v>
      </c>
      <c r="J485" s="4">
        <v>71000</v>
      </c>
      <c r="K485" s="5">
        <f>23*10^-6</f>
        <v>2.3E-5</v>
      </c>
      <c r="L485" s="6">
        <f>H485</f>
        <v>1.9</v>
      </c>
      <c r="M485" s="3">
        <f>H485^2/6</f>
        <v>0.60166666666666668</v>
      </c>
      <c r="N485" s="3">
        <f>H485^3/12</f>
        <v>0.57158333333333322</v>
      </c>
      <c r="O485" s="1">
        <f>-J485*L485*K485*C485</f>
        <v>-134.34690999999998</v>
      </c>
      <c r="P485" s="7">
        <f>-(12*F485*J485*L485*N485+12*O485*N485*G485*COS(RADIANS(E485)))/(12*N485*G485*COS(RADIANS(E485))^2+L485*G485^3*SIN(RADIANS(E485))^2)</f>
        <v>0.33122952847759762</v>
      </c>
      <c r="Q485" s="7">
        <f>-(6*F485*J485*L485*N485*SIN(RADIANS(E485))+6*O485*N485*G485*SIN(RADIANS(E485))*COS(RADIANS(E485)))/(12*N485*COS(RADIANS(E485))^2+L485*G485^2*SIN(RADIANS(E485))^2)</f>
        <v>2.8579638573417583</v>
      </c>
      <c r="R485" s="7">
        <f>-P485*SIN(RADIANS(E485))</f>
        <v>-0.20709883024215622</v>
      </c>
      <c r="S485" s="6">
        <f>(O485+P485*COS(RADIANS(E485)))/L485</f>
        <v>-70.572846528509331</v>
      </c>
      <c r="T485" s="6">
        <f>R485/L485</f>
        <v>-0.10899938433797697</v>
      </c>
      <c r="U485" s="6">
        <f>(Q485-P485*G485*SIN(RADIANS(E485)))/M485</f>
        <v>-4.7500784332549921</v>
      </c>
      <c r="V485" s="6">
        <f>SQRT((S485+U485)^2+3*T485^2)</f>
        <v>75.323161559993864</v>
      </c>
      <c r="W485" s="6">
        <f>V485/AA485</f>
        <v>1.0273508311457082</v>
      </c>
      <c r="X485" s="1">
        <f>((3*10+H485/COS(RADIANS(E485)))*(3+3)+3*G485*H485)*2</f>
        <v>703.85464846271145</v>
      </c>
      <c r="Y485" s="7">
        <f>Z485/X485</f>
        <v>0.99972395974986628</v>
      </c>
      <c r="Z485" s="13">
        <v>703.660356249492</v>
      </c>
      <c r="AA485" s="15">
        <v>73.317857227012695</v>
      </c>
    </row>
    <row r="486" spans="1:27" x14ac:dyDescent="0.45">
      <c r="A486">
        <v>948</v>
      </c>
      <c r="B486">
        <v>85.5</v>
      </c>
      <c r="C486" s="10">
        <f>B486-20</f>
        <v>65.5</v>
      </c>
      <c r="D486">
        <v>119</v>
      </c>
      <c r="E486" s="11">
        <f>D486-90</f>
        <v>29</v>
      </c>
      <c r="F486" s="2">
        <v>2.453E-2</v>
      </c>
      <c r="G486" s="11">
        <v>30.7</v>
      </c>
      <c r="H486" s="11">
        <v>1.7</v>
      </c>
      <c r="I486" s="8">
        <v>0.11565972119569699</v>
      </c>
      <c r="J486" s="4">
        <v>71000</v>
      </c>
      <c r="K486" s="5">
        <f>23*10^-6</f>
        <v>2.3E-5</v>
      </c>
      <c r="L486" s="6">
        <f>H486</f>
        <v>1.7</v>
      </c>
      <c r="M486" s="3">
        <f>H486^2/6</f>
        <v>0.48166666666666663</v>
      </c>
      <c r="N486" s="3">
        <f>H486^3/12</f>
        <v>0.4094166666666666</v>
      </c>
      <c r="O486" s="1">
        <f>-J486*L486*K486*C486</f>
        <v>-181.83455000000001</v>
      </c>
      <c r="P486" s="7">
        <f>-(12*F486*J486*L486*N486+12*O486*N486*G486*COS(RADIANS(E486)))/(12*N486*G486*COS(RADIANS(E486))^2+L486*G486^3*SIN(RADIANS(E486))^2)</f>
        <v>0.8085351353024115</v>
      </c>
      <c r="Q486" s="7">
        <f>-(6*F486*J486*L486*N486*SIN(RADIANS(E486))+6*O486*N486*G486*SIN(RADIANS(E486))*COS(RADIANS(E486)))/(12*N486*COS(RADIANS(E486))^2+L486*G486^2*SIN(RADIANS(E486))^2)</f>
        <v>6.0169791426923656</v>
      </c>
      <c r="R486" s="7">
        <f>-P486*SIN(RADIANS(E486))</f>
        <v>-0.39198561190178288</v>
      </c>
      <c r="S486" s="6">
        <f>(O486+P486*COS(RADIANS(E486)))/L486</f>
        <v>-106.54552308044113</v>
      </c>
      <c r="T486" s="6">
        <f>R486/L486</f>
        <v>-0.23057977170693111</v>
      </c>
      <c r="U486" s="6">
        <f>(Q486-P486*G486*SIN(RADIANS(E486)))/M486</f>
        <v>-12.491998220122563</v>
      </c>
      <c r="V486" s="6">
        <f>SQRT((S486+U486)^2+3*T486^2)</f>
        <v>119.03819126009735</v>
      </c>
      <c r="W486" s="6">
        <f>V486/AA486</f>
        <v>1.1825533809549145</v>
      </c>
      <c r="X486" s="1">
        <f>((3*10+H486/COS(RADIANS(E486)))*(3+3)+3*G486*H486)*2</f>
        <v>696.46442298461568</v>
      </c>
      <c r="Y486" s="7">
        <f>Z486/X486</f>
        <v>1.0098700332533013</v>
      </c>
      <c r="Z486" s="13">
        <v>703.33854999921505</v>
      </c>
      <c r="AA486" s="15">
        <v>100.662002390094</v>
      </c>
    </row>
    <row r="487" spans="1:27" x14ac:dyDescent="0.45">
      <c r="A487">
        <v>1464</v>
      </c>
      <c r="B487">
        <v>57.8</v>
      </c>
      <c r="C487" s="10">
        <f>B487-20</f>
        <v>37.799999999999997</v>
      </c>
      <c r="D487">
        <v>127.9</v>
      </c>
      <c r="E487" s="11">
        <f>D487-90</f>
        <v>37.900000000000006</v>
      </c>
      <c r="F487" s="2">
        <v>1.3535E-2</v>
      </c>
      <c r="G487" s="11">
        <v>32.200000000000003</v>
      </c>
      <c r="H487" s="11">
        <v>1.6</v>
      </c>
      <c r="I487" s="8">
        <v>5.8050565421581199E-2</v>
      </c>
      <c r="J487" s="4">
        <v>71000</v>
      </c>
      <c r="K487" s="5">
        <f>23*10^-6</f>
        <v>2.3E-5</v>
      </c>
      <c r="L487" s="6">
        <f>H487</f>
        <v>1.6</v>
      </c>
      <c r="M487" s="3">
        <f>H487^2/6</f>
        <v>0.42666666666666675</v>
      </c>
      <c r="N487" s="3">
        <f>H487^3/12</f>
        <v>0.34133333333333343</v>
      </c>
      <c r="O487" s="1">
        <f>-J487*L487*K487*C487</f>
        <v>-98.763839999999988</v>
      </c>
      <c r="P487" s="7">
        <f>-(12*F487*J487*L487*N487+12*O487*N487*G487*COS(RADIANS(E487)))/(12*N487*G487*COS(RADIANS(E487))^2+L487*G487^3*SIN(RADIANS(E487))^2)</f>
        <v>0.19668568679034587</v>
      </c>
      <c r="Q487" s="7">
        <f>-(6*F487*J487*L487*N487*SIN(RADIANS(E487))+6*O487*N487*G487*SIN(RADIANS(E487))*COS(RADIANS(E487)))/(12*N487*COS(RADIANS(E487))^2+L487*G487^2*SIN(RADIANS(E487))^2)</f>
        <v>1.945219814112352</v>
      </c>
      <c r="R487" s="7">
        <f>-P487*SIN(RADIANS(E487))</f>
        <v>-0.1208211064666057</v>
      </c>
      <c r="S487" s="6">
        <f>(O487+P487*COS(RADIANS(E487)))/L487</f>
        <v>-61.630399034274333</v>
      </c>
      <c r="T487" s="6">
        <f>R487/L487</f>
        <v>-7.5513191541628555E-2</v>
      </c>
      <c r="U487" s="6">
        <f>(Q487-P487*G487*SIN(RADIANS(E487)))/M487</f>
        <v>-4.5591089393258235</v>
      </c>
      <c r="V487" s="6">
        <f>SQRT((S487+U487)^2+3*T487^2)</f>
        <v>66.189637198836266</v>
      </c>
      <c r="W487" s="6">
        <f>V487/AA487</f>
        <v>1.2089662840909485</v>
      </c>
      <c r="X487" s="1">
        <f>((3*10+H487/COS(RADIANS(E487)))*(3+3)+3*G487*H487)*2</f>
        <v>693.45200766433197</v>
      </c>
      <c r="Y487" s="7">
        <f>Z487/X487</f>
        <v>1.0142023367979378</v>
      </c>
      <c r="Z487" s="13">
        <v>703.30064663038695</v>
      </c>
      <c r="AA487" s="15">
        <v>54.748952117060803</v>
      </c>
    </row>
    <row r="488" spans="1:27" x14ac:dyDescent="0.45">
      <c r="A488">
        <v>1169</v>
      </c>
      <c r="B488">
        <v>86.9</v>
      </c>
      <c r="C488" s="10">
        <f>B488-20</f>
        <v>66.900000000000006</v>
      </c>
      <c r="D488">
        <v>125</v>
      </c>
      <c r="E488" s="11">
        <f>D488-90</f>
        <v>35</v>
      </c>
      <c r="F488" s="2">
        <v>2.1381000000000001E-2</v>
      </c>
      <c r="G488" s="11">
        <v>26.9</v>
      </c>
      <c r="H488" s="11">
        <v>1.9</v>
      </c>
      <c r="I488" s="8">
        <v>9.5978938043117495E-2</v>
      </c>
      <c r="J488" s="4">
        <v>71000</v>
      </c>
      <c r="K488" s="5">
        <f>23*10^-6</f>
        <v>2.3E-5</v>
      </c>
      <c r="L488" s="6">
        <f>H488</f>
        <v>1.9</v>
      </c>
      <c r="M488" s="3">
        <f>H488^2/6</f>
        <v>0.60166666666666668</v>
      </c>
      <c r="N488" s="3">
        <f>H488^3/12</f>
        <v>0.57158333333333322</v>
      </c>
      <c r="O488" s="1">
        <f>-J488*L488*K488*C488</f>
        <v>-207.57063000000002</v>
      </c>
      <c r="P488" s="7">
        <f>-(12*F488*J488*L488*N488+12*O488*N488*G488*COS(RADIANS(E488)))/(12*N488*G488*COS(RADIANS(E488))^2+L488*G488^3*SIN(RADIANS(E488))^2)</f>
        <v>0.94285512521030179</v>
      </c>
      <c r="Q488" s="7">
        <f>-(6*F488*J488*L488*N488*SIN(RADIANS(E488))+6*O488*N488*G488*SIN(RADIANS(E488))*COS(RADIANS(E488)))/(12*N488*COS(RADIANS(E488))^2+L488*G488^2*SIN(RADIANS(E488))^2)</f>
        <v>7.2737530424958265</v>
      </c>
      <c r="R488" s="7">
        <f>-P488*SIN(RADIANS(E488))</f>
        <v>-0.54079948271344425</v>
      </c>
      <c r="S488" s="6">
        <f>(O488+P488*COS(RADIANS(E488)))/L488</f>
        <v>-108.84120436669245</v>
      </c>
      <c r="T488" s="6">
        <f>R488/L488</f>
        <v>-0.28463130669128645</v>
      </c>
      <c r="U488" s="6">
        <f>(Q488-P488*G488*SIN(RADIANS(E488)))/M488</f>
        <v>-12.089340236835163</v>
      </c>
      <c r="V488" s="6">
        <f>SQRT((S488+U488)^2+3*T488^2)</f>
        <v>120.93154949411682</v>
      </c>
      <c r="W488" s="6">
        <f>V488/AA488</f>
        <v>1.1284336521026326</v>
      </c>
      <c r="X488" s="1">
        <f>((3*10+H488/COS(RADIANS(E488)))*(3+3)+3*G488*H488)*2</f>
        <v>694.49366062376112</v>
      </c>
      <c r="Y488" s="7">
        <f>Z488/X488</f>
        <v>1.0125735050022948</v>
      </c>
      <c r="Z488" s="13">
        <v>703.22588013967595</v>
      </c>
      <c r="AA488" s="15">
        <v>107.167620594071</v>
      </c>
    </row>
    <row r="489" spans="1:27" x14ac:dyDescent="0.45">
      <c r="A489">
        <v>918</v>
      </c>
      <c r="B489">
        <v>61.3</v>
      </c>
      <c r="C489" s="10">
        <f>B489-20</f>
        <v>41.3</v>
      </c>
      <c r="D489">
        <v>114.2</v>
      </c>
      <c r="E489" s="11">
        <f>D489-90</f>
        <v>24.200000000000003</v>
      </c>
      <c r="F489" s="2">
        <v>1.4592000000000001E-2</v>
      </c>
      <c r="G489" s="11">
        <v>27.4</v>
      </c>
      <c r="H489" s="11">
        <v>1.9</v>
      </c>
      <c r="I489" s="8">
        <v>7.6370142400264698E-2</v>
      </c>
      <c r="J489" s="4">
        <v>71000</v>
      </c>
      <c r="K489" s="5">
        <f>23*10^-6</f>
        <v>2.3E-5</v>
      </c>
      <c r="L489" s="6">
        <f>H489</f>
        <v>1.9</v>
      </c>
      <c r="M489" s="3">
        <f>H489^2/6</f>
        <v>0.60166666666666668</v>
      </c>
      <c r="N489" s="3">
        <f>H489^3/12</f>
        <v>0.57158333333333322</v>
      </c>
      <c r="O489" s="1">
        <f>-J489*L489*K489*C489</f>
        <v>-128.14150999999998</v>
      </c>
      <c r="P489" s="7">
        <f>-(12*F489*J489*L489*N489+12*O489*N489*G489*COS(RADIANS(E489)))/(12*N489*G489*COS(RADIANS(E489))^2+L489*G489^3*SIN(RADIANS(E489))^2)</f>
        <v>1.2588392141044675</v>
      </c>
      <c r="Q489" s="7">
        <f>-(6*F489*J489*L489*N489*SIN(RADIANS(E489))+6*O489*N489*G489*SIN(RADIANS(E489))*COS(RADIANS(E489)))/(12*N489*COS(RADIANS(E489))^2+L489*G489^2*SIN(RADIANS(E489))^2)</f>
        <v>7.0695724997728906</v>
      </c>
      <c r="R489" s="7">
        <f>-P489*SIN(RADIANS(E489))</f>
        <v>-0.5160271897644445</v>
      </c>
      <c r="S489" s="6">
        <f>(O489+P489*COS(RADIANS(E489)))/L489</f>
        <v>-66.83857759462569</v>
      </c>
      <c r="T489" s="6">
        <f>R489/L489</f>
        <v>-0.27159325777076027</v>
      </c>
      <c r="U489" s="6">
        <f>(Q489-P489*G489*SIN(RADIANS(E489)))/M489</f>
        <v>-11.749981994082363</v>
      </c>
      <c r="V489" s="6">
        <f>SQRT((S489+U489)^2+3*T489^2)</f>
        <v>78.589967469906213</v>
      </c>
      <c r="W489" s="6">
        <f>V489/AA489</f>
        <v>1.1567638686311781</v>
      </c>
      <c r="X489" s="1">
        <f>((3*10+H489/COS(RADIANS(E489)))*(3+3)+3*G489*H489)*2</f>
        <v>697.35670777537553</v>
      </c>
      <c r="Y489" s="7">
        <f>Z489/X489</f>
        <v>1.0082396186853217</v>
      </c>
      <c r="Z489" s="13">
        <v>703.10266113509601</v>
      </c>
      <c r="AA489" s="15">
        <v>67.939507449263004</v>
      </c>
    </row>
    <row r="490" spans="1:27" x14ac:dyDescent="0.45">
      <c r="A490">
        <v>1810</v>
      </c>
      <c r="B490">
        <v>42.4</v>
      </c>
      <c r="C490" s="10">
        <f>B490-20</f>
        <v>22.4</v>
      </c>
      <c r="D490">
        <v>119.3</v>
      </c>
      <c r="E490" s="11">
        <f>D490-90</f>
        <v>29.299999999999997</v>
      </c>
      <c r="F490" s="2">
        <v>9.9010000000000001E-3</v>
      </c>
      <c r="G490" s="11">
        <v>33.299999999999997</v>
      </c>
      <c r="H490" s="11">
        <v>1.6</v>
      </c>
      <c r="I490" s="8">
        <v>9.2393971979618003E-2</v>
      </c>
      <c r="J490" s="4">
        <v>71000</v>
      </c>
      <c r="K490" s="5">
        <f>23*10^-6</f>
        <v>2.3E-5</v>
      </c>
      <c r="L490" s="6">
        <f>H490</f>
        <v>1.6</v>
      </c>
      <c r="M490" s="3">
        <f>H490^2/6</f>
        <v>0.42666666666666675</v>
      </c>
      <c r="N490" s="3">
        <f>H490^3/12</f>
        <v>0.34133333333333343</v>
      </c>
      <c r="O490" s="1">
        <f>-J490*L490*K490*C490</f>
        <v>-58.526719999999997</v>
      </c>
      <c r="P490" s="7">
        <f>-(12*F490*J490*L490*N490+12*O490*N490*G490*COS(RADIANS(E490)))/(12*N490*G490*COS(RADIANS(E490))^2+L490*G490^3*SIN(RADIANS(E490))^2)</f>
        <v>0.16519544613713241</v>
      </c>
      <c r="Q490" s="7">
        <f>-(6*F490*J490*L490*N490*SIN(RADIANS(E490))+6*O490*N490*G490*SIN(RADIANS(E490))*COS(RADIANS(E490)))/(12*N490*COS(RADIANS(E490))^2+L490*G490^2*SIN(RADIANS(E490))^2)</f>
        <v>1.3460484782647666</v>
      </c>
      <c r="R490" s="7">
        <f>-P490*SIN(RADIANS(E490))</f>
        <v>-8.0843752448334319E-2</v>
      </c>
      <c r="S490" s="6">
        <f>(O490+P490*COS(RADIANS(E490)))/L490</f>
        <v>-36.489161329673806</v>
      </c>
      <c r="T490" s="6">
        <f>R490/L490</f>
        <v>-5.0527345280208948E-2</v>
      </c>
      <c r="U490" s="6">
        <f>(Q490-P490*G490*SIN(RADIANS(E490)))/M490</f>
        <v>-3.1548011209330449</v>
      </c>
      <c r="V490" s="6">
        <f>SQRT((S490+U490)^2+3*T490^2)</f>
        <v>39.644059048273412</v>
      </c>
      <c r="W490" s="6">
        <f>V490/AA490</f>
        <v>1.0601757555874138</v>
      </c>
      <c r="X490" s="1">
        <f>((3*10+H490/COS(RADIANS(E490)))*(3+3)+3*G490*H490)*2</f>
        <v>701.6965996061906</v>
      </c>
      <c r="Y490" s="7">
        <f>Z490/X490</f>
        <v>1.0018679629277341</v>
      </c>
      <c r="Z490" s="13">
        <v>703.00734284077203</v>
      </c>
      <c r="AA490" s="15">
        <v>37.393855537007397</v>
      </c>
    </row>
    <row r="491" spans="1:27" x14ac:dyDescent="0.45">
      <c r="A491">
        <v>2189</v>
      </c>
      <c r="B491">
        <v>47.6</v>
      </c>
      <c r="C491" s="10">
        <f>B491-20</f>
        <v>27.6</v>
      </c>
      <c r="D491">
        <v>127.4</v>
      </c>
      <c r="E491" s="11">
        <f>D491-90</f>
        <v>37.400000000000006</v>
      </c>
      <c r="F491" s="2">
        <v>9.9360000000000004E-3</v>
      </c>
      <c r="G491" s="11">
        <v>32.200000000000003</v>
      </c>
      <c r="H491" s="11">
        <v>1.6</v>
      </c>
      <c r="I491" s="8">
        <v>4.27291616797447E-2</v>
      </c>
      <c r="J491" s="4">
        <v>71000</v>
      </c>
      <c r="K491" s="5">
        <f>23*10^-6</f>
        <v>2.3E-5</v>
      </c>
      <c r="L491" s="6">
        <f>H491</f>
        <v>1.6</v>
      </c>
      <c r="M491" s="3">
        <f>H491^2/6</f>
        <v>0.42666666666666675</v>
      </c>
      <c r="N491" s="3">
        <f>H491^3/12</f>
        <v>0.34133333333333343</v>
      </c>
      <c r="O491" s="1">
        <f>-J491*L491*K491*C491</f>
        <v>-72.113280000000003</v>
      </c>
      <c r="P491" s="7">
        <f>-(12*F491*J491*L491*N491+12*O491*N491*G491*COS(RADIANS(E491)))/(12*N491*G491*COS(RADIANS(E491))^2+L491*G491^3*SIN(RADIANS(E491))^2)</f>
        <v>0.14818450824393184</v>
      </c>
      <c r="Q491" s="7">
        <f>-(6*F491*J491*L491*N491*SIN(RADIANS(E491))+6*O491*N491*G491*SIN(RADIANS(E491))*COS(RADIANS(E491)))/(12*N491*COS(RADIANS(E491))^2+L491*G491^2*SIN(RADIANS(E491))^2)</f>
        <v>1.4490594110711106</v>
      </c>
      <c r="R491" s="7">
        <f>-P491*SIN(RADIANS(E491))</f>
        <v>-9.0003690128640415E-2</v>
      </c>
      <c r="S491" s="6">
        <f>(O491+P491*COS(RADIANS(E491)))/L491</f>
        <v>-44.997225037571354</v>
      </c>
      <c r="T491" s="6">
        <f>R491/L491</f>
        <v>-5.6252306330400258E-2</v>
      </c>
      <c r="U491" s="6">
        <f>(Q491-P491*G491*SIN(RADIANS(E491)))/M491</f>
        <v>-3.396232994697916</v>
      </c>
      <c r="V491" s="6">
        <f>SQRT((S491+U491)^2+3*T491^2)</f>
        <v>48.393556113256544</v>
      </c>
      <c r="W491" s="6">
        <f>V491/AA491</f>
        <v>1.2151711499498878</v>
      </c>
      <c r="X491" s="1">
        <f>((3*10+H491/COS(RADIANS(E491)))*(3+3)+3*G491*H491)*2</f>
        <v>693.2887394764457</v>
      </c>
      <c r="Y491" s="7">
        <f>Z491/X491</f>
        <v>1.0139113087838159</v>
      </c>
      <c r="Z491" s="13">
        <v>702.93329320764497</v>
      </c>
      <c r="AA491" s="15">
        <v>39.824477494591797</v>
      </c>
    </row>
    <row r="492" spans="1:27" x14ac:dyDescent="0.45">
      <c r="A492">
        <v>876</v>
      </c>
      <c r="B492">
        <v>68.599999999999994</v>
      </c>
      <c r="C492" s="10">
        <f>B492-20</f>
        <v>48.599999999999994</v>
      </c>
      <c r="D492">
        <v>104</v>
      </c>
      <c r="E492" s="11">
        <f>D492-90</f>
        <v>14</v>
      </c>
      <c r="F492" s="2">
        <v>1.9075000000000002E-2</v>
      </c>
      <c r="G492" s="11">
        <v>29.3</v>
      </c>
      <c r="H492" s="11">
        <v>1.8</v>
      </c>
      <c r="I492" s="8">
        <v>0.14047360420227001</v>
      </c>
      <c r="J492" s="4">
        <v>71000</v>
      </c>
      <c r="K492" s="5">
        <f>23*10^-6</f>
        <v>2.3E-5</v>
      </c>
      <c r="L492" s="6">
        <f>H492</f>
        <v>1.8</v>
      </c>
      <c r="M492" s="3">
        <f>H492^2/6</f>
        <v>0.54</v>
      </c>
      <c r="N492" s="3">
        <f>H492^3/12</f>
        <v>0.48600000000000004</v>
      </c>
      <c r="O492" s="1">
        <f>-J492*L492*K492*C492</f>
        <v>-142.85484</v>
      </c>
      <c r="P492" s="7">
        <f>-(12*F492*J492*L492*N492+12*O492*N492*G492*COS(RADIANS(E492)))/(12*N492*G492*COS(RADIANS(E492))^2+L492*G492^3*SIN(RADIANS(E492))^2)</f>
        <v>3.3686437347827778</v>
      </c>
      <c r="Q492" s="7">
        <f>-(6*F492*J492*L492*N492*SIN(RADIANS(E492))+6*O492*N492*G492*SIN(RADIANS(E492))*COS(RADIANS(E492)))/(12*N492*COS(RADIANS(E492))^2+L492*G492^2*SIN(RADIANS(E492))^2)</f>
        <v>11.9389981315074</v>
      </c>
      <c r="R492" s="7">
        <f>-P492*SIN(RADIANS(E492))</f>
        <v>-0.81494867791859393</v>
      </c>
      <c r="S492" s="6">
        <f>(O492+P492*COS(RADIANS(E492)))/L492</f>
        <v>-77.547921878218801</v>
      </c>
      <c r="T492" s="6">
        <f>R492/L492</f>
        <v>-0.45274926551032996</v>
      </c>
      <c r="U492" s="6">
        <f>(Q492-P492*G492*SIN(RADIANS(E492)))/M492</f>
        <v>-22.109255799087776</v>
      </c>
      <c r="V492" s="6">
        <f>SQRT((S492+U492)^2+3*T492^2)</f>
        <v>99.660262935126326</v>
      </c>
      <c r="W492" s="6">
        <f>V492/AA492</f>
        <v>1.2072202420342655</v>
      </c>
      <c r="X492" s="1">
        <f>((3*10+H492/COS(RADIANS(E492)))*(3+3)+3*G492*H492)*2</f>
        <v>698.70125439395792</v>
      </c>
      <c r="Y492" s="7">
        <f>Z492/X492</f>
        <v>1.0059658637562554</v>
      </c>
      <c r="Z492" s="13">
        <v>702.86961088399698</v>
      </c>
      <c r="AA492" s="15">
        <v>82.5535055369769</v>
      </c>
    </row>
    <row r="493" spans="1:27" x14ac:dyDescent="0.45">
      <c r="A493">
        <v>1959</v>
      </c>
      <c r="B493">
        <v>43.3</v>
      </c>
      <c r="C493" s="10">
        <f>B493-20</f>
        <v>23.299999999999997</v>
      </c>
      <c r="D493">
        <v>120.2</v>
      </c>
      <c r="E493" s="11">
        <f>D493-90</f>
        <v>30.200000000000003</v>
      </c>
      <c r="F493" s="2">
        <v>9.1450000000000004E-3</v>
      </c>
      <c r="G493" s="11">
        <v>29.3</v>
      </c>
      <c r="H493" s="11">
        <v>1.8</v>
      </c>
      <c r="I493" s="8">
        <v>6.7345432937145205E-2</v>
      </c>
      <c r="J493" s="4">
        <v>71000</v>
      </c>
      <c r="K493" s="5">
        <f>23*10^-6</f>
        <v>2.3E-5</v>
      </c>
      <c r="L493" s="6">
        <f>H493</f>
        <v>1.8</v>
      </c>
      <c r="M493" s="3">
        <f>H493^2/6</f>
        <v>0.54</v>
      </c>
      <c r="N493" s="3">
        <f>H493^3/12</f>
        <v>0.48600000000000004</v>
      </c>
      <c r="O493" s="1">
        <f>-J493*L493*K493*C493</f>
        <v>-68.488019999999992</v>
      </c>
      <c r="P493" s="7">
        <f>-(12*F493*J493*L493*N493+12*O493*N493*G493*COS(RADIANS(E493)))/(12*N493*G493*COS(RADIANS(E493))^2+L493*G493^3*SIN(RADIANS(E493))^2)</f>
        <v>0.28475780294003483</v>
      </c>
      <c r="Q493" s="7">
        <f>-(6*F493*J493*L493*N493*SIN(RADIANS(E493))+6*O493*N493*G493*SIN(RADIANS(E493))*COS(RADIANS(E493)))/(12*N493*COS(RADIANS(E493))^2+L493*G493^2*SIN(RADIANS(E493))^2)</f>
        <v>2.0984492233684864</v>
      </c>
      <c r="R493" s="7">
        <f>-P493*SIN(RADIANS(E493))</f>
        <v>-0.14323885483743931</v>
      </c>
      <c r="S493" s="6">
        <f>(O493+P493*COS(RADIANS(E493)))/L493</f>
        <v>-37.912172781255116</v>
      </c>
      <c r="T493" s="6">
        <f>R493/L493</f>
        <v>-7.9577141576355176E-2</v>
      </c>
      <c r="U493" s="6">
        <f>(Q493-P493*G493*SIN(RADIANS(E493)))/M493</f>
        <v>-3.8860170803120098</v>
      </c>
      <c r="V493" s="6">
        <f>SQRT((S493+U493)^2+3*T493^2)</f>
        <v>41.798417114383618</v>
      </c>
      <c r="W493" s="6">
        <f>V493/AA493</f>
        <v>1.0500825848695972</v>
      </c>
      <c r="X493" s="1">
        <f>((3*10+H493/COS(RADIANS(E493)))*(3+3)+3*G493*H493)*2</f>
        <v>701.43205108279562</v>
      </c>
      <c r="Y493" s="7">
        <f>Z493/X493</f>
        <v>1.0020494640913273</v>
      </c>
      <c r="Z493" s="13">
        <v>702.86961088399596</v>
      </c>
      <c r="AA493" s="15">
        <v>39.804885555334003</v>
      </c>
    </row>
    <row r="494" spans="1:27" x14ac:dyDescent="0.45">
      <c r="A494">
        <v>756</v>
      </c>
      <c r="B494">
        <v>77.2</v>
      </c>
      <c r="C494" s="10">
        <f>B494-20</f>
        <v>57.2</v>
      </c>
      <c r="D494">
        <v>110.3</v>
      </c>
      <c r="E494" s="11">
        <f>D494-90</f>
        <v>20.299999999999997</v>
      </c>
      <c r="F494" s="2">
        <v>2.0730999999999999E-2</v>
      </c>
      <c r="G494" s="11">
        <v>27.5</v>
      </c>
      <c r="H494" s="11">
        <v>1.9</v>
      </c>
      <c r="I494" s="8">
        <v>0.119963459670543</v>
      </c>
      <c r="J494" s="4">
        <v>71000</v>
      </c>
      <c r="K494" s="5">
        <f>23*10^-6</f>
        <v>2.3E-5</v>
      </c>
      <c r="L494" s="6">
        <f>H494</f>
        <v>1.9</v>
      </c>
      <c r="M494" s="3">
        <f>H494^2/6</f>
        <v>0.60166666666666668</v>
      </c>
      <c r="N494" s="3">
        <f>H494^3/12</f>
        <v>0.57158333333333322</v>
      </c>
      <c r="O494" s="1">
        <f>-J494*L494*K494*C494</f>
        <v>-177.47444000000002</v>
      </c>
      <c r="P494" s="7">
        <f>-(12*F494*J494*L494*N494+12*O494*N494*G494*COS(RADIANS(E494)))/(12*N494*G494*COS(RADIANS(E494))^2+L494*G494^3*SIN(RADIANS(E494))^2)</f>
        <v>2.4816118370848832</v>
      </c>
      <c r="Q494" s="7">
        <f>-(6*F494*J494*L494*N494*SIN(RADIANS(E494))+6*O494*N494*G494*SIN(RADIANS(E494))*COS(RADIANS(E494)))/(12*N494*COS(RADIANS(E494))^2+L494*G494^2*SIN(RADIANS(E494))^2)</f>
        <v>11.838194770200534</v>
      </c>
      <c r="R494" s="7">
        <f>-P494*SIN(RADIANS(E494))</f>
        <v>-0.86095961965094825</v>
      </c>
      <c r="S494" s="6">
        <f>(O494+P494*COS(RADIANS(E494)))/L494</f>
        <v>-92.182612483155893</v>
      </c>
      <c r="T494" s="6">
        <f>R494/L494</f>
        <v>-0.45313664192155173</v>
      </c>
      <c r="U494" s="6">
        <f>(Q494-P494*G494*SIN(RADIANS(E494)))/M494</f>
        <v>-19.67566997817265</v>
      </c>
      <c r="V494" s="6">
        <f>SQRT((S494+U494)^2+3*T494^2)</f>
        <v>111.86103590458617</v>
      </c>
      <c r="W494" s="6">
        <f>V494/AA494</f>
        <v>1.1567454284951166</v>
      </c>
      <c r="X494" s="1">
        <f>((3*10+H494/COS(RADIANS(E494)))*(3+3)+3*G494*H494)*2</f>
        <v>697.80991470161098</v>
      </c>
      <c r="Y494" s="7">
        <f>Z494/X494</f>
        <v>1.0071982543902676</v>
      </c>
      <c r="Z494" s="13">
        <v>702.83292798368404</v>
      </c>
      <c r="AA494" s="15">
        <v>96.7032444209555</v>
      </c>
    </row>
    <row r="495" spans="1:27" x14ac:dyDescent="0.45">
      <c r="A495">
        <v>1713</v>
      </c>
      <c r="B495">
        <v>61.1</v>
      </c>
      <c r="C495" s="10">
        <f>B495-20</f>
        <v>41.1</v>
      </c>
      <c r="D495">
        <v>123.6</v>
      </c>
      <c r="E495" s="11">
        <f>D495-90</f>
        <v>33.599999999999994</v>
      </c>
      <c r="F495" s="2">
        <v>1.3925E-2</v>
      </c>
      <c r="G495" s="11">
        <v>30.1</v>
      </c>
      <c r="H495" s="11">
        <v>1.7</v>
      </c>
      <c r="I495" s="8">
        <v>6.0290317982435199E-2</v>
      </c>
      <c r="J495" s="4">
        <v>71000</v>
      </c>
      <c r="K495" s="5">
        <f>23*10^-6</f>
        <v>2.3E-5</v>
      </c>
      <c r="L495" s="6">
        <f>H495</f>
        <v>1.7</v>
      </c>
      <c r="M495" s="3">
        <f>H495^2/6</f>
        <v>0.48166666666666663</v>
      </c>
      <c r="N495" s="3">
        <f>H495^3/12</f>
        <v>0.4094166666666666</v>
      </c>
      <c r="O495" s="1">
        <f>-J495*L495*K495*C495</f>
        <v>-114.09771000000001</v>
      </c>
      <c r="P495" s="7">
        <f>-(12*F495*J495*L495*N495+12*O495*N495*G495*COS(RADIANS(E495)))/(12*N495*G495*COS(RADIANS(E495))^2+L495*G495^3*SIN(RADIANS(E495))^2)</f>
        <v>0.40533147914839018</v>
      </c>
      <c r="Q495" s="7">
        <f>-(6*F495*J495*L495*N495*SIN(RADIANS(E495))+6*O495*N495*G495*SIN(RADIANS(E495))*COS(RADIANS(E495)))/(12*N495*COS(RADIANS(E495))^2+L495*G495^2*SIN(RADIANS(E495))^2)</f>
        <v>3.3758205788055085</v>
      </c>
      <c r="R495" s="7">
        <f>-P495*SIN(RADIANS(E495))</f>
        <v>-0.22430701520302382</v>
      </c>
      <c r="S495" s="6">
        <f>(O495+P495*COS(RADIANS(E495)))/L495</f>
        <v>-66.917706353816982</v>
      </c>
      <c r="T495" s="6">
        <f>R495/L495</f>
        <v>-0.13194530306060226</v>
      </c>
      <c r="U495" s="6">
        <f>(Q495-P495*G495*SIN(RADIANS(E495)))/M495</f>
        <v>-7.00862403904258</v>
      </c>
      <c r="V495" s="6">
        <f>SQRT((S495+U495)^2+3*T495^2)</f>
        <v>73.926683640233932</v>
      </c>
      <c r="W495" s="6">
        <f>V495/AA495</f>
        <v>1.2152906273837436</v>
      </c>
      <c r="X495" s="1">
        <f>((3*10+H495/COS(RADIANS(E495)))*(3+3)+3*G495*H495)*2</f>
        <v>691.5121116222324</v>
      </c>
      <c r="Y495" s="7">
        <f>Z495/X495</f>
        <v>1.0163206490861827</v>
      </c>
      <c r="Z495" s="13">
        <v>702.79803813486399</v>
      </c>
      <c r="AA495" s="15">
        <v>60.830456496963201</v>
      </c>
    </row>
    <row r="496" spans="1:27" x14ac:dyDescent="0.45">
      <c r="A496">
        <v>2762</v>
      </c>
      <c r="B496">
        <v>78.8</v>
      </c>
      <c r="C496" s="10">
        <f>B496-20</f>
        <v>58.8</v>
      </c>
      <c r="D496">
        <v>126.6</v>
      </c>
      <c r="E496" s="11">
        <f>D496-90</f>
        <v>36.599999999999994</v>
      </c>
      <c r="F496" s="2">
        <v>2.0274E-2</v>
      </c>
      <c r="G496" s="11">
        <v>30.2</v>
      </c>
      <c r="H496" s="11">
        <v>1.7</v>
      </c>
      <c r="I496" s="8">
        <v>8.8424138724803897E-2</v>
      </c>
      <c r="J496" s="4">
        <v>71000</v>
      </c>
      <c r="K496" s="5">
        <f>23*10^-6</f>
        <v>2.3E-5</v>
      </c>
      <c r="L496" s="6">
        <f>H496</f>
        <v>1.7</v>
      </c>
      <c r="M496" s="3">
        <f>H496^2/6</f>
        <v>0.48166666666666663</v>
      </c>
      <c r="N496" s="3">
        <f>H496^3/12</f>
        <v>0.4094166666666666</v>
      </c>
      <c r="O496" s="1">
        <f>-J496*L496*K496*C496</f>
        <v>-163.23468</v>
      </c>
      <c r="P496" s="7">
        <f>-(12*F496*J496*L496*N496+12*O496*N496*G496*COS(RADIANS(E496)))/(12*N496*G496*COS(RADIANS(E496))^2+L496*G496^3*SIN(RADIANS(E496))^2)</f>
        <v>0.44331150042755479</v>
      </c>
      <c r="Q496" s="7">
        <f>-(6*F496*J496*L496*N496*SIN(RADIANS(E496))+6*O496*N496*G496*SIN(RADIANS(E496))*COS(RADIANS(E496)))/(12*N496*COS(RADIANS(E496))^2+L496*G496^2*SIN(RADIANS(E496))^2)</f>
        <v>3.9911314930898989</v>
      </c>
      <c r="R496" s="7">
        <f>-P496*SIN(RADIANS(E496))</f>
        <v>-0.26431334391323835</v>
      </c>
      <c r="S496" s="6">
        <f>(O496+P496*COS(RADIANS(E496)))/L496</f>
        <v>-95.811048106178575</v>
      </c>
      <c r="T496" s="6">
        <f>R496/L496</f>
        <v>-0.15547843759602256</v>
      </c>
      <c r="U496" s="6">
        <f>(Q496-P496*G496*SIN(RADIANS(E496)))/M496</f>
        <v>-8.2860861448233223</v>
      </c>
      <c r="V496" s="6">
        <f>SQRT((S496+U496)^2+3*T496^2)</f>
        <v>104.09748258197595</v>
      </c>
      <c r="W496" s="6">
        <f>V496/AA496</f>
        <v>1.1743787847136151</v>
      </c>
      <c r="X496" s="1">
        <f>((3*10+H496/COS(RADIANS(E496)))*(3+3)+3*G496*H496)*2</f>
        <v>693.45050815460104</v>
      </c>
      <c r="Y496" s="7">
        <f>Z496/X496</f>
        <v>1.0134520701217242</v>
      </c>
      <c r="Z496" s="13">
        <v>702.77885301624201</v>
      </c>
      <c r="AA496" s="15">
        <v>88.640465867544805</v>
      </c>
    </row>
    <row r="497" spans="1:27" x14ac:dyDescent="0.45">
      <c r="A497">
        <v>813</v>
      </c>
      <c r="B497">
        <v>48.7</v>
      </c>
      <c r="C497" s="10">
        <f>B497-20</f>
        <v>28.700000000000003</v>
      </c>
      <c r="D497">
        <v>104.2</v>
      </c>
      <c r="E497" s="11">
        <f>D497-90</f>
        <v>14.200000000000003</v>
      </c>
      <c r="F497" s="2">
        <v>1.2494E-2</v>
      </c>
      <c r="G497" s="11">
        <v>33.200000000000003</v>
      </c>
      <c r="H497" s="11">
        <v>1.6</v>
      </c>
      <c r="I497" s="8">
        <v>9.1295942664146396E-2</v>
      </c>
      <c r="J497" s="4">
        <v>71000</v>
      </c>
      <c r="K497" s="5">
        <f>23*10^-6</f>
        <v>2.3E-5</v>
      </c>
      <c r="L497" s="6">
        <f>H497</f>
        <v>1.6</v>
      </c>
      <c r="M497" s="3">
        <f>H497^2/6</f>
        <v>0.42666666666666675</v>
      </c>
      <c r="N497" s="3">
        <f>H497^3/12</f>
        <v>0.34133333333333343</v>
      </c>
      <c r="O497" s="1">
        <f>-J497*L497*K497*C497</f>
        <v>-74.98736000000001</v>
      </c>
      <c r="P497" s="7">
        <f>-(12*F497*J497*L497*N497+12*O497*N497*G497*COS(RADIANS(E497)))/(12*N497*G497*COS(RADIANS(E497))^2+L497*G497^3*SIN(RADIANS(E497))^2)</f>
        <v>1.1153240998636631</v>
      </c>
      <c r="Q497" s="7">
        <f>-(6*F497*J497*L497*N497*SIN(RADIANS(E497))+6*O497*N497*G497*SIN(RADIANS(E497))*COS(RADIANS(E497)))/(12*N497*COS(RADIANS(E497))^2+L497*G497^2*SIN(RADIANS(E497))^2)</f>
        <v>4.5417141731300514</v>
      </c>
      <c r="R497" s="7">
        <f>-P497*SIN(RADIANS(E497))</f>
        <v>-0.27359723934518376</v>
      </c>
      <c r="S497" s="6">
        <f>(O497+P497*COS(RADIANS(E497)))/L497</f>
        <v>-46.191321398600749</v>
      </c>
      <c r="T497" s="6">
        <f>R497/L497</f>
        <v>-0.17099827459073985</v>
      </c>
      <c r="U497" s="6">
        <f>(Q497-P497*G497*SIN(RADIANS(E497)))/M497</f>
        <v>-10.644642593273552</v>
      </c>
      <c r="V497" s="6">
        <f>SQRT((S497+U497)^2+3*T497^2)</f>
        <v>56.836735691939339</v>
      </c>
      <c r="W497" s="6">
        <f>V497/AA497</f>
        <v>1.2437114805269329</v>
      </c>
      <c r="X497" s="1">
        <f>((3*10+H497/COS(RADIANS(E497)))*(3+3)+3*G497*H497)*2</f>
        <v>698.52513909533616</v>
      </c>
      <c r="Y497" s="7">
        <f>Z497/X497</f>
        <v>1.0059984287183112</v>
      </c>
      <c r="Z497" s="13">
        <v>702.71519235014796</v>
      </c>
      <c r="AA497" s="15">
        <v>45.699293270058803</v>
      </c>
    </row>
    <row r="498" spans="1:27" x14ac:dyDescent="0.45">
      <c r="A498">
        <v>2822</v>
      </c>
      <c r="B498">
        <v>73.2</v>
      </c>
      <c r="C498" s="10">
        <f>B498-20</f>
        <v>53.2</v>
      </c>
      <c r="D498">
        <v>115</v>
      </c>
      <c r="E498" s="11">
        <f>D498-90</f>
        <v>25</v>
      </c>
      <c r="F498" s="2">
        <v>2.0567999999999999E-2</v>
      </c>
      <c r="G498" s="11">
        <v>30.8</v>
      </c>
      <c r="H498" s="11">
        <v>1.7</v>
      </c>
      <c r="I498" s="8">
        <v>0.104334697127342</v>
      </c>
      <c r="J498" s="4">
        <v>71000</v>
      </c>
      <c r="K498" s="5">
        <f>23*10^-6</f>
        <v>2.3E-5</v>
      </c>
      <c r="L498" s="6">
        <f>H498</f>
        <v>1.7</v>
      </c>
      <c r="M498" s="3">
        <f>H498^2/6</f>
        <v>0.48166666666666663</v>
      </c>
      <c r="N498" s="3">
        <f>H498^3/12</f>
        <v>0.4094166666666666</v>
      </c>
      <c r="O498" s="1">
        <f>-J498*L498*K498*C498</f>
        <v>-147.68852000000001</v>
      </c>
      <c r="P498" s="7">
        <f>-(12*F498*J498*L498*N498+12*O498*N498*G498*COS(RADIANS(E498)))/(12*N498*G498*COS(RADIANS(E498))^2+L498*G498^3*SIN(RADIANS(E498))^2)</f>
        <v>0.89570866603028521</v>
      </c>
      <c r="Q498" s="7">
        <f>-(6*F498*J498*L498*N498*SIN(RADIANS(E498))+6*O498*N498*G498*SIN(RADIANS(E498))*COS(RADIANS(E498)))/(12*N498*COS(RADIANS(E498))^2+L498*G498^2*SIN(RADIANS(E498))^2)</f>
        <v>5.8295597277425149</v>
      </c>
      <c r="R498" s="7">
        <f>-P498*SIN(RADIANS(E498))</f>
        <v>-0.3785428394637998</v>
      </c>
      <c r="S498" s="6">
        <f>(O498+P498*COS(RADIANS(E498)))/L498</f>
        <v>-86.398077800623867</v>
      </c>
      <c r="T498" s="6">
        <f>R498/L498</f>
        <v>-0.22267225850811753</v>
      </c>
      <c r="U498" s="6">
        <f>(Q498-P498*G498*SIN(RADIANS(E498)))/M498</f>
        <v>-12.102892168323569</v>
      </c>
      <c r="V498" s="6">
        <f>SQRT((S498+U498)^2+3*T498^2)</f>
        <v>98.501725028689791</v>
      </c>
      <c r="W498" s="6">
        <f>V498/AA498</f>
        <v>1.1841802947599329</v>
      </c>
      <c r="X498" s="1">
        <f>((3*10+H498/COS(RADIANS(E498)))*(3+3)+3*G498*H498)*2</f>
        <v>696.66890954683481</v>
      </c>
      <c r="Y498" s="7">
        <f>Z498/X498</f>
        <v>1.0084899718642368</v>
      </c>
      <c r="Z498" s="13">
        <v>702.58360898757599</v>
      </c>
      <c r="AA498" s="15">
        <v>83.181357994695304</v>
      </c>
    </row>
    <row r="499" spans="1:27" x14ac:dyDescent="0.45">
      <c r="A499">
        <v>964</v>
      </c>
      <c r="B499">
        <v>74.8</v>
      </c>
      <c r="C499" s="10">
        <f>B499-20</f>
        <v>54.8</v>
      </c>
      <c r="D499">
        <v>113.5</v>
      </c>
      <c r="E499" s="11">
        <f>D499-90</f>
        <v>23.5</v>
      </c>
      <c r="F499" s="2">
        <v>1.8586999999999999E-2</v>
      </c>
      <c r="G499" s="11">
        <v>25.9</v>
      </c>
      <c r="H499" s="11">
        <v>2</v>
      </c>
      <c r="I499" s="8">
        <v>9.9393621087074197E-2</v>
      </c>
      <c r="J499" s="4">
        <v>71000</v>
      </c>
      <c r="K499" s="5">
        <f>23*10^-6</f>
        <v>2.3E-5</v>
      </c>
      <c r="L499" s="6">
        <f>H499</f>
        <v>2</v>
      </c>
      <c r="M499" s="3">
        <f>H499^2/6</f>
        <v>0.66666666666666663</v>
      </c>
      <c r="N499" s="3">
        <f>H499^3/12</f>
        <v>0.66666666666666663</v>
      </c>
      <c r="O499" s="1">
        <f>-J499*L499*K499*C499</f>
        <v>-178.9768</v>
      </c>
      <c r="P499" s="7">
        <f>-(12*F499*J499*L499*N499+12*O499*N499*G499*COS(RADIANS(E499)))/(12*N499*G499*COS(RADIANS(E499))^2+L499*G499^3*SIN(RADIANS(E499))^2)</f>
        <v>2.2623170504086332</v>
      </c>
      <c r="Q499" s="7">
        <f>-(6*F499*J499*L499*N499*SIN(RADIANS(E499))+6*O499*N499*G499*SIN(RADIANS(E499))*COS(RADIANS(E499)))/(12*N499*COS(RADIANS(E499))^2+L499*G499^2*SIN(RADIANS(E499))^2)</f>
        <v>11.682153786160766</v>
      </c>
      <c r="R499" s="7">
        <f>-P499*SIN(RADIANS(E499))</f>
        <v>-0.90209681746415171</v>
      </c>
      <c r="S499" s="6">
        <f>(O499+P499*COS(RADIANS(E499)))/L499</f>
        <v>-88.451059678734765</v>
      </c>
      <c r="T499" s="6">
        <f>R499/L499</f>
        <v>-0.45104840873207586</v>
      </c>
      <c r="U499" s="6">
        <f>(Q499-P499*G499*SIN(RADIANS(E499)))/M499</f>
        <v>-17.523230679241145</v>
      </c>
      <c r="V499" s="6">
        <f>SQRT((S499+U499)^2+3*T499^2)</f>
        <v>105.97716995125717</v>
      </c>
      <c r="W499" s="6">
        <f>V499/AA499</f>
        <v>1.1350992563820692</v>
      </c>
      <c r="X499" s="1">
        <f>((3*10+H499/COS(RADIANS(E499)))*(3+3)+3*G499*H499)*2</f>
        <v>696.97058649739131</v>
      </c>
      <c r="Y499" s="7">
        <f>Z499/X499</f>
        <v>1.0080408212220182</v>
      </c>
      <c r="Z499" s="13">
        <v>702.57480238042206</v>
      </c>
      <c r="AA499" s="15">
        <v>93.363791188658595</v>
      </c>
    </row>
    <row r="500" spans="1:27" x14ac:dyDescent="0.45">
      <c r="A500">
        <v>514</v>
      </c>
      <c r="B500">
        <v>70.400000000000006</v>
      </c>
      <c r="C500" s="10">
        <f>B500-20</f>
        <v>50.400000000000006</v>
      </c>
      <c r="D500">
        <v>113.8</v>
      </c>
      <c r="E500" s="11">
        <f>D500-90</f>
        <v>23.799999999999997</v>
      </c>
      <c r="F500" s="2">
        <v>1.8693000000000001E-2</v>
      </c>
      <c r="G500" s="11">
        <v>29</v>
      </c>
      <c r="H500" s="11">
        <v>1.8</v>
      </c>
      <c r="I500" s="8">
        <v>9.8117187619209206E-2</v>
      </c>
      <c r="J500" s="4">
        <v>71000</v>
      </c>
      <c r="K500" s="5">
        <f>23*10^-6</f>
        <v>2.3E-5</v>
      </c>
      <c r="L500" s="6">
        <f>H500</f>
        <v>1.8</v>
      </c>
      <c r="M500" s="3">
        <f>H500^2/6</f>
        <v>0.54</v>
      </c>
      <c r="N500" s="3">
        <f>H500^3/12</f>
        <v>0.48600000000000004</v>
      </c>
      <c r="O500" s="1">
        <f>-J500*L500*K500*C500</f>
        <v>-148.14576000000002</v>
      </c>
      <c r="P500" s="7">
        <f>-(12*F500*J500*L500*N500+12*O500*N500*G500*COS(RADIANS(E500)))/(12*N500*G500*COS(RADIANS(E500))^2+L500*G500^3*SIN(RADIANS(E500))^2)</f>
        <v>1.2334120545430058</v>
      </c>
      <c r="Q500" s="7">
        <f>-(6*F500*J500*L500*N500*SIN(RADIANS(E500))+6*O500*N500*G500*SIN(RADIANS(E500))*COS(RADIANS(E500)))/(12*N500*COS(RADIANS(E500))^2+L500*G500^2*SIN(RADIANS(E500))^2)</f>
        <v>7.2171956795899304</v>
      </c>
      <c r="R500" s="7">
        <f>-P500*SIN(RADIANS(E500))</f>
        <v>-0.4977376330751675</v>
      </c>
      <c r="S500" s="6">
        <f>(O500+P500*COS(RADIANS(E500)))/L500</f>
        <v>-81.676243175696328</v>
      </c>
      <c r="T500" s="6">
        <f>R500/L500</f>
        <v>-0.27652090726398193</v>
      </c>
      <c r="U500" s="6">
        <f>(Q500-P500*G500*SIN(RADIANS(E500)))/M500</f>
        <v>-13.365177184425793</v>
      </c>
      <c r="V500" s="6">
        <f>SQRT((S500+U500)^2+3*T500^2)</f>
        <v>95.042627149642158</v>
      </c>
      <c r="W500" s="6">
        <f>V500/AA500</f>
        <v>1.1690777992386596</v>
      </c>
      <c r="X500" s="1">
        <f>((3*10+H500/COS(RADIANS(E500)))*(3+3)+3*G500*H500)*2</f>
        <v>696.80759797288169</v>
      </c>
      <c r="Y500" s="7">
        <f>Z500/X500</f>
        <v>1.0081289208332869</v>
      </c>
      <c r="Z500" s="13">
        <v>702.47189177283599</v>
      </c>
      <c r="AA500" s="15">
        <v>81.297093496717594</v>
      </c>
    </row>
    <row r="501" spans="1:27" x14ac:dyDescent="0.45">
      <c r="A501">
        <v>2909</v>
      </c>
      <c r="B501">
        <v>57.4</v>
      </c>
      <c r="C501" s="10">
        <f>B501-20</f>
        <v>37.4</v>
      </c>
      <c r="D501">
        <v>104.7</v>
      </c>
      <c r="E501" s="11">
        <f>D501-90</f>
        <v>14.700000000000003</v>
      </c>
      <c r="F501" s="2">
        <v>1.3941E-2</v>
      </c>
      <c r="G501" s="11">
        <v>27.6</v>
      </c>
      <c r="H501" s="11">
        <v>1.9</v>
      </c>
      <c r="I501" s="8">
        <v>9.9036194384097997E-2</v>
      </c>
      <c r="J501" s="4">
        <v>71000</v>
      </c>
      <c r="K501" s="5">
        <f>23*10^-6</f>
        <v>2.3E-5</v>
      </c>
      <c r="L501" s="6">
        <f>H501</f>
        <v>1.9</v>
      </c>
      <c r="M501" s="3">
        <f>H501^2/6</f>
        <v>0.60166666666666668</v>
      </c>
      <c r="N501" s="3">
        <f>H501^3/12</f>
        <v>0.57158333333333322</v>
      </c>
      <c r="O501" s="1">
        <f>-J501*L501*K501*C501</f>
        <v>-116.04097999999999</v>
      </c>
      <c r="P501" s="7">
        <f>-(12*F501*J501*L501*N501+12*O501*N501*G501*COS(RADIANS(E501)))/(12*N501*G501*COS(RADIANS(E501))^2+L501*G501^3*SIN(RADIANS(E501))^2)</f>
        <v>3.0367137357270613</v>
      </c>
      <c r="Q501" s="7">
        <f>-(6*F501*J501*L501*N501*SIN(RADIANS(E501))+6*O501*N501*G501*SIN(RADIANS(E501))*COS(RADIANS(E501)))/(12*N501*COS(RADIANS(E501))^2+L501*G501^2*SIN(RADIANS(E501))^2)</f>
        <v>10.634145255013532</v>
      </c>
      <c r="R501" s="7">
        <f>-P501*SIN(RADIANS(E501))</f>
        <v>-0.77059023587054576</v>
      </c>
      <c r="S501" s="6">
        <f>(O501+P501*COS(RADIANS(E501)))/L501</f>
        <v>-59.528244594220865</v>
      </c>
      <c r="T501" s="6">
        <f>R501/L501</f>
        <v>-0.40557380835291884</v>
      </c>
      <c r="U501" s="6">
        <f>(Q501-P501*G501*SIN(RADIANS(E501)))/M501</f>
        <v>-17.674479648221936</v>
      </c>
      <c r="V501" s="6">
        <f>SQRT((S501+U501)^2+3*T501^2)</f>
        <v>77.205920114954466</v>
      </c>
      <c r="W501" s="6">
        <f>V501/AA501</f>
        <v>1.1799101860610657</v>
      </c>
      <c r="X501" s="1">
        <f>((3*10+H501/COS(RADIANS(E501)))*(3+3)+3*G501*H501)*2</f>
        <v>698.21154979535731</v>
      </c>
      <c r="Y501" s="7">
        <f>Z501/X501</f>
        <v>1.0060809464784837</v>
      </c>
      <c r="Z501" s="13">
        <v>702.45733686032202</v>
      </c>
      <c r="AA501" s="15">
        <v>65.433726250549299</v>
      </c>
    </row>
    <row r="502" spans="1:27" x14ac:dyDescent="0.45">
      <c r="A502">
        <v>1268</v>
      </c>
      <c r="B502">
        <v>83.9</v>
      </c>
      <c r="C502" s="10">
        <f>B502-20</f>
        <v>63.900000000000006</v>
      </c>
      <c r="D502">
        <v>106.9</v>
      </c>
      <c r="E502" s="11">
        <f>D502-90</f>
        <v>16.900000000000006</v>
      </c>
      <c r="F502" s="2">
        <v>2.4722999999999998E-2</v>
      </c>
      <c r="G502" s="11">
        <v>29.2</v>
      </c>
      <c r="H502" s="11">
        <v>1.8</v>
      </c>
      <c r="I502" s="8">
        <v>0.160315781831741</v>
      </c>
      <c r="J502" s="4">
        <v>71000</v>
      </c>
      <c r="K502" s="5">
        <f>23*10^-6</f>
        <v>2.3E-5</v>
      </c>
      <c r="L502" s="6">
        <f>H502</f>
        <v>1.8</v>
      </c>
      <c r="M502" s="3">
        <f>H502^2/6</f>
        <v>0.54</v>
      </c>
      <c r="N502" s="3">
        <f>H502^3/12</f>
        <v>0.48600000000000004</v>
      </c>
      <c r="O502" s="1">
        <f>-J502*L502*K502*C502</f>
        <v>-187.82766000000001</v>
      </c>
      <c r="P502" s="7">
        <f>-(12*F502*J502*L502*N502+12*O502*N502*G502*COS(RADIANS(E502)))/(12*N502*G502*COS(RADIANS(E502))^2+L502*G502^3*SIN(RADIANS(E502))^2)</f>
        <v>3.0883973537615392</v>
      </c>
      <c r="Q502" s="7">
        <f>-(6*F502*J502*L502*N502*SIN(RADIANS(E502))+6*O502*N502*G502*SIN(RADIANS(E502))*COS(RADIANS(E502)))/(12*N502*COS(RADIANS(E502))^2+L502*G502^2*SIN(RADIANS(E502))^2)</f>
        <v>13.107936727446154</v>
      </c>
      <c r="R502" s="7">
        <f>-P502*SIN(RADIANS(E502))</f>
        <v>-0.8978038854415179</v>
      </c>
      <c r="S502" s="6">
        <f>(O502+P502*COS(RADIANS(E502)))/L502</f>
        <v>-102.70702192164077</v>
      </c>
      <c r="T502" s="6">
        <f>R502/L502</f>
        <v>-0.49877993635639883</v>
      </c>
      <c r="U502" s="6">
        <f>(Q502-P502*G502*SIN(RADIANS(E502)))/M502</f>
        <v>-24.273956902678087</v>
      </c>
      <c r="V502" s="6">
        <f>SQRT((S502+U502)^2+3*T502^2)</f>
        <v>126.98391759375221</v>
      </c>
      <c r="W502" s="6">
        <f>V502/AA502</f>
        <v>1.1910242141304939</v>
      </c>
      <c r="X502" s="1">
        <f>((3*10+H502/COS(RADIANS(E502)))*(3+3)+3*G502*H502)*2</f>
        <v>697.93493033115169</v>
      </c>
      <c r="Y502" s="7">
        <f>Z502/X502</f>
        <v>1.0064717857107384</v>
      </c>
      <c r="Z502" s="13">
        <v>702.45181564029394</v>
      </c>
      <c r="AA502" s="15">
        <v>106.61741053388801</v>
      </c>
    </row>
    <row r="503" spans="1:27" x14ac:dyDescent="0.45">
      <c r="A503">
        <v>259</v>
      </c>
      <c r="B503">
        <v>58.2</v>
      </c>
      <c r="C503" s="10">
        <f>B503-20</f>
        <v>38.200000000000003</v>
      </c>
      <c r="D503">
        <v>102</v>
      </c>
      <c r="E503" s="11">
        <f>D503-90</f>
        <v>12</v>
      </c>
      <c r="F503" s="2">
        <v>1.6754999999999999E-2</v>
      </c>
      <c r="G503" s="11">
        <v>33.200000000000003</v>
      </c>
      <c r="H503" s="11">
        <v>1.6</v>
      </c>
      <c r="I503" s="8">
        <v>0.13863492012023901</v>
      </c>
      <c r="J503" s="4">
        <v>71000</v>
      </c>
      <c r="K503" s="5">
        <f>23*10^-6</f>
        <v>2.3E-5</v>
      </c>
      <c r="L503" s="6">
        <f>H503</f>
        <v>1.6</v>
      </c>
      <c r="M503" s="3">
        <f>H503^2/6</f>
        <v>0.42666666666666675</v>
      </c>
      <c r="N503" s="3">
        <f>H503^3/12</f>
        <v>0.34133333333333343</v>
      </c>
      <c r="O503" s="1">
        <f>-J503*L503*K503*C503</f>
        <v>-99.808960000000013</v>
      </c>
      <c r="P503" s="7">
        <f>-(12*F503*J503*L503*N503+12*O503*N503*G503*COS(RADIANS(E503)))/(12*N503*G503*COS(RADIANS(E503))^2+L503*G503^3*SIN(RADIANS(E503))^2)</f>
        <v>2.0592730820836764</v>
      </c>
      <c r="Q503" s="7">
        <f>-(6*F503*J503*L503*N503*SIN(RADIANS(E503))+6*O503*N503*G503*SIN(RADIANS(E503))*COS(RADIANS(E503)))/(12*N503*COS(RADIANS(E503))^2+L503*G503^2*SIN(RADIANS(E503))^2)</f>
        <v>7.1072393426351592</v>
      </c>
      <c r="R503" s="7">
        <f>-P503*SIN(RADIANS(E503))</f>
        <v>-0.42814694835151568</v>
      </c>
      <c r="S503" s="6">
        <f>(O503+P503*COS(RADIANS(E503)))/L503</f>
        <v>-61.121679359690091</v>
      </c>
      <c r="T503" s="6">
        <f>R503/L503</f>
        <v>-0.26759184271969727</v>
      </c>
      <c r="U503" s="6">
        <f>(Q503-P503*G503*SIN(RADIANS(E503)))/M503</f>
        <v>-16.657592209301157</v>
      </c>
      <c r="V503" s="6">
        <f>SQRT((S503+U503)^2+3*T503^2)</f>
        <v>77.780652491386064</v>
      </c>
      <c r="W503" s="6">
        <f>V503/AA503</f>
        <v>1.2466433289460557</v>
      </c>
      <c r="X503" s="1">
        <f>((3*10+H503/COS(RADIANS(E503)))*(3+3)+3*G503*H503)*2</f>
        <v>698.34893942140866</v>
      </c>
      <c r="Y503" s="7">
        <f>Z503/X503</f>
        <v>1.0056845560124876</v>
      </c>
      <c r="Z503" s="13">
        <v>702.318743083811</v>
      </c>
      <c r="AA503" s="15">
        <v>62.392065705869399</v>
      </c>
    </row>
    <row r="504" spans="1:27" x14ac:dyDescent="0.45">
      <c r="A504">
        <v>2208</v>
      </c>
      <c r="B504">
        <v>57.9</v>
      </c>
      <c r="C504" s="10">
        <f>B504-20</f>
        <v>37.9</v>
      </c>
      <c r="D504">
        <v>116.7</v>
      </c>
      <c r="E504" s="11">
        <f>D504-90</f>
        <v>26.700000000000003</v>
      </c>
      <c r="F504" s="2">
        <v>1.4442E-2</v>
      </c>
      <c r="G504" s="11">
        <v>30.7</v>
      </c>
      <c r="H504" s="11">
        <v>1.7</v>
      </c>
      <c r="I504" s="8">
        <v>7.0817179977893802E-2</v>
      </c>
      <c r="J504" s="4">
        <v>71000</v>
      </c>
      <c r="K504" s="5">
        <f>23*10^-6</f>
        <v>2.3E-5</v>
      </c>
      <c r="L504" s="6">
        <f>H504</f>
        <v>1.7</v>
      </c>
      <c r="M504" s="3">
        <f>H504^2/6</f>
        <v>0.48166666666666663</v>
      </c>
      <c r="N504" s="3">
        <f>H504^3/12</f>
        <v>0.4094166666666666</v>
      </c>
      <c r="O504" s="1">
        <f>-J504*L504*K504*C504</f>
        <v>-105.21419</v>
      </c>
      <c r="P504" s="7">
        <f>-(12*F504*J504*L504*N504+12*O504*N504*G504*COS(RADIANS(E504)))/(12*N504*G504*COS(RADIANS(E504))^2+L504*G504^3*SIN(RADIANS(E504))^2)</f>
        <v>0.55846945729617203</v>
      </c>
      <c r="Q504" s="7">
        <f>-(6*F504*J504*L504*N504*SIN(RADIANS(E504))+6*O504*N504*G504*SIN(RADIANS(E504))*COS(RADIANS(E504)))/(12*N504*COS(RADIANS(E504))^2+L504*G504^2*SIN(RADIANS(E504))^2)</f>
        <v>3.8517898877066452</v>
      </c>
      <c r="R504" s="7">
        <f>-P504*SIN(RADIANS(E504))</f>
        <v>-0.25093093730987925</v>
      </c>
      <c r="S504" s="6">
        <f>(O504+P504*COS(RADIANS(E504)))/L504</f>
        <v>-61.597217273880368</v>
      </c>
      <c r="T504" s="6">
        <f>R504/L504</f>
        <v>-0.14760643371169369</v>
      </c>
      <c r="U504" s="6">
        <f>(Q504-P504*G504*SIN(RADIANS(E504)))/M504</f>
        <v>-7.9967956146158787</v>
      </c>
      <c r="V504" s="6">
        <f>SQRT((S504+U504)^2+3*T504^2)</f>
        <v>69.594482488930126</v>
      </c>
      <c r="W504" s="6">
        <f>V504/AA504</f>
        <v>1.1755804473417788</v>
      </c>
      <c r="X504" s="1">
        <f>((3*10+H504/COS(RADIANS(E504)))*(3+3)+3*G504*H504)*2</f>
        <v>695.97484815669281</v>
      </c>
      <c r="Y504" s="7">
        <f>Z504/X504</f>
        <v>1.0090494026407564</v>
      </c>
      <c r="Z504" s="13">
        <v>702.27300478550205</v>
      </c>
      <c r="AA504" s="15">
        <v>59.20010208259</v>
      </c>
    </row>
    <row r="505" spans="1:27" x14ac:dyDescent="0.45">
      <c r="A505">
        <v>2867</v>
      </c>
      <c r="B505">
        <v>72.599999999999994</v>
      </c>
      <c r="C505" s="10">
        <f>B505-20</f>
        <v>52.599999999999994</v>
      </c>
      <c r="D505">
        <v>101.7</v>
      </c>
      <c r="E505" s="11">
        <f>D505-90</f>
        <v>11.700000000000003</v>
      </c>
      <c r="F505" s="2">
        <v>2.3092000000000001E-2</v>
      </c>
      <c r="G505" s="11">
        <v>33.200000000000003</v>
      </c>
      <c r="H505" s="11">
        <v>1.6</v>
      </c>
      <c r="I505" s="8">
        <v>0.19469775259494701</v>
      </c>
      <c r="J505" s="4">
        <v>71000</v>
      </c>
      <c r="K505" s="5">
        <f>23*10^-6</f>
        <v>2.3E-5</v>
      </c>
      <c r="L505" s="6">
        <f>H505</f>
        <v>1.6</v>
      </c>
      <c r="M505" s="3">
        <f>H505^2/6</f>
        <v>0.42666666666666675</v>
      </c>
      <c r="N505" s="3">
        <f>H505^3/12</f>
        <v>0.34133333333333343</v>
      </c>
      <c r="O505" s="1">
        <f>-J505*L505*K505*C505</f>
        <v>-137.43328</v>
      </c>
      <c r="P505" s="7">
        <f>-(12*F505*J505*L505*N505+12*O505*N505*G505*COS(RADIANS(E505)))/(12*N505*G505*COS(RADIANS(E505))^2+L505*G505^3*SIN(RADIANS(E505))^2)</f>
        <v>2.9769576220278484</v>
      </c>
      <c r="Q505" s="7">
        <f>-(6*F505*J505*L505*N505*SIN(RADIANS(E505))+6*O505*N505*G505*SIN(RADIANS(E505))*COS(RADIANS(E505)))/(12*N505*COS(RADIANS(E505))^2+L505*G505^2*SIN(RADIANS(E505))^2)</f>
        <v>10.021240463728912</v>
      </c>
      <c r="R505" s="7">
        <f>-P505*SIN(RADIANS(E505))</f>
        <v>-0.60368918456198251</v>
      </c>
      <c r="S505" s="6">
        <f>(O505+P505*COS(RADIANS(E505)))/L505</f>
        <v>-84.073859493909993</v>
      </c>
      <c r="T505" s="6">
        <f>R505/L505</f>
        <v>-0.37730574035123904</v>
      </c>
      <c r="U505" s="6">
        <f>(Q505-P505*G505*SIN(RADIANS(E505)))/M505</f>
        <v>-23.487282336864624</v>
      </c>
      <c r="V505" s="6">
        <f>SQRT((S505+U505)^2+3*T505^2)</f>
        <v>107.56312709662693</v>
      </c>
      <c r="W505" s="6">
        <f>V505/AA505</f>
        <v>1.2467988747020975</v>
      </c>
      <c r="X505" s="1">
        <f>((3*10+H505/COS(RADIANS(E505)))*(3+3)+3*G505*H505)*2</f>
        <v>698.32738638003013</v>
      </c>
      <c r="Y505" s="7">
        <f>Z505/X505</f>
        <v>1.0056461517013056</v>
      </c>
      <c r="Z505" s="13">
        <v>702.27024874070798</v>
      </c>
      <c r="AA505" s="15">
        <v>86.271434213739894</v>
      </c>
    </row>
    <row r="506" spans="1:27" x14ac:dyDescent="0.45">
      <c r="A506">
        <v>2705</v>
      </c>
      <c r="B506">
        <v>46.5</v>
      </c>
      <c r="C506" s="10">
        <f>B506-20</f>
        <v>26.5</v>
      </c>
      <c r="D506">
        <v>107.1</v>
      </c>
      <c r="E506" s="11">
        <f>D506-90</f>
        <v>17.099999999999994</v>
      </c>
      <c r="F506" s="2">
        <v>1.0763999999999999E-2</v>
      </c>
      <c r="G506" s="11">
        <v>31</v>
      </c>
      <c r="H506" s="11">
        <v>1.7</v>
      </c>
      <c r="I506" s="8">
        <v>6.9098889827728202E-2</v>
      </c>
      <c r="J506" s="4">
        <v>71000</v>
      </c>
      <c r="K506" s="5">
        <f>23*10^-6</f>
        <v>2.3E-5</v>
      </c>
      <c r="L506" s="6">
        <f>H506</f>
        <v>1.7</v>
      </c>
      <c r="M506" s="3">
        <f>H506^2/6</f>
        <v>0.48166666666666663</v>
      </c>
      <c r="N506" s="3">
        <f>H506^3/12</f>
        <v>0.4094166666666666</v>
      </c>
      <c r="O506" s="1">
        <f>-J506*L506*K506*C506</f>
        <v>-73.566649999999996</v>
      </c>
      <c r="P506" s="7">
        <f>-(12*F506*J506*L506*N506+12*O506*N506*G506*COS(RADIANS(E506)))/(12*N506*G506*COS(RADIANS(E506))^2+L506*G506^3*SIN(RADIANS(E506))^2)</f>
        <v>0.95754724352362441</v>
      </c>
      <c r="Q506" s="7">
        <f>-(6*F506*J506*L506*N506*SIN(RADIANS(E506))+6*O506*N506*G506*SIN(RADIANS(E506))*COS(RADIANS(E506)))/(12*N506*COS(RADIANS(E506))^2+L506*G506^2*SIN(RADIANS(E506))^2)</f>
        <v>4.3641412951202305</v>
      </c>
      <c r="R506" s="7">
        <f>-P506*SIN(RADIANS(E506))</f>
        <v>-0.28155750291098264</v>
      </c>
      <c r="S506" s="6">
        <f>(O506+P506*COS(RADIANS(E506)))/L506</f>
        <v>-42.736137078412192</v>
      </c>
      <c r="T506" s="6">
        <f>R506/L506</f>
        <v>-0.16562206053587214</v>
      </c>
      <c r="U506" s="6">
        <f>(Q506-P506*G506*SIN(RADIANS(E506)))/M506</f>
        <v>-9.0605009587271237</v>
      </c>
      <c r="V506" s="6">
        <f>SQRT((S506+U506)^2+3*T506^2)</f>
        <v>51.797432406937276</v>
      </c>
      <c r="W506" s="6">
        <f>V506/AA506</f>
        <v>1.2152272450897907</v>
      </c>
      <c r="X506" s="1">
        <f>((3*10+H506/COS(RADIANS(E506)))*(3+3)+3*G506*H506)*2</f>
        <v>697.54353325892885</v>
      </c>
      <c r="Y506" s="7">
        <f>Z506/X506</f>
        <v>1.0065138135430258</v>
      </c>
      <c r="Z506" s="13">
        <v>702.08720177272096</v>
      </c>
      <c r="AA506" s="15">
        <v>42.623659579908498</v>
      </c>
    </row>
    <row r="507" spans="1:27" x14ac:dyDescent="0.45">
      <c r="A507">
        <v>391</v>
      </c>
      <c r="B507">
        <v>42.9</v>
      </c>
      <c r="C507" s="10">
        <f>B507-20</f>
        <v>22.9</v>
      </c>
      <c r="D507">
        <v>119.7</v>
      </c>
      <c r="E507" s="11">
        <f>D507-90</f>
        <v>29.700000000000003</v>
      </c>
      <c r="F507" s="2">
        <v>7.3720000000000001E-3</v>
      </c>
      <c r="G507" s="11">
        <v>25.6</v>
      </c>
      <c r="H507" s="11">
        <v>2</v>
      </c>
      <c r="I507" s="8">
        <v>3.5289306193590102E-2</v>
      </c>
      <c r="J507" s="4">
        <v>71000</v>
      </c>
      <c r="K507" s="5">
        <f>23*10^-6</f>
        <v>2.3E-5</v>
      </c>
      <c r="L507" s="6">
        <f>H507</f>
        <v>2</v>
      </c>
      <c r="M507" s="3">
        <f>H507^2/6</f>
        <v>0.66666666666666663</v>
      </c>
      <c r="N507" s="3">
        <f>H507^3/12</f>
        <v>0.66666666666666663</v>
      </c>
      <c r="O507" s="1">
        <f>-J507*L507*K507*C507</f>
        <v>-74.791399999999996</v>
      </c>
      <c r="P507" s="7">
        <f>-(12*F507*J507*L507*N507+12*O507*N507*G507*COS(RADIANS(E507)))/(12*N507*G507*COS(RADIANS(E507))^2+L507*G507^3*SIN(RADIANS(E507))^2)</f>
        <v>0.58756025527097056</v>
      </c>
      <c r="Q507" s="7">
        <f>-(6*F507*J507*L507*N507*SIN(RADIANS(E507))+6*O507*N507*G507*SIN(RADIANS(E507))*COS(RADIANS(E507)))/(12*N507*COS(RADIANS(E507))^2+L507*G507^2*SIN(RADIANS(E507))^2)</f>
        <v>3.7262313177646154</v>
      </c>
      <c r="R507" s="7">
        <f>-P507*SIN(RADIANS(E507))</f>
        <v>-0.2911118217003606</v>
      </c>
      <c r="S507" s="6">
        <f>(O507+P507*COS(RADIANS(E507)))/L507</f>
        <v>-37.140513322820141</v>
      </c>
      <c r="T507" s="6">
        <f>R507/L507</f>
        <v>-0.1455559108501803</v>
      </c>
      <c r="U507" s="6">
        <f>(Q507-P507*G507*SIN(RADIANS(E507)))/M507</f>
        <v>-5.5893469766469233</v>
      </c>
      <c r="V507" s="6">
        <f>SQRT((S507+U507)^2+3*T507^2)</f>
        <v>42.730604030150587</v>
      </c>
      <c r="W507" s="6">
        <f>V507/AA507</f>
        <v>1.1113718761652827</v>
      </c>
      <c r="X507" s="1">
        <f>((3*10+H507/COS(RADIANS(E507)))*(3+3)+3*G507*H507)*2</f>
        <v>694.8296675875531</v>
      </c>
      <c r="Y507" s="7">
        <f>Z507/X507</f>
        <v>1.010165508616979</v>
      </c>
      <c r="Z507" s="13">
        <v>701.89296456074703</v>
      </c>
      <c r="AA507" s="15">
        <v>38.448520199728101</v>
      </c>
    </row>
    <row r="508" spans="1:27" x14ac:dyDescent="0.45">
      <c r="A508">
        <v>113</v>
      </c>
      <c r="B508">
        <v>59.9</v>
      </c>
      <c r="C508" s="10">
        <f>B508-20</f>
        <v>39.9</v>
      </c>
      <c r="D508">
        <v>105.7</v>
      </c>
      <c r="E508" s="11">
        <f>D508-90</f>
        <v>15.700000000000003</v>
      </c>
      <c r="F508" s="2">
        <v>1.4770999999999999E-2</v>
      </c>
      <c r="G508" s="11">
        <v>27.5</v>
      </c>
      <c r="H508" s="11">
        <v>1.9</v>
      </c>
      <c r="I508" s="8">
        <v>0.100541800260543</v>
      </c>
      <c r="J508" s="4">
        <v>71000</v>
      </c>
      <c r="K508" s="5">
        <f>23*10^-6</f>
        <v>2.3E-5</v>
      </c>
      <c r="L508" s="6">
        <f>H508</f>
        <v>1.9</v>
      </c>
      <c r="M508" s="3">
        <f>H508^2/6</f>
        <v>0.60166666666666668</v>
      </c>
      <c r="N508" s="3">
        <f>H508^3/12</f>
        <v>0.57158333333333322</v>
      </c>
      <c r="O508" s="1">
        <f>-J508*L508*K508*C508</f>
        <v>-123.79773</v>
      </c>
      <c r="P508" s="7">
        <f>-(12*F508*J508*L508*N508+12*O508*N508*G508*COS(RADIANS(E508)))/(12*N508*G508*COS(RADIANS(E508))^2+L508*G508^3*SIN(RADIANS(E508))^2)</f>
        <v>2.8722111895213072</v>
      </c>
      <c r="Q508" s="7">
        <f>-(6*F508*J508*L508*N508*SIN(RADIANS(E508))+6*O508*N508*G508*SIN(RADIANS(E508))*COS(RADIANS(E508)))/(12*N508*COS(RADIANS(E508))^2+L508*G508^2*SIN(RADIANS(E508))^2)</f>
        <v>10.686797396293311</v>
      </c>
      <c r="R508" s="7">
        <f>-P508*SIN(RADIANS(E508))</f>
        <v>-0.77722162882133161</v>
      </c>
      <c r="S508" s="6">
        <f>(O508+P508*COS(RADIANS(E508)))/L508</f>
        <v>-63.70140841781793</v>
      </c>
      <c r="T508" s="6">
        <f>R508/L508</f>
        <v>-0.40906401516912194</v>
      </c>
      <c r="U508" s="6">
        <f>(Q508-P508*G508*SIN(RADIANS(E508)))/M508</f>
        <v>-17.761990132343449</v>
      </c>
      <c r="V508" s="6">
        <f>SQRT((S508+U508)^2+3*T508^2)</f>
        <v>81.466479630876108</v>
      </c>
      <c r="W508" s="6">
        <f>V508/AA508</f>
        <v>1.1716791625851506</v>
      </c>
      <c r="X508" s="1">
        <f>((3*10+H508/COS(RADIANS(E508)))*(3+3)+3*G508*H508)*2</f>
        <v>697.18359351228867</v>
      </c>
      <c r="Y508" s="7">
        <f>Z508/X508</f>
        <v>1.006259079904112</v>
      </c>
      <c r="Z508" s="13">
        <v>701.54732133191806</v>
      </c>
      <c r="AA508" s="15">
        <v>69.529682042933501</v>
      </c>
    </row>
    <row r="509" spans="1:27" x14ac:dyDescent="0.45">
      <c r="A509">
        <v>1357</v>
      </c>
      <c r="B509">
        <v>72.2</v>
      </c>
      <c r="C509" s="10">
        <f>B509-20</f>
        <v>52.2</v>
      </c>
      <c r="D509">
        <v>100.9</v>
      </c>
      <c r="E509" s="11">
        <f>D509-90</f>
        <v>10.900000000000006</v>
      </c>
      <c r="F509" s="2">
        <v>1.8821999999999998E-2</v>
      </c>
      <c r="G509" s="11">
        <v>26.1</v>
      </c>
      <c r="H509" s="11">
        <v>2</v>
      </c>
      <c r="I509" s="8">
        <v>0.15947046875953599</v>
      </c>
      <c r="J509" s="4">
        <v>71000</v>
      </c>
      <c r="K509" s="5">
        <f>23*10^-6</f>
        <v>2.3E-5</v>
      </c>
      <c r="L509" s="6">
        <f>H509</f>
        <v>2</v>
      </c>
      <c r="M509" s="3">
        <f>H509^2/6</f>
        <v>0.66666666666666663</v>
      </c>
      <c r="N509" s="3">
        <f>H509^3/12</f>
        <v>0.66666666666666663</v>
      </c>
      <c r="O509" s="1">
        <f>-J509*L509*K509*C509</f>
        <v>-170.48520000000002</v>
      </c>
      <c r="P509" s="7">
        <f>-(12*F509*J509*L509*N509+12*O509*N509*G509*COS(RADIANS(E509)))/(12*N509*G509*COS(RADIANS(E509))^2+L509*G509^3*SIN(RADIANS(E509))^2)</f>
        <v>9.2158183599548931</v>
      </c>
      <c r="Q509" s="7">
        <f>-(6*F509*J509*L509*N509*SIN(RADIANS(E509))+6*O509*N509*G509*SIN(RADIANS(E509))*COS(RADIANS(E509)))/(12*N509*COS(RADIANS(E509))^2+L509*G509^2*SIN(RADIANS(E509))^2)</f>
        <v>22.741833781535085</v>
      </c>
      <c r="R509" s="7">
        <f>-P509*SIN(RADIANS(E509))</f>
        <v>-1.7426692552900449</v>
      </c>
      <c r="S509" s="6">
        <f>(O509+P509*COS(RADIANS(E509)))/L509</f>
        <v>-80.717823433407233</v>
      </c>
      <c r="T509" s="6">
        <f>R509/L509</f>
        <v>-0.87133462764502245</v>
      </c>
      <c r="U509" s="6">
        <f>(Q509-P509*G509*SIN(RADIANS(E509)))/M509</f>
        <v>-34.112750672302631</v>
      </c>
      <c r="V509" s="6">
        <f>SQRT((S509+U509)^2+3*T509^2)</f>
        <v>114.84049121083959</v>
      </c>
      <c r="W509" s="6">
        <f>V509/AA509</f>
        <v>1.0263229540528134</v>
      </c>
      <c r="X509" s="1">
        <f>((3*10+H509/COS(RADIANS(E509)))*(3+3)+3*G509*H509)*2</f>
        <v>697.6409461311224</v>
      </c>
      <c r="Y509" s="7">
        <f>Z509/X509</f>
        <v>1.0055538246977183</v>
      </c>
      <c r="Z509" s="13">
        <v>701.51552164788495</v>
      </c>
      <c r="AA509" s="15">
        <v>111.895082105832</v>
      </c>
    </row>
    <row r="510" spans="1:27" x14ac:dyDescent="0.45">
      <c r="A510">
        <v>2429</v>
      </c>
      <c r="B510">
        <v>74.099999999999994</v>
      </c>
      <c r="C510" s="10">
        <f>B510-20</f>
        <v>54.099999999999994</v>
      </c>
      <c r="D510">
        <v>110.5</v>
      </c>
      <c r="E510" s="11">
        <f>D510-90</f>
        <v>20.5</v>
      </c>
      <c r="F510" s="2">
        <v>2.2706E-2</v>
      </c>
      <c r="G510" s="11">
        <v>32.9</v>
      </c>
      <c r="H510" s="11">
        <v>1.6</v>
      </c>
      <c r="I510" s="8">
        <v>0.12864859402179701</v>
      </c>
      <c r="J510" s="4">
        <v>71000</v>
      </c>
      <c r="K510" s="5">
        <f>23*10^-6</f>
        <v>2.3E-5</v>
      </c>
      <c r="L510" s="6">
        <f>H510</f>
        <v>1.6</v>
      </c>
      <c r="M510" s="3">
        <f>H510^2/6</f>
        <v>0.42666666666666675</v>
      </c>
      <c r="N510" s="3">
        <f>H510^3/12</f>
        <v>0.34133333333333343</v>
      </c>
      <c r="O510" s="1">
        <f>-J510*L510*K510*C510</f>
        <v>-141.35247999999999</v>
      </c>
      <c r="P510" s="7">
        <f>-(12*F510*J510*L510*N510+12*O510*N510*G510*COS(RADIANS(E510)))/(12*N510*G510*COS(RADIANS(E510))^2+L510*G510^3*SIN(RADIANS(E510))^2)</f>
        <v>1.0240056984425703</v>
      </c>
      <c r="Q510" s="7">
        <f>-(6*F510*J510*L510*N510*SIN(RADIANS(E510))+6*O510*N510*G510*SIN(RADIANS(E510))*COS(RADIANS(E510)))/(12*N510*COS(RADIANS(E510))^2+L510*G510^2*SIN(RADIANS(E510))^2)</f>
        <v>5.8992061240623661</v>
      </c>
      <c r="R510" s="7">
        <f>-P510*SIN(RADIANS(E510))</f>
        <v>-0.35861435404634445</v>
      </c>
      <c r="S510" s="6">
        <f>(O510+P510*COS(RADIANS(E510)))/L510</f>
        <v>-87.745826462898094</v>
      </c>
      <c r="T510" s="6">
        <f>R510/L510</f>
        <v>-0.22413397127896528</v>
      </c>
      <c r="U510" s="6">
        <f>(Q510-P510*G510*SIN(RADIANS(E510)))/M510</f>
        <v>-13.826264353271164</v>
      </c>
      <c r="V510" s="6">
        <f>SQRT((S510+U510)^2+3*T510^2)</f>
        <v>101.57283269102707</v>
      </c>
      <c r="W510" s="6">
        <f>V510/AA510</f>
        <v>1.2189752192426171</v>
      </c>
      <c r="X510" s="1">
        <f>((3*10+H510/COS(RADIANS(E510)))*(3+3)+3*G510*H510)*2</f>
        <v>696.33809978388103</v>
      </c>
      <c r="Y510" s="7">
        <f>Z510/X510</f>
        <v>1.007261205608398</v>
      </c>
      <c r="Z510" s="13">
        <v>701.39435389937296</v>
      </c>
      <c r="AA510" s="15">
        <v>83.326413111283003</v>
      </c>
    </row>
    <row r="511" spans="1:27" x14ac:dyDescent="0.45">
      <c r="A511">
        <v>370</v>
      </c>
      <c r="B511">
        <v>58.8</v>
      </c>
      <c r="C511" s="10">
        <f>B511-20</f>
        <v>38.799999999999997</v>
      </c>
      <c r="D511">
        <v>128.69999999999999</v>
      </c>
      <c r="E511" s="11">
        <f>D511-90</f>
        <v>38.699999999999989</v>
      </c>
      <c r="F511" s="2">
        <v>1.2354E-2</v>
      </c>
      <c r="G511" s="11">
        <v>28.1</v>
      </c>
      <c r="H511" s="11">
        <v>1.8</v>
      </c>
      <c r="I511" s="8">
        <v>5.3871739655733102E-2</v>
      </c>
      <c r="J511" s="4">
        <v>71000</v>
      </c>
      <c r="K511" s="5">
        <f>23*10^-6</f>
        <v>2.3E-5</v>
      </c>
      <c r="L511" s="6">
        <f>H511</f>
        <v>1.8</v>
      </c>
      <c r="M511" s="3">
        <f>H511^2/6</f>
        <v>0.54</v>
      </c>
      <c r="N511" s="3">
        <f>H511^3/12</f>
        <v>0.48600000000000004</v>
      </c>
      <c r="O511" s="1">
        <f>-J511*L511*K511*C511</f>
        <v>-114.04871999999999</v>
      </c>
      <c r="P511" s="7">
        <f>-(12*F511*J511*L511*N511+12*O511*N511*G511*COS(RADIANS(E511)))/(12*N511*G511*COS(RADIANS(E511))^2+L511*G511^3*SIN(RADIANS(E511))^2)</f>
        <v>0.34230534704972998</v>
      </c>
      <c r="Q511" s="7">
        <f>-(6*F511*J511*L511*N511*SIN(RADIANS(E511))+6*O511*N511*G511*SIN(RADIANS(E511))*COS(RADIANS(E511)))/(12*N511*COS(RADIANS(E511))^2+L511*G511^2*SIN(RADIANS(E511))^2)</f>
        <v>3.0070358577654037</v>
      </c>
      <c r="R511" s="7">
        <f>-P511*SIN(RADIANS(E511))</f>
        <v>-0.21402390446728858</v>
      </c>
      <c r="S511" s="6">
        <f>(O511+P511*COS(RADIANS(E511)))/L511</f>
        <v>-63.211985832537707</v>
      </c>
      <c r="T511" s="6">
        <f>R511/L511</f>
        <v>-0.11890216914849365</v>
      </c>
      <c r="U511" s="6">
        <f>(Q511-P511*G511*SIN(RADIANS(E511)))/M511</f>
        <v>-5.5685849217877879</v>
      </c>
      <c r="V511" s="6">
        <f>SQRT((S511+U511)^2+3*T511^2)</f>
        <v>68.780879076006727</v>
      </c>
      <c r="W511" s="6">
        <f>V511/AA511</f>
        <v>1.1553968361474665</v>
      </c>
      <c r="X511" s="1">
        <f>((3*10+H511/COS(RADIANS(E511)))*(3+3)+3*G511*H511)*2</f>
        <v>691.15703538572666</v>
      </c>
      <c r="Y511" s="7">
        <f>Z511/X511</f>
        <v>1.0147374480817544</v>
      </c>
      <c r="Z511" s="13">
        <v>701.34292631106302</v>
      </c>
      <c r="AA511" s="15">
        <v>59.530091241506597</v>
      </c>
    </row>
    <row r="512" spans="1:27" x14ac:dyDescent="0.45">
      <c r="A512">
        <v>2455</v>
      </c>
      <c r="B512">
        <v>53.6</v>
      </c>
      <c r="C512" s="10">
        <f>B512-20</f>
        <v>33.6</v>
      </c>
      <c r="D512">
        <v>105.8</v>
      </c>
      <c r="E512" s="11">
        <f>D512-90</f>
        <v>15.799999999999997</v>
      </c>
      <c r="F512" s="2">
        <v>1.1880999999999999E-2</v>
      </c>
      <c r="G512" s="11">
        <v>26</v>
      </c>
      <c r="H512" s="11">
        <v>2</v>
      </c>
      <c r="I512" s="8">
        <v>8.0349683761596596E-2</v>
      </c>
      <c r="J512" s="4">
        <v>71000</v>
      </c>
      <c r="K512" s="5">
        <f>23*10^-6</f>
        <v>2.3E-5</v>
      </c>
      <c r="L512" s="6">
        <f>H512</f>
        <v>2</v>
      </c>
      <c r="M512" s="3">
        <f>H512^2/6</f>
        <v>0.66666666666666663</v>
      </c>
      <c r="N512" s="3">
        <f>H512^3/12</f>
        <v>0.66666666666666663</v>
      </c>
      <c r="O512" s="1">
        <f>-J512*L512*K512*C512</f>
        <v>-109.7376</v>
      </c>
      <c r="P512" s="7">
        <f>-(12*F512*J512*L512*N512+12*O512*N512*G512*COS(RADIANS(E512)))/(12*N512*G512*COS(RADIANS(E512))^2+L512*G512^3*SIN(RADIANS(E512))^2)</f>
        <v>3.0251314603598174</v>
      </c>
      <c r="Q512" s="7">
        <f>-(6*F512*J512*L512*N512*SIN(RADIANS(E512))+6*O512*N512*G512*SIN(RADIANS(E512))*COS(RADIANS(E512)))/(12*N512*COS(RADIANS(E512))^2+L512*G512^2*SIN(RADIANS(E512))^2)</f>
        <v>10.707886037640794</v>
      </c>
      <c r="R512" s="7">
        <f>-P512*SIN(RADIANS(E512))</f>
        <v>-0.82368354135698441</v>
      </c>
      <c r="S512" s="6">
        <f>(O512+P512*COS(RADIANS(E512)))/L512</f>
        <v>-53.413382038025134</v>
      </c>
      <c r="T512" s="6">
        <f>R512/L512</f>
        <v>-0.4118417706784922</v>
      </c>
      <c r="U512" s="6">
        <f>(Q512-P512*G512*SIN(RADIANS(E512)))/M512</f>
        <v>-16.061829056461196</v>
      </c>
      <c r="V512" s="6">
        <f>SQRT((S512+U512)^2+3*T512^2)</f>
        <v>69.478873030264836</v>
      </c>
      <c r="W512" s="6">
        <f>V512/AA512</f>
        <v>1.1579271149900063</v>
      </c>
      <c r="X512" s="1">
        <f>((3*10+H512/COS(RADIANS(E512)))*(3+3)+3*G512*H512)*2</f>
        <v>696.94237289407897</v>
      </c>
      <c r="Y512" s="7">
        <f>Z512/X512</f>
        <v>1.00627885812359</v>
      </c>
      <c r="Z512" s="13">
        <v>701.31837517379904</v>
      </c>
      <c r="AA512" s="15">
        <v>60.002803398264398</v>
      </c>
    </row>
    <row r="513" spans="1:27" x14ac:dyDescent="0.45">
      <c r="A513">
        <v>2412</v>
      </c>
      <c r="B513">
        <v>61.4</v>
      </c>
      <c r="C513" s="10">
        <f>B513-20</f>
        <v>41.4</v>
      </c>
      <c r="D513">
        <v>113.1</v>
      </c>
      <c r="E513" s="11">
        <f>D513-90</f>
        <v>23.099999999999994</v>
      </c>
      <c r="F513" s="2">
        <v>1.7070999999999999E-2</v>
      </c>
      <c r="G513" s="11">
        <v>32.799999999999997</v>
      </c>
      <c r="H513" s="11">
        <v>1.6</v>
      </c>
      <c r="I513" s="8">
        <v>8.9876338839530903E-2</v>
      </c>
      <c r="J513" s="4">
        <v>71000</v>
      </c>
      <c r="K513" s="5">
        <f>23*10^-6</f>
        <v>2.3E-5</v>
      </c>
      <c r="L513" s="6">
        <f>H513</f>
        <v>1.6</v>
      </c>
      <c r="M513" s="3">
        <f>H513^2/6</f>
        <v>0.42666666666666675</v>
      </c>
      <c r="N513" s="3">
        <f>H513^3/12</f>
        <v>0.34133333333333343</v>
      </c>
      <c r="O513" s="1">
        <f>-J513*L513*K513*C513</f>
        <v>-108.16991999999999</v>
      </c>
      <c r="P513" s="7">
        <f>-(12*F513*J513*L513*N513+12*O513*N513*G513*COS(RADIANS(E513)))/(12*N513*G513*COS(RADIANS(E513))^2+L513*G513^3*SIN(RADIANS(E513))^2)</f>
        <v>0.61605832743852584</v>
      </c>
      <c r="Q513" s="7">
        <f>-(6*F513*J513*L513*N513*SIN(RADIANS(E513))+6*O513*N513*G513*SIN(RADIANS(E513))*COS(RADIANS(E513)))/(12*N513*COS(RADIANS(E513))^2+L513*G513^2*SIN(RADIANS(E513))^2)</f>
        <v>3.9639217846882411</v>
      </c>
      <c r="R513" s="7">
        <f>-P513*SIN(RADIANS(E513))</f>
        <v>-0.24170254784684389</v>
      </c>
      <c r="S513" s="6">
        <f>(O513+P513*COS(RADIANS(E513)))/L513</f>
        <v>-67.252035191761223</v>
      </c>
      <c r="T513" s="6">
        <f>R513/L513</f>
        <v>-0.15106409240427743</v>
      </c>
      <c r="U513" s="6">
        <f>(Q513-P513*G513*SIN(RADIANS(E513)))/M513</f>
        <v>-9.2904416828630545</v>
      </c>
      <c r="V513" s="6">
        <f>SQRT((S513+U513)^2+3*T513^2)</f>
        <v>76.542924083042664</v>
      </c>
      <c r="W513" s="6">
        <f>V513/AA513</f>
        <v>1.2093220307775194</v>
      </c>
      <c r="X513" s="1">
        <f>((3*10+H513/COS(RADIANS(E513)))*(3+3)+3*G513*H513)*2</f>
        <v>695.75361521328318</v>
      </c>
      <c r="Y513" s="7">
        <f>Z513/X513</f>
        <v>1.007941961466563</v>
      </c>
      <c r="Z513" s="13">
        <v>701.27926361552898</v>
      </c>
      <c r="AA513" s="15">
        <v>63.294078942587603</v>
      </c>
    </row>
    <row r="514" spans="1:27" x14ac:dyDescent="0.45">
      <c r="A514">
        <v>3</v>
      </c>
      <c r="B514">
        <v>56.2</v>
      </c>
      <c r="C514" s="10">
        <f>B514-20</f>
        <v>36.200000000000003</v>
      </c>
      <c r="D514">
        <v>125.9</v>
      </c>
      <c r="E514" s="11">
        <f>D514-90</f>
        <v>35.900000000000006</v>
      </c>
      <c r="F514" s="2">
        <v>1.2538000000000001E-2</v>
      </c>
      <c r="G514" s="11">
        <v>30.1</v>
      </c>
      <c r="H514" s="11">
        <v>1.7</v>
      </c>
      <c r="I514" s="8">
        <v>5.4964058101177202E-2</v>
      </c>
      <c r="J514" s="4">
        <v>71000</v>
      </c>
      <c r="K514" s="5">
        <f>23*10^-6</f>
        <v>2.3E-5</v>
      </c>
      <c r="L514" s="6">
        <f>H514</f>
        <v>1.7</v>
      </c>
      <c r="M514" s="3">
        <f>H514^2/6</f>
        <v>0.48166666666666663</v>
      </c>
      <c r="N514" s="3">
        <f>H514^3/12</f>
        <v>0.4094166666666666</v>
      </c>
      <c r="O514" s="1">
        <f>-J514*L514*K514*C514</f>
        <v>-100.49482</v>
      </c>
      <c r="P514" s="7">
        <f>-(12*F514*J514*L514*N514+12*O514*N514*G514*COS(RADIANS(E514)))/(12*N514*G514*COS(RADIANS(E514))^2+L514*G514^3*SIN(RADIANS(E514))^2)</f>
        <v>0.28703425747127875</v>
      </c>
      <c r="Q514" s="7">
        <f>-(6*F514*J514*L514*N514*SIN(RADIANS(E514))+6*O514*N514*G514*SIN(RADIANS(E514))*COS(RADIANS(E514)))/(12*N514*COS(RADIANS(E514))^2+L514*G514^2*SIN(RADIANS(E514))^2)</f>
        <v>2.5330497579609821</v>
      </c>
      <c r="R514" s="7">
        <f>-P514*SIN(RADIANS(E514))</f>
        <v>-0.16830895401734108</v>
      </c>
      <c r="S514" s="6">
        <f>(O514+P514*COS(RADIANS(E514)))/L514</f>
        <v>-58.977829587772838</v>
      </c>
      <c r="T514" s="6">
        <f>R514/L514</f>
        <v>-9.9005267069024169E-2</v>
      </c>
      <c r="U514" s="6">
        <f>(Q514-P514*G514*SIN(RADIANS(E514)))/M514</f>
        <v>-5.2589268331369912</v>
      </c>
      <c r="V514" s="6">
        <f>SQRT((S514+U514)^2+3*T514^2)</f>
        <v>64.236985309150541</v>
      </c>
      <c r="W514" s="6">
        <f>V514/AA514</f>
        <v>1.1829432495088736</v>
      </c>
      <c r="X514" s="1">
        <f>((3*10+H514/COS(RADIANS(E514)))*(3+3)+3*G514*H514)*2</f>
        <v>692.20389053280428</v>
      </c>
      <c r="Y514" s="7">
        <f>Z514/X514</f>
        <v>1.0130911369016529</v>
      </c>
      <c r="Z514" s="13">
        <v>701.26562642762599</v>
      </c>
      <c r="AA514" s="15">
        <v>54.302677102912597</v>
      </c>
    </row>
    <row r="515" spans="1:27" x14ac:dyDescent="0.45">
      <c r="A515">
        <v>2861</v>
      </c>
      <c r="B515">
        <v>51.3</v>
      </c>
      <c r="C515" s="10">
        <f>B515-20</f>
        <v>31.299999999999997</v>
      </c>
      <c r="D515">
        <v>107.7</v>
      </c>
      <c r="E515" s="11">
        <f>D515-90</f>
        <v>17.700000000000003</v>
      </c>
      <c r="F515" s="2">
        <v>1.2645E-2</v>
      </c>
      <c r="G515" s="11">
        <v>30.9</v>
      </c>
      <c r="H515" s="11">
        <v>1.7</v>
      </c>
      <c r="I515" s="8">
        <v>7.9318314790725694E-2</v>
      </c>
      <c r="J515" s="4">
        <v>71000</v>
      </c>
      <c r="K515" s="5">
        <f>23*10^-6</f>
        <v>2.3E-5</v>
      </c>
      <c r="L515" s="6">
        <f>H515</f>
        <v>1.7</v>
      </c>
      <c r="M515" s="3">
        <f>H515^2/6</f>
        <v>0.48166666666666663</v>
      </c>
      <c r="N515" s="3">
        <f>H515^3/12</f>
        <v>0.4094166666666666</v>
      </c>
      <c r="O515" s="1">
        <f>-J515*L515*K515*C515</f>
        <v>-86.891929999999988</v>
      </c>
      <c r="P515" s="7">
        <f>-(12*F515*J515*L515*N515+12*O515*N515*G515*COS(RADIANS(E515)))/(12*N515*G515*COS(RADIANS(E515))^2+L515*G515^3*SIN(RADIANS(E515))^2)</f>
        <v>1.0616390358508454</v>
      </c>
      <c r="Q515" s="7">
        <f>-(6*F515*J515*L515*N515*SIN(RADIANS(E515))+6*O515*N515*G515*SIN(RADIANS(E515))*COS(RADIANS(E515)))/(12*N515*COS(RADIANS(E515))^2+L515*G515^2*SIN(RADIANS(E515))^2)</f>
        <v>4.9868484995662552</v>
      </c>
      <c r="R515" s="7">
        <f>-P515*SIN(RADIANS(E515))</f>
        <v>-0.32277336566771886</v>
      </c>
      <c r="S515" s="6">
        <f>(O515+P515*COS(RADIANS(E515)))/L515</f>
        <v>-50.517969049146885</v>
      </c>
      <c r="T515" s="6">
        <f>R515/L515</f>
        <v>-0.18986668568689344</v>
      </c>
      <c r="U515" s="6">
        <f>(Q515-P515*G515*SIN(RADIANS(E515)))/M515</f>
        <v>-10.353318684220607</v>
      </c>
      <c r="V515" s="6">
        <f>SQRT((S515+U515)^2+3*T515^2)</f>
        <v>60.872176060934585</v>
      </c>
      <c r="W515" s="6">
        <f>V515/AA515</f>
        <v>1.209422173985663</v>
      </c>
      <c r="X515" s="1">
        <f>((3*10+H515/COS(RADIANS(E515)))*(3+3)+3*G515*H515)*2</f>
        <v>696.59369248303824</v>
      </c>
      <c r="Y515" s="7">
        <f>Z515/X515</f>
        <v>1.0066411867166933</v>
      </c>
      <c r="Z515" s="13">
        <v>701.219901260489</v>
      </c>
      <c r="AA515" s="15">
        <v>50.3316189915137</v>
      </c>
    </row>
    <row r="516" spans="1:27" x14ac:dyDescent="0.45">
      <c r="A516">
        <v>2605</v>
      </c>
      <c r="B516">
        <v>74</v>
      </c>
      <c r="C516" s="10">
        <f>B516-20</f>
        <v>54</v>
      </c>
      <c r="D516">
        <v>100.8</v>
      </c>
      <c r="E516" s="11">
        <f>D516-90</f>
        <v>10.799999999999997</v>
      </c>
      <c r="F516" s="2">
        <v>2.3709000000000001E-2</v>
      </c>
      <c r="G516" s="11">
        <v>33.1</v>
      </c>
      <c r="H516" s="11">
        <v>1.6</v>
      </c>
      <c r="I516" s="8">
        <v>0.212097272276878</v>
      </c>
      <c r="J516" s="4">
        <v>71000</v>
      </c>
      <c r="K516" s="5">
        <f>23*10^-6</f>
        <v>2.3E-5</v>
      </c>
      <c r="L516" s="6">
        <f>H516</f>
        <v>1.6</v>
      </c>
      <c r="M516" s="3">
        <f>H516^2/6</f>
        <v>0.42666666666666675</v>
      </c>
      <c r="N516" s="3">
        <f>H516^3/12</f>
        <v>0.34133333333333343</v>
      </c>
      <c r="O516" s="1">
        <f>-J516*L516*K516*C516</f>
        <v>-141.09120000000001</v>
      </c>
      <c r="P516" s="7">
        <f>-(12*F516*J516*L516*N516+12*O516*N516*G516*COS(RADIANS(E516)))/(12*N516*G516*COS(RADIANS(E516))^2+L516*G516^3*SIN(RADIANS(E516))^2)</f>
        <v>3.5782318702845886</v>
      </c>
      <c r="Q516" s="7">
        <f>-(6*F516*J516*L516*N516*SIN(RADIANS(E516))+6*O516*N516*G516*SIN(RADIANS(E516))*COS(RADIANS(E516)))/(12*N516*COS(RADIANS(E516))^2+L516*G516^2*SIN(RADIANS(E516))^2)</f>
        <v>11.096672253403948</v>
      </c>
      <c r="R516" s="7">
        <f>-P516*SIN(RADIANS(E516))</f>
        <v>-0.67049379174646206</v>
      </c>
      <c r="S516" s="6">
        <f>(O516+P516*COS(RADIANS(E516)))/L516</f>
        <v>-85.985217783542751</v>
      </c>
      <c r="T516" s="6">
        <f>R516/L516</f>
        <v>-0.41905861984153875</v>
      </c>
      <c r="U516" s="6">
        <f>(Q516-P516*G516*SIN(RADIANS(E516)))/M516</f>
        <v>-26.007825593915499</v>
      </c>
      <c r="V516" s="6">
        <f>SQRT((S516+U516)^2+3*T516^2)</f>
        <v>111.995395420195</v>
      </c>
      <c r="W516" s="6">
        <f>V516/AA516</f>
        <v>1.2621016922469128</v>
      </c>
      <c r="X516" s="1">
        <f>((3*10+H516/COS(RADIANS(E516)))*(3+3)+3*G516*H516)*2</f>
        <v>697.30621724526804</v>
      </c>
      <c r="Y516" s="7">
        <f>Z516/X516</f>
        <v>1.0055447676309288</v>
      </c>
      <c r="Z516" s="13">
        <v>701.172618187495</v>
      </c>
      <c r="AA516" s="15">
        <v>88.737219915148202</v>
      </c>
    </row>
    <row r="517" spans="1:27" x14ac:dyDescent="0.45">
      <c r="A517">
        <v>2253</v>
      </c>
      <c r="B517">
        <v>47.5</v>
      </c>
      <c r="C517" s="10">
        <f>B517-20</f>
        <v>27.5</v>
      </c>
      <c r="D517">
        <v>107.4</v>
      </c>
      <c r="E517" s="11">
        <f>D517-90</f>
        <v>17.400000000000006</v>
      </c>
      <c r="F517" s="2">
        <v>1.1124999999999999E-2</v>
      </c>
      <c r="G517" s="11">
        <v>30.9</v>
      </c>
      <c r="H517" s="11">
        <v>1.7</v>
      </c>
      <c r="I517" s="8">
        <v>7.0596091449260698E-2</v>
      </c>
      <c r="J517" s="4">
        <v>71000</v>
      </c>
      <c r="K517" s="5">
        <f>23*10^-6</f>
        <v>2.3E-5</v>
      </c>
      <c r="L517" s="6">
        <f>H517</f>
        <v>1.7</v>
      </c>
      <c r="M517" s="3">
        <f>H517^2/6</f>
        <v>0.48166666666666663</v>
      </c>
      <c r="N517" s="3">
        <f>H517^3/12</f>
        <v>0.4094166666666666</v>
      </c>
      <c r="O517" s="1">
        <f>-J517*L517*K517*C517</f>
        <v>-76.342749999999995</v>
      </c>
      <c r="P517" s="7">
        <f>-(12*F517*J517*L517*N517+12*O517*N517*G517*COS(RADIANS(E517)))/(12*N517*G517*COS(RADIANS(E517))^2+L517*G517^3*SIN(RADIANS(E517))^2)</f>
        <v>0.96513325695971386</v>
      </c>
      <c r="Q517" s="7">
        <f>-(6*F517*J517*L517*N517*SIN(RADIANS(E517))+6*O517*N517*G517*SIN(RADIANS(E517))*COS(RADIANS(E517)))/(12*N517*COS(RADIANS(E517))^2+L517*G517^2*SIN(RADIANS(E517))^2)</f>
        <v>4.4590896031162188</v>
      </c>
      <c r="R517" s="7">
        <f>-P517*SIN(RADIANS(E517))</f>
        <v>-0.28861421379393021</v>
      </c>
      <c r="S517" s="6">
        <f>(O517+P517*COS(RADIANS(E517)))/L517</f>
        <v>-44.365753484598102</v>
      </c>
      <c r="T517" s="6">
        <f>R517/L517</f>
        <v>-0.16977306693760602</v>
      </c>
      <c r="U517" s="6">
        <f>(Q517-P517*G517*SIN(RADIANS(E517)))/M517</f>
        <v>-9.2576254735976971</v>
      </c>
      <c r="V517" s="6">
        <f>SQRT((S517+U517)^2+3*T517^2)</f>
        <v>53.624185211311584</v>
      </c>
      <c r="W517" s="6">
        <f>V517/AA517</f>
        <v>1.2083905808262918</v>
      </c>
      <c r="X517" s="1">
        <f>((3*10+H517/COS(RADIANS(E517)))*(3+3)+3*G517*H517)*2</f>
        <v>696.55826225781016</v>
      </c>
      <c r="Y517" s="7">
        <f>Z517/X517</f>
        <v>1.0065816836981814</v>
      </c>
      <c r="Z517" s="13">
        <v>701.14278841734597</v>
      </c>
      <c r="AA517" s="15">
        <v>44.376533599462199</v>
      </c>
    </row>
    <row r="518" spans="1:27" x14ac:dyDescent="0.45">
      <c r="A518">
        <v>250</v>
      </c>
      <c r="B518">
        <v>53.4</v>
      </c>
      <c r="C518" s="10">
        <f>B518-20</f>
        <v>33.4</v>
      </c>
      <c r="D518">
        <v>105.8</v>
      </c>
      <c r="E518" s="11">
        <f>D518-90</f>
        <v>15.799999999999997</v>
      </c>
      <c r="F518" s="2">
        <v>1.4375000000000001E-2</v>
      </c>
      <c r="G518" s="11">
        <v>33</v>
      </c>
      <c r="H518" s="11">
        <v>1.6</v>
      </c>
      <c r="I518" s="8">
        <v>9.7265511751174899E-2</v>
      </c>
      <c r="J518" s="4">
        <v>71000</v>
      </c>
      <c r="K518" s="5">
        <f>23*10^-6</f>
        <v>2.3E-5</v>
      </c>
      <c r="L518" s="6">
        <f>H518</f>
        <v>1.6</v>
      </c>
      <c r="M518" s="3">
        <f>H518^2/6</f>
        <v>0.42666666666666675</v>
      </c>
      <c r="N518" s="3">
        <f>H518^3/12</f>
        <v>0.34133333333333343</v>
      </c>
      <c r="O518" s="1">
        <f>-J518*L518*K518*C518</f>
        <v>-87.26751999999999</v>
      </c>
      <c r="P518" s="7">
        <f>-(12*F518*J518*L518*N518+12*O518*N518*G518*COS(RADIANS(E518)))/(12*N518*G518*COS(RADIANS(E518))^2+L518*G518^3*SIN(RADIANS(E518))^2)</f>
        <v>1.062307529786773</v>
      </c>
      <c r="Q518" s="7">
        <f>-(6*F518*J518*L518*N518*SIN(RADIANS(E518))+6*O518*N518*G518*SIN(RADIANS(E518))*COS(RADIANS(E518)))/(12*N518*COS(RADIANS(E518))^2+L518*G518^2*SIN(RADIANS(E518))^2)</f>
        <v>4.7725483846161803</v>
      </c>
      <c r="R518" s="7">
        <f>-P518*SIN(RADIANS(E518))</f>
        <v>-0.28924535664340478</v>
      </c>
      <c r="S518" s="6">
        <f>(O518+P518*COS(RADIANS(E518)))/L518</f>
        <v>-53.903342862610941</v>
      </c>
      <c r="T518" s="6">
        <f>R518/L518</f>
        <v>-0.18077834790212799</v>
      </c>
      <c r="U518" s="6">
        <f>(Q518-P518*G518*SIN(RADIANS(E518)))/M518</f>
        <v>-11.185660276444162</v>
      </c>
      <c r="V518" s="6">
        <f>SQRT((S518+U518)^2+3*T518^2)</f>
        <v>65.089756276000429</v>
      </c>
      <c r="W518" s="6">
        <f>V518/AA518</f>
        <v>1.22572859653577</v>
      </c>
      <c r="X518" s="1">
        <f>((3*10+H518/COS(RADIANS(E518)))*(3+3)+3*G518*H518)*2</f>
        <v>696.75389831526331</v>
      </c>
      <c r="Y518" s="7">
        <f>Z518/X518</f>
        <v>1.0062805565785877</v>
      </c>
      <c r="Z518" s="13">
        <v>701.12990059498395</v>
      </c>
      <c r="AA518" s="15">
        <v>53.102910758516302</v>
      </c>
    </row>
    <row r="519" spans="1:27" x14ac:dyDescent="0.45">
      <c r="A519">
        <v>1369</v>
      </c>
      <c r="B519">
        <v>84.5</v>
      </c>
      <c r="C519" s="10">
        <f>B519-20</f>
        <v>64.5</v>
      </c>
      <c r="D519">
        <v>122.2</v>
      </c>
      <c r="E519" s="11">
        <f>D519-90</f>
        <v>32.200000000000003</v>
      </c>
      <c r="F519" s="2">
        <v>2.2145000000000001E-2</v>
      </c>
      <c r="G519" s="11">
        <v>28.5</v>
      </c>
      <c r="H519" s="11">
        <v>1.8</v>
      </c>
      <c r="I519" s="8">
        <v>0.10118674486875499</v>
      </c>
      <c r="J519" s="4">
        <v>71000</v>
      </c>
      <c r="K519" s="5">
        <f>23*10^-6</f>
        <v>2.3E-5</v>
      </c>
      <c r="L519" s="6">
        <f>H519</f>
        <v>1.8</v>
      </c>
      <c r="M519" s="3">
        <f>H519^2/6</f>
        <v>0.54</v>
      </c>
      <c r="N519" s="3">
        <f>H519^3/12</f>
        <v>0.48600000000000004</v>
      </c>
      <c r="O519" s="1">
        <f>-J519*L519*K519*C519</f>
        <v>-189.59129999999999</v>
      </c>
      <c r="P519" s="7">
        <f>-(12*F519*J519*L519*N519+12*O519*N519*G519*COS(RADIANS(E519)))/(12*N519*G519*COS(RADIANS(E519))^2+L519*G519^3*SIN(RADIANS(E519))^2)</f>
        <v>0.85015133125182107</v>
      </c>
      <c r="Q519" s="7">
        <f>-(6*F519*J519*L519*N519*SIN(RADIANS(E519))+6*O519*N519*G519*SIN(RADIANS(E519))*COS(RADIANS(E519)))/(12*N519*COS(RADIANS(E519))^2+L519*G519^2*SIN(RADIANS(E519))^2)</f>
        <v>6.4556130257901296</v>
      </c>
      <c r="R519" s="7">
        <f>-P519*SIN(RADIANS(E519))</f>
        <v>-0.45302547549404398</v>
      </c>
      <c r="S519" s="6">
        <f>(O519+P519*COS(RADIANS(E519)))/L519</f>
        <v>-104.92883764073358</v>
      </c>
      <c r="T519" s="6">
        <f>R519/L519</f>
        <v>-0.25168081971891332</v>
      </c>
      <c r="U519" s="6">
        <f>(Q519-P519*G519*SIN(RADIANS(E519)))/M519</f>
        <v>-11.954838936648377</v>
      </c>
      <c r="V519" s="6">
        <f>SQRT((S519+U519)^2+3*T519^2)</f>
        <v>116.88448947551197</v>
      </c>
      <c r="W519" s="6">
        <f>V519/AA519</f>
        <v>1.1580337929698441</v>
      </c>
      <c r="X519" s="1">
        <f>((3*10+H519/COS(RADIANS(E519)))*(3+3)+3*G519*H519)*2</f>
        <v>693.32608655402896</v>
      </c>
      <c r="Y519" s="7">
        <f>Z519/X519</f>
        <v>1.0112442729765925</v>
      </c>
      <c r="Z519" s="13">
        <v>701.122034333035</v>
      </c>
      <c r="AA519" s="15">
        <v>100.93357394671099</v>
      </c>
    </row>
    <row r="520" spans="1:27" x14ac:dyDescent="0.45">
      <c r="A520">
        <v>2483</v>
      </c>
      <c r="B520">
        <v>45.8</v>
      </c>
      <c r="C520" s="10">
        <f>B520-20</f>
        <v>25.799999999999997</v>
      </c>
      <c r="D520">
        <v>109.8</v>
      </c>
      <c r="E520" s="11">
        <f>D520-90</f>
        <v>19.799999999999997</v>
      </c>
      <c r="F520" s="2">
        <v>9.7900000000000001E-3</v>
      </c>
      <c r="G520" s="11">
        <v>29</v>
      </c>
      <c r="H520" s="11">
        <v>1.8</v>
      </c>
      <c r="I520" s="8">
        <v>5.7326909154653501E-2</v>
      </c>
      <c r="J520" s="4">
        <v>71000</v>
      </c>
      <c r="K520" s="5">
        <f>23*10^-6</f>
        <v>2.3E-5</v>
      </c>
      <c r="L520" s="6">
        <f>H520</f>
        <v>1.8</v>
      </c>
      <c r="M520" s="3">
        <f>H520^2/6</f>
        <v>0.54</v>
      </c>
      <c r="N520" s="3">
        <f>H520^3/12</f>
        <v>0.48600000000000004</v>
      </c>
      <c r="O520" s="1">
        <f>-J520*L520*K520*C520</f>
        <v>-75.836519999999993</v>
      </c>
      <c r="P520" s="7">
        <f>-(12*F520*J520*L520*N520+12*O520*N520*G520*COS(RADIANS(E520)))/(12*N520*G520*COS(RADIANS(E520))^2+L520*G520^3*SIN(RADIANS(E520))^2)</f>
        <v>0.91980983342024636</v>
      </c>
      <c r="Q520" s="7">
        <f>-(6*F520*J520*L520*N520*SIN(RADIANS(E520))+6*O520*N520*G520*SIN(RADIANS(E520))*COS(RADIANS(E520)))/(12*N520*COS(RADIANS(E520))^2+L520*G520^2*SIN(RADIANS(E520))^2)</f>
        <v>4.5178298149121625</v>
      </c>
      <c r="R520" s="7">
        <f>-P520*SIN(RADIANS(E520))</f>
        <v>-0.31157446999394212</v>
      </c>
      <c r="S520" s="6">
        <f>(O520+P520*COS(RADIANS(E520)))/L520</f>
        <v>-41.650604787022161</v>
      </c>
      <c r="T520" s="6">
        <f>R520/L520</f>
        <v>-0.1730969277744123</v>
      </c>
      <c r="U520" s="6">
        <f>(Q520-P520*G520*SIN(RADIANS(E520)))/M520</f>
        <v>-8.366351509096587</v>
      </c>
      <c r="V520" s="6">
        <f>SQRT((S520+U520)^2+3*T520^2)</f>
        <v>50.017854859710525</v>
      </c>
      <c r="W520" s="6">
        <f>V520/AA520</f>
        <v>1.1835121633663681</v>
      </c>
      <c r="X520" s="1">
        <f>((3*10+H520/COS(RADIANS(E520)))*(3+3)+3*G520*H520)*2</f>
        <v>696.15721276566001</v>
      </c>
      <c r="Y520" s="7">
        <f>Z520/X520</f>
        <v>1.0070984591972769</v>
      </c>
      <c r="Z520" s="13">
        <v>701.09885633536703</v>
      </c>
      <c r="AA520" s="15">
        <v>42.262222905627198</v>
      </c>
    </row>
    <row r="521" spans="1:27" x14ac:dyDescent="0.45">
      <c r="A521">
        <v>1052</v>
      </c>
      <c r="B521">
        <v>46.6</v>
      </c>
      <c r="C521" s="10">
        <f>B521-20</f>
        <v>26.6</v>
      </c>
      <c r="D521">
        <v>119.4</v>
      </c>
      <c r="E521" s="11">
        <f>D521-90</f>
        <v>29.400000000000006</v>
      </c>
      <c r="F521" s="2">
        <v>1.0406E-2</v>
      </c>
      <c r="G521" s="11">
        <v>32.5</v>
      </c>
      <c r="H521" s="11">
        <v>1.6</v>
      </c>
      <c r="I521" s="8">
        <v>4.8375423997640603E-2</v>
      </c>
      <c r="J521" s="4">
        <v>71000</v>
      </c>
      <c r="K521" s="5">
        <f>23*10^-6</f>
        <v>2.3E-5</v>
      </c>
      <c r="L521" s="6">
        <f>H521</f>
        <v>1.6</v>
      </c>
      <c r="M521" s="3">
        <f>H521^2/6</f>
        <v>0.42666666666666675</v>
      </c>
      <c r="N521" s="3">
        <f>H521^3/12</f>
        <v>0.34133333333333343</v>
      </c>
      <c r="O521" s="1">
        <f>-J521*L521*K521*C521</f>
        <v>-69.50048000000001</v>
      </c>
      <c r="P521" s="7">
        <f>-(12*F521*J521*L521*N521+12*O521*N521*G521*COS(RADIANS(E521)))/(12*N521*G521*COS(RADIANS(E521))^2+L521*G521^3*SIN(RADIANS(E521))^2)</f>
        <v>0.24131082978004337</v>
      </c>
      <c r="Q521" s="7">
        <f>-(6*F521*J521*L521*N521*SIN(RADIANS(E521))+6*O521*N521*G521*SIN(RADIANS(E521))*COS(RADIANS(E521)))/(12*N521*COS(RADIANS(E521))^2+L521*G521^2*SIN(RADIANS(E521))^2)</f>
        <v>1.924981372063874</v>
      </c>
      <c r="R521" s="7">
        <f>-P521*SIN(RADIANS(E521))</f>
        <v>-0.11846039212700761</v>
      </c>
      <c r="S521" s="6">
        <f>(O521+P521*COS(RADIANS(E521)))/L521</f>
        <v>-43.306404170201724</v>
      </c>
      <c r="T521" s="6">
        <f>R521/L521</f>
        <v>-7.4037745079379755E-2</v>
      </c>
      <c r="U521" s="6">
        <f>(Q521-P521*G521*SIN(RADIANS(E521)))/M521</f>
        <v>-4.5116750907747027</v>
      </c>
      <c r="V521" s="6">
        <f>SQRT((S521+U521)^2+3*T521^2)</f>
        <v>47.8182512119809</v>
      </c>
      <c r="W521" s="6">
        <f>V521/AA521</f>
        <v>1.1946877796978406</v>
      </c>
      <c r="X521" s="1">
        <f>((3*10+H521/COS(RADIANS(E521)))*(3+3)+3*G521*H521)*2</f>
        <v>694.03821812158026</v>
      </c>
      <c r="Y521" s="7">
        <f>Z521/X521</f>
        <v>1.010059103166556</v>
      </c>
      <c r="Z521" s="13">
        <v>701.01962015919798</v>
      </c>
      <c r="AA521" s="15">
        <v>40.025730592201299</v>
      </c>
    </row>
    <row r="522" spans="1:27" x14ac:dyDescent="0.45">
      <c r="A522">
        <v>640</v>
      </c>
      <c r="B522">
        <v>79.599999999999994</v>
      </c>
      <c r="C522" s="10">
        <f>B522-20</f>
        <v>59.599999999999994</v>
      </c>
      <c r="D522">
        <v>111.9</v>
      </c>
      <c r="E522" s="11">
        <f>D522-90</f>
        <v>21.900000000000006</v>
      </c>
      <c r="F522" s="2">
        <v>2.2294999999999999E-2</v>
      </c>
      <c r="G522" s="11">
        <v>28.9</v>
      </c>
      <c r="H522" s="11">
        <v>1.8</v>
      </c>
      <c r="I522" s="8">
        <v>0.12280987203121101</v>
      </c>
      <c r="J522" s="4">
        <v>71000</v>
      </c>
      <c r="K522" s="5">
        <f>23*10^-6</f>
        <v>2.3E-5</v>
      </c>
      <c r="L522" s="6">
        <f>H522</f>
        <v>1.8</v>
      </c>
      <c r="M522" s="3">
        <f>H522^2/6</f>
        <v>0.54</v>
      </c>
      <c r="N522" s="3">
        <f>H522^3/12</f>
        <v>0.48600000000000004</v>
      </c>
      <c r="O522" s="1">
        <f>-J522*L522*K522*C522</f>
        <v>-175.18823999999998</v>
      </c>
      <c r="P522" s="7">
        <f>-(12*F522*J522*L522*N522+12*O522*N522*G522*COS(RADIANS(E522)))/(12*N522*G522*COS(RADIANS(E522))^2+L522*G522^3*SIN(RADIANS(E522))^2)</f>
        <v>1.7415163529827686</v>
      </c>
      <c r="Q522" s="7">
        <f>-(6*F522*J522*L522*N522*SIN(RADIANS(E522))+6*O522*N522*G522*SIN(RADIANS(E522))*COS(RADIANS(E522)))/(12*N522*COS(RADIANS(E522))^2+L522*G522^2*SIN(RADIANS(E522))^2)</f>
        <v>9.3862044647280864</v>
      </c>
      <c r="R522" s="7">
        <f>-P522*SIN(RADIANS(E522))</f>
        <v>-0.6495643228185527</v>
      </c>
      <c r="S522" s="6">
        <f>(O522+P522*COS(RADIANS(E522)))/L522</f>
        <v>-96.429109994969309</v>
      </c>
      <c r="T522" s="6">
        <f>R522/L522</f>
        <v>-0.36086906823252929</v>
      </c>
      <c r="U522" s="6">
        <f>(Q522-P522*G522*SIN(RADIANS(E522)))/M522</f>
        <v>-17.381860119866825</v>
      </c>
      <c r="V522" s="6">
        <f>SQRT((S522+U522)^2+3*T522^2)</f>
        <v>113.81268645424967</v>
      </c>
      <c r="W522" s="6">
        <f>V522/AA522</f>
        <v>1.1817993020335611</v>
      </c>
      <c r="X522" s="1">
        <f>((3*10+H522/COS(RADIANS(E522)))*(3+3)+3*G522*H522)*2</f>
        <v>695.39996983221249</v>
      </c>
      <c r="Y522" s="7">
        <f>Z522/X522</f>
        <v>1.0076218906564265</v>
      </c>
      <c r="Z522" s="13">
        <v>700.70023236475595</v>
      </c>
      <c r="AA522" s="15">
        <v>96.304580869533794</v>
      </c>
    </row>
    <row r="523" spans="1:27" x14ac:dyDescent="0.45">
      <c r="A523">
        <v>1932</v>
      </c>
      <c r="B523">
        <v>53.6</v>
      </c>
      <c r="C523" s="10">
        <f>B523-20</f>
        <v>33.6</v>
      </c>
      <c r="D523">
        <v>101.2</v>
      </c>
      <c r="E523" s="11">
        <f>D523-90</f>
        <v>11.200000000000003</v>
      </c>
      <c r="F523" s="2">
        <v>1.0541E-2</v>
      </c>
      <c r="G523" s="11">
        <v>26.6</v>
      </c>
      <c r="H523" s="11">
        <v>1.9</v>
      </c>
      <c r="I523" s="8">
        <v>4.7048855572938898E-2</v>
      </c>
      <c r="J523" s="4">
        <v>71000</v>
      </c>
      <c r="K523" s="5">
        <f>23*10^-6</f>
        <v>2.3E-5</v>
      </c>
      <c r="L523" s="6">
        <f>H523</f>
        <v>1.9</v>
      </c>
      <c r="M523" s="3">
        <f>H523^2/6</f>
        <v>0.60166666666666668</v>
      </c>
      <c r="N523" s="3">
        <f>H523^3/12</f>
        <v>0.57158333333333322</v>
      </c>
      <c r="O523" s="1">
        <f>-J523*L523*K523*C523</f>
        <v>-104.25072</v>
      </c>
      <c r="P523" s="7">
        <f>-(12*F523*J523*L523*N523+12*O523*N523*G523*COS(RADIANS(E523)))/(12*N523*G523*COS(RADIANS(E523))^2+L523*G523^3*SIN(RADIANS(E523))^2)</f>
        <v>5.8404624040287105</v>
      </c>
      <c r="Q523" s="7">
        <f>-(6*F523*J523*L523*N523*SIN(RADIANS(E523))+6*O523*N523*G523*SIN(RADIANS(E523))*COS(RADIANS(E523)))/(12*N523*COS(RADIANS(E523))^2+L523*G523^2*SIN(RADIANS(E523))^2)</f>
        <v>15.087765064086355</v>
      </c>
      <c r="R523" s="7">
        <f>-P523*SIN(RADIANS(E523))</f>
        <v>-1.1344184258711547</v>
      </c>
      <c r="S523" s="6">
        <f>(O523+P523*COS(RADIANS(E523)))/L523</f>
        <v>-51.853414892181533</v>
      </c>
      <c r="T523" s="6">
        <f>R523/L523</f>
        <v>-0.5970623294058709</v>
      </c>
      <c r="U523" s="6">
        <f>(Q523-P523*G523*SIN(RADIANS(E523)))/M523</f>
        <v>-25.07661783504658</v>
      </c>
      <c r="V523" s="6">
        <f>SQRT((S523+U523)^2+3*T523^2)</f>
        <v>76.936983211508718</v>
      </c>
      <c r="W523" s="6">
        <f>V523/AA523</f>
        <v>1.4277794938407431</v>
      </c>
      <c r="X523" s="1">
        <f>((3*10+H523/COS(RADIANS(E523)))*(3+3)+3*G523*H523)*2</f>
        <v>686.48265271013724</v>
      </c>
      <c r="Y523" s="7">
        <f>Z523/X523</f>
        <v>1.0204505648716262</v>
      </c>
      <c r="Z523" s="13">
        <v>700.52161073263198</v>
      </c>
      <c r="AA523" s="15">
        <v>53.885760051467997</v>
      </c>
    </row>
    <row r="524" spans="1:27" x14ac:dyDescent="0.45">
      <c r="A524">
        <v>2932</v>
      </c>
      <c r="B524">
        <v>54.5</v>
      </c>
      <c r="C524" s="10">
        <f>B524-20</f>
        <v>34.5</v>
      </c>
      <c r="D524">
        <v>102.9</v>
      </c>
      <c r="E524" s="11">
        <f>D524-90</f>
        <v>12.900000000000006</v>
      </c>
      <c r="F524" s="2">
        <v>1.3516E-2</v>
      </c>
      <c r="G524" s="11">
        <v>29.1</v>
      </c>
      <c r="H524" s="11">
        <v>1.8</v>
      </c>
      <c r="I524" s="8">
        <v>0.105259634554386</v>
      </c>
      <c r="J524" s="4">
        <v>71000</v>
      </c>
      <c r="K524" s="5">
        <f>23*10^-6</f>
        <v>2.3E-5</v>
      </c>
      <c r="L524" s="6">
        <f>H524</f>
        <v>1.8</v>
      </c>
      <c r="M524" s="3">
        <f>H524^2/6</f>
        <v>0.54</v>
      </c>
      <c r="N524" s="3">
        <f>H524^3/12</f>
        <v>0.48600000000000004</v>
      </c>
      <c r="O524" s="1">
        <f>-J524*L524*K524*C524</f>
        <v>-101.4093</v>
      </c>
      <c r="P524" s="7">
        <f>-(12*F524*J524*L524*N524+12*O524*N524*G524*COS(RADIANS(E524)))/(12*N524*G524*COS(RADIANS(E524))^2+L524*G524^3*SIN(RADIANS(E524))^2)</f>
        <v>2.8255113550669622</v>
      </c>
      <c r="Q524" s="7">
        <f>-(6*F524*J524*L524*N524*SIN(RADIANS(E524))+6*O524*N524*G524*SIN(RADIANS(E524))*COS(RADIANS(E524)))/(12*N524*COS(RADIANS(E524))^2+L524*G524^2*SIN(RADIANS(E524))^2)</f>
        <v>9.1780779851203693</v>
      </c>
      <c r="R524" s="7">
        <f>-P524*SIN(RADIANS(E524))</f>
        <v>-0.63079573780895992</v>
      </c>
      <c r="S524" s="6">
        <f>(O524+P524*COS(RADIANS(E524)))/L524</f>
        <v>-54.808389542963376</v>
      </c>
      <c r="T524" s="6">
        <f>R524/L524</f>
        <v>-0.35044207656053328</v>
      </c>
      <c r="U524" s="6">
        <f>(Q524-P524*G524*SIN(RADIANS(E524)))/M524</f>
        <v>-16.996440713185862</v>
      </c>
      <c r="V524" s="6">
        <f>SQRT((S524+U524)^2+3*T524^2)</f>
        <v>71.807395698921425</v>
      </c>
      <c r="W524" s="6">
        <f>V524/AA524</f>
        <v>1.1985353998095316</v>
      </c>
      <c r="X524" s="1">
        <f>((3*10+H524/COS(RADIANS(E524)))*(3+3)+3*G524*H524)*2</f>
        <v>696.43927360333828</v>
      </c>
      <c r="Y524" s="7">
        <f>Z524/X524</f>
        <v>1.0058225385244002</v>
      </c>
      <c r="Z524" s="13">
        <v>700.49431810379895</v>
      </c>
      <c r="AA524" s="15">
        <v>59.912619777716102</v>
      </c>
    </row>
    <row r="525" spans="1:27" x14ac:dyDescent="0.45">
      <c r="A525">
        <v>1458</v>
      </c>
      <c r="B525">
        <v>58</v>
      </c>
      <c r="C525" s="10">
        <f>B525-20</f>
        <v>38</v>
      </c>
      <c r="D525">
        <v>119.1</v>
      </c>
      <c r="E525" s="11">
        <f>D525-90</f>
        <v>29.099999999999994</v>
      </c>
      <c r="F525" s="2">
        <v>1.4106E-2</v>
      </c>
      <c r="G525" s="11">
        <v>30.4</v>
      </c>
      <c r="H525" s="11">
        <v>1.7</v>
      </c>
      <c r="I525" s="8">
        <v>6.6500000655650995E-2</v>
      </c>
      <c r="J525" s="4">
        <v>71000</v>
      </c>
      <c r="K525" s="5">
        <f>23*10^-6</f>
        <v>2.3E-5</v>
      </c>
      <c r="L525" s="6">
        <f>H525</f>
        <v>1.7</v>
      </c>
      <c r="M525" s="3">
        <f>H525^2/6</f>
        <v>0.48166666666666663</v>
      </c>
      <c r="N525" s="3">
        <f>H525^3/12</f>
        <v>0.4094166666666666</v>
      </c>
      <c r="O525" s="1">
        <f>-J525*L525*K525*C525</f>
        <v>-105.4918</v>
      </c>
      <c r="P525" s="7">
        <f>-(12*F525*J525*L525*N525+12*O525*N525*G525*COS(RADIANS(E525)))/(12*N525*G525*COS(RADIANS(E525))^2+L525*G525^3*SIN(RADIANS(E525))^2)</f>
        <v>0.47343300871206095</v>
      </c>
      <c r="Q525" s="7">
        <f>-(6*F525*J525*L525*N525*SIN(RADIANS(E525))+6*O525*N525*G525*SIN(RADIANS(E525))*COS(RADIANS(E525)))/(12*N525*COS(RADIANS(E525))^2+L525*G525^2*SIN(RADIANS(E525))^2)</f>
        <v>3.4997577804346709</v>
      </c>
      <c r="R525" s="7">
        <f>-P525*SIN(RADIANS(E525))</f>
        <v>-0.23024722239701784</v>
      </c>
      <c r="S525" s="6">
        <f>(O525+P525*COS(RADIANS(E525)))/L525</f>
        <v>-61.810663169128993</v>
      </c>
      <c r="T525" s="6">
        <f>R525/L525</f>
        <v>-0.13543954258648108</v>
      </c>
      <c r="U525" s="6">
        <f>(Q525-P525*G525*SIN(RADIANS(E525)))/M525</f>
        <v>-7.2659331081688672</v>
      </c>
      <c r="V525" s="6">
        <f>SQRT((S525+U525)^2+3*T525^2)</f>
        <v>69.076994613734385</v>
      </c>
      <c r="W525" s="6">
        <f>V525/AA525</f>
        <v>1.1748610629294329</v>
      </c>
      <c r="X525" s="1">
        <f>((3*10+H525/COS(RADIANS(E525)))*(3+3)+3*G525*H525)*2</f>
        <v>693.42704567413557</v>
      </c>
      <c r="Y525" s="7">
        <f>Z525/X525</f>
        <v>1.0099516481027051</v>
      </c>
      <c r="Z525" s="13">
        <v>700.327787617583</v>
      </c>
      <c r="AA525" s="15">
        <v>58.795883865191499</v>
      </c>
    </row>
    <row r="526" spans="1:27" x14ac:dyDescent="0.45">
      <c r="A526">
        <v>871</v>
      </c>
      <c r="B526">
        <v>72</v>
      </c>
      <c r="C526" s="10">
        <f>B526-20</f>
        <v>52</v>
      </c>
      <c r="D526">
        <v>119.9</v>
      </c>
      <c r="E526" s="11">
        <f>D526-90</f>
        <v>29.900000000000006</v>
      </c>
      <c r="F526" s="2">
        <v>2.0206999999999999E-2</v>
      </c>
      <c r="G526" s="11">
        <v>32.4</v>
      </c>
      <c r="H526" s="11">
        <v>1.6</v>
      </c>
      <c r="I526" s="8">
        <v>9.3301355838775593E-2</v>
      </c>
      <c r="J526" s="4">
        <v>71000</v>
      </c>
      <c r="K526" s="5">
        <f>23*10^-6</f>
        <v>2.3E-5</v>
      </c>
      <c r="L526" s="6">
        <f>H526</f>
        <v>1.6</v>
      </c>
      <c r="M526" s="3">
        <f>H526^2/6</f>
        <v>0.42666666666666675</v>
      </c>
      <c r="N526" s="3">
        <f>H526^3/12</f>
        <v>0.34133333333333343</v>
      </c>
      <c r="O526" s="1">
        <f>-J526*L526*K526*C526</f>
        <v>-135.8656</v>
      </c>
      <c r="P526" s="7">
        <f>-(12*F526*J526*L526*N526+12*O526*N526*G526*COS(RADIANS(E526)))/(12*N526*G526*COS(RADIANS(E526))^2+L526*G526^3*SIN(RADIANS(E526))^2)</f>
        <v>0.45721528447293397</v>
      </c>
      <c r="Q526" s="7">
        <f>-(6*F526*J526*L526*N526*SIN(RADIANS(E526))+6*O526*N526*G526*SIN(RADIANS(E526))*COS(RADIANS(E526)))/(12*N526*COS(RADIANS(E526))^2+L526*G526^2*SIN(RADIANS(E526))^2)</f>
        <v>3.692242662552641</v>
      </c>
      <c r="R526" s="7">
        <f>-P526*SIN(RADIANS(E526))</f>
        <v>-0.22791621373781742</v>
      </c>
      <c r="S526" s="6">
        <f>(O526+P526*COS(RADIANS(E526)))/L526</f>
        <v>-84.668275972704208</v>
      </c>
      <c r="T526" s="6">
        <f>R526/L526</f>
        <v>-0.14244763358613588</v>
      </c>
      <c r="U526" s="6">
        <f>(Q526-P526*G526*SIN(RADIANS(E526)))/M526</f>
        <v>-8.6536937403577561</v>
      </c>
      <c r="V526" s="6">
        <f>SQRT((S526+U526)^2+3*T526^2)</f>
        <v>93.32229586283546</v>
      </c>
      <c r="W526" s="6">
        <f>V526/AA526</f>
        <v>1.1888904375919271</v>
      </c>
      <c r="X526" s="1">
        <f>((3*10+H526/COS(RADIANS(E526)))*(3+3)+3*G526*H526)*2</f>
        <v>693.18796632191106</v>
      </c>
      <c r="Y526" s="7">
        <f>Z526/X526</f>
        <v>1.010269346315692</v>
      </c>
      <c r="Z526" s="13">
        <v>700.30655360994103</v>
      </c>
      <c r="AA526" s="15">
        <v>78.495286791824</v>
      </c>
    </row>
    <row r="527" spans="1:27" x14ac:dyDescent="0.45">
      <c r="A527">
        <v>165</v>
      </c>
      <c r="B527">
        <v>60.9</v>
      </c>
      <c r="C527" s="10">
        <f>B527-20</f>
        <v>40.9</v>
      </c>
      <c r="D527">
        <v>116.6</v>
      </c>
      <c r="E527" s="11">
        <f>D527-90</f>
        <v>26.599999999999994</v>
      </c>
      <c r="F527" s="2">
        <v>1.5513000000000001E-2</v>
      </c>
      <c r="G527" s="11">
        <v>30.5</v>
      </c>
      <c r="H527" s="11">
        <v>1.7</v>
      </c>
      <c r="I527" s="8">
        <v>7.6280467212200095E-2</v>
      </c>
      <c r="J527" s="4">
        <v>71000</v>
      </c>
      <c r="K527" s="5">
        <f>23*10^-6</f>
        <v>2.3E-5</v>
      </c>
      <c r="L527" s="6">
        <f>H527</f>
        <v>1.7</v>
      </c>
      <c r="M527" s="3">
        <f>H527^2/6</f>
        <v>0.48166666666666663</v>
      </c>
      <c r="N527" s="3">
        <f>H527^3/12</f>
        <v>0.4094166666666666</v>
      </c>
      <c r="O527" s="1">
        <f>-J527*L527*K527*C527</f>
        <v>-113.54249</v>
      </c>
      <c r="P527" s="7">
        <f>-(12*F527*J527*L527*N527+12*O527*N527*G527*COS(RADIANS(E527)))/(12*N527*G527*COS(RADIANS(E527))^2+L527*G527^3*SIN(RADIANS(E527))^2)</f>
        <v>0.61428688460899217</v>
      </c>
      <c r="Q527" s="7">
        <f>-(6*F527*J527*L527*N527*SIN(RADIANS(E527))+6*O527*N527*G527*SIN(RADIANS(E527))*COS(RADIANS(E527)))/(12*N527*COS(RADIANS(E527))^2+L527*G527^2*SIN(RADIANS(E527))^2)</f>
        <v>4.1945511606385901</v>
      </c>
      <c r="R527" s="7">
        <f>-P527*SIN(RADIANS(E527))</f>
        <v>-0.27505253512384187</v>
      </c>
      <c r="S527" s="6">
        <f>(O527+P527*COS(RADIANS(E527)))/L527</f>
        <v>-66.4666016349953</v>
      </c>
      <c r="T527" s="6">
        <f>R527/L527</f>
        <v>-0.16179560889637756</v>
      </c>
      <c r="U527" s="6">
        <f>(Q527-P527*G527*SIN(RADIANS(E527)))/M527</f>
        <v>-8.7084107141285543</v>
      </c>
      <c r="V527" s="6">
        <f>SQRT((S527+U527)^2+3*T527^2)</f>
        <v>75.175534684816824</v>
      </c>
      <c r="W527" s="6">
        <f>V527/AA527</f>
        <v>1.1830169577782099</v>
      </c>
      <c r="X527" s="1">
        <f>((3*10+H527/COS(RADIANS(E527)))*(3+3)+3*G527*H527)*2</f>
        <v>693.91485582633857</v>
      </c>
      <c r="Y527" s="7">
        <f>Z527/X527</f>
        <v>1.0090423719675008</v>
      </c>
      <c r="Z527" s="13">
        <v>700.18949206649495</v>
      </c>
      <c r="AA527" s="15">
        <v>63.5456103909126</v>
      </c>
    </row>
    <row r="528" spans="1:27" x14ac:dyDescent="0.45">
      <c r="A528">
        <v>233</v>
      </c>
      <c r="B528">
        <v>79.099999999999994</v>
      </c>
      <c r="C528" s="10">
        <f>B528-20</f>
        <v>59.099999999999994</v>
      </c>
      <c r="D528">
        <v>118.7</v>
      </c>
      <c r="E528" s="11">
        <f>D528-90</f>
        <v>28.700000000000003</v>
      </c>
      <c r="F528" s="2">
        <v>2.2008E-2</v>
      </c>
      <c r="G528" s="11">
        <v>30.4</v>
      </c>
      <c r="H528" s="11">
        <v>1.7</v>
      </c>
      <c r="I528" s="8">
        <v>0.104396596550941</v>
      </c>
      <c r="J528" s="4">
        <v>71000</v>
      </c>
      <c r="K528" s="5">
        <f>23*10^-6</f>
        <v>2.3E-5</v>
      </c>
      <c r="L528" s="6">
        <f>H528</f>
        <v>1.7</v>
      </c>
      <c r="M528" s="3">
        <f>H528^2/6</f>
        <v>0.48166666666666663</v>
      </c>
      <c r="N528" s="3">
        <f>H528^3/12</f>
        <v>0.4094166666666666</v>
      </c>
      <c r="O528" s="1">
        <f>-J528*L528*K528*C528</f>
        <v>-164.06751</v>
      </c>
      <c r="P528" s="7">
        <f>-(12*F528*J528*L528*N528+12*O528*N528*G528*COS(RADIANS(E528)))/(12*N528*G528*COS(RADIANS(E528))^2+L528*G528^3*SIN(RADIANS(E528))^2)</f>
        <v>0.75864923353510028</v>
      </c>
      <c r="Q528" s="7">
        <f>-(6*F528*J528*L528*N528*SIN(RADIANS(E528))+6*O528*N528*G528*SIN(RADIANS(E528))*COS(RADIANS(E528)))/(12*N528*COS(RADIANS(E528))^2+L528*G528^2*SIN(RADIANS(E528))^2)</f>
        <v>5.5376820615644711</v>
      </c>
      <c r="R528" s="7">
        <f>-P528*SIN(RADIANS(E528))</f>
        <v>-0.36432118826082049</v>
      </c>
      <c r="S528" s="6">
        <f>(O528+P528*COS(RADIANS(E528)))/L528</f>
        <v>-96.118861020709701</v>
      </c>
      <c r="T528" s="6">
        <f>R528/L528</f>
        <v>-0.21430658132989441</v>
      </c>
      <c r="U528" s="6">
        <f>(Q528-P528*G528*SIN(RADIANS(E528)))/M528</f>
        <v>-11.496917774874335</v>
      </c>
      <c r="V528" s="6">
        <f>SQRT((S528+U528)^2+3*T528^2)</f>
        <v>107.61641895042075</v>
      </c>
      <c r="W528" s="6">
        <f>V528/AA528</f>
        <v>1.1785708350059669</v>
      </c>
      <c r="X528" s="1">
        <f>((3*10+H528/COS(RADIANS(E528)))*(3+3)+3*G528*H528)*2</f>
        <v>693.33724131747681</v>
      </c>
      <c r="Y528" s="7">
        <f>Z528/X528</f>
        <v>1.0098005549885525</v>
      </c>
      <c r="Z528" s="13">
        <v>700.13233107661995</v>
      </c>
      <c r="AA528" s="15">
        <v>91.310946914680699</v>
      </c>
    </row>
    <row r="529" spans="1:27" x14ac:dyDescent="0.45">
      <c r="A529">
        <v>2409</v>
      </c>
      <c r="B529">
        <v>64.099999999999994</v>
      </c>
      <c r="C529" s="10">
        <f>B529-20</f>
        <v>44.099999999999994</v>
      </c>
      <c r="D529">
        <v>108.6</v>
      </c>
      <c r="E529" s="11">
        <f>D529-90</f>
        <v>18.599999999999994</v>
      </c>
      <c r="F529" s="2">
        <v>1.6024E-2</v>
      </c>
      <c r="G529" s="11">
        <v>27.3</v>
      </c>
      <c r="H529" s="11">
        <v>1.9</v>
      </c>
      <c r="I529" s="8">
        <v>9.7920872271060902E-2</v>
      </c>
      <c r="J529" s="4">
        <v>71000</v>
      </c>
      <c r="K529" s="5">
        <f>23*10^-6</f>
        <v>2.3E-5</v>
      </c>
      <c r="L529" s="6">
        <f>H529</f>
        <v>1.9</v>
      </c>
      <c r="M529" s="3">
        <f>H529^2/6</f>
        <v>0.60166666666666668</v>
      </c>
      <c r="N529" s="3">
        <f>H529^3/12</f>
        <v>0.57158333333333322</v>
      </c>
      <c r="O529" s="1">
        <f>-J529*L529*K529*C529</f>
        <v>-136.82906999999997</v>
      </c>
      <c r="P529" s="7">
        <f>-(12*F529*J529*L529*N529+12*O529*N529*G529*COS(RADIANS(E529)))/(12*N529*G529*COS(RADIANS(E529))^2+L529*G529^3*SIN(RADIANS(E529))^2)</f>
        <v>2.3058297771757172</v>
      </c>
      <c r="Q529" s="7">
        <f>-(6*F529*J529*L529*N529*SIN(RADIANS(E529))+6*O529*N529*G529*SIN(RADIANS(E529))*COS(RADIANS(E529)))/(12*N529*COS(RADIANS(E529))^2+L529*G529^2*SIN(RADIANS(E529))^2)</f>
        <v>10.039109167636031</v>
      </c>
      <c r="R529" s="7">
        <f>-P529*SIN(RADIANS(E529))</f>
        <v>-0.73546587308688915</v>
      </c>
      <c r="S529" s="6">
        <f>(O529+P529*COS(RADIANS(E529)))/L529</f>
        <v>-70.865093357017585</v>
      </c>
      <c r="T529" s="6">
        <f>R529/L529</f>
        <v>-0.38708730162467853</v>
      </c>
      <c r="U529" s="6">
        <f>(Q529-P529*G529*SIN(RADIANS(E529)))/M529</f>
        <v>-16.68550000161115</v>
      </c>
      <c r="V529" s="6">
        <f>SQRT((S529+U529)^2+3*T529^2)</f>
        <v>87.553160463715997</v>
      </c>
      <c r="W529" s="6">
        <f>V529/AA529</f>
        <v>1.1675238414682998</v>
      </c>
      <c r="X529" s="1">
        <f>((3*10+H529/COS(RADIANS(E529)))*(3+3)+3*G529*H529)*2</f>
        <v>695.27650975407528</v>
      </c>
      <c r="Y529" s="7">
        <f>Z529/X529</f>
        <v>1.0068408340643036</v>
      </c>
      <c r="Z529" s="13">
        <v>700.03278098611099</v>
      </c>
      <c r="AA529" s="15">
        <v>74.9904690199795</v>
      </c>
    </row>
    <row r="530" spans="1:27" x14ac:dyDescent="0.45">
      <c r="A530">
        <v>2675</v>
      </c>
      <c r="B530">
        <v>51.8</v>
      </c>
      <c r="C530" s="10">
        <f>B530-20</f>
        <v>31.799999999999997</v>
      </c>
      <c r="D530">
        <v>120.1</v>
      </c>
      <c r="E530" s="11">
        <f>D530-90</f>
        <v>30.099999999999994</v>
      </c>
      <c r="F530" s="2">
        <v>1.1114000000000001E-2</v>
      </c>
      <c r="G530" s="11">
        <v>28.5</v>
      </c>
      <c r="H530" s="11">
        <v>1.8</v>
      </c>
      <c r="I530" s="8">
        <v>5.2117250859737299E-2</v>
      </c>
      <c r="J530" s="4">
        <v>71000</v>
      </c>
      <c r="K530" s="5">
        <f>23*10^-6</f>
        <v>2.3E-5</v>
      </c>
      <c r="L530" s="6">
        <f>H530</f>
        <v>1.8</v>
      </c>
      <c r="M530" s="3">
        <f>H530^2/6</f>
        <v>0.54</v>
      </c>
      <c r="N530" s="3">
        <f>H530^3/12</f>
        <v>0.48600000000000004</v>
      </c>
      <c r="O530" s="1">
        <f>-J530*L530*K530*C530</f>
        <v>-93.472919999999988</v>
      </c>
      <c r="P530" s="7">
        <f>-(12*F530*J530*L530*N530+12*O530*N530*G530*COS(RADIANS(E530)))/(12*N530*G530*COS(RADIANS(E530))^2+L530*G530^3*SIN(RADIANS(E530))^2)</f>
        <v>0.48636412285319136</v>
      </c>
      <c r="Q530" s="7">
        <f>-(6*F530*J530*L530*N530*SIN(RADIANS(E530))+6*O530*N530*G530*SIN(RADIANS(E530))*COS(RADIANS(E530)))/(12*N530*COS(RADIANS(E530))^2+L530*G530^2*SIN(RADIANS(E530))^2)</f>
        <v>3.4758148243652407</v>
      </c>
      <c r="R530" s="7">
        <f>-P530*SIN(RADIANS(E530))</f>
        <v>-0.24391682978001683</v>
      </c>
      <c r="S530" s="6">
        <f>(O530+P530*COS(RADIANS(E530)))/L530</f>
        <v>-51.695634104555232</v>
      </c>
      <c r="T530" s="6">
        <f>R530/L530</f>
        <v>-0.13550934987778712</v>
      </c>
      <c r="U530" s="6">
        <f>(Q530-P530*G530*SIN(RADIANS(E530)))/M530</f>
        <v>-6.4366941191948861</v>
      </c>
      <c r="V530" s="6">
        <f>SQRT((S530+U530)^2+3*T530^2)</f>
        <v>58.132802040375864</v>
      </c>
      <c r="W530" s="6">
        <f>V530/AA530</f>
        <v>1.1646725499350956</v>
      </c>
      <c r="X530" s="1">
        <f>((3*10+H530/COS(RADIANS(E530)))*(3+3)+3*G530*H530)*2</f>
        <v>692.76672777324507</v>
      </c>
      <c r="Y530" s="7">
        <f>Z530/X530</f>
        <v>1.0103562104456745</v>
      </c>
      <c r="Z530" s="13">
        <v>699.94116579582601</v>
      </c>
      <c r="AA530" s="15">
        <v>49.913430211449104</v>
      </c>
    </row>
    <row r="531" spans="1:27" x14ac:dyDescent="0.45">
      <c r="A531">
        <v>134</v>
      </c>
      <c r="B531">
        <v>72.8</v>
      </c>
      <c r="C531" s="10">
        <f>B531-20</f>
        <v>52.8</v>
      </c>
      <c r="D531">
        <v>113.1</v>
      </c>
      <c r="E531" s="11">
        <f>D531-90</f>
        <v>23.099999999999994</v>
      </c>
      <c r="F531" s="2">
        <v>2.0552999999999998E-2</v>
      </c>
      <c r="G531" s="11">
        <v>30.6</v>
      </c>
      <c r="H531" s="11">
        <v>1.7</v>
      </c>
      <c r="I531" s="8">
        <v>0.109076149761676</v>
      </c>
      <c r="J531" s="4">
        <v>71000</v>
      </c>
      <c r="K531" s="5">
        <f>23*10^-6</f>
        <v>2.3E-5</v>
      </c>
      <c r="L531" s="6">
        <f>H531</f>
        <v>1.7</v>
      </c>
      <c r="M531" s="3">
        <f>H531^2/6</f>
        <v>0.48166666666666663</v>
      </c>
      <c r="N531" s="3">
        <f>H531^3/12</f>
        <v>0.4094166666666666</v>
      </c>
      <c r="O531" s="1">
        <f>-J531*L531*K531*C531</f>
        <v>-146.57808</v>
      </c>
      <c r="P531" s="7">
        <f>-(12*F531*J531*L531*N531+12*O531*N531*G531*COS(RADIANS(E531)))/(12*N531*G531*COS(RADIANS(E531))^2+L531*G531^3*SIN(RADIANS(E531))^2)</f>
        <v>1.0598716905425101</v>
      </c>
      <c r="Q531" s="7">
        <f>-(6*F531*J531*L531*N531*SIN(RADIANS(E531))+6*O531*N531*G531*SIN(RADIANS(E531))*COS(RADIANS(E531)))/(12*N531*COS(RADIANS(E531))^2+L531*G531^2*SIN(RADIANS(E531))^2)</f>
        <v>6.3621531464690149</v>
      </c>
      <c r="R531" s="7">
        <f>-P531*SIN(RADIANS(E531))</f>
        <v>-0.41582700303719045</v>
      </c>
      <c r="S531" s="6">
        <f>(O531+P531*COS(RADIANS(E531)))/L531</f>
        <v>-85.648933667433099</v>
      </c>
      <c r="T531" s="6">
        <f>R531/L531</f>
        <v>-0.24460411943364144</v>
      </c>
      <c r="U531" s="6">
        <f>(Q531-P531*G531*SIN(RADIANS(E531)))/M531</f>
        <v>-13.208622449416641</v>
      </c>
      <c r="V531" s="6">
        <f>SQRT((S531+U531)^2+3*T531^2)</f>
        <v>98.858463951863143</v>
      </c>
      <c r="W531" s="6">
        <f>V531/AA531</f>
        <v>1.1914840758039502</v>
      </c>
      <c r="X531" s="1">
        <f>((3*10+H531/COS(RADIANS(E531)))*(3+3)+3*G531*H531)*2</f>
        <v>694.29821616411346</v>
      </c>
      <c r="Y531" s="7">
        <f>Z531/X531</f>
        <v>1.0079586095334838</v>
      </c>
      <c r="Z531" s="13">
        <v>699.823864566358</v>
      </c>
      <c r="AA531" s="15">
        <v>82.9708646212151</v>
      </c>
    </row>
    <row r="532" spans="1:27" x14ac:dyDescent="0.45">
      <c r="A532">
        <v>1736</v>
      </c>
      <c r="B532">
        <v>79.400000000000006</v>
      </c>
      <c r="C532" s="10">
        <f>B532-20</f>
        <v>59.400000000000006</v>
      </c>
      <c r="D532">
        <v>111.1</v>
      </c>
      <c r="E532" s="11">
        <f>D532-90</f>
        <v>21.099999999999994</v>
      </c>
      <c r="F532" s="2">
        <v>2.1832000000000001E-2</v>
      </c>
      <c r="G532" s="11">
        <v>30.3</v>
      </c>
      <c r="H532" s="11">
        <v>1.7</v>
      </c>
      <c r="I532" s="8">
        <v>0.101627707481384</v>
      </c>
      <c r="J532" s="4">
        <v>71000</v>
      </c>
      <c r="K532" s="5">
        <f>23*10^-6</f>
        <v>2.3E-5</v>
      </c>
      <c r="L532" s="6">
        <f>H532</f>
        <v>1.7</v>
      </c>
      <c r="M532" s="3">
        <f>H532^2/6</f>
        <v>0.48166666666666663</v>
      </c>
      <c r="N532" s="3">
        <f>H532^3/12</f>
        <v>0.4094166666666666</v>
      </c>
      <c r="O532" s="1">
        <f>-J532*L532*K532*C532</f>
        <v>-164.90034000000003</v>
      </c>
      <c r="P532" s="7">
        <f>-(12*F532*J532*L532*N532+12*O532*N532*G532*COS(RADIANS(E532)))/(12*N532*G532*COS(RADIANS(E532))^2+L532*G532^3*SIN(RADIANS(E532))^2)</f>
        <v>1.5907563975516783</v>
      </c>
      <c r="Q532" s="7">
        <f>-(6*F532*J532*L532*N532*SIN(RADIANS(E532))+6*O532*N532*G532*SIN(RADIANS(E532))*COS(RADIANS(E532)))/(12*N532*COS(RADIANS(E532))^2+L532*G532^2*SIN(RADIANS(E532))^2)</f>
        <v>8.6759084680696024</v>
      </c>
      <c r="R532" s="7">
        <f>-P532*SIN(RADIANS(E532))</f>
        <v>-0.57266722561515537</v>
      </c>
      <c r="S532" s="6">
        <f>(O532+P532*COS(RADIANS(E532)))/L532</f>
        <v>-96.127198938739966</v>
      </c>
      <c r="T532" s="6">
        <f>R532/L532</f>
        <v>-0.33686307389126785</v>
      </c>
      <c r="U532" s="6">
        <f>(Q532-P532*G532*SIN(RADIANS(E532)))/M532</f>
        <v>-18.012266715715437</v>
      </c>
      <c r="V532" s="6">
        <f>SQRT((S532+U532)^2+3*T532^2)</f>
        <v>114.14095693516968</v>
      </c>
      <c r="W532" s="6">
        <f>V532/AA532</f>
        <v>1.2467987429445748</v>
      </c>
      <c r="X532" s="1">
        <f>((3*10+H532/COS(RADIANS(E532)))*(3+3)+3*G532*H532)*2</f>
        <v>690.92604073890539</v>
      </c>
      <c r="Y532" s="7">
        <f>Z532/X532</f>
        <v>1.0127890570477336</v>
      </c>
      <c r="Z532" s="13">
        <v>699.76233328967999</v>
      </c>
      <c r="AA532" s="15">
        <v>91.547218491415904</v>
      </c>
    </row>
    <row r="533" spans="1:27" x14ac:dyDescent="0.45">
      <c r="A533">
        <v>2029</v>
      </c>
      <c r="B533">
        <v>74.3</v>
      </c>
      <c r="C533" s="10">
        <f>B533-20</f>
        <v>54.3</v>
      </c>
      <c r="D533">
        <v>128.69999999999999</v>
      </c>
      <c r="E533" s="11">
        <f>D533-90</f>
        <v>38.699999999999989</v>
      </c>
      <c r="F533" s="2">
        <v>1.5743E-2</v>
      </c>
      <c r="G533" s="11">
        <v>24.9</v>
      </c>
      <c r="H533" s="11">
        <v>2</v>
      </c>
      <c r="I533" s="8">
        <v>6.99189603328704E-2</v>
      </c>
      <c r="J533" s="4">
        <v>71000</v>
      </c>
      <c r="K533" s="5">
        <f>23*10^-6</f>
        <v>2.3E-5</v>
      </c>
      <c r="L533" s="6">
        <f>H533</f>
        <v>2</v>
      </c>
      <c r="M533" s="3">
        <f>H533^2/6</f>
        <v>0.66666666666666663</v>
      </c>
      <c r="N533" s="3">
        <f>H533^3/12</f>
        <v>0.66666666666666663</v>
      </c>
      <c r="O533" s="1">
        <f>-J533*L533*K533*C533</f>
        <v>-177.34379999999999</v>
      </c>
      <c r="P533" s="7">
        <f>-(12*F533*J533*L533*N533+12*O533*N533*G533*COS(RADIANS(E533)))/(12*N533*G533*COS(RADIANS(E533))^2+L533*G533^3*SIN(RADIANS(E533))^2)</f>
        <v>0.79447712841995954</v>
      </c>
      <c r="Q533" s="7">
        <f>-(6*F533*J533*L533*N533*SIN(RADIANS(E533))+6*O533*N533*G533*SIN(RADIANS(E533))*COS(RADIANS(E533)))/(12*N533*COS(RADIANS(E533))^2+L533*G533^2*SIN(RADIANS(E533))^2)</f>
        <v>6.1844253276321712</v>
      </c>
      <c r="R533" s="7">
        <f>-P533*SIN(RADIANS(E533))</f>
        <v>-0.49674099017125861</v>
      </c>
      <c r="S533" s="6">
        <f>(O533+P533*COS(RADIANS(E533)))/L533</f>
        <v>-88.361882945523107</v>
      </c>
      <c r="T533" s="6">
        <f>R533/L533</f>
        <v>-0.24837049508562931</v>
      </c>
      <c r="U533" s="6">
        <f>(Q533-P533*G533*SIN(RADIANS(E533)))/M533</f>
        <v>-9.2766379914482489</v>
      </c>
      <c r="V533" s="6">
        <f>SQRT((S533+U533)^2+3*T533^2)</f>
        <v>97.63946863061004</v>
      </c>
      <c r="W533" s="6">
        <f>V533/AA533</f>
        <v>1.113653040931661</v>
      </c>
      <c r="X533" s="1">
        <f>((3*10+H533/COS(RADIANS(E533)))*(3+3)+3*G533*H533)*2</f>
        <v>689.55226153969625</v>
      </c>
      <c r="Y533" s="7">
        <f>Z533/X533</f>
        <v>1.0147717460930266</v>
      </c>
      <c r="Z533" s="13">
        <v>699.73815246503295</v>
      </c>
      <c r="AA533" s="15">
        <v>87.674944567050005</v>
      </c>
    </row>
    <row r="534" spans="1:27" x14ac:dyDescent="0.45">
      <c r="A534">
        <v>2648</v>
      </c>
      <c r="B534">
        <v>64.3</v>
      </c>
      <c r="C534" s="10">
        <f>B534-20</f>
        <v>44.3</v>
      </c>
      <c r="D534">
        <v>127.8</v>
      </c>
      <c r="E534" s="11">
        <f>D534-90</f>
        <v>37.799999999999997</v>
      </c>
      <c r="F534" s="2">
        <v>1.4922E-2</v>
      </c>
      <c r="G534" s="11">
        <v>29.8</v>
      </c>
      <c r="H534" s="11">
        <v>1.7</v>
      </c>
      <c r="I534" s="8">
        <v>6.47623166441917E-2</v>
      </c>
      <c r="J534" s="4">
        <v>71000</v>
      </c>
      <c r="K534" s="5">
        <f>23*10^-6</f>
        <v>2.3E-5</v>
      </c>
      <c r="L534" s="6">
        <f>H534</f>
        <v>1.7</v>
      </c>
      <c r="M534" s="3">
        <f>H534^2/6</f>
        <v>0.48166666666666663</v>
      </c>
      <c r="N534" s="3">
        <f>H534^3/12</f>
        <v>0.4094166666666666</v>
      </c>
      <c r="O534" s="1">
        <f>-J534*L534*K534*C534</f>
        <v>-122.98123</v>
      </c>
      <c r="P534" s="7">
        <f>-(12*F534*J534*L534*N534+12*O534*N534*G534*COS(RADIANS(E534)))/(12*N534*G534*COS(RADIANS(E534))^2+L534*G534^3*SIN(RADIANS(E534))^2)</f>
        <v>0.31653005373185311</v>
      </c>
      <c r="Q534" s="7">
        <f>-(6*F534*J534*L534*N534*SIN(RADIANS(E534))+6*O534*N534*G534*SIN(RADIANS(E534))*COS(RADIANS(E534)))/(12*N534*COS(RADIANS(E534))^2+L534*G534^2*SIN(RADIANS(E534))^2)</f>
        <v>2.890652189118585</v>
      </c>
      <c r="R534" s="7">
        <f>-P534*SIN(RADIANS(E534))</f>
        <v>-0.19400350262540839</v>
      </c>
      <c r="S534" s="6">
        <f>(O534+P534*COS(RADIANS(E534)))/L534</f>
        <v>-72.194777759691902</v>
      </c>
      <c r="T534" s="6">
        <f>R534/L534</f>
        <v>-0.11411970742671082</v>
      </c>
      <c r="U534" s="6">
        <f>(Q534-P534*G534*SIN(RADIANS(E534)))/M534</f>
        <v>-6.0013540258517359</v>
      </c>
      <c r="V534" s="6">
        <f>SQRT((S534+U534)^2+3*T534^2)</f>
        <v>78.196381605193068</v>
      </c>
      <c r="W534" s="6">
        <f>V534/AA534</f>
        <v>1.1753302289501688</v>
      </c>
      <c r="X534" s="1">
        <f>((3*10+H534/COS(RADIANS(E534)))*(3+3)+3*G534*H534)*2</f>
        <v>689.77771890387066</v>
      </c>
      <c r="Y534" s="7">
        <f>Z534/X534</f>
        <v>1.0142182272094209</v>
      </c>
      <c r="Z534" s="13">
        <v>699.58513523524198</v>
      </c>
      <c r="AA534" s="15">
        <v>66.531413622399398</v>
      </c>
    </row>
    <row r="535" spans="1:27" x14ac:dyDescent="0.45">
      <c r="A535">
        <v>1623</v>
      </c>
      <c r="B535">
        <v>85.1</v>
      </c>
      <c r="C535" s="10">
        <f>B535-20</f>
        <v>65.099999999999994</v>
      </c>
      <c r="D535">
        <v>112.7</v>
      </c>
      <c r="E535" s="11">
        <f>D535-90</f>
        <v>22.700000000000003</v>
      </c>
      <c r="F535" s="2">
        <v>2.5149000000000001E-2</v>
      </c>
      <c r="G535" s="11">
        <v>32.299999999999997</v>
      </c>
      <c r="H535" s="11">
        <v>1.6</v>
      </c>
      <c r="I535" s="8">
        <v>0.115525633096694</v>
      </c>
      <c r="J535" s="4">
        <v>71000</v>
      </c>
      <c r="K535" s="5">
        <f>23*10^-6</f>
        <v>2.3E-5</v>
      </c>
      <c r="L535" s="6">
        <f>H535</f>
        <v>1.6</v>
      </c>
      <c r="M535" s="3">
        <f>H535^2/6</f>
        <v>0.42666666666666675</v>
      </c>
      <c r="N535" s="3">
        <f>H535^3/12</f>
        <v>0.34133333333333343</v>
      </c>
      <c r="O535" s="1">
        <f>-J535*L535*K535*C535</f>
        <v>-170.09327999999999</v>
      </c>
      <c r="P535" s="7">
        <f>-(12*F535*J535*L535*N535+12*O535*N535*G535*COS(RADIANS(E535)))/(12*N535*G535*COS(RADIANS(E535))^2+L535*G535^3*SIN(RADIANS(E535))^2)</f>
        <v>1.1125263661676794</v>
      </c>
      <c r="Q535" s="7">
        <f>-(6*F535*J535*L535*N535*SIN(RADIANS(E535))+6*O535*N535*G535*SIN(RADIANS(E535))*COS(RADIANS(E535)))/(12*N535*COS(RADIANS(E535))^2+L535*G535^2*SIN(RADIANS(E535))^2)</f>
        <v>6.933689948229981</v>
      </c>
      <c r="R535" s="7">
        <f>-P535*SIN(RADIANS(E535))</f>
        <v>-0.4293306469492249</v>
      </c>
      <c r="S535" s="6">
        <f>(O535+P535*COS(RADIANS(E535)))/L535</f>
        <v>-105.66683253230373</v>
      </c>
      <c r="T535" s="6">
        <f>R535/L535</f>
        <v>-0.26833165434326556</v>
      </c>
      <c r="U535" s="6">
        <f>(Q535-P535*G535*SIN(RADIANS(E535)))/M535</f>
        <v>-16.250835816164013</v>
      </c>
      <c r="V535" s="6">
        <f>SQRT((S535+U535)^2+3*T535^2)</f>
        <v>121.91855421205233</v>
      </c>
      <c r="W535" s="6">
        <f>V535/AA535</f>
        <v>1.2541607852305621</v>
      </c>
      <c r="X535" s="1">
        <f>((3*10+H535/COS(RADIANS(E535)))*(3+3)+3*G535*H535)*2</f>
        <v>690.8921488092883</v>
      </c>
      <c r="Y535" s="7">
        <f>Z535/X535</f>
        <v>1.0125294299410734</v>
      </c>
      <c r="Z535" s="13">
        <v>699.54863358463194</v>
      </c>
      <c r="AA535" s="15">
        <v>97.211263219044994</v>
      </c>
    </row>
    <row r="536" spans="1:27" x14ac:dyDescent="0.45">
      <c r="A536">
        <v>230</v>
      </c>
      <c r="B536">
        <v>53.7</v>
      </c>
      <c r="C536" s="10">
        <f>B536-20</f>
        <v>33.700000000000003</v>
      </c>
      <c r="D536">
        <v>128.19999999999999</v>
      </c>
      <c r="E536" s="11">
        <f>D536-90</f>
        <v>38.199999999999989</v>
      </c>
      <c r="F536" s="2">
        <v>9.8230000000000001E-3</v>
      </c>
      <c r="G536" s="11">
        <v>24.9</v>
      </c>
      <c r="H536" s="11">
        <v>2</v>
      </c>
      <c r="I536" s="8">
        <v>4.3723311275243697E-2</v>
      </c>
      <c r="J536" s="4">
        <v>71000</v>
      </c>
      <c r="K536" s="5">
        <f>23*10^-6</f>
        <v>2.3E-5</v>
      </c>
      <c r="L536" s="6">
        <f>H536</f>
        <v>2</v>
      </c>
      <c r="M536" s="3">
        <f>H536^2/6</f>
        <v>0.66666666666666663</v>
      </c>
      <c r="N536" s="3">
        <f>H536^3/12</f>
        <v>0.66666666666666663</v>
      </c>
      <c r="O536" s="1">
        <f>-J536*L536*K536*C536</f>
        <v>-110.06420000000001</v>
      </c>
      <c r="P536" s="7">
        <f>-(12*F536*J536*L536*N536+12*O536*N536*G536*COS(RADIANS(E536)))/(12*N536*G536*COS(RADIANS(E536))^2+L536*G536^3*SIN(RADIANS(E536))^2)</f>
        <v>0.50882358465239408</v>
      </c>
      <c r="Q536" s="7">
        <f>-(6*F536*J536*L536*N536*SIN(RADIANS(E536))+6*O536*N536*G536*SIN(RADIANS(E536))*COS(RADIANS(E536)))/(12*N536*COS(RADIANS(E536))^2+L536*G536^2*SIN(RADIANS(E536))^2)</f>
        <v>3.9175266674868188</v>
      </c>
      <c r="R536" s="7">
        <f>-P536*SIN(RADIANS(E536))</f>
        <v>-0.31466077650496554</v>
      </c>
      <c r="S536" s="6">
        <f>(O536+P536*COS(RADIANS(E536)))/L536</f>
        <v>-54.832168739295355</v>
      </c>
      <c r="T536" s="6">
        <f>R536/L536</f>
        <v>-0.15733038825248277</v>
      </c>
      <c r="U536" s="6">
        <f>(Q536-P536*G536*SIN(RADIANS(E536)))/M536</f>
        <v>-5.8762900012302355</v>
      </c>
      <c r="V536" s="6">
        <f>SQRT((S536+U536)^2+3*T536^2)</f>
        <v>60.70907033716874</v>
      </c>
      <c r="W536" s="6">
        <f>V536/AA536</f>
        <v>1.1140174066147277</v>
      </c>
      <c r="X536" s="1">
        <f>((3*10+H536/COS(RADIANS(E536)))*(3+3)+3*G536*H536)*2</f>
        <v>689.33991153913973</v>
      </c>
      <c r="Y536" s="7">
        <f>Z536/X536</f>
        <v>1.014468248186168</v>
      </c>
      <c r="Z536" s="13">
        <v>699.31345246391902</v>
      </c>
      <c r="AA536" s="15">
        <v>54.495620963097203</v>
      </c>
    </row>
    <row r="537" spans="1:27" x14ac:dyDescent="0.45">
      <c r="A537">
        <v>452</v>
      </c>
      <c r="B537">
        <v>83.9</v>
      </c>
      <c r="C537" s="10">
        <f>B537-20</f>
        <v>63.900000000000006</v>
      </c>
      <c r="D537">
        <v>100.4</v>
      </c>
      <c r="E537" s="11">
        <f>D537-90</f>
        <v>10.400000000000006</v>
      </c>
      <c r="F537" s="2">
        <v>2.2928E-2</v>
      </c>
      <c r="G537" s="11">
        <v>25.9</v>
      </c>
      <c r="H537" s="11">
        <v>2</v>
      </c>
      <c r="I537" s="8">
        <v>0.19923762977123199</v>
      </c>
      <c r="J537" s="4">
        <v>71000</v>
      </c>
      <c r="K537" s="5">
        <f>23*10^-6</f>
        <v>2.3E-5</v>
      </c>
      <c r="L537" s="6">
        <f>H537</f>
        <v>2</v>
      </c>
      <c r="M537" s="3">
        <f>H537^2/6</f>
        <v>0.66666666666666663</v>
      </c>
      <c r="N537" s="3">
        <f>H537^3/12</f>
        <v>0.66666666666666663</v>
      </c>
      <c r="O537" s="1">
        <f>-J537*L537*K537*C537</f>
        <v>-208.69740000000002</v>
      </c>
      <c r="P537" s="7">
        <f>-(12*F537*J537*L537*N537+12*O537*N537*G537*COS(RADIANS(E537)))/(12*N537*G537*COS(RADIANS(E537))^2+L537*G537^3*SIN(RADIANS(E537))^2)</f>
        <v>12.369201199698534</v>
      </c>
      <c r="Q537" s="7">
        <f>-(6*F537*J537*L537*N537*SIN(RADIANS(E537))+6*O537*N537*G537*SIN(RADIANS(E537))*COS(RADIANS(E537)))/(12*N537*COS(RADIANS(E537))^2+L537*G537^2*SIN(RADIANS(E537))^2)</f>
        <v>28.91576528262307</v>
      </c>
      <c r="R537" s="7">
        <f>-P537*SIN(RADIANS(E537))</f>
        <v>-2.2328776280017815</v>
      </c>
      <c r="S537" s="6">
        <f>(O537+P537*COS(RADIANS(E537)))/L537</f>
        <v>-98.265703291612922</v>
      </c>
      <c r="T537" s="6">
        <f>R537/L537</f>
        <v>-1.1164388140008907</v>
      </c>
      <c r="U537" s="6">
        <f>(Q537-P537*G537*SIN(RADIANS(E537)))/M537</f>
        <v>-43.373647923934605</v>
      </c>
      <c r="V537" s="6">
        <f>SQRT((S537+U537)^2+3*T537^2)</f>
        <v>141.6525506993695</v>
      </c>
      <c r="W537" s="6">
        <f>V537/AA537</f>
        <v>0.98703924231249007</v>
      </c>
      <c r="X537" s="1">
        <f>((3*10+H537/COS(RADIANS(E537)))*(3+3)+3*G537*H537)*2</f>
        <v>695.20087041173804</v>
      </c>
      <c r="Y537" s="7">
        <f>Z537/X537</f>
        <v>1.0055156717440643</v>
      </c>
      <c r="Z537" s="13">
        <v>699.03537020911699</v>
      </c>
      <c r="AA537" s="15">
        <v>143.51258250634299</v>
      </c>
    </row>
    <row r="538" spans="1:27" x14ac:dyDescent="0.45">
      <c r="A538">
        <v>369</v>
      </c>
      <c r="B538">
        <v>50.6</v>
      </c>
      <c r="C538" s="10">
        <f>B538-20</f>
        <v>30.6</v>
      </c>
      <c r="D538">
        <v>106.1</v>
      </c>
      <c r="E538" s="11">
        <f>D538-90</f>
        <v>16.099999999999994</v>
      </c>
      <c r="F538" s="2">
        <v>1.074E-2</v>
      </c>
      <c r="G538" s="11">
        <v>25.8</v>
      </c>
      <c r="H538" s="11">
        <v>2</v>
      </c>
      <c r="I538" s="8">
        <v>7.1807697415351798E-2</v>
      </c>
      <c r="J538" s="4">
        <v>71000</v>
      </c>
      <c r="K538" s="5">
        <f>23*10^-6</f>
        <v>2.3E-5</v>
      </c>
      <c r="L538" s="6">
        <f>H538</f>
        <v>2</v>
      </c>
      <c r="M538" s="3">
        <f>H538^2/6</f>
        <v>0.66666666666666663</v>
      </c>
      <c r="N538" s="3">
        <f>H538^3/12</f>
        <v>0.66666666666666663</v>
      </c>
      <c r="O538" s="1">
        <f>-J538*L538*K538*C538</f>
        <v>-99.939599999999999</v>
      </c>
      <c r="P538" s="7">
        <f>-(12*F538*J538*L538*N538+12*O538*N538*G538*COS(RADIANS(E538)))/(12*N538*G538*COS(RADIANS(E538))^2+L538*G538^3*SIN(RADIANS(E538))^2)</f>
        <v>2.6899896551267592</v>
      </c>
      <c r="Q538" s="7">
        <f>-(6*F538*J538*L538*N538*SIN(RADIANS(E538))+6*O538*N538*G538*SIN(RADIANS(E538))*COS(RADIANS(E538)))/(12*N538*COS(RADIANS(E538))^2+L538*G538^2*SIN(RADIANS(E538))^2)</f>
        <v>9.6230587769201321</v>
      </c>
      <c r="R538" s="7">
        <f>-P538*SIN(RADIANS(E538))</f>
        <v>-0.74597354859845977</v>
      </c>
      <c r="S538" s="6">
        <f>(O538+P538*COS(RADIANS(E538)))/L538</f>
        <v>-48.677557007227314</v>
      </c>
      <c r="T538" s="6">
        <f>R538/L538</f>
        <v>-0.37298677429922988</v>
      </c>
      <c r="U538" s="6">
        <f>(Q538-P538*G538*SIN(RADIANS(E538)))/M538</f>
        <v>-14.434588165380193</v>
      </c>
      <c r="V538" s="6">
        <f>SQRT((S538+U538)^2+3*T538^2)</f>
        <v>63.115451560530651</v>
      </c>
      <c r="W538" s="6">
        <f>V538/AA538</f>
        <v>1.1540637129658109</v>
      </c>
      <c r="X538" s="1">
        <f>((3*10+H538/COS(RADIANS(E538)))*(3+3)+3*G538*H538)*2</f>
        <v>694.57972598192248</v>
      </c>
      <c r="Y538" s="7">
        <f>Z538/X538</f>
        <v>1.0063539939368722</v>
      </c>
      <c r="Z538" s="13">
        <v>698.99308134948603</v>
      </c>
      <c r="AA538" s="15">
        <v>54.689746199827397</v>
      </c>
    </row>
    <row r="539" spans="1:27" x14ac:dyDescent="0.45">
      <c r="A539">
        <v>2291</v>
      </c>
      <c r="B539">
        <v>65.400000000000006</v>
      </c>
      <c r="C539" s="10">
        <f>B539-20</f>
        <v>45.400000000000006</v>
      </c>
      <c r="D539">
        <v>109.8</v>
      </c>
      <c r="E539" s="11">
        <f>D539-90</f>
        <v>19.799999999999997</v>
      </c>
      <c r="F539" s="2">
        <v>1.7129999999999999E-2</v>
      </c>
      <c r="G539" s="11">
        <v>28.8</v>
      </c>
      <c r="H539" s="11">
        <v>1.8</v>
      </c>
      <c r="I539" s="8">
        <v>0.10037909448146801</v>
      </c>
      <c r="J539" s="4">
        <v>71000</v>
      </c>
      <c r="K539" s="5">
        <f>23*10^-6</f>
        <v>2.3E-5</v>
      </c>
      <c r="L539" s="6">
        <f>H539</f>
        <v>1.8</v>
      </c>
      <c r="M539" s="3">
        <f>H539^2/6</f>
        <v>0.54</v>
      </c>
      <c r="N539" s="3">
        <f>H539^3/12</f>
        <v>0.48600000000000004</v>
      </c>
      <c r="O539" s="1">
        <f>-J539*L539*K539*C539</f>
        <v>-133.44876000000002</v>
      </c>
      <c r="P539" s="7">
        <f>-(12*F539*J539*L539*N539+12*O539*N539*G539*COS(RADIANS(E539)))/(12*N539*G539*COS(RADIANS(E539))^2+L539*G539^3*SIN(RADIANS(E539))^2)</f>
        <v>1.6373336027796819</v>
      </c>
      <c r="Q539" s="7">
        <f>-(6*F539*J539*L539*N539*SIN(RADIANS(E539))+6*O539*N539*G539*SIN(RADIANS(E539))*COS(RADIANS(E539)))/(12*N539*COS(RADIANS(E539))^2+L539*G539^2*SIN(RADIANS(E539))^2)</f>
        <v>7.9866285026878003</v>
      </c>
      <c r="R539" s="7">
        <f>-P539*SIN(RADIANS(E539))</f>
        <v>-0.55462697935331939</v>
      </c>
      <c r="S539" s="6">
        <f>(O539+P539*COS(RADIANS(E539)))/L539</f>
        <v>-73.282346833767818</v>
      </c>
      <c r="T539" s="6">
        <f>R539/L539</f>
        <v>-0.30812609964073301</v>
      </c>
      <c r="U539" s="6">
        <f>(Q539-P539*G539*SIN(RADIANS(E539)))/M539</f>
        <v>-14.790052782755179</v>
      </c>
      <c r="V539" s="6">
        <f>SQRT((S539+U539)^2+3*T539^2)</f>
        <v>88.074016595658676</v>
      </c>
      <c r="W539" s="6">
        <f>V539/AA539</f>
        <v>1.1847130013356229</v>
      </c>
      <c r="X539" s="1">
        <f>((3*10+H539/COS(RADIANS(E539)))*(3+3)+3*G539*H539)*2</f>
        <v>693.99721276566015</v>
      </c>
      <c r="Y539" s="7">
        <f>Z539/X539</f>
        <v>1.0071205524731341</v>
      </c>
      <c r="Z539" s="13">
        <v>698.93885633536695</v>
      </c>
      <c r="AA539" s="15">
        <v>74.342069764040502</v>
      </c>
    </row>
    <row r="540" spans="1:27" x14ac:dyDescent="0.45">
      <c r="A540">
        <v>2256</v>
      </c>
      <c r="B540">
        <v>55.2</v>
      </c>
      <c r="C540" s="10">
        <f>B540-20</f>
        <v>35.200000000000003</v>
      </c>
      <c r="D540">
        <v>118.4</v>
      </c>
      <c r="E540" s="11">
        <f>D540-90</f>
        <v>28.400000000000006</v>
      </c>
      <c r="F540" s="2">
        <v>1.1374E-2</v>
      </c>
      <c r="G540" s="11">
        <v>25.4</v>
      </c>
      <c r="H540" s="11">
        <v>2</v>
      </c>
      <c r="I540" s="8">
        <v>5.5553946644067702E-2</v>
      </c>
      <c r="J540" s="4">
        <v>71000</v>
      </c>
      <c r="K540" s="5">
        <f>23*10^-6</f>
        <v>2.3E-5</v>
      </c>
      <c r="L540" s="6">
        <f>H540</f>
        <v>2</v>
      </c>
      <c r="M540" s="3">
        <f>H540^2/6</f>
        <v>0.66666666666666663</v>
      </c>
      <c r="N540" s="3">
        <f>H540^3/12</f>
        <v>0.66666666666666663</v>
      </c>
      <c r="O540" s="1">
        <f>-J540*L540*K540*C540</f>
        <v>-114.96320000000001</v>
      </c>
      <c r="P540" s="7">
        <f>-(12*F540*J540*L540*N540+12*O540*N540*G540*COS(RADIANS(E540)))/(12*N540*G540*COS(RADIANS(E540))^2+L540*G540^3*SIN(RADIANS(E540))^2)</f>
        <v>1.0075076792819098</v>
      </c>
      <c r="Q540" s="7">
        <f>-(6*F540*J540*L540*N540*SIN(RADIANS(E540))+6*O540*N540*G540*SIN(RADIANS(E540))*COS(RADIANS(E540)))/(12*N540*COS(RADIANS(E540))^2+L540*G540^2*SIN(RADIANS(E540))^2)</f>
        <v>6.0857770472517245</v>
      </c>
      <c r="R540" s="7">
        <f>-P540*SIN(RADIANS(E540))</f>
        <v>-0.47919504309068695</v>
      </c>
      <c r="S540" s="6">
        <f>(O540+P540*COS(RADIANS(E540)))/L540</f>
        <v>-57.038473653883763</v>
      </c>
      <c r="T540" s="6">
        <f>R540/L540</f>
        <v>-0.23959752154534347</v>
      </c>
      <c r="U540" s="6">
        <f>(Q540-P540*G540*SIN(RADIANS(E540)))/M540</f>
        <v>-9.128665570877585</v>
      </c>
      <c r="V540" s="6">
        <f>SQRT((S540+U540)^2+3*T540^2)</f>
        <v>66.168440620177407</v>
      </c>
      <c r="W540" s="6">
        <f>V540/AA540</f>
        <v>1.1178112413361014</v>
      </c>
      <c r="X540" s="1">
        <f>((3*10+H540/COS(RADIANS(E540)))*(3+3)+3*G540*H540)*2</f>
        <v>692.08362296068799</v>
      </c>
      <c r="Y540" s="7">
        <f>Z540/X540</f>
        <v>1.0097058391839877</v>
      </c>
      <c r="Z540" s="13">
        <v>698.80087530701599</v>
      </c>
      <c r="AA540" s="15">
        <v>59.194645905588999</v>
      </c>
    </row>
    <row r="541" spans="1:27" x14ac:dyDescent="0.45">
      <c r="A541">
        <v>1941</v>
      </c>
      <c r="B541">
        <v>71.900000000000006</v>
      </c>
      <c r="C541" s="10">
        <f>B541-20</f>
        <v>51.900000000000006</v>
      </c>
      <c r="D541">
        <v>104.5</v>
      </c>
      <c r="E541" s="11">
        <f>D541-90</f>
        <v>14.5</v>
      </c>
      <c r="F541" s="2">
        <v>2.2404E-2</v>
      </c>
      <c r="G541" s="11">
        <v>32.799999999999997</v>
      </c>
      <c r="H541" s="11">
        <v>1.6</v>
      </c>
      <c r="I541" s="8">
        <v>0.168179601430892</v>
      </c>
      <c r="J541" s="4">
        <v>71000</v>
      </c>
      <c r="K541" s="5">
        <f>23*10^-6</f>
        <v>2.3E-5</v>
      </c>
      <c r="L541" s="6">
        <f>H541</f>
        <v>1.6</v>
      </c>
      <c r="M541" s="3">
        <f>H541^2/6</f>
        <v>0.42666666666666675</v>
      </c>
      <c r="N541" s="3">
        <f>H541^3/12</f>
        <v>0.34133333333333343</v>
      </c>
      <c r="O541" s="1">
        <f>-J541*L541*K541*C541</f>
        <v>-135.60432</v>
      </c>
      <c r="P541" s="7">
        <f>-(12*F541*J541*L541*N541+12*O541*N541*G541*COS(RADIANS(E541)))/(12*N541*G541*COS(RADIANS(E541))^2+L541*G541^3*SIN(RADIANS(E541))^2)</f>
        <v>1.9679275805834573</v>
      </c>
      <c r="Q541" s="7">
        <f>-(6*F541*J541*L541*N541*SIN(RADIANS(E541))+6*O541*N541*G541*SIN(RADIANS(E541))*COS(RADIANS(E541)))/(12*N541*COS(RADIANS(E541))^2+L541*G541^2*SIN(RADIANS(E541))^2)</f>
        <v>8.0807673359274634</v>
      </c>
      <c r="R541" s="7">
        <f>-P541*SIN(RADIANS(E541))</f>
        <v>-0.49272971560533319</v>
      </c>
      <c r="S541" s="6">
        <f>(O541+P541*COS(RADIANS(E541)))/L541</f>
        <v>-83.561922222764451</v>
      </c>
      <c r="T541" s="6">
        <f>R541/L541</f>
        <v>-0.30795607225333321</v>
      </c>
      <c r="U541" s="6">
        <f>(Q541-P541*G541*SIN(RADIANS(E541)))/M541</f>
        <v>-18.93929844357999</v>
      </c>
      <c r="V541" s="6">
        <f>SQRT((S541+U541)^2+3*T541^2)</f>
        <v>102.50260849811553</v>
      </c>
      <c r="W541" s="6">
        <f>V541/AA541</f>
        <v>1.2241228866917855</v>
      </c>
      <c r="X541" s="1">
        <f>((3*10+H541/COS(RADIANS(E541)))*(3+3)+3*G541*H541)*2</f>
        <v>694.71168599419559</v>
      </c>
      <c r="Y541" s="7">
        <f>Z541/X541</f>
        <v>1.0058542469562048</v>
      </c>
      <c r="Z541" s="13">
        <v>698.77869976736702</v>
      </c>
      <c r="AA541" s="15">
        <v>83.735554340570104</v>
      </c>
    </row>
    <row r="542" spans="1:27" x14ac:dyDescent="0.45">
      <c r="A542">
        <v>1226</v>
      </c>
      <c r="B542">
        <v>82.8</v>
      </c>
      <c r="C542" s="10">
        <f>B542-20</f>
        <v>62.8</v>
      </c>
      <c r="D542">
        <v>111.3</v>
      </c>
      <c r="E542" s="11">
        <f>D542-90</f>
        <v>21.299999999999997</v>
      </c>
      <c r="F542" s="2">
        <v>2.6040000000000001E-2</v>
      </c>
      <c r="G542" s="11">
        <v>32.6</v>
      </c>
      <c r="H542" s="11">
        <v>1.6</v>
      </c>
      <c r="I542" s="8">
        <v>0.14413954317569699</v>
      </c>
      <c r="J542" s="4">
        <v>71000</v>
      </c>
      <c r="K542" s="5">
        <f>23*10^-6</f>
        <v>2.3E-5</v>
      </c>
      <c r="L542" s="6">
        <f>H542</f>
        <v>1.6</v>
      </c>
      <c r="M542" s="3">
        <f>H542^2/6</f>
        <v>0.42666666666666675</v>
      </c>
      <c r="N542" s="3">
        <f>H542^3/12</f>
        <v>0.34133333333333343</v>
      </c>
      <c r="O542" s="1">
        <f>-J542*L542*K542*C542</f>
        <v>-164.08383999999998</v>
      </c>
      <c r="P542" s="7">
        <f>-(12*F542*J542*L542*N542+12*O542*N542*G542*COS(RADIANS(E542)))/(12*N542*G542*COS(RADIANS(E542))^2+L542*G542^3*SIN(RADIANS(E542))^2)</f>
        <v>1.1166004511058572</v>
      </c>
      <c r="Q542" s="7">
        <f>-(6*F542*J542*L542*N542*SIN(RADIANS(E542))+6*O542*N542*G542*SIN(RADIANS(E542))*COS(RADIANS(E542)))/(12*N542*COS(RADIANS(E542))^2+L542*G542^2*SIN(RADIANS(E542))^2)</f>
        <v>6.6113857513174299</v>
      </c>
      <c r="R542" s="7">
        <f>-P542*SIN(RADIANS(E542))</f>
        <v>-0.40560648781088526</v>
      </c>
      <c r="S542" s="6">
        <f>(O542+P542*COS(RADIANS(E542)))/L542</f>
        <v>-101.9021957218666</v>
      </c>
      <c r="T542" s="6">
        <f>R542/L542</f>
        <v>-0.25350405488180328</v>
      </c>
      <c r="U542" s="6">
        <f>(Q542-P542*G542*SIN(RADIANS(E542)))/M542</f>
        <v>-15.495435354650223</v>
      </c>
      <c r="V542" s="6">
        <f>SQRT((S542+U542)^2+3*T542^2)</f>
        <v>117.39845218441117</v>
      </c>
      <c r="W542" s="6">
        <f>V542/AA542</f>
        <v>1.2105528801336338</v>
      </c>
      <c r="X542" s="1">
        <f>((3*10+H542/COS(RADIANS(E542)))*(3+3)+3*G542*H542)*2</f>
        <v>693.56768571338421</v>
      </c>
      <c r="Y542" s="7">
        <f>Z542/X542</f>
        <v>1.0074877140823397</v>
      </c>
      <c r="Z542" s="13">
        <v>698.76092224075603</v>
      </c>
      <c r="AA542" s="15">
        <v>96.979201909338698</v>
      </c>
    </row>
    <row r="543" spans="1:27" x14ac:dyDescent="0.45">
      <c r="A543">
        <v>2078</v>
      </c>
      <c r="B543">
        <v>72.7</v>
      </c>
      <c r="C543" s="10">
        <f>B543-20</f>
        <v>52.7</v>
      </c>
      <c r="D543">
        <v>102.1</v>
      </c>
      <c r="E543" s="11">
        <f>D543-90</f>
        <v>12.099999999999994</v>
      </c>
      <c r="F543" s="2">
        <v>2.2872E-2</v>
      </c>
      <c r="G543" s="11">
        <v>32.799999999999997</v>
      </c>
      <c r="H543" s="11">
        <v>1.6</v>
      </c>
      <c r="I543" s="8">
        <v>0.188146397471427</v>
      </c>
      <c r="J543" s="4">
        <v>71000</v>
      </c>
      <c r="K543" s="5">
        <f>23*10^-6</f>
        <v>2.3E-5</v>
      </c>
      <c r="L543" s="6">
        <f>H543</f>
        <v>1.6</v>
      </c>
      <c r="M543" s="3">
        <f>H543^2/6</f>
        <v>0.42666666666666675</v>
      </c>
      <c r="N543" s="3">
        <f>H543^3/12</f>
        <v>0.34133333333333343</v>
      </c>
      <c r="O543" s="1">
        <f>-J543*L543*K543*C543</f>
        <v>-137.69456</v>
      </c>
      <c r="P543" s="7">
        <f>-(12*F543*J543*L543*N543+12*O543*N543*G543*COS(RADIANS(E543)))/(12*N543*G543*COS(RADIANS(E543))^2+L543*G543^3*SIN(RADIANS(E543))^2)</f>
        <v>2.8535024627628029</v>
      </c>
      <c r="Q543" s="7">
        <f>-(6*F543*J543*L543*N543*SIN(RADIANS(E543))+6*O543*N543*G543*SIN(RADIANS(E543))*COS(RADIANS(E543)))/(12*N543*COS(RADIANS(E543))^2+L543*G543^2*SIN(RADIANS(E543))^2)</f>
        <v>9.8096122019844127</v>
      </c>
      <c r="R543" s="7">
        <f>-P543*SIN(RADIANS(E543))</f>
        <v>-0.5981470854868548</v>
      </c>
      <c r="S543" s="6">
        <f>(O543+P543*COS(RADIANS(E543)))/L543</f>
        <v>-84.315283203663199</v>
      </c>
      <c r="T543" s="6">
        <f>R543/L543</f>
        <v>-0.37384192842928421</v>
      </c>
      <c r="U543" s="6">
        <f>(Q543-P543*G543*SIN(RADIANS(E543)))/M543</f>
        <v>-22.991278598400989</v>
      </c>
      <c r="V543" s="6">
        <f>SQRT((S543+U543)^2+3*T543^2)</f>
        <v>107.30851540834294</v>
      </c>
      <c r="W543" s="6">
        <f>V543/AA543</f>
        <v>1.2464359216007637</v>
      </c>
      <c r="X543" s="1">
        <f>((3*10+H543/COS(RADIANS(E543)))*(3+3)+3*G543*H543)*2</f>
        <v>694.51625400620378</v>
      </c>
      <c r="Y543" s="7">
        <f>Z543/X543</f>
        <v>1.0057290911054195</v>
      </c>
      <c r="Z543" s="13">
        <v>698.49520089960004</v>
      </c>
      <c r="AA543" s="15">
        <v>86.092284046603496</v>
      </c>
    </row>
    <row r="544" spans="1:27" x14ac:dyDescent="0.45">
      <c r="A544">
        <v>1870</v>
      </c>
      <c r="B544">
        <v>54</v>
      </c>
      <c r="C544" s="10">
        <f>B544-20</f>
        <v>34</v>
      </c>
      <c r="D544">
        <v>122.7</v>
      </c>
      <c r="E544" s="11">
        <f>D544-90</f>
        <v>32.700000000000003</v>
      </c>
      <c r="F544" s="2">
        <v>1.4145E-2</v>
      </c>
      <c r="G544" s="11">
        <v>34.6</v>
      </c>
      <c r="H544" s="11">
        <v>1.5</v>
      </c>
      <c r="I544" s="8">
        <v>6.6446803510189001E-2</v>
      </c>
      <c r="J544" s="4">
        <v>71000</v>
      </c>
      <c r="K544" s="5">
        <f>23*10^-6</f>
        <v>2.3E-5</v>
      </c>
      <c r="L544" s="6">
        <f>H544</f>
        <v>1.5</v>
      </c>
      <c r="M544" s="3">
        <f>H544^2/6</f>
        <v>0.375</v>
      </c>
      <c r="N544" s="3">
        <f>H544^3/12</f>
        <v>0.28125</v>
      </c>
      <c r="O544" s="1">
        <f>-J544*L544*K544*C544</f>
        <v>-83.283000000000001</v>
      </c>
      <c r="P544" s="7">
        <f>-(12*F544*J544*L544*N544+12*O544*N544*G544*COS(RADIANS(E544)))/(12*N544*G544*COS(RADIANS(E544))^2+L544*G544^3*SIN(RADIANS(E544))^2)</f>
        <v>0.17016056066291993</v>
      </c>
      <c r="Q544" s="7">
        <f>-(6*F544*J544*L544*N544*SIN(RADIANS(E544))+6*O544*N544*G544*SIN(RADIANS(E544))*COS(RADIANS(E544)))/(12*N544*COS(RADIANS(E544))^2+L544*G544^2*SIN(RADIANS(E544))^2)</f>
        <v>1.5903474077758437</v>
      </c>
      <c r="R544" s="7">
        <f>-P544*SIN(RADIANS(E544))</f>
        <v>-9.1927595825193317E-2</v>
      </c>
      <c r="S544" s="6">
        <f>(O544+P544*COS(RADIANS(E544)))/L544</f>
        <v>-55.426538702360197</v>
      </c>
      <c r="T544" s="6">
        <f>R544/L544</f>
        <v>-6.1285063883462214E-2</v>
      </c>
      <c r="U544" s="6">
        <f>(Q544-P544*G544*SIN(RADIANS(E544)))/M544</f>
        <v>-4.2409264207355877</v>
      </c>
      <c r="V544" s="6">
        <f>SQRT((S544+U544)^2+3*T544^2)</f>
        <v>59.66755954279526</v>
      </c>
      <c r="W544" s="6">
        <f>V544/AA544</f>
        <v>1.2028014770094464</v>
      </c>
      <c r="X544" s="1">
        <f>((3*10+H544/COS(RADIANS(E544)))*(3+3)+3*G544*H544)*2</f>
        <v>692.79010026513242</v>
      </c>
      <c r="Y544" s="7">
        <f>Z544/X544</f>
        <v>1.0082279076715546</v>
      </c>
      <c r="Z544" s="13">
        <v>698.490313245881</v>
      </c>
      <c r="AA544" s="15">
        <v>49.607155198335903</v>
      </c>
    </row>
    <row r="545" spans="1:27" x14ac:dyDescent="0.45">
      <c r="A545">
        <v>1491</v>
      </c>
      <c r="B545">
        <v>67.400000000000006</v>
      </c>
      <c r="C545" s="10">
        <f>B545-20</f>
        <v>47.400000000000006</v>
      </c>
      <c r="D545">
        <v>126.4</v>
      </c>
      <c r="E545" s="11">
        <f>D545-90</f>
        <v>36.400000000000006</v>
      </c>
      <c r="F545" s="2">
        <v>1.542E-2</v>
      </c>
      <c r="G545" s="11">
        <v>28</v>
      </c>
      <c r="H545" s="11">
        <v>1.8</v>
      </c>
      <c r="I545" s="8">
        <v>6.8105518817901597E-2</v>
      </c>
      <c r="J545" s="4">
        <v>71000</v>
      </c>
      <c r="K545" s="5">
        <f>23*10^-6</f>
        <v>2.3E-5</v>
      </c>
      <c r="L545" s="6">
        <f>H545</f>
        <v>1.8</v>
      </c>
      <c r="M545" s="3">
        <f>H545^2/6</f>
        <v>0.54</v>
      </c>
      <c r="N545" s="3">
        <f>H545^3/12</f>
        <v>0.48600000000000004</v>
      </c>
      <c r="O545" s="1">
        <f>-J545*L545*K545*C545</f>
        <v>-139.32756000000001</v>
      </c>
      <c r="P545" s="7">
        <f>-(12*F545*J545*L545*N545+12*O545*N545*G545*COS(RADIANS(E545)))/(12*N545*G545*COS(RADIANS(E545))^2+L545*G545^3*SIN(RADIANS(E545))^2)</f>
        <v>0.48641206663353637</v>
      </c>
      <c r="Q545" s="7">
        <f>-(6*F545*J545*L545*N545*SIN(RADIANS(E545))+6*O545*N545*G545*SIN(RADIANS(E545))*COS(RADIANS(E545)))/(12*N545*COS(RADIANS(E545))^2+L545*G545^2*SIN(RADIANS(E545))^2)</f>
        <v>4.0410454981719006</v>
      </c>
      <c r="R545" s="7">
        <f>-P545*SIN(RADIANS(E545))</f>
        <v>-0.28864610701227861</v>
      </c>
      <c r="S545" s="6">
        <f>(O545+P545*COS(RADIANS(E545)))/L545</f>
        <v>-77.186694413670878</v>
      </c>
      <c r="T545" s="6">
        <f>R545/L545</f>
        <v>-0.16035894834015477</v>
      </c>
      <c r="U545" s="6">
        <f>(Q545-P545*G545*SIN(RADIANS(E545)))/M545</f>
        <v>-7.4834175892072192</v>
      </c>
      <c r="V545" s="6">
        <f>SQRT((S545+U545)^2+3*T545^2)</f>
        <v>84.670567563686859</v>
      </c>
      <c r="W545" s="6">
        <f>V545/AA545</f>
        <v>1.1466356936869144</v>
      </c>
      <c r="X545" s="1">
        <f>((3*10+H545/COS(RADIANS(E545)))*(3+3)+3*G545*H545)*2</f>
        <v>689.23583855529296</v>
      </c>
      <c r="Y545" s="7">
        <f>Z545/X545</f>
        <v>1.0134224415837134</v>
      </c>
      <c r="Z545" s="13">
        <v>698.48706633570305</v>
      </c>
      <c r="AA545" s="15">
        <v>73.842605833624006</v>
      </c>
    </row>
    <row r="546" spans="1:27" x14ac:dyDescent="0.45">
      <c r="A546">
        <v>2477</v>
      </c>
      <c r="B546">
        <v>52.5</v>
      </c>
      <c r="C546" s="10">
        <f>B546-20</f>
        <v>32.5</v>
      </c>
      <c r="D546">
        <v>108.2</v>
      </c>
      <c r="E546" s="11">
        <f>D546-90</f>
        <v>18.200000000000003</v>
      </c>
      <c r="F546" s="2">
        <v>1.2359999999999999E-2</v>
      </c>
      <c r="G546" s="11">
        <v>28.8</v>
      </c>
      <c r="H546" s="11">
        <v>1.8</v>
      </c>
      <c r="I546" s="8">
        <v>7.6416522264480494E-2</v>
      </c>
      <c r="J546" s="4">
        <v>71000</v>
      </c>
      <c r="K546" s="5">
        <f>23*10^-6</f>
        <v>2.3E-5</v>
      </c>
      <c r="L546" s="6">
        <f>H546</f>
        <v>1.8</v>
      </c>
      <c r="M546" s="3">
        <f>H546^2/6</f>
        <v>0.54</v>
      </c>
      <c r="N546" s="3">
        <f>H546^3/12</f>
        <v>0.48600000000000004</v>
      </c>
      <c r="O546" s="1">
        <f>-J546*L546*K546*C546</f>
        <v>-95.530500000000004</v>
      </c>
      <c r="P546" s="7">
        <f>-(12*F546*J546*L546*N546+12*O546*N546*G546*COS(RADIANS(E546)))/(12*N546*G546*COS(RADIANS(E546))^2+L546*G546^3*SIN(RADIANS(E546))^2)</f>
        <v>1.3875308550552803</v>
      </c>
      <c r="Q546" s="7">
        <f>-(6*F546*J546*L546*N546*SIN(RADIANS(E546))+6*O546*N546*G546*SIN(RADIANS(E546))*COS(RADIANS(E546)))/(12*N546*COS(RADIANS(E546))^2+L546*G546^2*SIN(RADIANS(E546))^2)</f>
        <v>6.2405904462753519</v>
      </c>
      <c r="R546" s="7">
        <f>-P546*SIN(RADIANS(E546))</f>
        <v>-0.43337433654689939</v>
      </c>
      <c r="S546" s="6">
        <f>(O546+P546*COS(RADIANS(E546)))/L546</f>
        <v>-52.340213592816326</v>
      </c>
      <c r="T546" s="6">
        <f>R546/L546</f>
        <v>-0.240763520303833</v>
      </c>
      <c r="U546" s="6">
        <f>(Q546-P546*G546*SIN(RADIANS(E546)))/M546</f>
        <v>-11.556648974583984</v>
      </c>
      <c r="V546" s="6">
        <f>SQRT((S546+U546)^2+3*T546^2)</f>
        <v>63.898223349130532</v>
      </c>
      <c r="W546" s="6">
        <f>V546/AA546</f>
        <v>1.1909170584857331</v>
      </c>
      <c r="X546" s="1">
        <f>((3*10+H546/COS(RADIANS(E546)))*(3+3)+3*G546*H546)*2</f>
        <v>693.77751103028049</v>
      </c>
      <c r="Y546" s="7">
        <f>Z546/X546</f>
        <v>1.0067709466734105</v>
      </c>
      <c r="Z546" s="13">
        <v>698.47504156067805</v>
      </c>
      <c r="AA546" s="15">
        <v>53.6546377380621</v>
      </c>
    </row>
    <row r="547" spans="1:27" x14ac:dyDescent="0.45">
      <c r="A547">
        <v>2588</v>
      </c>
      <c r="B547">
        <v>85.6</v>
      </c>
      <c r="C547" s="10">
        <f>B547-20</f>
        <v>65.599999999999994</v>
      </c>
      <c r="D547">
        <v>107.6</v>
      </c>
      <c r="E547" s="11">
        <f>D547-90</f>
        <v>17.599999999999994</v>
      </c>
      <c r="F547" s="2">
        <v>2.5017000000000001E-2</v>
      </c>
      <c r="G547" s="11">
        <v>28.8</v>
      </c>
      <c r="H547" s="11">
        <v>1.8</v>
      </c>
      <c r="I547" s="8">
        <v>0.15808707475662201</v>
      </c>
      <c r="J547" s="4">
        <v>71000</v>
      </c>
      <c r="K547" s="5">
        <f>23*10^-6</f>
        <v>2.3E-5</v>
      </c>
      <c r="L547" s="6">
        <f>H547</f>
        <v>1.8</v>
      </c>
      <c r="M547" s="3">
        <f>H547^2/6</f>
        <v>0.54</v>
      </c>
      <c r="N547" s="3">
        <f>H547^3/12</f>
        <v>0.48600000000000004</v>
      </c>
      <c r="O547" s="1">
        <f>-J547*L547*K547*C547</f>
        <v>-192.82463999999999</v>
      </c>
      <c r="P547" s="7">
        <f>-(12*F547*J547*L547*N547+12*O547*N547*G547*COS(RADIANS(E547)))/(12*N547*G547*COS(RADIANS(E547))^2+L547*G547^3*SIN(RADIANS(E547))^2)</f>
        <v>2.9935688757700212</v>
      </c>
      <c r="Q547" s="7">
        <f>-(6*F547*J547*L547*N547*SIN(RADIANS(E547))+6*O547*N547*G547*SIN(RADIANS(E547))*COS(RADIANS(E547)))/(12*N547*COS(RADIANS(E547))^2+L547*G547^2*SIN(RADIANS(E547))^2)</f>
        <v>13.034377352455376</v>
      </c>
      <c r="R547" s="7">
        <f>-P547*SIN(RADIANS(E547))</f>
        <v>-0.90516509392051214</v>
      </c>
      <c r="S547" s="6">
        <f>(O547+P547*COS(RADIANS(E547)))/L547</f>
        <v>-105.53955449123366</v>
      </c>
      <c r="T547" s="6">
        <f>R547/L547</f>
        <v>-0.50286949662250668</v>
      </c>
      <c r="U547" s="6">
        <f>(Q547-P547*G547*SIN(RADIANS(E547)))/M547</f>
        <v>-24.137735837880317</v>
      </c>
      <c r="V547" s="6">
        <f>SQRT((S547+U547)^2+3*T547^2)</f>
        <v>129.68021537726261</v>
      </c>
      <c r="W547" s="6">
        <f>V547/AA547</f>
        <v>1.1898737589977437</v>
      </c>
      <c r="X547" s="1">
        <f>((3*10+H547/COS(RADIANS(E547)))*(3+3)+3*G547*H547)*2</f>
        <v>693.70073381731004</v>
      </c>
      <c r="Y547" s="7">
        <f>Z547/X547</f>
        <v>1.0066487208260626</v>
      </c>
      <c r="Z547" s="13">
        <v>698.31295633329603</v>
      </c>
      <c r="AA547" s="15">
        <v>108.98653272805601</v>
      </c>
    </row>
    <row r="548" spans="1:27" x14ac:dyDescent="0.45">
      <c r="A548">
        <v>657</v>
      </c>
      <c r="B548">
        <v>43.3</v>
      </c>
      <c r="C548" s="10">
        <f>B548-20</f>
        <v>23.299999999999997</v>
      </c>
      <c r="D548">
        <v>102.7</v>
      </c>
      <c r="E548" s="11">
        <f>D548-90</f>
        <v>12.700000000000003</v>
      </c>
      <c r="F548" s="2">
        <v>9.0819999999999998E-3</v>
      </c>
      <c r="G548" s="11">
        <v>28.9</v>
      </c>
      <c r="H548" s="11">
        <v>1.8</v>
      </c>
      <c r="I548" s="8">
        <v>7.1488104760646806E-2</v>
      </c>
      <c r="J548" s="4">
        <v>71000</v>
      </c>
      <c r="K548" s="5">
        <f>23*10^-6</f>
        <v>2.3E-5</v>
      </c>
      <c r="L548" s="6">
        <f>H548</f>
        <v>1.8</v>
      </c>
      <c r="M548" s="3">
        <f>H548^2/6</f>
        <v>0.54</v>
      </c>
      <c r="N548" s="3">
        <f>H548^3/12</f>
        <v>0.48600000000000004</v>
      </c>
      <c r="O548" s="1">
        <f>-J548*L548*K548*C548</f>
        <v>-68.488019999999992</v>
      </c>
      <c r="P548" s="7">
        <f>-(12*F548*J548*L548*N548+12*O548*N548*G548*COS(RADIANS(E548)))/(12*N548*G548*COS(RADIANS(E548))^2+L548*G548^3*SIN(RADIANS(E548))^2)</f>
        <v>1.9872385499137164</v>
      </c>
      <c r="Q548" s="7">
        <f>-(6*F548*J548*L548*N548*SIN(RADIANS(E548))+6*O548*N548*G548*SIN(RADIANS(E548))*COS(RADIANS(E548)))/(12*N548*COS(RADIANS(E548))^2+L548*G548^2*SIN(RADIANS(E548))^2)</f>
        <v>6.3130150163443206</v>
      </c>
      <c r="R548" s="7">
        <f>-P548*SIN(RADIANS(E548))</f>
        <v>-0.43688685234216751</v>
      </c>
      <c r="S548" s="6">
        <f>(O548+P548*COS(RADIANS(E548)))/L548</f>
        <v>-36.971888970832381</v>
      </c>
      <c r="T548" s="6">
        <f>R548/L548</f>
        <v>-0.24271491796787084</v>
      </c>
      <c r="U548" s="6">
        <f>(Q548-P548*G548*SIN(RADIANS(E548)))/M548</f>
        <v>-11.690768548785778</v>
      </c>
      <c r="V548" s="6">
        <f>SQRT((S548+U548)^2+3*T548^2)</f>
        <v>48.664473370887947</v>
      </c>
      <c r="W548" s="6">
        <f>V548/AA548</f>
        <v>1.2035274283498614</v>
      </c>
      <c r="X548" s="1">
        <f>((3*10+H548/COS(RADIANS(E548)))*(3+3)+3*G548*H548)*2</f>
        <v>694.26170695855831</v>
      </c>
      <c r="Y548" s="7">
        <f>Z548/X548</f>
        <v>1.0058126870109814</v>
      </c>
      <c r="Z548" s="13">
        <v>698.29723296481802</v>
      </c>
      <c r="AA548" s="15">
        <v>40.434868557678897</v>
      </c>
    </row>
    <row r="549" spans="1:27" x14ac:dyDescent="0.45">
      <c r="A549">
        <v>2045</v>
      </c>
      <c r="B549">
        <v>71.5</v>
      </c>
      <c r="C549" s="10">
        <f>B549-20</f>
        <v>51.5</v>
      </c>
      <c r="D549">
        <v>119</v>
      </c>
      <c r="E549" s="11">
        <f>D549-90</f>
        <v>29</v>
      </c>
      <c r="F549" s="2">
        <v>1.9029999999999998E-2</v>
      </c>
      <c r="G549" s="11">
        <v>30.2</v>
      </c>
      <c r="H549" s="11">
        <v>1.7</v>
      </c>
      <c r="I549" s="8">
        <v>8.9935399591922704E-2</v>
      </c>
      <c r="J549" s="4">
        <v>71000</v>
      </c>
      <c r="K549" s="5">
        <f>23*10^-6</f>
        <v>2.3E-5</v>
      </c>
      <c r="L549" s="6">
        <f>H549</f>
        <v>1.7</v>
      </c>
      <c r="M549" s="3">
        <f>H549^2/6</f>
        <v>0.48166666666666663</v>
      </c>
      <c r="N549" s="3">
        <f>H549^3/12</f>
        <v>0.4094166666666666</v>
      </c>
      <c r="O549" s="1">
        <f>-J549*L549*K549*C549</f>
        <v>-142.96915000000001</v>
      </c>
      <c r="P549" s="7">
        <f>-(12*F549*J549*L549*N549+12*O549*N549*G549*COS(RADIANS(E549)))/(12*N549*G549*COS(RADIANS(E549))^2+L549*G549^3*SIN(RADIANS(E549))^2)</f>
        <v>0.65367720948260777</v>
      </c>
      <c r="Q549" s="7">
        <f>-(6*F549*J549*L549*N549*SIN(RADIANS(E549))+6*O549*N549*G549*SIN(RADIANS(E549))*COS(RADIANS(E549)))/(12*N549*COS(RADIANS(E549))^2+L549*G549^2*SIN(RADIANS(E549))^2)</f>
        <v>4.7853258953635187</v>
      </c>
      <c r="R549" s="7">
        <f>-P549*SIN(RADIANS(E549))</f>
        <v>-0.31690899969294839</v>
      </c>
      <c r="S549" s="6">
        <f>(O549+P549*COS(RADIANS(E549)))/L549</f>
        <v>-83.763194723810955</v>
      </c>
      <c r="T549" s="6">
        <f>R549/L549</f>
        <v>-0.18641705864291083</v>
      </c>
      <c r="U549" s="6">
        <f>(Q549-P549*G549*SIN(RADIANS(E549)))/M549</f>
        <v>-9.9349326547339576</v>
      </c>
      <c r="V549" s="6">
        <f>SQRT((S549+U549)^2+3*T549^2)</f>
        <v>93.698683705830618</v>
      </c>
      <c r="W549" s="6">
        <f>V549/AA549</f>
        <v>1.1832350067584805</v>
      </c>
      <c r="X549" s="1">
        <f>((3*10+H549/COS(RADIANS(E549)))*(3+3)+3*G549*H549)*2</f>
        <v>691.36442298461566</v>
      </c>
      <c r="Y549" s="7">
        <f>Z549/X549</f>
        <v>1.009942841699788</v>
      </c>
      <c r="Z549" s="13">
        <v>698.23854999921696</v>
      </c>
      <c r="AA549" s="15">
        <v>79.188566236323496</v>
      </c>
    </row>
    <row r="550" spans="1:27" x14ac:dyDescent="0.45">
      <c r="A550">
        <v>1637</v>
      </c>
      <c r="B550">
        <v>66.599999999999994</v>
      </c>
      <c r="C550" s="10">
        <f>B550-20</f>
        <v>46.599999999999994</v>
      </c>
      <c r="D550">
        <v>109.5</v>
      </c>
      <c r="E550" s="11">
        <f>D550-90</f>
        <v>19.5</v>
      </c>
      <c r="F550" s="2">
        <v>1.6573999999999998E-2</v>
      </c>
      <c r="G550" s="11">
        <v>25.8</v>
      </c>
      <c r="H550" s="11">
        <v>2</v>
      </c>
      <c r="I550" s="8">
        <v>0.13006635010242401</v>
      </c>
      <c r="J550" s="4">
        <v>71000</v>
      </c>
      <c r="K550" s="5">
        <f>23*10^-6</f>
        <v>2.3E-5</v>
      </c>
      <c r="L550" s="6">
        <f>H550</f>
        <v>2</v>
      </c>
      <c r="M550" s="3">
        <f>H550^2/6</f>
        <v>0.66666666666666663</v>
      </c>
      <c r="N550" s="3">
        <f>H550^3/12</f>
        <v>0.66666666666666663</v>
      </c>
      <c r="O550" s="1">
        <f>-J550*L550*K550*C550</f>
        <v>-152.19559999999998</v>
      </c>
      <c r="P550" s="7">
        <f>-(12*F550*J550*L550*N550+12*O550*N550*G550*COS(RADIANS(E550)))/(12*N550*G550*COS(RADIANS(E550))^2+L550*G550^3*SIN(RADIANS(E550))^2)</f>
        <v>2.6887068001459395</v>
      </c>
      <c r="Q550" s="7">
        <f>-(6*F550*J550*L550*N550*SIN(RADIANS(E550))+6*O550*N550*G550*SIN(RADIANS(E550))*COS(RADIANS(E550)))/(12*N550*COS(RADIANS(E550))^2+L550*G550^2*SIN(RADIANS(E550))^2)</f>
        <v>11.577863163407857</v>
      </c>
      <c r="R550" s="7">
        <f>-P550*SIN(RADIANS(E550))</f>
        <v>-0.89750877235719828</v>
      </c>
      <c r="S550" s="6">
        <f>(O550+P550*COS(RADIANS(E550)))/L550</f>
        <v>-74.830556706400372</v>
      </c>
      <c r="T550" s="6">
        <f>R550/L550</f>
        <v>-0.44875438617859914</v>
      </c>
      <c r="U550" s="6">
        <f>(Q550-P550*G550*SIN(RADIANS(E550)))/M550</f>
        <v>-17.366794745111786</v>
      </c>
      <c r="V550" s="6">
        <f>SQRT((S550+U550)^2+3*T550^2)</f>
        <v>92.20062774282502</v>
      </c>
      <c r="W550" s="6">
        <f>V550/AA550</f>
        <v>1.0354696652178257</v>
      </c>
      <c r="X550" s="1">
        <f>((3*10+H550/COS(RADIANS(E550)))*(3+3)+3*G550*H550)*2</f>
        <v>695.06036879004</v>
      </c>
      <c r="Y550" s="7">
        <f>Z550/X550</f>
        <v>1.0044884387490065</v>
      </c>
      <c r="Z550" s="13">
        <v>698.18010468221598</v>
      </c>
      <c r="AA550" s="15">
        <v>89.042326240845796</v>
      </c>
    </row>
    <row r="551" spans="1:27" x14ac:dyDescent="0.45">
      <c r="A551">
        <v>1673</v>
      </c>
      <c r="B551">
        <v>63.5</v>
      </c>
      <c r="C551" s="10">
        <f>B551-20</f>
        <v>43.5</v>
      </c>
      <c r="D551">
        <v>117.7</v>
      </c>
      <c r="E551" s="11">
        <f>D551-90</f>
        <v>27.700000000000003</v>
      </c>
      <c r="F551" s="2">
        <v>1.9684E-2</v>
      </c>
      <c r="G551" s="11">
        <v>35</v>
      </c>
      <c r="H551" s="11">
        <v>1.5</v>
      </c>
      <c r="I551" s="8">
        <v>0.133485287427902</v>
      </c>
      <c r="J551" s="4">
        <v>71000</v>
      </c>
      <c r="K551" s="5">
        <f>23*10^-6</f>
        <v>2.3E-5</v>
      </c>
      <c r="L551" s="6">
        <f>H551</f>
        <v>1.5</v>
      </c>
      <c r="M551" s="3">
        <f>H551^2/6</f>
        <v>0.375</v>
      </c>
      <c r="N551" s="3">
        <f>H551^3/12</f>
        <v>0.28125</v>
      </c>
      <c r="O551" s="1">
        <f>-J551*L551*K551*C551</f>
        <v>-106.55325000000001</v>
      </c>
      <c r="P551" s="7">
        <f>-(12*F551*J551*L551*N551+12*O551*N551*G551*COS(RADIANS(E551)))/(12*N551*G551*COS(RADIANS(E551))^2+L551*G551^3*SIN(RADIANS(E551))^2)</f>
        <v>0.29086378966480614</v>
      </c>
      <c r="Q551" s="7">
        <f>-(6*F551*J551*L551*N551*SIN(RADIANS(E551))+6*O551*N551*G551*SIN(RADIANS(E551))*COS(RADIANS(E551)))/(12*N551*COS(RADIANS(E551))^2+L551*G551^2*SIN(RADIANS(E551))^2)</f>
        <v>2.3661000827625691</v>
      </c>
      <c r="R551" s="7">
        <f>-P551*SIN(RADIANS(E551))</f>
        <v>-0.13520571901500397</v>
      </c>
      <c r="S551" s="6">
        <f>(O551+P551*COS(RADIANS(E551)))/L551</f>
        <v>-70.863814036445333</v>
      </c>
      <c r="T551" s="6">
        <f>R551/L551</f>
        <v>-9.0137146010002653E-2</v>
      </c>
      <c r="U551" s="6">
        <f>(Q551-P551*G551*SIN(RADIANS(E551)))/M551</f>
        <v>-6.3096002207001867</v>
      </c>
      <c r="V551" s="6">
        <f>SQRT((S551+U551)^2+3*T551^2)</f>
        <v>77.173572174807774</v>
      </c>
      <c r="W551" s="6">
        <f>V551/AA551</f>
        <v>1.1490742241177812</v>
      </c>
      <c r="X551" s="1">
        <f>((3*10+H551/COS(RADIANS(E551)))*(3+3)+3*G551*H551)*2</f>
        <v>695.32994080419633</v>
      </c>
      <c r="Y551" s="7">
        <f>Z551/X551</f>
        <v>1.0039281507679141</v>
      </c>
      <c r="Z551" s="13">
        <v>698.06130164512001</v>
      </c>
      <c r="AA551" s="15">
        <v>67.161520600689599</v>
      </c>
    </row>
    <row r="552" spans="1:27" x14ac:dyDescent="0.45">
      <c r="A552">
        <v>2656</v>
      </c>
      <c r="B552">
        <v>76</v>
      </c>
      <c r="C552" s="10">
        <f>B552-20</f>
        <v>56</v>
      </c>
      <c r="D552">
        <v>117</v>
      </c>
      <c r="E552" s="11">
        <f>D552-90</f>
        <v>27</v>
      </c>
      <c r="F552" s="2">
        <v>2.3512000000000002E-2</v>
      </c>
      <c r="G552" s="11">
        <v>34.6</v>
      </c>
      <c r="H552" s="11">
        <v>1.5</v>
      </c>
      <c r="I552" s="8">
        <v>0.112830758094787</v>
      </c>
      <c r="J552" s="4">
        <v>71000</v>
      </c>
      <c r="K552" s="5">
        <f>23*10^-6</f>
        <v>2.3E-5</v>
      </c>
      <c r="L552" s="6">
        <f>H552</f>
        <v>1.5</v>
      </c>
      <c r="M552" s="3">
        <f>H552^2/6</f>
        <v>0.375</v>
      </c>
      <c r="N552" s="3">
        <f>H552^3/12</f>
        <v>0.28125</v>
      </c>
      <c r="O552" s="1">
        <f>-J552*L552*K552*C552</f>
        <v>-137.172</v>
      </c>
      <c r="P552" s="7">
        <f>-(12*F552*J552*L552*N552+12*O552*N552*G552*COS(RADIANS(E552)))/(12*N552*G552*COS(RADIANS(E552))^2+L552*G552^3*SIN(RADIANS(E552))^2)</f>
        <v>0.45130767804437122</v>
      </c>
      <c r="Q552" s="7">
        <f>-(6*F552*J552*L552*N552*SIN(RADIANS(E552))+6*O552*N552*G552*SIN(RADIANS(E552))*COS(RADIANS(E552)))/(12*N552*COS(RADIANS(E552))^2+L552*G552^2*SIN(RADIANS(E552))^2)</f>
        <v>3.544586590445693</v>
      </c>
      <c r="R552" s="7">
        <f>-P552*SIN(RADIANS(E552))</f>
        <v>-0.20488939829165856</v>
      </c>
      <c r="S552" s="6">
        <f>(O552+P552*COS(RADIANS(E552)))/L552</f>
        <v>-91.179921276297435</v>
      </c>
      <c r="T552" s="6">
        <f>R552/L552</f>
        <v>-0.13659293219443905</v>
      </c>
      <c r="U552" s="6">
        <f>(Q552-P552*G552*SIN(RADIANS(E552)))/M552</f>
        <v>-9.4522309078551814</v>
      </c>
      <c r="V552" s="6">
        <f>SQRT((S552+U552)^2+3*T552^2)</f>
        <v>100.63243029014966</v>
      </c>
      <c r="W552" s="6">
        <f>V552/AA552</f>
        <v>1.2174566114740784</v>
      </c>
      <c r="X552" s="1">
        <f>((3*10+H552/COS(RADIANS(E552)))*(3+3)+3*G552*H552)*2</f>
        <v>691.60187227741858</v>
      </c>
      <c r="Y552" s="7">
        <f>Z552/X552</f>
        <v>1.0092097192679539</v>
      </c>
      <c r="Z552" s="13">
        <v>697.97133136628497</v>
      </c>
      <c r="AA552" s="15">
        <v>82.657919257020097</v>
      </c>
    </row>
    <row r="553" spans="1:27" x14ac:dyDescent="0.45">
      <c r="A553">
        <v>683</v>
      </c>
      <c r="B553">
        <v>84</v>
      </c>
      <c r="C553" s="10">
        <f>B553-20</f>
        <v>64</v>
      </c>
      <c r="D553">
        <v>121.2</v>
      </c>
      <c r="E553" s="11">
        <f>D553-90</f>
        <v>31.200000000000003</v>
      </c>
      <c r="F553" s="2">
        <v>2.0104E-2</v>
      </c>
      <c r="G553" s="11">
        <v>25.2</v>
      </c>
      <c r="H553" s="11">
        <v>2</v>
      </c>
      <c r="I553" s="8">
        <v>9.4615772366523701E-2</v>
      </c>
      <c r="J553" s="4">
        <v>71000</v>
      </c>
      <c r="K553" s="5">
        <f>23*10^-6</f>
        <v>2.3E-5</v>
      </c>
      <c r="L553" s="6">
        <f>H553</f>
        <v>2</v>
      </c>
      <c r="M553" s="3">
        <f>H553^2/6</f>
        <v>0.66666666666666663</v>
      </c>
      <c r="N553" s="3">
        <f>H553^3/12</f>
        <v>0.66666666666666663</v>
      </c>
      <c r="O553" s="1">
        <f>-J553*L553*K553*C553</f>
        <v>-209.024</v>
      </c>
      <c r="P553" s="7">
        <f>-(12*F553*J553*L553*N553+12*O553*N553*G553*COS(RADIANS(E553)))/(12*N553*G553*COS(RADIANS(E553))^2+L553*G553^3*SIN(RADIANS(E553))^2)</f>
        <v>1.5116395319482638</v>
      </c>
      <c r="Q553" s="7">
        <f>-(6*F553*J553*L553*N553*SIN(RADIANS(E553))+6*O553*N553*G553*SIN(RADIANS(E553))*COS(RADIANS(E553)))/(12*N553*COS(RADIANS(E553))^2+L553*G553^2*SIN(RADIANS(E553))^2)</f>
        <v>9.8666833354154999</v>
      </c>
      <c r="R553" s="7">
        <f>-P553*SIN(RADIANS(E553))</f>
        <v>-0.78307010598535753</v>
      </c>
      <c r="S553" s="6">
        <f>(O553+P553*COS(RADIANS(E553)))/L553</f>
        <v>-103.86549878506285</v>
      </c>
      <c r="T553" s="6">
        <f>R553/L553</f>
        <v>-0.39153505299267877</v>
      </c>
      <c r="U553" s="6">
        <f>(Q553-P553*G553*SIN(RADIANS(E553)))/M553</f>
        <v>-14.800025003123267</v>
      </c>
      <c r="V553" s="6">
        <f>SQRT((S553+U553)^2+3*T553^2)</f>
        <v>118.66746156810522</v>
      </c>
      <c r="W553" s="6">
        <f>V553/AA553</f>
        <v>1.1120549764349332</v>
      </c>
      <c r="X553" s="1">
        <f>((3*10+H553/COS(RADIANS(E553)))*(3+3)+3*G553*H553)*2</f>
        <v>690.4582216464089</v>
      </c>
      <c r="Y553" s="7">
        <f>Z553/X553</f>
        <v>1.0108505493847038</v>
      </c>
      <c r="Z553" s="13">
        <v>697.95007267845801</v>
      </c>
      <c r="AA553" s="15">
        <v>106.710067472144</v>
      </c>
    </row>
    <row r="554" spans="1:27" x14ac:dyDescent="0.45">
      <c r="A554">
        <v>398</v>
      </c>
      <c r="B554">
        <v>87.2</v>
      </c>
      <c r="C554" s="10">
        <f>B554-20</f>
        <v>67.2</v>
      </c>
      <c r="D554">
        <v>113.5</v>
      </c>
      <c r="E554" s="11">
        <f>D554-90</f>
        <v>23.5</v>
      </c>
      <c r="F554" s="2">
        <v>2.5954000000000001E-2</v>
      </c>
      <c r="G554" s="11">
        <v>30.4</v>
      </c>
      <c r="H554" s="11">
        <v>1.7</v>
      </c>
      <c r="I554" s="8">
        <v>0.136487141251564</v>
      </c>
      <c r="J554" s="4">
        <v>71000</v>
      </c>
      <c r="K554" s="5">
        <f>23*10^-6</f>
        <v>2.3E-5</v>
      </c>
      <c r="L554" s="6">
        <f>H554</f>
        <v>1.7</v>
      </c>
      <c r="M554" s="3">
        <f>H554^2/6</f>
        <v>0.48166666666666663</v>
      </c>
      <c r="N554" s="3">
        <f>H554^3/12</f>
        <v>0.4094166666666666</v>
      </c>
      <c r="O554" s="1">
        <f>-J554*L554*K554*C554</f>
        <v>-186.55392000000001</v>
      </c>
      <c r="P554" s="7">
        <f>-(12*F554*J554*L554*N554+12*O554*N554*G554*COS(RADIANS(E554)))/(12*N554*G554*COS(RADIANS(E554))^2+L554*G554^3*SIN(RADIANS(E554))^2)</f>
        <v>1.3162841102459402</v>
      </c>
      <c r="Q554" s="7">
        <f>-(6*F554*J554*L554*N554*SIN(RADIANS(E554))+6*O554*N554*G554*SIN(RADIANS(E554))*COS(RADIANS(E554)))/(12*N554*COS(RADIANS(E554))^2+L554*G554^2*SIN(RADIANS(E554))^2)</f>
        <v>7.9779793637053062</v>
      </c>
      <c r="R554" s="7">
        <f>-P554*SIN(RADIANS(E554))</f>
        <v>-0.52486706340166478</v>
      </c>
      <c r="S554" s="6">
        <f>(O554+P554*COS(RADIANS(E554)))/L554</f>
        <v>-109.02753435055642</v>
      </c>
      <c r="T554" s="6">
        <f>R554/L554</f>
        <v>-0.30874533141274402</v>
      </c>
      <c r="U554" s="6">
        <f>(Q554-P554*G554*SIN(RADIANS(E554)))/M554</f>
        <v>-16.563278955789556</v>
      </c>
      <c r="V554" s="6">
        <f>SQRT((S554+U554)^2+3*T554^2)</f>
        <v>125.59195180419985</v>
      </c>
      <c r="W554" s="6">
        <f>V554/AA554</f>
        <v>1.1909358499981006</v>
      </c>
      <c r="X554" s="1">
        <f>((3*10+H554/COS(RADIANS(E554)))*(3+3)+3*G554*H554)*2</f>
        <v>692.32499852278261</v>
      </c>
      <c r="Y554" s="7">
        <f>Z554/X554</f>
        <v>1.0080947761455807</v>
      </c>
      <c r="Z554" s="13">
        <v>697.92921440581404</v>
      </c>
      <c r="AA554" s="15">
        <v>105.45652127644</v>
      </c>
    </row>
    <row r="555" spans="1:27" x14ac:dyDescent="0.45">
      <c r="A555">
        <v>2188</v>
      </c>
      <c r="B555">
        <v>40.299999999999997</v>
      </c>
      <c r="C555" s="10">
        <f>B555-20</f>
        <v>20.299999999999997</v>
      </c>
      <c r="D555">
        <v>122.2</v>
      </c>
      <c r="E555" s="11">
        <f>D555-90</f>
        <v>32.200000000000003</v>
      </c>
      <c r="F555" s="2">
        <v>6.9109999999999996E-3</v>
      </c>
      <c r="G555" s="11">
        <v>28.2</v>
      </c>
      <c r="H555" s="11">
        <v>1.8</v>
      </c>
      <c r="I555" s="8">
        <v>3.1626321375369998E-2</v>
      </c>
      <c r="J555" s="4">
        <v>71000</v>
      </c>
      <c r="K555" s="5">
        <f>23*10^-6</f>
        <v>2.3E-5</v>
      </c>
      <c r="L555" s="6">
        <f>H555</f>
        <v>1.8</v>
      </c>
      <c r="M555" s="3">
        <f>H555^2/6</f>
        <v>0.54</v>
      </c>
      <c r="N555" s="3">
        <f>H555^3/12</f>
        <v>0.48600000000000004</v>
      </c>
      <c r="O555" s="1">
        <f>-J555*L555*K555*C555</f>
        <v>-59.669819999999994</v>
      </c>
      <c r="P555" s="7">
        <f>-(12*F555*J555*L555*N555+12*O555*N555*G555*COS(RADIANS(E555)))/(12*N555*G555*COS(RADIANS(E555))^2+L555*G555^3*SIN(RADIANS(E555))^2)</f>
        <v>0.27228597936360244</v>
      </c>
      <c r="Q555" s="7">
        <f>-(6*F555*J555*L555*N555*SIN(RADIANS(E555))+6*O555*N555*G555*SIN(RADIANS(E555))*COS(RADIANS(E555)))/(12*N555*COS(RADIANS(E555))^2+L555*G555^2*SIN(RADIANS(E555))^2)</f>
        <v>2.0458358158046277</v>
      </c>
      <c r="R555" s="7">
        <f>-P555*SIN(RADIANS(E555))</f>
        <v>-0.14509473870954809</v>
      </c>
      <c r="S555" s="6">
        <f>(O555+P555*COS(RADIANS(E555)))/L555</f>
        <v>-33.021896369461203</v>
      </c>
      <c r="T555" s="6">
        <f>R555/L555</f>
        <v>-8.0608188171971157E-2</v>
      </c>
      <c r="U555" s="6">
        <f>(Q555-P555*G555*SIN(RADIANS(E555)))/M555</f>
        <v>-3.7885848440826453</v>
      </c>
      <c r="V555" s="6">
        <f>SQRT((S555+U555)^2+3*T555^2)</f>
        <v>36.810745988266326</v>
      </c>
      <c r="W555" s="6">
        <f>V555/AA555</f>
        <v>1.154081636742422</v>
      </c>
      <c r="X555" s="1">
        <f>((3*10+H555/COS(RADIANS(E555)))*(3+3)+3*G555*H555)*2</f>
        <v>690.08608655402895</v>
      </c>
      <c r="Y555" s="7">
        <f>Z555/X555</f>
        <v>1.0112970655848699</v>
      </c>
      <c r="Z555" s="13">
        <v>697.88203433303602</v>
      </c>
      <c r="AA555" s="15">
        <v>31.896136994407499</v>
      </c>
    </row>
    <row r="556" spans="1:27" x14ac:dyDescent="0.45">
      <c r="A556">
        <v>1152</v>
      </c>
      <c r="B556">
        <v>60.1</v>
      </c>
      <c r="C556" s="10">
        <f>B556-20</f>
        <v>40.1</v>
      </c>
      <c r="D556">
        <v>122.5</v>
      </c>
      <c r="E556" s="11">
        <f>D556-90</f>
        <v>32.5</v>
      </c>
      <c r="F556" s="2">
        <v>1.508E-2</v>
      </c>
      <c r="G556" s="11">
        <v>32</v>
      </c>
      <c r="H556" s="11">
        <v>1.6</v>
      </c>
      <c r="I556" s="8">
        <v>6.7515917122364003E-2</v>
      </c>
      <c r="J556" s="4">
        <v>71000</v>
      </c>
      <c r="K556" s="5">
        <f>23*10^-6</f>
        <v>2.3E-5</v>
      </c>
      <c r="L556" s="6">
        <f>H556</f>
        <v>1.6</v>
      </c>
      <c r="M556" s="3">
        <f>H556^2/6</f>
        <v>0.42666666666666675</v>
      </c>
      <c r="N556" s="3">
        <f>H556^3/12</f>
        <v>0.34133333333333343</v>
      </c>
      <c r="O556" s="1">
        <f>-J556*L556*K556*C556</f>
        <v>-104.77328</v>
      </c>
      <c r="P556" s="7">
        <f>-(12*F556*J556*L556*N556+12*O556*N556*G556*COS(RADIANS(E556)))/(12*N556*G556*COS(RADIANS(E556))^2+L556*G556^3*SIN(RADIANS(E556))^2)</f>
        <v>0.29978131125315349</v>
      </c>
      <c r="Q556" s="7">
        <f>-(6*F556*J556*L556*N556*SIN(RADIANS(E556))+6*O556*N556*G556*SIN(RADIANS(E556))*COS(RADIANS(E556)))/(12*N556*COS(RADIANS(E556))^2+L556*G556^2*SIN(RADIANS(E556))^2)</f>
        <v>2.5771580980162669</v>
      </c>
      <c r="R556" s="7">
        <f>-P556*SIN(RADIANS(E556))</f>
        <v>-0.16107238112601668</v>
      </c>
      <c r="S556" s="6">
        <f>(O556+P556*COS(RADIANS(E556)))/L556</f>
        <v>-65.325279379046577</v>
      </c>
      <c r="T556" s="6">
        <f>R556/L556</f>
        <v>-0.10067023820376042</v>
      </c>
      <c r="U556" s="6">
        <f>(Q556-P556*G556*SIN(RADIANS(E556)))/M556</f>
        <v>-6.0402142922256248</v>
      </c>
      <c r="V556" s="6">
        <f>SQRT((S556+U556)^2+3*T556^2)</f>
        <v>71.365706683497308</v>
      </c>
      <c r="W556" s="6">
        <f>V556/AA556</f>
        <v>1.1960481220416566</v>
      </c>
      <c r="X556" s="1">
        <f>((3*10+H556/COS(RADIANS(E556)))*(3+3)+3*G556*H556)*2</f>
        <v>689.96522971073591</v>
      </c>
      <c r="Y556" s="7">
        <f>Z556/X556</f>
        <v>1.0114356002075191</v>
      </c>
      <c r="Z556" s="13">
        <v>697.85539623479701</v>
      </c>
      <c r="AA556" s="15">
        <v>59.667922526123697</v>
      </c>
    </row>
    <row r="557" spans="1:27" x14ac:dyDescent="0.45">
      <c r="A557">
        <v>1965</v>
      </c>
      <c r="B557">
        <v>58.4</v>
      </c>
      <c r="C557" s="10">
        <f>B557-20</f>
        <v>38.4</v>
      </c>
      <c r="D557">
        <v>109.6</v>
      </c>
      <c r="E557" s="11">
        <f>D557-90</f>
        <v>19.599999999999994</v>
      </c>
      <c r="F557" s="2">
        <v>1.4015E-2</v>
      </c>
      <c r="G557" s="11">
        <v>30.1</v>
      </c>
      <c r="H557" s="11">
        <v>1.7</v>
      </c>
      <c r="I557" s="8">
        <v>6.5119691193103693E-2</v>
      </c>
      <c r="J557" s="4">
        <v>71000</v>
      </c>
      <c r="K557" s="5">
        <f>23*10^-6</f>
        <v>2.3E-5</v>
      </c>
      <c r="L557" s="6">
        <f>H557</f>
        <v>1.7</v>
      </c>
      <c r="M557" s="3">
        <f>H557^2/6</f>
        <v>0.48166666666666663</v>
      </c>
      <c r="N557" s="3">
        <f>H557^3/12</f>
        <v>0.4094166666666666</v>
      </c>
      <c r="O557" s="1">
        <f>-J557*L557*K557*C557</f>
        <v>-106.60223999999999</v>
      </c>
      <c r="P557" s="7">
        <f>-(12*F557*J557*L557*N557+12*O557*N557*G557*COS(RADIANS(E557)))/(12*N557*G557*COS(RADIANS(E557))^2+L557*G557^3*SIN(RADIANS(E557))^2)</f>
        <v>1.2228973247700501</v>
      </c>
      <c r="Q557" s="7">
        <f>-(6*F557*J557*L557*N557*SIN(RADIANS(E557))+6*O557*N557*G557*SIN(RADIANS(E557))*COS(RADIANS(E557)))/(12*N557*COS(RADIANS(E557))^2+L557*G557^2*SIN(RADIANS(E557))^2)</f>
        <v>6.1738535499243845</v>
      </c>
      <c r="R557" s="7">
        <f>-P557*SIN(RADIANS(E557))</f>
        <v>-0.41022282723750059</v>
      </c>
      <c r="S557" s="6">
        <f>(O557+P557*COS(RADIANS(E557)))/L557</f>
        <v>-62.029529683062776</v>
      </c>
      <c r="T557" s="6">
        <f>R557/L557</f>
        <v>-0.24130754543382388</v>
      </c>
      <c r="U557" s="6">
        <f>(Q557-P557*G557*SIN(RADIANS(E557)))/M557</f>
        <v>-12.817689030984882</v>
      </c>
      <c r="V557" s="6">
        <f>SQRT((S557+U557)^2+3*T557^2)</f>
        <v>74.848385668783365</v>
      </c>
      <c r="W557" s="6">
        <f>V557/AA557</f>
        <v>1.2675611140434511</v>
      </c>
      <c r="X557" s="1">
        <f>((3*10+H557/COS(RADIANS(E557)))*(3+3)+3*G557*H557)*2</f>
        <v>688.67473022865204</v>
      </c>
      <c r="Y557" s="7">
        <f>Z557/X557</f>
        <v>1.0132884919444025</v>
      </c>
      <c r="Z557" s="13">
        <v>697.82617883360899</v>
      </c>
      <c r="AA557" s="15">
        <v>59.049133678471001</v>
      </c>
    </row>
    <row r="558" spans="1:27" x14ac:dyDescent="0.45">
      <c r="A558">
        <v>1977</v>
      </c>
      <c r="B558">
        <v>68.5</v>
      </c>
      <c r="C558" s="10">
        <f>B558-20</f>
        <v>48.5</v>
      </c>
      <c r="D558">
        <v>108.3</v>
      </c>
      <c r="E558" s="11">
        <f>D558-90</f>
        <v>18.299999999999997</v>
      </c>
      <c r="F558" s="2">
        <v>2.0126999999999999E-2</v>
      </c>
      <c r="G558" s="11">
        <v>32.5</v>
      </c>
      <c r="H558" s="11">
        <v>1.6</v>
      </c>
      <c r="I558" s="8">
        <v>0.113478653132915</v>
      </c>
      <c r="J558" s="4">
        <v>71000</v>
      </c>
      <c r="K558" s="5">
        <f>23*10^-6</f>
        <v>2.3E-5</v>
      </c>
      <c r="L558" s="6">
        <f>H558</f>
        <v>1.6</v>
      </c>
      <c r="M558" s="3">
        <f>H558^2/6</f>
        <v>0.42666666666666675</v>
      </c>
      <c r="N558" s="3">
        <f>H558^3/12</f>
        <v>0.34133333333333343</v>
      </c>
      <c r="O558" s="1">
        <f>-J558*L558*K558*C558</f>
        <v>-126.7208</v>
      </c>
      <c r="P558" s="7">
        <f>-(12*F558*J558*L558*N558+12*O558*N558*G558*COS(RADIANS(E558)))/(12*N558*G558*COS(RADIANS(E558))^2+L558*G558^3*SIN(RADIANS(E558))^2)</f>
        <v>1.2015495665941975</v>
      </c>
      <c r="Q558" s="7">
        <f>-(6*F558*J558*L558*N558*SIN(RADIANS(E558))+6*O558*N558*G558*SIN(RADIANS(E558))*COS(RADIANS(E558)))/(12*N558*COS(RADIANS(E558))^2+L558*G558^2*SIN(RADIANS(E558))^2)</f>
        <v>6.1307593649491006</v>
      </c>
      <c r="R558" s="7">
        <f>-P558*SIN(RADIANS(E558))</f>
        <v>-0.37727749938148297</v>
      </c>
      <c r="S558" s="6">
        <f>(O558+P558*COS(RADIANS(E558)))/L558</f>
        <v>-78.487511393016163</v>
      </c>
      <c r="T558" s="6">
        <f>R558/L558</f>
        <v>-0.23579843711342685</v>
      </c>
      <c r="U558" s="6">
        <f>(Q558-P558*G558*SIN(RADIANS(E558)))/M558</f>
        <v>-14.368967261599444</v>
      </c>
      <c r="V558" s="6">
        <f>SQRT((S558+U558)^2+3*T558^2)</f>
        <v>92.857376825128554</v>
      </c>
      <c r="W558" s="6">
        <f>V558/AA558</f>
        <v>1.2389555680960951</v>
      </c>
      <c r="X558" s="1">
        <f>((3*10+H558/COS(RADIANS(E558)))*(3+3)+3*G558*H558)*2</f>
        <v>692.22275623747441</v>
      </c>
      <c r="Y558" s="7">
        <f>Z558/X558</f>
        <v>1.0077896171432261</v>
      </c>
      <c r="Z558" s="13">
        <v>697.61490648639301</v>
      </c>
      <c r="AA558" s="15">
        <v>74.948108888055302</v>
      </c>
    </row>
    <row r="559" spans="1:27" x14ac:dyDescent="0.45">
      <c r="A559">
        <v>493</v>
      </c>
      <c r="B559">
        <v>67.3</v>
      </c>
      <c r="C559" s="10">
        <f>B559-20</f>
        <v>47.3</v>
      </c>
      <c r="D559">
        <v>129.4</v>
      </c>
      <c r="E559" s="11">
        <f>D559-90</f>
        <v>39.400000000000006</v>
      </c>
      <c r="F559" s="2">
        <v>1.4777E-2</v>
      </c>
      <c r="G559" s="11">
        <v>27.7</v>
      </c>
      <c r="H559" s="11">
        <v>1.8</v>
      </c>
      <c r="I559" s="8">
        <v>6.4395949244499207E-2</v>
      </c>
      <c r="J559" s="4">
        <v>71000</v>
      </c>
      <c r="K559" s="5">
        <f>23*10^-6</f>
        <v>2.3E-5</v>
      </c>
      <c r="L559" s="6">
        <f>H559</f>
        <v>1.8</v>
      </c>
      <c r="M559" s="3">
        <f>H559^2/6</f>
        <v>0.54</v>
      </c>
      <c r="N559" s="3">
        <f>H559^3/12</f>
        <v>0.48600000000000004</v>
      </c>
      <c r="O559" s="1">
        <f>-J559*L559*K559*C559</f>
        <v>-139.03361999999998</v>
      </c>
      <c r="P559" s="7">
        <f>-(12*F559*J559*L559*N559+12*O559*N559*G559*COS(RADIANS(E559)))/(12*N559*G559*COS(RADIANS(E559))^2+L559*G559^3*SIN(RADIANS(E559))^2)</f>
        <v>0.40891847859677483</v>
      </c>
      <c r="Q559" s="7">
        <f>-(6*F559*J559*L559*N559*SIN(RADIANS(E559))+6*O559*N559*G559*SIN(RADIANS(E559))*COS(RADIANS(E559)))/(12*N559*COS(RADIANS(E559))^2+L559*G559^2*SIN(RADIANS(E559))^2)</f>
        <v>3.5948095455200546</v>
      </c>
      <c r="R559" s="7">
        <f>-P559*SIN(RADIANS(E559))</f>
        <v>-0.2595530357776214</v>
      </c>
      <c r="S559" s="6">
        <f>(O559+P559*COS(RADIANS(E559)))/L559</f>
        <v>-77.06535275709156</v>
      </c>
      <c r="T559" s="6">
        <f>R559/L559</f>
        <v>-0.14419613098756745</v>
      </c>
      <c r="U559" s="6">
        <f>(Q559-P559*G559*SIN(RADIANS(E559)))/M559</f>
        <v>-6.6570547139260334</v>
      </c>
      <c r="V559" s="6">
        <f>SQRT((S559+U559)^2+3*T559^2)</f>
        <v>83.722779996340762</v>
      </c>
      <c r="W559" s="6">
        <f>V559/AA559</f>
        <v>1.1534857051244627</v>
      </c>
      <c r="X559" s="1">
        <f>((3*10+H559/COS(RADIANS(E559)))*(3+3)+3*G559*H559)*2</f>
        <v>687.11271325178677</v>
      </c>
      <c r="Y559" s="7">
        <f>Z559/X559</f>
        <v>1.0152699833128533</v>
      </c>
      <c r="Z559" s="13">
        <v>697.60491291719097</v>
      </c>
      <c r="AA559" s="15">
        <v>72.5824166042066</v>
      </c>
    </row>
    <row r="560" spans="1:27" x14ac:dyDescent="0.45">
      <c r="A560">
        <v>2974</v>
      </c>
      <c r="B560">
        <v>50.7</v>
      </c>
      <c r="C560" s="10">
        <f>B560-20</f>
        <v>30.700000000000003</v>
      </c>
      <c r="D560">
        <v>112.4</v>
      </c>
      <c r="E560" s="11">
        <f>D560-90</f>
        <v>22.400000000000006</v>
      </c>
      <c r="F560" s="2">
        <v>1.0351000000000001E-2</v>
      </c>
      <c r="G560" s="11">
        <v>25.5</v>
      </c>
      <c r="H560" s="11">
        <v>2</v>
      </c>
      <c r="I560" s="8">
        <v>5.6925851851701702E-2</v>
      </c>
      <c r="J560" s="4">
        <v>71000</v>
      </c>
      <c r="K560" s="5">
        <f>23*10^-6</f>
        <v>2.3E-5</v>
      </c>
      <c r="L560" s="6">
        <f>H560</f>
        <v>2</v>
      </c>
      <c r="M560" s="3">
        <f>H560^2/6</f>
        <v>0.66666666666666663</v>
      </c>
      <c r="N560" s="3">
        <f>H560^3/12</f>
        <v>0.66666666666666663</v>
      </c>
      <c r="O560" s="1">
        <f>-J560*L560*K560*C560</f>
        <v>-100.26620000000001</v>
      </c>
      <c r="P560" s="7">
        <f>-(12*F560*J560*L560*N560+12*O560*N560*G560*COS(RADIANS(E560)))/(12*N560*G560*COS(RADIANS(E560))^2+L560*G560^3*SIN(RADIANS(E560))^2)</f>
        <v>1.4332820531896571</v>
      </c>
      <c r="Q560" s="7">
        <f>-(6*F560*J560*L560*N560*SIN(RADIANS(E560))+6*O560*N560*G560*SIN(RADIANS(E560))*COS(RADIANS(E560)))/(12*N560*COS(RADIANS(E560))^2+L560*G560^2*SIN(RADIANS(E560))^2)</f>
        <v>6.9638119756697225</v>
      </c>
      <c r="R560" s="7">
        <f>-P560*SIN(RADIANS(E560))</f>
        <v>-0.5461813314250763</v>
      </c>
      <c r="S560" s="6">
        <f>(O560+P560*COS(RADIANS(E560)))/L560</f>
        <v>-49.470532381337904</v>
      </c>
      <c r="T560" s="6">
        <f>R560/L560</f>
        <v>-0.27309066571253815</v>
      </c>
      <c r="U560" s="6">
        <f>(Q560-P560*G560*SIN(RADIANS(E560)))/M560</f>
        <v>-10.445717963504585</v>
      </c>
      <c r="V560" s="6">
        <f>SQRT((S560+U560)^2+3*T560^2)</f>
        <v>59.918117384651993</v>
      </c>
      <c r="W560" s="6">
        <f>V560/AA560</f>
        <v>1.1486210349532118</v>
      </c>
      <c r="X560" s="1">
        <f>((3*10+H560/COS(RADIANS(E560)))*(3+3)+3*G560*H560)*2</f>
        <v>691.95868580629678</v>
      </c>
      <c r="Y560" s="7">
        <f>Z560/X560</f>
        <v>1.0077928282461746</v>
      </c>
      <c r="Z560" s="13">
        <v>697.35100099823399</v>
      </c>
      <c r="AA560" s="15">
        <v>52.165262137213702</v>
      </c>
    </row>
    <row r="561" spans="1:27" x14ac:dyDescent="0.45">
      <c r="A561">
        <v>2415</v>
      </c>
      <c r="B561">
        <v>62.4</v>
      </c>
      <c r="C561" s="10">
        <f>B561-20</f>
        <v>42.4</v>
      </c>
      <c r="D561">
        <v>103.8</v>
      </c>
      <c r="E561" s="11">
        <f>D561-90</f>
        <v>13.799999999999997</v>
      </c>
      <c r="F561" s="2">
        <v>1.4964E-2</v>
      </c>
      <c r="G561" s="11">
        <v>25.7</v>
      </c>
      <c r="H561" s="11">
        <v>2</v>
      </c>
      <c r="I561" s="8">
        <v>0.110044002532958</v>
      </c>
      <c r="J561" s="4">
        <v>71000</v>
      </c>
      <c r="K561" s="5">
        <f>23*10^-6</f>
        <v>2.3E-5</v>
      </c>
      <c r="L561" s="6">
        <f>H561</f>
        <v>2</v>
      </c>
      <c r="M561" s="3">
        <f>H561^2/6</f>
        <v>0.66666666666666663</v>
      </c>
      <c r="N561" s="3">
        <f>H561^3/12</f>
        <v>0.66666666666666663</v>
      </c>
      <c r="O561" s="1">
        <f>-J561*L561*K561*C561</f>
        <v>-138.47839999999999</v>
      </c>
      <c r="P561" s="7">
        <f>-(12*F561*J561*L561*N561+12*O561*N561*G561*COS(RADIANS(E561)))/(12*N561*G561*COS(RADIANS(E561))^2+L561*G561^3*SIN(RADIANS(E561))^2)</f>
        <v>5.0105696216916549</v>
      </c>
      <c r="Q561" s="7">
        <f>-(6*F561*J561*L561*N561*SIN(RADIANS(E561))+6*O561*N561*G561*SIN(RADIANS(E561))*COS(RADIANS(E561)))/(12*N561*COS(RADIANS(E561))^2+L561*G561^2*SIN(RADIANS(E561))^2)</f>
        <v>15.358172177459016</v>
      </c>
      <c r="R561" s="7">
        <f>-P561*SIN(RADIANS(E561))</f>
        <v>-1.1951884963003121</v>
      </c>
      <c r="S561" s="6">
        <f>(O561+P561*COS(RADIANS(E561)))/L561</f>
        <v>-66.806232039250688</v>
      </c>
      <c r="T561" s="6">
        <f>R561/L561</f>
        <v>-0.59759424815015605</v>
      </c>
      <c r="U561" s="6">
        <f>(Q561-P561*G561*SIN(RADIANS(E561)))/M561</f>
        <v>-23.037258266188505</v>
      </c>
      <c r="V561" s="6">
        <f>SQRT((S561+U561)^2+3*T561^2)</f>
        <v>89.849452457540394</v>
      </c>
      <c r="W561" s="6">
        <f>V561/AA561</f>
        <v>1.1455000314237302</v>
      </c>
      <c r="X561" s="1">
        <f>((3*10+H561/COS(RADIANS(E561)))*(3+3)+3*G561*H561)*2</f>
        <v>693.11336919775215</v>
      </c>
      <c r="Y561" s="7">
        <f>Z561/X561</f>
        <v>1.0059831461456181</v>
      </c>
      <c r="Z561" s="13">
        <v>697.26036778114405</v>
      </c>
      <c r="AA561" s="15">
        <v>78.436883450686096</v>
      </c>
    </row>
    <row r="562" spans="1:27" x14ac:dyDescent="0.45">
      <c r="A562">
        <v>2949</v>
      </c>
      <c r="B562">
        <v>45.4</v>
      </c>
      <c r="C562" s="10">
        <f>B562-20</f>
        <v>25.4</v>
      </c>
      <c r="D562">
        <v>107.5</v>
      </c>
      <c r="E562" s="11">
        <f>D562-90</f>
        <v>17.5</v>
      </c>
      <c r="F562" s="2">
        <v>9.6629999999999997E-3</v>
      </c>
      <c r="G562" s="11">
        <v>28.7</v>
      </c>
      <c r="H562" s="11">
        <v>1.8</v>
      </c>
      <c r="I562" s="8">
        <v>6.1309609562158501E-2</v>
      </c>
      <c r="J562" s="4">
        <v>71000</v>
      </c>
      <c r="K562" s="5">
        <f>23*10^-6</f>
        <v>2.3E-5</v>
      </c>
      <c r="L562" s="6">
        <f>H562</f>
        <v>1.8</v>
      </c>
      <c r="M562" s="3">
        <f>H562^2/6</f>
        <v>0.54</v>
      </c>
      <c r="N562" s="3">
        <f>H562^3/12</f>
        <v>0.48600000000000004</v>
      </c>
      <c r="O562" s="1">
        <f>-J562*L562*K562*C562</f>
        <v>-74.660759999999996</v>
      </c>
      <c r="P562" s="7">
        <f>-(12*F562*J562*L562*N562+12*O562*N562*G562*COS(RADIANS(E562)))/(12*N562*G562*COS(RADIANS(E562))^2+L562*G562^3*SIN(RADIANS(E562))^2)</f>
        <v>1.179039607218572</v>
      </c>
      <c r="Q562" s="7">
        <f>-(6*F562*J562*L562*N562*SIN(RADIANS(E562))+6*O562*N562*G562*SIN(RADIANS(E562))*COS(RADIANS(E562)))/(12*N562*COS(RADIANS(E562))^2+L562*G562^2*SIN(RADIANS(E562))^2)</f>
        <v>5.0877070850096624</v>
      </c>
      <c r="R562" s="7">
        <f>-P562*SIN(RADIANS(E562))</f>
        <v>-0.35454404773586484</v>
      </c>
      <c r="S562" s="6">
        <f>(O562+P562*COS(RADIANS(E562)))/L562</f>
        <v>-40.853494411662282</v>
      </c>
      <c r="T562" s="6">
        <f>R562/L562</f>
        <v>-0.19696891540881378</v>
      </c>
      <c r="U562" s="6">
        <f>(Q562-P562*G562*SIN(RADIANS(E562)))/M562</f>
        <v>-9.4216797870549236</v>
      </c>
      <c r="V562" s="6">
        <f>SQRT((S562+U562)^2+3*T562^2)</f>
        <v>50.276331717541531</v>
      </c>
      <c r="W562" s="6">
        <f>V562/AA562</f>
        <v>1.1896905074426629</v>
      </c>
      <c r="X562" s="1">
        <f>((3*10+H562/COS(RADIANS(E562)))*(3+3)+3*G562*H562)*2</f>
        <v>692.60822910304159</v>
      </c>
      <c r="Y562" s="7">
        <f>Z562/X562</f>
        <v>1.0066391477834078</v>
      </c>
      <c r="Z562" s="13">
        <v>697.20655749206105</v>
      </c>
      <c r="AA562" s="15">
        <v>42.260009139364001</v>
      </c>
    </row>
    <row r="563" spans="1:27" x14ac:dyDescent="0.45">
      <c r="A563">
        <v>437</v>
      </c>
      <c r="B563">
        <v>54.1</v>
      </c>
      <c r="C563" s="10">
        <f>B563-20</f>
        <v>34.1</v>
      </c>
      <c r="D563">
        <v>116.7</v>
      </c>
      <c r="E563" s="11">
        <f>D563-90</f>
        <v>26.700000000000003</v>
      </c>
      <c r="F563" s="2">
        <v>1.2821000000000001E-2</v>
      </c>
      <c r="G563" s="11">
        <v>30.2</v>
      </c>
      <c r="H563" s="11">
        <v>1.7</v>
      </c>
      <c r="I563" s="8">
        <v>6.30052760243415E-2</v>
      </c>
      <c r="J563" s="4">
        <v>71000</v>
      </c>
      <c r="K563" s="5">
        <f>23*10^-6</f>
        <v>2.3E-5</v>
      </c>
      <c r="L563" s="6">
        <f>H563</f>
        <v>1.7</v>
      </c>
      <c r="M563" s="3">
        <f>H563^2/6</f>
        <v>0.48166666666666663</v>
      </c>
      <c r="N563" s="3">
        <f>H563^3/12</f>
        <v>0.4094166666666666</v>
      </c>
      <c r="O563" s="1">
        <f>-J563*L563*K563*C563</f>
        <v>-94.665010000000009</v>
      </c>
      <c r="P563" s="7">
        <f>-(12*F563*J563*L563*N563+12*O563*N563*G563*COS(RADIANS(E563)))/(12*N563*G563*COS(RADIANS(E563))^2+L563*G563^3*SIN(RADIANS(E563))^2)</f>
        <v>0.51664975637611288</v>
      </c>
      <c r="Q563" s="7">
        <f>-(6*F563*J563*L563*N563*SIN(RADIANS(E563))+6*O563*N563*G563*SIN(RADIANS(E563))*COS(RADIANS(E563)))/(12*N563*COS(RADIANS(E563))^2+L563*G563^2*SIN(RADIANS(E563))^2)</f>
        <v>3.5053223226679355</v>
      </c>
      <c r="R563" s="7">
        <f>-P563*SIN(RADIANS(E563))</f>
        <v>-0.23214055117006199</v>
      </c>
      <c r="S563" s="6">
        <f>(O563+P563*COS(RADIANS(E563)))/L563</f>
        <v>-55.413794052862968</v>
      </c>
      <c r="T563" s="6">
        <f>R563/L563</f>
        <v>-0.13655326539415411</v>
      </c>
      <c r="U563" s="6">
        <f>(Q563-P563*G563*SIN(RADIANS(E563)))/M563</f>
        <v>-7.2774857910060966</v>
      </c>
      <c r="V563" s="6">
        <f>SQRT((S563+U563)^2+3*T563^2)</f>
        <v>62.691725999889123</v>
      </c>
      <c r="W563" s="6">
        <f>V563/AA563</f>
        <v>1.1883112407909446</v>
      </c>
      <c r="X563" s="1">
        <f>((3*10+H563/COS(RADIANS(E563)))*(3+3)+3*G563*H563)*2</f>
        <v>690.87484815669268</v>
      </c>
      <c r="Y563" s="7">
        <f>Z563/X563</f>
        <v>1.009116204831618</v>
      </c>
      <c r="Z563" s="13">
        <v>697.17300478550203</v>
      </c>
      <c r="AA563" s="15">
        <v>52.756991474860797</v>
      </c>
    </row>
    <row r="564" spans="1:27" x14ac:dyDescent="0.45">
      <c r="A564">
        <v>2601</v>
      </c>
      <c r="B564">
        <v>63.9</v>
      </c>
      <c r="C564" s="10">
        <f>B564-20</f>
        <v>43.9</v>
      </c>
      <c r="D564">
        <v>113.9</v>
      </c>
      <c r="E564" s="11">
        <f>D564-90</f>
        <v>23.900000000000006</v>
      </c>
      <c r="F564" s="2">
        <v>1.6043000000000002E-2</v>
      </c>
      <c r="G564" s="11">
        <v>28.5</v>
      </c>
      <c r="H564" s="11">
        <v>1.8</v>
      </c>
      <c r="I564" s="8">
        <v>8.4195598959922693E-2</v>
      </c>
      <c r="J564" s="4">
        <v>71000</v>
      </c>
      <c r="K564" s="5">
        <f>23*10^-6</f>
        <v>2.3E-5</v>
      </c>
      <c r="L564" s="6">
        <f>H564</f>
        <v>1.8</v>
      </c>
      <c r="M564" s="3">
        <f>H564^2/6</f>
        <v>0.54</v>
      </c>
      <c r="N564" s="3">
        <f>H564^3/12</f>
        <v>0.48600000000000004</v>
      </c>
      <c r="O564" s="1">
        <f>-J564*L564*K564*C564</f>
        <v>-129.03966</v>
      </c>
      <c r="P564" s="7">
        <f>-(12*F564*J564*L564*N564+12*O564*N564*G564*COS(RADIANS(E564)))/(12*N564*G564*COS(RADIANS(E564))^2+L564*G564^3*SIN(RADIANS(E564))^2)</f>
        <v>1.0964649153255921</v>
      </c>
      <c r="Q564" s="7">
        <f>-(6*F564*J564*L564*N564*SIN(RADIANS(E564))+6*O564*N564*G564*SIN(RADIANS(E564))*COS(RADIANS(E564)))/(12*N564*COS(RADIANS(E564))^2+L564*G564^2*SIN(RADIANS(E564))^2)</f>
        <v>6.3301853829192769</v>
      </c>
      <c r="R564" s="7">
        <f>-P564*SIN(RADIANS(E564))</f>
        <v>-0.44422353564345807</v>
      </c>
      <c r="S564" s="6">
        <f>(O564+P564*COS(RADIANS(E564)))/L564</f>
        <v>-71.131784785771103</v>
      </c>
      <c r="T564" s="6">
        <f>R564/L564</f>
        <v>-0.24679085313525448</v>
      </c>
      <c r="U564" s="6">
        <f>(Q564-P564*G564*SIN(RADIANS(E564)))/M564</f>
        <v>-11.722565523924589</v>
      </c>
      <c r="V564" s="6">
        <f>SQRT((S564+U564)^2+3*T564^2)</f>
        <v>82.855452943166895</v>
      </c>
      <c r="W564" s="6">
        <f>V564/AA564</f>
        <v>1.1693456050979607</v>
      </c>
      <c r="X564" s="1">
        <f>((3*10+H564/COS(RADIANS(E564)))*(3+3)+3*G564*H564)*2</f>
        <v>691.42582067743456</v>
      </c>
      <c r="Y564" s="7">
        <f>Z564/X564</f>
        <v>1.0082214766638118</v>
      </c>
      <c r="Z564" s="13">
        <v>697.11036192689096</v>
      </c>
      <c r="AA564" s="15">
        <v>70.856257193719699</v>
      </c>
    </row>
    <row r="565" spans="1:27" x14ac:dyDescent="0.45">
      <c r="A565">
        <v>166</v>
      </c>
      <c r="B565">
        <v>84.3</v>
      </c>
      <c r="C565" s="10">
        <f>B565-20</f>
        <v>64.3</v>
      </c>
      <c r="D565">
        <v>126.9</v>
      </c>
      <c r="E565" s="11">
        <f>D565-90</f>
        <v>36.900000000000006</v>
      </c>
      <c r="F565" s="2">
        <v>2.427E-2</v>
      </c>
      <c r="G565" s="11">
        <v>33.9</v>
      </c>
      <c r="H565" s="11">
        <v>1.5</v>
      </c>
      <c r="I565" s="8">
        <v>0.103864133358001</v>
      </c>
      <c r="J565" s="4">
        <v>71000</v>
      </c>
      <c r="K565" s="5">
        <f>23*10^-6</f>
        <v>2.3E-5</v>
      </c>
      <c r="L565" s="6">
        <f>H565</f>
        <v>1.5</v>
      </c>
      <c r="M565" s="3">
        <f>H565^2/6</f>
        <v>0.375</v>
      </c>
      <c r="N565" s="3">
        <f>H565^3/12</f>
        <v>0.28125</v>
      </c>
      <c r="O565" s="1">
        <f>-J565*L565*K565*C565</f>
        <v>-157.50285</v>
      </c>
      <c r="P565" s="7">
        <f>-(12*F565*J565*L565*N565+12*O565*N565*G565*COS(RADIANS(E565)))/(12*N565*G565*COS(RADIANS(E565))^2+L565*G565^3*SIN(RADIANS(E565))^2)</f>
        <v>0.26901527147509935</v>
      </c>
      <c r="Q565" s="7">
        <f>-(6*F565*J565*L565*N565*SIN(RADIANS(E565))+6*O565*N565*G565*SIN(RADIANS(E565))*COS(RADIANS(E565)))/(12*N565*COS(RADIANS(E565))^2+L565*G565^2*SIN(RADIANS(E565))^2)</f>
        <v>2.7378014580623531</v>
      </c>
      <c r="R565" s="7">
        <f>-P565*SIN(RADIANS(E565))</f>
        <v>-0.16152220991518304</v>
      </c>
      <c r="S565" s="6">
        <f>(O565+P565*COS(RADIANS(E565)))/L565</f>
        <v>-104.85848174300175</v>
      </c>
      <c r="T565" s="6">
        <f>R565/L565</f>
        <v>-0.10768147327678869</v>
      </c>
      <c r="U565" s="6">
        <f>(Q565-P565*G565*SIN(RADIANS(E565)))/M565</f>
        <v>-7.3008038881662705</v>
      </c>
      <c r="V565" s="6">
        <f>SQRT((S565+U565)^2+3*T565^2)</f>
        <v>112.15944070470837</v>
      </c>
      <c r="W565" s="6">
        <f>V565/AA565</f>
        <v>1.2278009257717619</v>
      </c>
      <c r="X565" s="1">
        <f>((3*10+H565/COS(RADIANS(E565)))*(3+3)+3*G565*H565)*2</f>
        <v>687.60887247737605</v>
      </c>
      <c r="Y565" s="7">
        <f>Z565/X565</f>
        <v>1.0137366746322571</v>
      </c>
      <c r="Z565" s="13">
        <v>697.05433183285095</v>
      </c>
      <c r="AA565" s="15">
        <v>91.349858393540501</v>
      </c>
    </row>
    <row r="566" spans="1:27" x14ac:dyDescent="0.45">
      <c r="A566">
        <v>2673</v>
      </c>
      <c r="B566">
        <v>44.8</v>
      </c>
      <c r="C566" s="10">
        <f>B566-20</f>
        <v>24.799999999999997</v>
      </c>
      <c r="D566">
        <v>125.8</v>
      </c>
      <c r="E566" s="11">
        <f>D566-90</f>
        <v>35.799999999999997</v>
      </c>
      <c r="F566" s="2">
        <v>8.9650000000000007E-3</v>
      </c>
      <c r="G566" s="11">
        <v>31.7</v>
      </c>
      <c r="H566" s="11">
        <v>1.6</v>
      </c>
      <c r="I566" s="8">
        <v>3.9023540914058602E-2</v>
      </c>
      <c r="J566" s="4">
        <v>71000</v>
      </c>
      <c r="K566" s="5">
        <f>23*10^-6</f>
        <v>2.3E-5</v>
      </c>
      <c r="L566" s="6">
        <f>H566</f>
        <v>1.6</v>
      </c>
      <c r="M566" s="3">
        <f>H566^2/6</f>
        <v>0.42666666666666675</v>
      </c>
      <c r="N566" s="3">
        <f>H566^3/12</f>
        <v>0.34133333333333343</v>
      </c>
      <c r="O566" s="1">
        <f>-J566*L566*K566*C566</f>
        <v>-64.797439999999995</v>
      </c>
      <c r="P566" s="7">
        <f>-(12*F566*J566*L566*N566+12*O566*N566*G566*COS(RADIANS(E566)))/(12*N566*G566*COS(RADIANS(E566))^2+L566*G566^3*SIN(RADIANS(E566))^2)</f>
        <v>0.15134736951807173</v>
      </c>
      <c r="Q566" s="7">
        <f>-(6*F566*J566*L566*N566*SIN(RADIANS(E566))+6*O566*N566*G566*SIN(RADIANS(E566))*COS(RADIANS(E566)))/(12*N566*COS(RADIANS(E566))^2+L566*G566^2*SIN(RADIANS(E566))^2)</f>
        <v>1.4032291154112464</v>
      </c>
      <c r="R566" s="7">
        <f>-P566*SIN(RADIANS(E566))</f>
        <v>-8.8531805388722198E-2</v>
      </c>
      <c r="S566" s="6">
        <f>(O566+P566*COS(RADIANS(E566)))/L566</f>
        <v>-40.421679765302919</v>
      </c>
      <c r="T566" s="6">
        <f>R566/L566</f>
        <v>-5.5332378367951372E-2</v>
      </c>
      <c r="U566" s="6">
        <f>(Q566-P566*G566*SIN(RADIANS(E566)))/M566</f>
        <v>-3.28881823924511</v>
      </c>
      <c r="V566" s="6">
        <f>SQRT((S566+U566)^2+3*T566^2)</f>
        <v>43.710603070901286</v>
      </c>
      <c r="W566" s="6">
        <f>V566/AA566</f>
        <v>1.1968460134523133</v>
      </c>
      <c r="X566" s="1">
        <f>((3*10+H566/COS(RADIANS(E566)))*(3+3)+3*G566*H566)*2</f>
        <v>687.9926131168387</v>
      </c>
      <c r="Y566" s="7">
        <f>Z566/X566</f>
        <v>1.0131169951677339</v>
      </c>
      <c r="Z566" s="13">
        <v>697.01700889852896</v>
      </c>
      <c r="AA566" s="15">
        <v>36.521492806595603</v>
      </c>
    </row>
    <row r="567" spans="1:27" x14ac:dyDescent="0.45">
      <c r="A567">
        <v>2631</v>
      </c>
      <c r="B567">
        <v>77.8</v>
      </c>
      <c r="C567" s="10">
        <f>B567-20</f>
        <v>57.8</v>
      </c>
      <c r="D567">
        <v>124.2</v>
      </c>
      <c r="E567" s="11">
        <f>D567-90</f>
        <v>34.200000000000003</v>
      </c>
      <c r="F567" s="2">
        <v>1.8341E-2</v>
      </c>
      <c r="G567" s="11">
        <v>26.4</v>
      </c>
      <c r="H567" s="11">
        <v>1.9</v>
      </c>
      <c r="I567" s="8">
        <v>8.3108410239219596E-2</v>
      </c>
      <c r="J567" s="4">
        <v>71000</v>
      </c>
      <c r="K567" s="5">
        <f>23*10^-6</f>
        <v>2.3E-5</v>
      </c>
      <c r="L567" s="6">
        <f>H567</f>
        <v>1.9</v>
      </c>
      <c r="M567" s="3">
        <f>H567^2/6</f>
        <v>0.60166666666666668</v>
      </c>
      <c r="N567" s="3">
        <f>H567^3/12</f>
        <v>0.57158333333333322</v>
      </c>
      <c r="O567" s="1">
        <f>-J567*L567*K567*C567</f>
        <v>-179.33606</v>
      </c>
      <c r="P567" s="7">
        <f>-(12*F567*J567*L567*N567+12*O567*N567*G567*COS(RADIANS(E567)))/(12*N567*G567*COS(RADIANS(E567))^2+L567*G567^3*SIN(RADIANS(E567))^2)</f>
        <v>0.88530298661884443</v>
      </c>
      <c r="Q567" s="7">
        <f>-(6*F567*J567*L567*N567*SIN(RADIANS(E567))+6*O567*N567*G567*SIN(RADIANS(E567))*COS(RADIANS(E567)))/(12*N567*COS(RADIANS(E567))^2+L567*G567^2*SIN(RADIANS(E567))^2)</f>
        <v>6.5685060294651567</v>
      </c>
      <c r="R567" s="7">
        <f>-P567*SIN(RADIANS(E567))</f>
        <v>-0.49761409314129962</v>
      </c>
      <c r="S567" s="6">
        <f>(O567+P567*COS(RADIANS(E567)))/L567</f>
        <v>-94.002022682852797</v>
      </c>
      <c r="T567" s="6">
        <f>R567/L567</f>
        <v>-0.26190215428489455</v>
      </c>
      <c r="U567" s="6">
        <f>(Q567-P567*G567*SIN(RADIANS(E567)))/M567</f>
        <v>-10.917184536507179</v>
      </c>
      <c r="V567" s="6">
        <f>SQRT((S567+U567)^2+3*T567^2)</f>
        <v>104.92018786560695</v>
      </c>
      <c r="W567" s="6">
        <f>V567/AA567</f>
        <v>1.1277726347133967</v>
      </c>
      <c r="X567" s="1">
        <f>((3*10+H567/COS(RADIANS(E567)))*(3+3)+3*G567*H567)*2</f>
        <v>688.52684258966906</v>
      </c>
      <c r="Y567" s="7">
        <f>Z567/X567</f>
        <v>1.0122745518469694</v>
      </c>
      <c r="Z567" s="13">
        <v>696.978201017066</v>
      </c>
      <c r="AA567" s="15">
        <v>93.033103159370896</v>
      </c>
    </row>
    <row r="568" spans="1:27" x14ac:dyDescent="0.45">
      <c r="A568">
        <v>2877</v>
      </c>
      <c r="B568">
        <v>62.1</v>
      </c>
      <c r="C568" s="10">
        <f>B568-20</f>
        <v>42.1</v>
      </c>
      <c r="D568">
        <v>120.6</v>
      </c>
      <c r="E568" s="11">
        <f>D568-90</f>
        <v>30.599999999999994</v>
      </c>
      <c r="F568" s="2">
        <v>1.4529E-2</v>
      </c>
      <c r="G568" s="11">
        <v>28.2</v>
      </c>
      <c r="H568" s="11">
        <v>1.8</v>
      </c>
      <c r="I568" s="8">
        <v>6.7786119878292E-2</v>
      </c>
      <c r="J568" s="4">
        <v>71000</v>
      </c>
      <c r="K568" s="5">
        <f>23*10^-6</f>
        <v>2.3E-5</v>
      </c>
      <c r="L568" s="6">
        <f>H568</f>
        <v>1.8</v>
      </c>
      <c r="M568" s="3">
        <f>H568^2/6</f>
        <v>0.54</v>
      </c>
      <c r="N568" s="3">
        <f>H568^3/12</f>
        <v>0.48600000000000004</v>
      </c>
      <c r="O568" s="1">
        <f>-J568*L568*K568*C568</f>
        <v>-123.74874</v>
      </c>
      <c r="P568" s="7">
        <f>-(12*F568*J568*L568*N568+12*O568*N568*G568*COS(RADIANS(E568)))/(12*N568*G568*COS(RADIANS(E568))^2+L568*G568^3*SIN(RADIANS(E568))^2)</f>
        <v>0.63212278735666361</v>
      </c>
      <c r="Q568" s="7">
        <f>-(6*F568*J568*L568*N568*SIN(RADIANS(E568))+6*O568*N568*G568*SIN(RADIANS(E568))*COS(RADIANS(E568)))/(12*N568*COS(RADIANS(E568))^2+L568*G568^2*SIN(RADIANS(E568))^2)</f>
        <v>4.5370511683179062</v>
      </c>
      <c r="R568" s="7">
        <f>-P568*SIN(RADIANS(E568))</f>
        <v>-0.32177667860410691</v>
      </c>
      <c r="S568" s="6">
        <f>(O568+P568*COS(RADIANS(E568)))/L568</f>
        <v>-68.447025194830687</v>
      </c>
      <c r="T568" s="6">
        <f>R568/L568</f>
        <v>-0.17876482144672606</v>
      </c>
      <c r="U568" s="6">
        <f>(Q568-P568*G568*SIN(RADIANS(E568)))/M568</f>
        <v>-8.4019466079961251</v>
      </c>
      <c r="V568" s="6">
        <f>SQRT((S568+U568)^2+3*T568^2)</f>
        <v>76.849595560001688</v>
      </c>
      <c r="W568" s="6">
        <f>V568/AA568</f>
        <v>1.1489624694271892</v>
      </c>
      <c r="X568" s="1">
        <f>((3*10+H568/COS(RADIANS(E568)))*(3+3)+3*G568*H568)*2</f>
        <v>689.65462687117179</v>
      </c>
      <c r="Y568" s="7">
        <f>Z568/X568</f>
        <v>1.0106090031826234</v>
      </c>
      <c r="Z568" s="13">
        <v>696.97117500255899</v>
      </c>
      <c r="AA568" s="15">
        <v>66.88607992419</v>
      </c>
    </row>
    <row r="569" spans="1:27" x14ac:dyDescent="0.45">
      <c r="A569">
        <v>1056</v>
      </c>
      <c r="B569">
        <v>85.4</v>
      </c>
      <c r="C569" s="10">
        <f>B569-20</f>
        <v>65.400000000000006</v>
      </c>
      <c r="D569">
        <v>124.2</v>
      </c>
      <c r="E569" s="11">
        <f>D569-90</f>
        <v>34.200000000000003</v>
      </c>
      <c r="F569" s="2">
        <v>2.4081999999999999E-2</v>
      </c>
      <c r="G569" s="11">
        <v>31.8</v>
      </c>
      <c r="H569" s="11">
        <v>1.6</v>
      </c>
      <c r="I569" s="8">
        <v>0.106118708848953</v>
      </c>
      <c r="J569" s="4">
        <v>71000</v>
      </c>
      <c r="K569" s="5">
        <f>23*10^-6</f>
        <v>2.3E-5</v>
      </c>
      <c r="L569" s="6">
        <f>H569</f>
        <v>1.6</v>
      </c>
      <c r="M569" s="3">
        <f>H569^2/6</f>
        <v>0.42666666666666675</v>
      </c>
      <c r="N569" s="3">
        <f>H569^3/12</f>
        <v>0.34133333333333343</v>
      </c>
      <c r="O569" s="1">
        <f>-J569*L569*K569*C569</f>
        <v>-170.87712000000002</v>
      </c>
      <c r="P569" s="7">
        <f>-(12*F569*J569*L569*N569+12*O569*N569*G569*COS(RADIANS(E569)))/(12*N569*G569*COS(RADIANS(E569))^2+L569*G569^3*SIN(RADIANS(E569))^2)</f>
        <v>0.44069515271118809</v>
      </c>
      <c r="Q569" s="7">
        <f>-(6*F569*J569*L569*N569*SIN(RADIANS(E569))+6*O569*N569*G569*SIN(RADIANS(E569))*COS(RADIANS(E569)))/(12*N569*COS(RADIANS(E569))^2+L569*G569^2*SIN(RADIANS(E569))^2)</f>
        <v>3.9385479786195452</v>
      </c>
      <c r="R569" s="7">
        <f>-P569*SIN(RADIANS(E569))</f>
        <v>-0.24770742003896512</v>
      </c>
      <c r="S569" s="6">
        <f>(O569+P569*COS(RADIANS(E569)))/L569</f>
        <v>-106.57039350000976</v>
      </c>
      <c r="T569" s="6">
        <f>R569/L569</f>
        <v>-0.15481713752435319</v>
      </c>
      <c r="U569" s="6">
        <f>(Q569-P569*G569*SIN(RADIANS(E569)))/M569</f>
        <v>-9.2309718248895596</v>
      </c>
      <c r="V569" s="6">
        <f>SQRT((S569+U569)^2+3*T569^2)</f>
        <v>115.80167579162665</v>
      </c>
      <c r="W569" s="6">
        <f>V569/AA569</f>
        <v>1.192804799784337</v>
      </c>
      <c r="X569" s="1">
        <f>((3*10+H569/COS(RADIANS(E569)))*(3+3)+3*G569*H569)*2</f>
        <v>688.49418323340569</v>
      </c>
      <c r="Y569" s="7">
        <f>Z569/X569</f>
        <v>1.0122751341016534</v>
      </c>
      <c r="Z569" s="13">
        <v>696.945541660804</v>
      </c>
      <c r="AA569" s="15">
        <v>97.083509231823996</v>
      </c>
    </row>
    <row r="570" spans="1:27" x14ac:dyDescent="0.45">
      <c r="A570">
        <v>449</v>
      </c>
      <c r="B570">
        <v>83.4</v>
      </c>
      <c r="C570" s="10">
        <f>B570-20</f>
        <v>63.400000000000006</v>
      </c>
      <c r="D570">
        <v>116.1</v>
      </c>
      <c r="E570" s="11">
        <f>D570-90</f>
        <v>26.099999999999994</v>
      </c>
      <c r="F570" s="2">
        <v>2.3938000000000001E-2</v>
      </c>
      <c r="G570" s="11">
        <v>30.2</v>
      </c>
      <c r="H570" s="11">
        <v>1.7</v>
      </c>
      <c r="I570" s="8">
        <v>0.11900899559259399</v>
      </c>
      <c r="J570" s="4">
        <v>71000</v>
      </c>
      <c r="K570" s="5">
        <f>23*10^-6</f>
        <v>2.3E-5</v>
      </c>
      <c r="L570" s="6">
        <f>H570</f>
        <v>1.7</v>
      </c>
      <c r="M570" s="3">
        <f>H570^2/6</f>
        <v>0.48166666666666663</v>
      </c>
      <c r="N570" s="3">
        <f>H570^3/12</f>
        <v>0.4094166666666666</v>
      </c>
      <c r="O570" s="1">
        <f>-J570*L570*K570*C570</f>
        <v>-176.00474000000003</v>
      </c>
      <c r="P570" s="7">
        <f>-(12*F570*J570*L570*N570+12*O570*N570*G570*COS(RADIANS(E570)))/(12*N570*G570*COS(RADIANS(E570))^2+L570*G570^3*SIN(RADIANS(E570))^2)</f>
        <v>1.0080405088705786</v>
      </c>
      <c r="Q570" s="7">
        <f>-(6*F570*J570*L570*N570*SIN(RADIANS(E570))+6*O570*N570*G570*SIN(RADIANS(E570))*COS(RADIANS(E570)))/(12*N570*COS(RADIANS(E570))^2+L570*G570^2*SIN(RADIANS(E570))^2)</f>
        <v>6.6964952202702124</v>
      </c>
      <c r="R570" s="7">
        <f>-P570*SIN(RADIANS(E570))</f>
        <v>-0.44347650465365657</v>
      </c>
      <c r="S570" s="6">
        <f>(O570+P570*COS(RADIANS(E570)))/L570</f>
        <v>-102.99970107385322</v>
      </c>
      <c r="T570" s="6">
        <f>R570/L570</f>
        <v>-0.26086853214920974</v>
      </c>
      <c r="U570" s="6">
        <f>(Q570-P570*G570*SIN(RADIANS(E570)))/M570</f>
        <v>-13.902758242775535</v>
      </c>
      <c r="V570" s="6">
        <f>SQRT((S570+U570)^2+3*T570^2)</f>
        <v>116.90333250788549</v>
      </c>
      <c r="W570" s="6">
        <f>V570/AA570</f>
        <v>1.1816553962906522</v>
      </c>
      <c r="X570" s="1">
        <f>((3*10+H570/COS(RADIANS(E570)))*(3+3)+3*G570*H570)*2</f>
        <v>690.75645164428443</v>
      </c>
      <c r="Y570" s="7">
        <f>Z570/X570</f>
        <v>1.0089161188426845</v>
      </c>
      <c r="Z570" s="13">
        <v>696.91531825849597</v>
      </c>
      <c r="AA570" s="15">
        <v>98.931831458526801</v>
      </c>
    </row>
    <row r="571" spans="1:27" x14ac:dyDescent="0.45">
      <c r="A571">
        <v>561</v>
      </c>
      <c r="B571">
        <v>82.1</v>
      </c>
      <c r="C571" s="10">
        <f>B571-20</f>
        <v>62.099999999999994</v>
      </c>
      <c r="D571">
        <v>123.9</v>
      </c>
      <c r="E571" s="11">
        <f>D571-90</f>
        <v>33.900000000000006</v>
      </c>
      <c r="F571" s="2">
        <v>2.1758E-2</v>
      </c>
      <c r="G571" s="11">
        <v>29.8</v>
      </c>
      <c r="H571" s="11">
        <v>1.7</v>
      </c>
      <c r="I571" s="8">
        <v>9.7072996199130998E-2</v>
      </c>
      <c r="J571" s="4">
        <v>71000</v>
      </c>
      <c r="K571" s="5">
        <f>23*10^-6</f>
        <v>2.3E-5</v>
      </c>
      <c r="L571" s="6">
        <f>H571</f>
        <v>1.7</v>
      </c>
      <c r="M571" s="3">
        <f>H571^2/6</f>
        <v>0.48166666666666663</v>
      </c>
      <c r="N571" s="3">
        <f>H571^3/12</f>
        <v>0.4094166666666666</v>
      </c>
      <c r="O571" s="1">
        <f>-J571*L571*K571*C571</f>
        <v>-172.39580999999998</v>
      </c>
      <c r="P571" s="7">
        <f>-(12*F571*J571*L571*N571+12*O571*N571*G571*COS(RADIANS(E571)))/(12*N571*G571*COS(RADIANS(E571))^2+L571*G571^3*SIN(RADIANS(E571))^2)</f>
        <v>0.57088532049085827</v>
      </c>
      <c r="Q571" s="7">
        <f>-(6*F571*J571*L571*N571*SIN(RADIANS(E571))+6*O571*N571*G571*SIN(RADIANS(E571))*COS(RADIANS(E571)))/(12*N571*COS(RADIANS(E571))^2+L571*G571^2*SIN(RADIANS(E571))^2)</f>
        <v>4.7442865798519795</v>
      </c>
      <c r="R571" s="7">
        <f>-P571*SIN(RADIANS(E571))</f>
        <v>-0.3184084952920791</v>
      </c>
      <c r="S571" s="6">
        <f>(O571+P571*COS(RADIANS(E571)))/L571</f>
        <v>-101.13056951212468</v>
      </c>
      <c r="T571" s="6">
        <f>R571/L571</f>
        <v>-0.1872991148776936</v>
      </c>
      <c r="U571" s="6">
        <f>(Q571-P571*G571*SIN(RADIANS(E571)))/M571</f>
        <v>-9.849729923568125</v>
      </c>
      <c r="V571" s="6">
        <f>SQRT((S571+U571)^2+3*T571^2)</f>
        <v>110.98077358583936</v>
      </c>
      <c r="W571" s="6">
        <f>V571/AA571</f>
        <v>1.1628736341548318</v>
      </c>
      <c r="X571" s="1">
        <f>((3*10+H571/COS(RADIANS(E571)))*(3+3)+3*G571*H571)*2</f>
        <v>688.53794946692392</v>
      </c>
      <c r="Y571" s="7">
        <f>Z571/X571</f>
        <v>1.0121254958554919</v>
      </c>
      <c r="Z571" s="13">
        <v>696.88681351953403</v>
      </c>
      <c r="AA571" s="15">
        <v>95.436658228561001</v>
      </c>
    </row>
    <row r="572" spans="1:27" x14ac:dyDescent="0.45">
      <c r="A572">
        <v>2039</v>
      </c>
      <c r="B572">
        <v>86.7</v>
      </c>
      <c r="C572" s="10">
        <f>B572-20</f>
        <v>66.7</v>
      </c>
      <c r="D572">
        <v>123.8</v>
      </c>
      <c r="E572" s="11">
        <f>D572-90</f>
        <v>33.799999999999997</v>
      </c>
      <c r="F572" s="2">
        <v>2.1243000000000001E-2</v>
      </c>
      <c r="G572" s="11">
        <v>26.4</v>
      </c>
      <c r="H572" s="11">
        <v>1.9</v>
      </c>
      <c r="I572" s="8">
        <v>9.6604421734809806E-2</v>
      </c>
      <c r="J572" s="4">
        <v>71000</v>
      </c>
      <c r="K572" s="5">
        <f>23*10^-6</f>
        <v>2.3E-5</v>
      </c>
      <c r="L572" s="6">
        <f>H572</f>
        <v>1.9</v>
      </c>
      <c r="M572" s="3">
        <f>H572^2/6</f>
        <v>0.60166666666666668</v>
      </c>
      <c r="N572" s="3">
        <f>H572^3/12</f>
        <v>0.57158333333333322</v>
      </c>
      <c r="O572" s="1">
        <f>-J572*L572*K572*C572</f>
        <v>-206.95009000000002</v>
      </c>
      <c r="P572" s="7">
        <f>-(12*F572*J572*L572*N572+12*O572*N572*G572*COS(RADIANS(E572)))/(12*N572*G572*COS(RADIANS(E572))^2+L572*G572^3*SIN(RADIANS(E572))^2)</f>
        <v>1.0494207328309195</v>
      </c>
      <c r="Q572" s="7">
        <f>-(6*F572*J572*L572*N572*SIN(RADIANS(E572))+6*O572*N572*G572*SIN(RADIANS(E572))*COS(RADIANS(E572)))/(12*N572*COS(RADIANS(E572))^2+L572*G572^2*SIN(RADIANS(E572))^2)</f>
        <v>7.7060036128542295</v>
      </c>
      <c r="R572" s="7">
        <f>-P572*SIN(RADIANS(E572))</f>
        <v>-0.58378815248895721</v>
      </c>
      <c r="S572" s="6">
        <f>(O572+P572*COS(RADIANS(E572)))/L572</f>
        <v>-108.46212508909635</v>
      </c>
      <c r="T572" s="6">
        <f>R572/L572</f>
        <v>-0.3072569223626091</v>
      </c>
      <c r="U572" s="6">
        <f>(Q572-P572*G572*SIN(RADIANS(E572)))/M572</f>
        <v>-12.80776223743087</v>
      </c>
      <c r="V572" s="6">
        <f>SQRT((S572+U572)^2+3*T572^2)</f>
        <v>121.27105504875277</v>
      </c>
      <c r="W572" s="6">
        <f>V572/AA572</f>
        <v>1.123872771559941</v>
      </c>
      <c r="X572" s="1">
        <f>((3*10+H572/COS(RADIANS(E572)))*(3+3)+3*G572*H572)*2</f>
        <v>688.39733588656645</v>
      </c>
      <c r="Y572" s="7">
        <f>Z572/X572</f>
        <v>1.0120788317277809</v>
      </c>
      <c r="Z572" s="13">
        <v>696.71237146859301</v>
      </c>
      <c r="AA572" s="15">
        <v>107.904611729696</v>
      </c>
    </row>
    <row r="573" spans="1:27" x14ac:dyDescent="0.45">
      <c r="A573">
        <v>788</v>
      </c>
      <c r="B573">
        <v>84.6</v>
      </c>
      <c r="C573" s="10">
        <f>B573-20</f>
        <v>64.599999999999994</v>
      </c>
      <c r="D573">
        <v>123.5</v>
      </c>
      <c r="E573" s="11">
        <f>D573-90</f>
        <v>33.5</v>
      </c>
      <c r="F573" s="2">
        <v>2.2719E-2</v>
      </c>
      <c r="G573" s="11">
        <v>29.8</v>
      </c>
      <c r="H573" s="11">
        <v>1.7</v>
      </c>
      <c r="I573" s="8">
        <v>0.10173922777175901</v>
      </c>
      <c r="J573" s="4">
        <v>71000</v>
      </c>
      <c r="K573" s="5">
        <f>23*10^-6</f>
        <v>2.3E-5</v>
      </c>
      <c r="L573" s="6">
        <f>H573</f>
        <v>1.7</v>
      </c>
      <c r="M573" s="3">
        <f>H573^2/6</f>
        <v>0.48166666666666663</v>
      </c>
      <c r="N573" s="3">
        <f>H573^3/12</f>
        <v>0.4094166666666666</v>
      </c>
      <c r="O573" s="1">
        <f>-J573*L573*K573*C573</f>
        <v>-179.33605999999997</v>
      </c>
      <c r="P573" s="7">
        <f>-(12*F573*J573*L573*N573+12*O573*N573*G573*COS(RADIANS(E573)))/(12*N573*G573*COS(RADIANS(E573))^2+L573*G573^3*SIN(RADIANS(E573))^2)</f>
        <v>0.61001142284155252</v>
      </c>
      <c r="Q573" s="7">
        <f>-(6*F573*J573*L573*N573*SIN(RADIANS(E573))+6*O573*N573*G573*SIN(RADIANS(E573))*COS(RADIANS(E573)))/(12*N573*COS(RADIANS(E573))^2+L573*G573^2*SIN(RADIANS(E573))^2)</f>
        <v>5.0166491993633748</v>
      </c>
      <c r="R573" s="7">
        <f>-P573*SIN(RADIANS(E573))</f>
        <v>-0.33668786572908566</v>
      </c>
      <c r="S573" s="6">
        <f>(O573+P573*COS(RADIANS(E573)))/L573</f>
        <v>-105.19257654305494</v>
      </c>
      <c r="T573" s="6">
        <f>R573/L573</f>
        <v>-0.19805168572299156</v>
      </c>
      <c r="U573" s="6">
        <f>(Q573-P573*G573*SIN(RADIANS(E573)))/M573</f>
        <v>-10.415188649197326</v>
      </c>
      <c r="V573" s="6">
        <f>SQRT((S573+U573)^2+3*T573^2)</f>
        <v>115.60827412498462</v>
      </c>
      <c r="W573" s="6">
        <f>V573/AA573</f>
        <v>1.1665818801352834</v>
      </c>
      <c r="X573" s="1">
        <f>((3*10+H573/COS(RADIANS(E573)))*(3+3)+3*G573*H573)*2</f>
        <v>688.42378084403606</v>
      </c>
      <c r="Y573" s="7">
        <f>Z573/X573</f>
        <v>1.0119324001498184</v>
      </c>
      <c r="Z573" s="13">
        <v>696.63832886971795</v>
      </c>
      <c r="AA573" s="15">
        <v>99.100008403677606</v>
      </c>
    </row>
    <row r="574" spans="1:27" x14ac:dyDescent="0.45">
      <c r="A574">
        <v>1999</v>
      </c>
      <c r="B574">
        <v>67.5</v>
      </c>
      <c r="C574" s="10">
        <f>B574-20</f>
        <v>47.5</v>
      </c>
      <c r="D574">
        <v>118.4</v>
      </c>
      <c r="E574" s="11">
        <f>D574-90</f>
        <v>28.400000000000006</v>
      </c>
      <c r="F574" s="2">
        <v>2.0105000000000001E-2</v>
      </c>
      <c r="G574" s="11">
        <v>32.5</v>
      </c>
      <c r="H574" s="11">
        <v>1.6</v>
      </c>
      <c r="I574" s="8">
        <v>0.13096454739570601</v>
      </c>
      <c r="J574" s="4">
        <v>71000</v>
      </c>
      <c r="K574" s="5">
        <f>23*10^-6</f>
        <v>2.3E-5</v>
      </c>
      <c r="L574" s="6">
        <f>H574</f>
        <v>1.6</v>
      </c>
      <c r="M574" s="3">
        <f>H574^2/6</f>
        <v>0.42666666666666675</v>
      </c>
      <c r="N574" s="3">
        <f>H574^3/12</f>
        <v>0.34133333333333343</v>
      </c>
      <c r="O574" s="1">
        <f>-J574*L574*K574*C574</f>
        <v>-124.108</v>
      </c>
      <c r="P574" s="7">
        <f>-(12*F574*J574*L574*N574+12*O574*N574*G574*COS(RADIANS(E574)))/(12*N574*G574*COS(RADIANS(E574))^2+L574*G574^3*SIN(RADIANS(E574))^2)</f>
        <v>0.4133069947207097</v>
      </c>
      <c r="Q574" s="7">
        <f>-(6*F574*J574*L574*N574*SIN(RADIANS(E574))+6*O574*N574*G574*SIN(RADIANS(E574))*COS(RADIANS(E574)))/(12*N574*COS(RADIANS(E574))^2+L574*G574^2*SIN(RADIANS(E574))^2)</f>
        <v>3.1944057025928134</v>
      </c>
      <c r="R574" s="7">
        <f>-P574*SIN(RADIANS(E574))</f>
        <v>-0.19657881246725001</v>
      </c>
      <c r="S574" s="6">
        <f>(O574+P574*COS(RADIANS(E574)))/L574</f>
        <v>-77.340271932461334</v>
      </c>
      <c r="T574" s="6">
        <f>R574/L574</f>
        <v>-0.12286175779203125</v>
      </c>
      <c r="U574" s="6">
        <f>(Q574-P574*G574*SIN(RADIANS(E574)))/M574</f>
        <v>-7.4868883654519012</v>
      </c>
      <c r="V574" s="6">
        <f>SQRT((S574+U574)^2+3*T574^2)</f>
        <v>84.827427222817803</v>
      </c>
      <c r="W574" s="6">
        <f>V574/AA574</f>
        <v>1.1296733103879029</v>
      </c>
      <c r="X574" s="1">
        <f>((3*10+H574/COS(RADIANS(E574)))*(3+3)+3*G574*H574)*2</f>
        <v>693.82689836855036</v>
      </c>
      <c r="Y574" s="7">
        <f>Z574/X574</f>
        <v>1.0039044805323614</v>
      </c>
      <c r="Z574" s="13">
        <v>696.53593198605904</v>
      </c>
      <c r="AA574" s="15">
        <v>75.090228690708898</v>
      </c>
    </row>
    <row r="575" spans="1:27" x14ac:dyDescent="0.45">
      <c r="A575">
        <v>43</v>
      </c>
      <c r="B575">
        <v>58.9</v>
      </c>
      <c r="C575" s="10">
        <f>B575-20</f>
        <v>38.9</v>
      </c>
      <c r="D575">
        <v>112.8</v>
      </c>
      <c r="E575" s="11">
        <f>D575-90</f>
        <v>22.799999999999997</v>
      </c>
      <c r="F575" s="2">
        <v>1.5865000000000001E-2</v>
      </c>
      <c r="G575" s="11">
        <v>32.299999999999997</v>
      </c>
      <c r="H575" s="11">
        <v>1.6</v>
      </c>
      <c r="I575" s="8">
        <v>8.4335334599018097E-2</v>
      </c>
      <c r="J575" s="4">
        <v>71000</v>
      </c>
      <c r="K575" s="5">
        <f>23*10^-6</f>
        <v>2.3E-5</v>
      </c>
      <c r="L575" s="6">
        <f>H575</f>
        <v>1.6</v>
      </c>
      <c r="M575" s="3">
        <f>H575^2/6</f>
        <v>0.42666666666666675</v>
      </c>
      <c r="N575" s="3">
        <f>H575^3/12</f>
        <v>0.34133333333333343</v>
      </c>
      <c r="O575" s="1">
        <f>-J575*L575*K575*C575</f>
        <v>-101.63791999999999</v>
      </c>
      <c r="P575" s="7">
        <f>-(12*F575*J575*L575*N575+12*O575*N575*G575*COS(RADIANS(E575)))/(12*N575*G575*COS(RADIANS(E575))^2+L575*G575^3*SIN(RADIANS(E575))^2)</f>
        <v>0.61078802452692105</v>
      </c>
      <c r="Q575" s="7">
        <f>-(6*F575*J575*L575*N575*SIN(RADIANS(E575))+6*O575*N575*G575*SIN(RADIANS(E575))*COS(RADIANS(E575)))/(12*N575*COS(RADIANS(E575))^2+L575*G575^2*SIN(RADIANS(E575))^2)</f>
        <v>3.8225415542879091</v>
      </c>
      <c r="R575" s="7">
        <f>-P575*SIN(RADIANS(E575))</f>
        <v>-0.23668987952247125</v>
      </c>
      <c r="S575" s="6">
        <f>(O575+P575*COS(RADIANS(E575)))/L575</f>
        <v>-63.171785641723176</v>
      </c>
      <c r="T575" s="6">
        <f>R575/L575</f>
        <v>-0.14793117470154452</v>
      </c>
      <c r="U575" s="6">
        <f>(Q575-P575*G575*SIN(RADIANS(E575)))/M575</f>
        <v>-8.9590817678622887</v>
      </c>
      <c r="V575" s="6">
        <f>SQRT((S575+U575)^2+3*T575^2)</f>
        <v>72.131322490001139</v>
      </c>
      <c r="W575" s="6">
        <f>V575/AA575</f>
        <v>1.2080451412386033</v>
      </c>
      <c r="X575" s="1">
        <f>((3*10+H575/COS(RADIANS(E575)))*(3+3)+3*G575*H575)*2</f>
        <v>690.90738632834564</v>
      </c>
      <c r="Y575" s="7">
        <f>Z575/X575</f>
        <v>1.007914030743152</v>
      </c>
      <c r="Z575" s="13">
        <v>696.37524862441899</v>
      </c>
      <c r="AA575" s="15">
        <v>59.709128432109097</v>
      </c>
    </row>
    <row r="576" spans="1:27" x14ac:dyDescent="0.45">
      <c r="A576">
        <v>1179</v>
      </c>
      <c r="B576">
        <v>67.599999999999994</v>
      </c>
      <c r="C576" s="10">
        <f>B576-20</f>
        <v>47.599999999999994</v>
      </c>
      <c r="D576">
        <v>106</v>
      </c>
      <c r="E576" s="11">
        <f>D576-90</f>
        <v>16</v>
      </c>
      <c r="F576" s="2">
        <v>2.1408E-2</v>
      </c>
      <c r="G576" s="11">
        <v>34.799999999999997</v>
      </c>
      <c r="H576" s="11">
        <v>1.5</v>
      </c>
      <c r="I576" s="8">
        <v>0.14324863255023901</v>
      </c>
      <c r="J576" s="4">
        <v>71000</v>
      </c>
      <c r="K576" s="5">
        <f>23*10^-6</f>
        <v>2.3E-5</v>
      </c>
      <c r="L576" s="6">
        <f>H576</f>
        <v>1.5</v>
      </c>
      <c r="M576" s="3">
        <f>H576^2/6</f>
        <v>0.375</v>
      </c>
      <c r="N576" s="3">
        <f>H576^3/12</f>
        <v>0.28125</v>
      </c>
      <c r="O576" s="1">
        <f>-J576*L576*K576*C576</f>
        <v>-116.59619999999998</v>
      </c>
      <c r="P576" s="7">
        <f>-(12*F576*J576*L576*N576+12*O576*N576*G576*COS(RADIANS(E576)))/(12*N576*G576*COS(RADIANS(E576))^2+L576*G576^3*SIN(RADIANS(E576))^2)</f>
        <v>1.1135003014528335</v>
      </c>
      <c r="Q576" s="7">
        <f>-(6*F576*J576*L576*N576*SIN(RADIANS(E576))+6*O576*N576*G576*SIN(RADIANS(E576))*COS(RADIANS(E576)))/(12*N576*COS(RADIANS(E576))^2+L576*G576^2*SIN(RADIANS(E576))^2)</f>
        <v>5.3404476510136938</v>
      </c>
      <c r="R576" s="7">
        <f>-P576*SIN(RADIANS(E576))</f>
        <v>-0.3069222787938905</v>
      </c>
      <c r="S576" s="6">
        <f>(O576+P576*COS(RADIANS(E576)))/L576</f>
        <v>-77.017223207865072</v>
      </c>
      <c r="T576" s="6">
        <f>R576/L576</f>
        <v>-0.20461485252926034</v>
      </c>
      <c r="U576" s="6">
        <f>(Q576-P576*G576*SIN(RADIANS(E576)))/M576</f>
        <v>-14.241193736036516</v>
      </c>
      <c r="V576" s="6">
        <f>SQRT((S576+U576)^2+3*T576^2)</f>
        <v>91.259105106398096</v>
      </c>
      <c r="W576" s="6">
        <f>V576/AA576</f>
        <v>1.2475382950245388</v>
      </c>
      <c r="X576" s="1">
        <f>((3*10+H576/COS(RADIANS(E576)))*(3+3)+3*G576*H576)*2</f>
        <v>691.92538984550879</v>
      </c>
      <c r="Y576" s="7">
        <f>Z576/X576</f>
        <v>1.006360246221492</v>
      </c>
      <c r="Z576" s="13">
        <v>696.32620569182802</v>
      </c>
      <c r="AA576" s="15">
        <v>73.151345710476207</v>
      </c>
    </row>
    <row r="577" spans="1:27" x14ac:dyDescent="0.45">
      <c r="A577">
        <v>629</v>
      </c>
      <c r="B577">
        <v>58</v>
      </c>
      <c r="C577" s="10">
        <f>B577-20</f>
        <v>38</v>
      </c>
      <c r="D577">
        <v>109.5</v>
      </c>
      <c r="E577" s="11">
        <f>D577-90</f>
        <v>19.5</v>
      </c>
      <c r="F577" s="2">
        <v>1.6768999999999999E-2</v>
      </c>
      <c r="G577" s="11">
        <v>34.700000000000003</v>
      </c>
      <c r="H577" s="11">
        <v>1.5</v>
      </c>
      <c r="I577" s="8">
        <v>9.7696177661418901E-2</v>
      </c>
      <c r="J577" s="4">
        <v>71000</v>
      </c>
      <c r="K577" s="5">
        <f>23*10^-6</f>
        <v>2.3E-5</v>
      </c>
      <c r="L577" s="6">
        <f>H577</f>
        <v>1.5</v>
      </c>
      <c r="M577" s="3">
        <f>H577^2/6</f>
        <v>0.375</v>
      </c>
      <c r="N577" s="3">
        <f>H577^3/12</f>
        <v>0.28125</v>
      </c>
      <c r="O577" s="1">
        <f>-J577*L577*K577*C577</f>
        <v>-93.081000000000003</v>
      </c>
      <c r="P577" s="7">
        <f>-(12*F577*J577*L577*N577+12*O577*N577*G577*COS(RADIANS(E577)))/(12*N577*G577*COS(RADIANS(E577))^2+L577*G577^3*SIN(RADIANS(E577))^2)</f>
        <v>0.59940311802066348</v>
      </c>
      <c r="Q577" s="7">
        <f>-(6*F577*J577*L577*N577*SIN(RADIANS(E577))+6*O577*N577*G577*SIN(RADIANS(E577))*COS(RADIANS(E577)))/(12*N577*COS(RADIANS(E577))^2+L577*G577^2*SIN(RADIANS(E577))^2)</f>
        <v>3.4714725333884129</v>
      </c>
      <c r="R577" s="7">
        <f>-P577*SIN(RADIANS(E577))</f>
        <v>-0.20008487224140697</v>
      </c>
      <c r="S577" s="6">
        <f>(O577+P577*COS(RADIANS(E577)))/L577</f>
        <v>-61.677318500709134</v>
      </c>
      <c r="T577" s="6">
        <f>R577/L577</f>
        <v>-0.13338991482760465</v>
      </c>
      <c r="U577" s="6">
        <f>(Q577-P577*G577*SIN(RADIANS(E577)))/M577</f>
        <v>-9.2572600890357606</v>
      </c>
      <c r="V577" s="6">
        <f>SQRT((S577+U577)^2+3*T577^2)</f>
        <v>70.934954841127706</v>
      </c>
      <c r="W577" s="6">
        <f>V577/AA577</f>
        <v>1.2367685198279244</v>
      </c>
      <c r="X577" s="1">
        <f>((3*10+H577/COS(RADIANS(E577)))*(3+3)+3*G577*H577)*2</f>
        <v>691.39527659252997</v>
      </c>
      <c r="Y577" s="7">
        <f>Z577/X577</f>
        <v>1.0070784373879462</v>
      </c>
      <c r="Z577" s="13">
        <v>696.28927476821195</v>
      </c>
      <c r="AA577" s="15">
        <v>57.355077934064099</v>
      </c>
    </row>
    <row r="578" spans="1:27" x14ac:dyDescent="0.45">
      <c r="A578">
        <v>1211</v>
      </c>
      <c r="B578">
        <v>52.8</v>
      </c>
      <c r="C578" s="10">
        <f>B578-20</f>
        <v>32.799999999999997</v>
      </c>
      <c r="D578">
        <v>109.2</v>
      </c>
      <c r="E578" s="11">
        <f>D578-90</f>
        <v>19.200000000000003</v>
      </c>
      <c r="F578" s="2">
        <v>1.1247999999999999E-2</v>
      </c>
      <c r="G578" s="11">
        <v>25.5</v>
      </c>
      <c r="H578" s="11">
        <v>2</v>
      </c>
      <c r="I578" s="8">
        <v>6.7603543400764396E-2</v>
      </c>
      <c r="J578" s="4">
        <v>71000</v>
      </c>
      <c r="K578" s="5">
        <f>23*10^-6</f>
        <v>2.3E-5</v>
      </c>
      <c r="L578" s="6">
        <f>H578</f>
        <v>2</v>
      </c>
      <c r="M578" s="3">
        <f>H578^2/6</f>
        <v>0.66666666666666663</v>
      </c>
      <c r="N578" s="3">
        <f>H578^3/12</f>
        <v>0.66666666666666663</v>
      </c>
      <c r="O578" s="1">
        <f>-J578*L578*K578*C578</f>
        <v>-107.12479999999999</v>
      </c>
      <c r="P578" s="7">
        <f>-(12*F578*J578*L578*N578+12*O578*N578*G578*COS(RADIANS(E578)))/(12*N578*G578*COS(RADIANS(E578))^2+L578*G578^3*SIN(RADIANS(E578))^2)</f>
        <v>2.0857001278279141</v>
      </c>
      <c r="Q578" s="7">
        <f>-(6*F578*J578*L578*N578*SIN(RADIANS(E578))+6*O578*N578*G578*SIN(RADIANS(E578))*COS(RADIANS(E578)))/(12*N578*COS(RADIANS(E578))^2+L578*G578^2*SIN(RADIANS(E578))^2)</f>
        <v>8.7454443910477568</v>
      </c>
      <c r="R578" s="7">
        <f>-P578*SIN(RADIANS(E578))</f>
        <v>-0.68591720714100057</v>
      </c>
      <c r="S578" s="6">
        <f>(O578+P578*COS(RADIANS(E578)))/L578</f>
        <v>-52.577557041939009</v>
      </c>
      <c r="T578" s="6">
        <f>R578/L578</f>
        <v>-0.34295860357050029</v>
      </c>
      <c r="U578" s="6">
        <f>(Q578-P578*G578*SIN(RADIANS(E578)))/M578</f>
        <v>-13.118166586571636</v>
      </c>
      <c r="V578" s="6">
        <f>SQRT((S578+U578)^2+3*T578^2)</f>
        <v>65.698409150335905</v>
      </c>
      <c r="W578" s="6">
        <f>V578/AA578</f>
        <v>1.1421154127048407</v>
      </c>
      <c r="X578" s="1">
        <f>((3*10+H578/COS(RADIANS(E578)))*(3+3)+3*G578*H578)*2</f>
        <v>691.41359648162813</v>
      </c>
      <c r="Y578" s="7">
        <f>Z578/X578</f>
        <v>1.0070106024699743</v>
      </c>
      <c r="Z578" s="13">
        <v>696.260822348896</v>
      </c>
      <c r="AA578" s="15">
        <v>57.523441518702697</v>
      </c>
    </row>
    <row r="579" spans="1:27" x14ac:dyDescent="0.45">
      <c r="A579">
        <v>2885</v>
      </c>
      <c r="B579">
        <v>61</v>
      </c>
      <c r="C579" s="10">
        <f>B579-20</f>
        <v>41</v>
      </c>
      <c r="D579">
        <v>105.6</v>
      </c>
      <c r="E579" s="11">
        <f>D579-90</f>
        <v>15.599999999999994</v>
      </c>
      <c r="F579" s="2">
        <v>1.8471000000000001E-2</v>
      </c>
      <c r="G579" s="11">
        <v>34.799999999999997</v>
      </c>
      <c r="H579" s="11">
        <v>1.5</v>
      </c>
      <c r="I579" s="8">
        <v>0.125900968909263</v>
      </c>
      <c r="J579" s="4">
        <v>71000</v>
      </c>
      <c r="K579" s="5">
        <f>23*10^-6</f>
        <v>2.3E-5</v>
      </c>
      <c r="L579" s="6">
        <f>H579</f>
        <v>1.5</v>
      </c>
      <c r="M579" s="3">
        <f>H579^2/6</f>
        <v>0.375</v>
      </c>
      <c r="N579" s="3">
        <f>H579^3/12</f>
        <v>0.28125</v>
      </c>
      <c r="O579" s="1">
        <f>-J579*L579*K579*C579</f>
        <v>-100.4295</v>
      </c>
      <c r="P579" s="7">
        <f>-(12*F579*J579*L579*N579+12*O579*N579*G579*COS(RADIANS(E579)))/(12*N579*G579*COS(RADIANS(E579))^2+L579*G579^3*SIN(RADIANS(E579))^2)</f>
        <v>1.0087888385859469</v>
      </c>
      <c r="Q579" s="7">
        <f>-(6*F579*J579*L579*N579*SIN(RADIANS(E579))+6*O579*N579*G579*SIN(RADIANS(E579))*COS(RADIANS(E579)))/(12*N579*COS(RADIANS(E579))^2+L579*G579^2*SIN(RADIANS(E579))^2)</f>
        <v>4.7203296550951404</v>
      </c>
      <c r="R579" s="7">
        <f>-P579*SIN(RADIANS(E579))</f>
        <v>-0.27128331351121499</v>
      </c>
      <c r="S579" s="6">
        <f>(O579+P579*COS(RADIANS(E579)))/L579</f>
        <v>-66.305248235247163</v>
      </c>
      <c r="T579" s="6">
        <f>R579/L579</f>
        <v>-0.18085554234081</v>
      </c>
      <c r="U579" s="6">
        <f>(Q579-P579*G579*SIN(RADIANS(E579)))/M579</f>
        <v>-12.58754574692037</v>
      </c>
      <c r="V579" s="6">
        <f>SQRT((S579+U579)^2+3*T579^2)</f>
        <v>78.893415875434854</v>
      </c>
      <c r="W579" s="6">
        <f>V579/AA579</f>
        <v>1.2457071499942238</v>
      </c>
      <c r="X579" s="1">
        <f>((3*10+H579/COS(RADIANS(E579)))*(3+3)+3*G579*H579)*2</f>
        <v>691.88843393680327</v>
      </c>
      <c r="Y579" s="7">
        <f>Z579/X579</f>
        <v>1.0062893684703162</v>
      </c>
      <c r="Z579" s="13">
        <v>696.23997523818196</v>
      </c>
      <c r="AA579" s="15">
        <v>63.332233322896698</v>
      </c>
    </row>
    <row r="580" spans="1:27" x14ac:dyDescent="0.45">
      <c r="A580">
        <v>1849</v>
      </c>
      <c r="B580">
        <v>40.799999999999997</v>
      </c>
      <c r="C580" s="10">
        <f>B580-20</f>
        <v>20.799999999999997</v>
      </c>
      <c r="D580">
        <v>112.3</v>
      </c>
      <c r="E580" s="11">
        <f>D580-90</f>
        <v>22.299999999999997</v>
      </c>
      <c r="F580" s="2">
        <v>6.8729999999999998E-3</v>
      </c>
      <c r="G580" s="11">
        <v>25.3</v>
      </c>
      <c r="H580" s="11">
        <v>2</v>
      </c>
      <c r="I580" s="8">
        <v>3.5906743258237797E-2</v>
      </c>
      <c r="J580" s="4">
        <v>71000</v>
      </c>
      <c r="K580" s="5">
        <f>23*10^-6</f>
        <v>2.3E-5</v>
      </c>
      <c r="L580" s="6">
        <f>H580</f>
        <v>2</v>
      </c>
      <c r="M580" s="3">
        <f>H580^2/6</f>
        <v>0.66666666666666663</v>
      </c>
      <c r="N580" s="3">
        <f>H580^3/12</f>
        <v>0.66666666666666663</v>
      </c>
      <c r="O580" s="1">
        <f>-J580*L580*K580*C580</f>
        <v>-67.932799999999986</v>
      </c>
      <c r="P580" s="7">
        <f>-(12*F580*J580*L580*N580+12*O580*N580*G580*COS(RADIANS(E580)))/(12*N580*G580*COS(RADIANS(E580))^2+L580*G580^3*SIN(RADIANS(E580))^2)</f>
        <v>1.0158674226373168</v>
      </c>
      <c r="Q580" s="7">
        <f>-(6*F580*J580*L580*N580*SIN(RADIANS(E580))+6*O580*N580*G580*SIN(RADIANS(E580))*COS(RADIANS(E580)))/(12*N580*COS(RADIANS(E580))^2+L580*G580^2*SIN(RADIANS(E580))^2)</f>
        <v>4.8762859574249982</v>
      </c>
      <c r="R580" s="7">
        <f>-P580*SIN(RADIANS(E580))</f>
        <v>-0.38547715078458483</v>
      </c>
      <c r="S580" s="6">
        <f>(O580+P580*COS(RADIANS(E580)))/L580</f>
        <v>-33.496454793992214</v>
      </c>
      <c r="T580" s="6">
        <f>R580/L580</f>
        <v>-0.19273857539229242</v>
      </c>
      <c r="U580" s="6">
        <f>(Q580-P580*G580*SIN(RADIANS(E580)))/M580</f>
        <v>-7.3144289361374977</v>
      </c>
      <c r="V580" s="6">
        <f>SQRT((S580+U580)^2+3*T580^2)</f>
        <v>40.812249084184259</v>
      </c>
      <c r="W580" s="6">
        <f>V580/AA580</f>
        <v>1.1442588841112489</v>
      </c>
      <c r="X580" s="1">
        <f>((3*10+H580/COS(RADIANS(E580)))*(3+3)+3*G580*H580)*2</f>
        <v>689.54006474756113</v>
      </c>
      <c r="Y580" s="7">
        <f>Z580/X580</f>
        <v>1.0091763071060931</v>
      </c>
      <c r="Z580" s="13">
        <v>695.86749614363998</v>
      </c>
      <c r="AA580" s="15">
        <v>35.6669715663893</v>
      </c>
    </row>
    <row r="581" spans="1:27" x14ac:dyDescent="0.45">
      <c r="A581">
        <v>1569</v>
      </c>
      <c r="B581">
        <v>44.6</v>
      </c>
      <c r="C581" s="10">
        <f>B581-20</f>
        <v>24.6</v>
      </c>
      <c r="D581">
        <v>123.1</v>
      </c>
      <c r="E581" s="11">
        <f>D581-90</f>
        <v>33.099999999999994</v>
      </c>
      <c r="F581" s="2">
        <v>8.7889999999999999E-3</v>
      </c>
      <c r="G581" s="11">
        <v>26.9</v>
      </c>
      <c r="H581" s="11">
        <v>1.9</v>
      </c>
      <c r="I581" s="8">
        <v>5.2067413926124503E-2</v>
      </c>
      <c r="J581" s="4">
        <v>71000</v>
      </c>
      <c r="K581" s="5">
        <f>23*10^-6</f>
        <v>2.3E-5</v>
      </c>
      <c r="L581" s="6">
        <f>H581</f>
        <v>1.9</v>
      </c>
      <c r="M581" s="3">
        <f>H581^2/6</f>
        <v>0.60166666666666668</v>
      </c>
      <c r="N581" s="3">
        <f>H581^3/12</f>
        <v>0.57158333333333322</v>
      </c>
      <c r="O581" s="1">
        <f>-J581*L581*K581*C581</f>
        <v>-76.326419999999999</v>
      </c>
      <c r="P581" s="7">
        <f>-(12*F581*J581*L581*N581+12*O581*N581*G581*COS(RADIANS(E581)))/(12*N581*G581*COS(RADIANS(E581))^2+L581*G581^3*SIN(RADIANS(E581))^2)</f>
        <v>0.32844407873074294</v>
      </c>
      <c r="Q581" s="7">
        <f>-(6*F581*J581*L581*N581*SIN(RADIANS(E581))+6*O581*N581*G581*SIN(RADIANS(E581))*COS(RADIANS(E581)))/(12*N581*COS(RADIANS(E581))^2+L581*G581^2*SIN(RADIANS(E581))^2)</f>
        <v>2.4124452011849664</v>
      </c>
      <c r="R581" s="7">
        <f>-P581*SIN(RADIANS(E581))</f>
        <v>-0.17936395547843623</v>
      </c>
      <c r="S581" s="6">
        <f>(O581+P581*COS(RADIANS(E581)))/L581</f>
        <v>-40.026987498886371</v>
      </c>
      <c r="T581" s="6">
        <f>R581/L581</f>
        <v>-9.4402081830755907E-2</v>
      </c>
      <c r="U581" s="6">
        <f>(Q581-P581*G581*SIN(RADIANS(E581)))/M581</f>
        <v>-4.009604212495792</v>
      </c>
      <c r="V581" s="6">
        <f>SQRT((S581+U581)^2+3*T581^2)</f>
        <v>44.036895267651815</v>
      </c>
      <c r="W581" s="6">
        <f>V581/AA581</f>
        <v>1.0538230424704602</v>
      </c>
      <c r="X581" s="1">
        <f>((3*10+H581/COS(RADIANS(E581)))*(3+3)+3*G581*H581)*2</f>
        <v>693.87677282319851</v>
      </c>
      <c r="Y581" s="7">
        <f>Z581/X581</f>
        <v>1.0027315445573697</v>
      </c>
      <c r="Z581" s="13">
        <v>695.77212814548898</v>
      </c>
      <c r="AA581" s="15">
        <v>41.787751351893803</v>
      </c>
    </row>
    <row r="582" spans="1:27" x14ac:dyDescent="0.45">
      <c r="A582">
        <v>609</v>
      </c>
      <c r="B582">
        <v>44.9</v>
      </c>
      <c r="C582" s="10">
        <f>B582-20</f>
        <v>24.9</v>
      </c>
      <c r="D582">
        <v>102.4</v>
      </c>
      <c r="E582" s="11">
        <f>D582-90</f>
        <v>12.400000000000006</v>
      </c>
      <c r="F582" s="2">
        <v>1.1351E-2</v>
      </c>
      <c r="G582" s="11">
        <v>34.799999999999997</v>
      </c>
      <c r="H582" s="11">
        <v>1.5</v>
      </c>
      <c r="I582" s="8">
        <v>9.19036865234375E-2</v>
      </c>
      <c r="J582" s="4">
        <v>71000</v>
      </c>
      <c r="K582" s="5">
        <f>23*10^-6</f>
        <v>2.3E-5</v>
      </c>
      <c r="L582" s="6">
        <f>H582</f>
        <v>1.5</v>
      </c>
      <c r="M582" s="3">
        <f>H582^2/6</f>
        <v>0.375</v>
      </c>
      <c r="N582" s="3">
        <f>H582^3/12</f>
        <v>0.28125</v>
      </c>
      <c r="O582" s="1">
        <f>-J582*L582*K582*C582</f>
        <v>-60.992549999999994</v>
      </c>
      <c r="P582" s="7">
        <f>-(12*F582*J582*L582*N582+12*O582*N582*G582*COS(RADIANS(E582)))/(12*N582*G582*COS(RADIANS(E582))^2+L582*G582^3*SIN(RADIANS(E582))^2)</f>
        <v>0.96348652130642709</v>
      </c>
      <c r="Q582" s="7">
        <f>-(6*F582*J582*L582*N582*SIN(RADIANS(E582))+6*O582*N582*G582*SIN(RADIANS(E582))*COS(RADIANS(E582)))/(12*N582*COS(RADIANS(E582))^2+L582*G582^2*SIN(RADIANS(E582))^2)</f>
        <v>3.599965924703969</v>
      </c>
      <c r="R582" s="7">
        <f>-P582*SIN(RADIANS(E582))</f>
        <v>-0.20689459337379135</v>
      </c>
      <c r="S582" s="6">
        <f>(O582+P582*COS(RADIANS(E582)))/L582</f>
        <v>-40.034359616060925</v>
      </c>
      <c r="T582" s="6">
        <f>R582/L582</f>
        <v>-0.13792972891586089</v>
      </c>
      <c r="U582" s="6">
        <f>(Q582-P582*G582*SIN(RADIANS(E582)))/M582</f>
        <v>-9.5999091325439174</v>
      </c>
      <c r="V582" s="6">
        <f>SQRT((S582+U582)^2+3*T582^2)</f>
        <v>49.634843689076803</v>
      </c>
      <c r="W582" s="6">
        <f>V582/AA582</f>
        <v>1.2633499665992898</v>
      </c>
      <c r="X582" s="1">
        <f>((3*10+H582/COS(RADIANS(E582)))*(3+3)+3*G582*H582)*2</f>
        <v>691.62992823621562</v>
      </c>
      <c r="Y582" s="7">
        <f>Z582/X582</f>
        <v>1.0057933684913674</v>
      </c>
      <c r="Z582" s="13">
        <v>695.63679527014597</v>
      </c>
      <c r="AA582" s="15">
        <v>39.288277200564501</v>
      </c>
    </row>
    <row r="583" spans="1:27" x14ac:dyDescent="0.45">
      <c r="A583">
        <v>2227</v>
      </c>
      <c r="B583">
        <v>89.9</v>
      </c>
      <c r="C583" s="10">
        <f>B583-20</f>
        <v>69.900000000000006</v>
      </c>
      <c r="D583">
        <v>113.1</v>
      </c>
      <c r="E583" s="11">
        <f>D583-90</f>
        <v>23.099999999999994</v>
      </c>
      <c r="F583" s="2">
        <v>2.8382999999999999E-2</v>
      </c>
      <c r="G583" s="11">
        <v>32.200000000000003</v>
      </c>
      <c r="H583" s="11">
        <v>1.6</v>
      </c>
      <c r="I583" s="8">
        <v>0.14977109432220401</v>
      </c>
      <c r="J583" s="4">
        <v>71000</v>
      </c>
      <c r="K583" s="5">
        <f>23*10^-6</f>
        <v>2.3E-5</v>
      </c>
      <c r="L583" s="6">
        <f>H583</f>
        <v>1.6</v>
      </c>
      <c r="M583" s="3">
        <f>H583^2/6</f>
        <v>0.42666666666666675</v>
      </c>
      <c r="N583" s="3">
        <f>H583^3/12</f>
        <v>0.34133333333333343</v>
      </c>
      <c r="O583" s="1">
        <f>-J583*L583*K583*C583</f>
        <v>-182.63472000000002</v>
      </c>
      <c r="P583" s="7">
        <f>-(12*F583*J583*L583*N583+12*O583*N583*G583*COS(RADIANS(E583)))/(12*N583*G583*COS(RADIANS(E583))^2+L583*G583^3*SIN(RADIANS(E583))^2)</f>
        <v>1.0738737467518582</v>
      </c>
      <c r="Q583" s="7">
        <f>-(6*F583*J583*L583*N583*SIN(RADIANS(E583))+6*O583*N583*G583*SIN(RADIANS(E583))*COS(RADIANS(E583)))/(12*N583*COS(RADIANS(E583))^2+L583*G583^2*SIN(RADIANS(E583))^2)</f>
        <v>6.7832605232898802</v>
      </c>
      <c r="R583" s="7">
        <f>-P583*SIN(RADIANS(E583))</f>
        <v>-0.42132052939688713</v>
      </c>
      <c r="S583" s="6">
        <f>(O583+P583*COS(RADIANS(E583)))/L583</f>
        <v>-113.52934240145512</v>
      </c>
      <c r="T583" s="6">
        <f>R583/L583</f>
        <v>-0.26332533087305443</v>
      </c>
      <c r="U583" s="6">
        <f>(Q583-P583*G583*SIN(RADIANS(E583)))/M583</f>
        <v>-15.898266851460667</v>
      </c>
      <c r="V583" s="6">
        <f>SQRT((S583+U583)^2+3*T583^2)</f>
        <v>129.42841286833078</v>
      </c>
      <c r="W583" s="6">
        <f>V583/AA583</f>
        <v>1.2069215592632443</v>
      </c>
      <c r="X583" s="1">
        <f>((3*10+H583/COS(RADIANS(E583)))*(3+3)+3*G583*H583)*2</f>
        <v>689.99361521328331</v>
      </c>
      <c r="Y583" s="7">
        <f>Z583/X583</f>
        <v>1.0080082601931579</v>
      </c>
      <c r="Z583" s="13">
        <v>695.51926361552898</v>
      </c>
      <c r="AA583" s="15">
        <v>107.23846291</v>
      </c>
    </row>
    <row r="584" spans="1:27" x14ac:dyDescent="0.45">
      <c r="A584">
        <v>537</v>
      </c>
      <c r="B584">
        <v>61.7</v>
      </c>
      <c r="C584" s="10">
        <f>B584-20</f>
        <v>41.7</v>
      </c>
      <c r="D584">
        <v>104.3</v>
      </c>
      <c r="E584" s="11">
        <f>D584-90</f>
        <v>14.299999999999997</v>
      </c>
      <c r="F584" s="2">
        <v>1.6027E-2</v>
      </c>
      <c r="G584" s="11">
        <v>28.6</v>
      </c>
      <c r="H584" s="11">
        <v>1.8</v>
      </c>
      <c r="I584" s="8">
        <v>0.11641329526901199</v>
      </c>
      <c r="J584" s="4">
        <v>71000</v>
      </c>
      <c r="K584" s="5">
        <f>23*10^-6</f>
        <v>2.3E-5</v>
      </c>
      <c r="L584" s="6">
        <f>H584</f>
        <v>1.8</v>
      </c>
      <c r="M584" s="3">
        <f>H584^2/6</f>
        <v>0.54</v>
      </c>
      <c r="N584" s="3">
        <f>H584^3/12</f>
        <v>0.48600000000000004</v>
      </c>
      <c r="O584" s="1">
        <f>-J584*L584*K584*C584</f>
        <v>-122.57298000000002</v>
      </c>
      <c r="P584" s="7">
        <f>-(12*F584*J584*L584*N584+12*O584*N584*G584*COS(RADIANS(E584)))/(12*N584*G584*COS(RADIANS(E584))^2+L584*G584^3*SIN(RADIANS(E584))^2)</f>
        <v>2.885868584742477</v>
      </c>
      <c r="Q584" s="7">
        <f>-(6*F584*J584*L584*N584*SIN(RADIANS(E584))+6*O584*N584*G584*SIN(RADIANS(E584))*COS(RADIANS(E584)))/(12*N584*COS(RADIANS(E584))^2+L584*G584^2*SIN(RADIANS(E584))^2)</f>
        <v>10.193135685289279</v>
      </c>
      <c r="R584" s="7">
        <f>-P584*SIN(RADIANS(E584))</f>
        <v>-0.71280669127897101</v>
      </c>
      <c r="S584" s="6">
        <f>(O584+P584*COS(RADIANS(E584)))/L584</f>
        <v>-66.54251552367316</v>
      </c>
      <c r="T584" s="6">
        <f>R584/L584</f>
        <v>-0.39600371737720608</v>
      </c>
      <c r="U584" s="6">
        <f>(Q584-P584*G584*SIN(RADIANS(E584)))/M584</f>
        <v>-18.876177194980166</v>
      </c>
      <c r="V584" s="6">
        <f>SQRT((S584+U584)^2+3*T584^2)</f>
        <v>85.421446502598201</v>
      </c>
      <c r="W584" s="6">
        <f>V584/AA584</f>
        <v>1.2014061289124975</v>
      </c>
      <c r="X584" s="1">
        <f>((3*10+H584/COS(RADIANS(E584)))*(3+3)+3*G584*H584)*2</f>
        <v>691.17065979005315</v>
      </c>
      <c r="Y584" s="7">
        <f>Z584/X584</f>
        <v>1.0060781358306528</v>
      </c>
      <c r="Z584" s="13">
        <v>695.37168894241904</v>
      </c>
      <c r="AA584" s="15">
        <v>71.101224179637697</v>
      </c>
    </row>
    <row r="585" spans="1:27" x14ac:dyDescent="0.45">
      <c r="A585">
        <v>783</v>
      </c>
      <c r="B585">
        <v>73.2</v>
      </c>
      <c r="C585" s="10">
        <f>B585-20</f>
        <v>53.2</v>
      </c>
      <c r="D585">
        <v>108.4</v>
      </c>
      <c r="E585" s="11">
        <f>D585-90</f>
        <v>18.400000000000006</v>
      </c>
      <c r="F585" s="2">
        <v>2.0039999999999999E-2</v>
      </c>
      <c r="G585" s="11">
        <v>28.5</v>
      </c>
      <c r="H585" s="11">
        <v>1.8</v>
      </c>
      <c r="I585" s="8">
        <v>0.12314139306545201</v>
      </c>
      <c r="J585" s="4">
        <v>71000</v>
      </c>
      <c r="K585" s="5">
        <f>23*10^-6</f>
        <v>2.3E-5</v>
      </c>
      <c r="L585" s="6">
        <f>H585</f>
        <v>1.8</v>
      </c>
      <c r="M585" s="3">
        <f>H585^2/6</f>
        <v>0.54</v>
      </c>
      <c r="N585" s="3">
        <f>H585^3/12</f>
        <v>0.48600000000000004</v>
      </c>
      <c r="O585" s="1">
        <f>-J585*L585*K585*C585</f>
        <v>-156.37608</v>
      </c>
      <c r="P585" s="7">
        <f>-(12*F585*J585*L585*N585+12*O585*N585*G585*COS(RADIANS(E585)))/(12*N585*G585*COS(RADIANS(E585))^2+L585*G585^3*SIN(RADIANS(E585))^2)</f>
        <v>2.2612886354565354</v>
      </c>
      <c r="Q585" s="7">
        <f>-(6*F585*J585*L585*N585*SIN(RADIANS(E585))+6*O585*N585*G585*SIN(RADIANS(E585))*COS(RADIANS(E585)))/(12*N585*COS(RADIANS(E585))^2+L585*G585^2*SIN(RADIANS(E585))^2)</f>
        <v>10.171273515588281</v>
      </c>
      <c r="R585" s="7">
        <f>-P585*SIN(RADIANS(E585))</f>
        <v>-0.71377358004128311</v>
      </c>
      <c r="S585" s="6">
        <f>(O585+P585*COS(RADIANS(E585)))/L585</f>
        <v>-85.683554143561651</v>
      </c>
      <c r="T585" s="6">
        <f>R585/L585</f>
        <v>-0.39654087780071284</v>
      </c>
      <c r="U585" s="6">
        <f>(Q585-P585*G585*SIN(RADIANS(E585)))/M585</f>
        <v>-18.835691695533864</v>
      </c>
      <c r="V585" s="6">
        <f>SQRT((S585+U585)^2+3*T585^2)</f>
        <v>104.52150249961289</v>
      </c>
      <c r="W585" s="6">
        <f>V585/AA585</f>
        <v>1.1872878263841691</v>
      </c>
      <c r="X585" s="1">
        <f>((3*10+H585/COS(RADIANS(E585)))*(3+3)+3*G585*H585)*2</f>
        <v>690.56377496630466</v>
      </c>
      <c r="Y585" s="7">
        <f>Z585/X585</f>
        <v>1.0068447156553586</v>
      </c>
      <c r="Z585" s="13">
        <v>695.29048764784</v>
      </c>
      <c r="AA585" s="15">
        <v>88.033836595401098</v>
      </c>
    </row>
    <row r="586" spans="1:27" x14ac:dyDescent="0.45">
      <c r="A586">
        <v>1380</v>
      </c>
      <c r="B586">
        <v>57.8</v>
      </c>
      <c r="C586" s="10">
        <f>B586-20</f>
        <v>37.799999999999997</v>
      </c>
      <c r="D586">
        <v>126</v>
      </c>
      <c r="E586" s="11">
        <f>D586-90</f>
        <v>36</v>
      </c>
      <c r="F586" s="2">
        <v>1.3566999999999999E-2</v>
      </c>
      <c r="G586" s="11">
        <v>31.5</v>
      </c>
      <c r="H586" s="11">
        <v>1.6</v>
      </c>
      <c r="I586" s="8">
        <v>5.9023689478635698E-2</v>
      </c>
      <c r="J586" s="4">
        <v>71000</v>
      </c>
      <c r="K586" s="5">
        <f>23*10^-6</f>
        <v>2.3E-5</v>
      </c>
      <c r="L586" s="6">
        <f>H586</f>
        <v>1.6</v>
      </c>
      <c r="M586" s="3">
        <f>H586^2/6</f>
        <v>0.42666666666666675</v>
      </c>
      <c r="N586" s="3">
        <f>H586^3/12</f>
        <v>0.34133333333333343</v>
      </c>
      <c r="O586" s="1">
        <f>-J586*L586*K586*C586</f>
        <v>-98.763839999999988</v>
      </c>
      <c r="P586" s="7">
        <f>-(12*F586*J586*L586*N586+12*O586*N586*G586*COS(RADIANS(E586)))/(12*N586*G586*COS(RADIANS(E586))^2+L586*G586^3*SIN(RADIANS(E586))^2)</f>
        <v>0.23017878264140954</v>
      </c>
      <c r="Q586" s="7">
        <f>-(6*F586*J586*L586*N586*SIN(RADIANS(E586))+6*O586*N586*G586*SIN(RADIANS(E586))*COS(RADIANS(E586)))/(12*N586*COS(RADIANS(E586))^2+L586*G586^2*SIN(RADIANS(E586))^2)</f>
        <v>2.1309071777792696</v>
      </c>
      <c r="R586" s="7">
        <f>-P586*SIN(RADIANS(E586))</f>
        <v>-0.13529569382725523</v>
      </c>
      <c r="S586" s="6">
        <f>(O586+P586*COS(RADIANS(E586)))/L586</f>
        <v>-61.611013408186587</v>
      </c>
      <c r="T586" s="6">
        <f>R586/L586</f>
        <v>-8.4559808642034509E-2</v>
      </c>
      <c r="U586" s="6">
        <f>(Q586-P586*G586*SIN(RADIANS(E586)))/M586</f>
        <v>-4.9943136979201643</v>
      </c>
      <c r="V586" s="6">
        <f>SQRT((S586+U586)^2+3*T586^2)</f>
        <v>66.605488137203764</v>
      </c>
      <c r="W586" s="6">
        <f>V586/AA586</f>
        <v>1.2011138852311278</v>
      </c>
      <c r="X586" s="1">
        <f>((3*10+H586/COS(RADIANS(E586)))*(3+3)+3*G586*H586)*2</f>
        <v>686.13250516799599</v>
      </c>
      <c r="Y586" s="7">
        <f>Z586/X586</f>
        <v>1.0132616670644545</v>
      </c>
      <c r="Z586" s="13">
        <v>695.231766013634</v>
      </c>
      <c r="AA586" s="15">
        <v>55.453099790272603</v>
      </c>
    </row>
    <row r="587" spans="1:27" x14ac:dyDescent="0.45">
      <c r="A587">
        <v>502</v>
      </c>
      <c r="B587">
        <v>69.3</v>
      </c>
      <c r="C587" s="10">
        <f>B587-20</f>
        <v>49.3</v>
      </c>
      <c r="D587">
        <v>114.1</v>
      </c>
      <c r="E587" s="11">
        <f>D587-90</f>
        <v>24.099999999999994</v>
      </c>
      <c r="F587" s="2">
        <v>1.7891000000000001E-2</v>
      </c>
      <c r="G587" s="11">
        <v>28.3</v>
      </c>
      <c r="H587" s="11">
        <v>1.8</v>
      </c>
      <c r="I587" s="8">
        <v>9.3545787036418901E-2</v>
      </c>
      <c r="J587" s="4">
        <v>71000</v>
      </c>
      <c r="K587" s="5">
        <f>23*10^-6</f>
        <v>2.3E-5</v>
      </c>
      <c r="L587" s="6">
        <f>H587</f>
        <v>1.8</v>
      </c>
      <c r="M587" s="3">
        <f>H587^2/6</f>
        <v>0.54</v>
      </c>
      <c r="N587" s="3">
        <f>H587^3/12</f>
        <v>0.48600000000000004</v>
      </c>
      <c r="O587" s="1">
        <f>-J587*L587*K587*C587</f>
        <v>-144.91242</v>
      </c>
      <c r="P587" s="7">
        <f>-(12*F587*J587*L587*N587+12*O587*N587*G587*COS(RADIANS(E587)))/(12*N587*G587*COS(RADIANS(E587))^2+L587*G587^3*SIN(RADIANS(E587))^2)</f>
        <v>1.2244850993335761</v>
      </c>
      <c r="Q587" s="7">
        <f>-(6*F587*J587*L587*N587*SIN(RADIANS(E587))+6*O587*N587*G587*SIN(RADIANS(E587))*COS(RADIANS(E587)))/(12*N587*COS(RADIANS(E587))^2+L587*G587^2*SIN(RADIANS(E587))^2)</f>
        <v>7.0749230854255032</v>
      </c>
      <c r="R587" s="7">
        <f>-P587*SIN(RADIANS(E587))</f>
        <v>-0.49999456434102485</v>
      </c>
      <c r="S587" s="6">
        <f>(O587+P587*COS(RADIANS(E587)))/L587</f>
        <v>-79.885926751008725</v>
      </c>
      <c r="T587" s="6">
        <f>R587/L587</f>
        <v>-0.277774757967236</v>
      </c>
      <c r="U587" s="6">
        <f>(Q587-P587*G587*SIN(RADIANS(E587)))/M587</f>
        <v>-13.101709417454629</v>
      </c>
      <c r="V587" s="6">
        <f>SQRT((S587+U587)^2+3*T587^2)</f>
        <v>92.988880822639246</v>
      </c>
      <c r="W587" s="6">
        <f>V587/AA587</f>
        <v>1.1651932584212421</v>
      </c>
      <c r="X587" s="1">
        <f>((3*10+H587/COS(RADIANS(E587)))*(3+3)+3*G587*H587)*2</f>
        <v>689.30256713291931</v>
      </c>
      <c r="Y587" s="7">
        <f>Z587/X587</f>
        <v>1.0083060341241057</v>
      </c>
      <c r="Z587" s="13">
        <v>695.02793777735906</v>
      </c>
      <c r="AA587" s="15">
        <v>79.805543115339404</v>
      </c>
    </row>
    <row r="588" spans="1:27" x14ac:dyDescent="0.45">
      <c r="A588">
        <v>2139</v>
      </c>
      <c r="B588">
        <v>41.6</v>
      </c>
      <c r="C588" s="10">
        <f>B588-20</f>
        <v>21.6</v>
      </c>
      <c r="D588">
        <v>129.9</v>
      </c>
      <c r="E588" s="11">
        <f>D588-90</f>
        <v>39.900000000000006</v>
      </c>
      <c r="F588" s="2">
        <v>6.0870000000000004E-3</v>
      </c>
      <c r="G588" s="11">
        <v>24.4</v>
      </c>
      <c r="H588" s="11">
        <v>2</v>
      </c>
      <c r="I588" s="8">
        <v>2.6991287246346401E-2</v>
      </c>
      <c r="J588" s="4">
        <v>71000</v>
      </c>
      <c r="K588" s="5">
        <f>23*10^-6</f>
        <v>2.3E-5</v>
      </c>
      <c r="L588" s="6">
        <f>H588</f>
        <v>2</v>
      </c>
      <c r="M588" s="3">
        <f>H588^2/6</f>
        <v>0.66666666666666663</v>
      </c>
      <c r="N588" s="3">
        <f>H588^3/12</f>
        <v>0.66666666666666663</v>
      </c>
      <c r="O588" s="1">
        <f>-J588*L588*K588*C588</f>
        <v>-70.545600000000007</v>
      </c>
      <c r="P588" s="7">
        <f>-(12*F588*J588*L588*N588+12*O588*N588*G588*COS(RADIANS(E588)))/(12*N588*G588*COS(RADIANS(E588))^2+L588*G588^3*SIN(RADIANS(E588))^2)</f>
        <v>0.30237446417415775</v>
      </c>
      <c r="Q588" s="7">
        <f>-(6*F588*J588*L588*N588*SIN(RADIANS(E588))+6*O588*N588*G588*SIN(RADIANS(E588))*COS(RADIANS(E588)))/(12*N588*COS(RADIANS(E588))^2+L588*G588^2*SIN(RADIANS(E588))^2)</f>
        <v>2.3662874614133078</v>
      </c>
      <c r="R588" s="7">
        <f>-P588*SIN(RADIANS(E588))</f>
        <v>-0.19395798864043504</v>
      </c>
      <c r="S588" s="6">
        <f>(O588+P588*COS(RADIANS(E588)))/L588</f>
        <v>-35.156814424143384</v>
      </c>
      <c r="T588" s="6">
        <f>R588/L588</f>
        <v>-9.6978994320217518E-2</v>
      </c>
      <c r="U588" s="6">
        <f>(Q588-P588*G588*SIN(RADIANS(E588)))/M588</f>
        <v>-3.5494311921199606</v>
      </c>
      <c r="V588" s="6">
        <f>SQRT((S588+U588)^2+3*T588^2)</f>
        <v>38.706610087716591</v>
      </c>
      <c r="W588" s="6">
        <f>V588/AA588</f>
        <v>1.1024985993286562</v>
      </c>
      <c r="X588" s="1">
        <f>((3*10+H588/COS(RADIANS(E588)))*(3+3)+3*G588*H588)*2</f>
        <v>684.08400702666188</v>
      </c>
      <c r="Y588" s="7">
        <f>Z588/X588</f>
        <v>1.0156671348872588</v>
      </c>
      <c r="Z588" s="13">
        <v>694.80164343896502</v>
      </c>
      <c r="AA588" s="15">
        <v>35.108080963809101</v>
      </c>
    </row>
    <row r="589" spans="1:27" x14ac:dyDescent="0.45">
      <c r="A589">
        <v>315</v>
      </c>
      <c r="B589">
        <v>77.599999999999994</v>
      </c>
      <c r="C589" s="10">
        <f>B589-20</f>
        <v>57.599999999999994</v>
      </c>
      <c r="D589">
        <v>106.5</v>
      </c>
      <c r="E589" s="11">
        <f>D589-90</f>
        <v>16.5</v>
      </c>
      <c r="F589" s="2">
        <v>2.1883E-2</v>
      </c>
      <c r="G589" s="11">
        <v>28.5</v>
      </c>
      <c r="H589" s="11">
        <v>1.8</v>
      </c>
      <c r="I589" s="8">
        <v>0.14441505074500999</v>
      </c>
      <c r="J589" s="4">
        <v>71000</v>
      </c>
      <c r="K589" s="5">
        <f>23*10^-6</f>
        <v>2.3E-5</v>
      </c>
      <c r="L589" s="6">
        <f>H589</f>
        <v>1.8</v>
      </c>
      <c r="M589" s="3">
        <f>H589^2/6</f>
        <v>0.54</v>
      </c>
      <c r="N589" s="3">
        <f>H589^3/12</f>
        <v>0.48600000000000004</v>
      </c>
      <c r="O589" s="1">
        <f>-J589*L589*K589*C589</f>
        <v>-169.30944</v>
      </c>
      <c r="P589" s="7">
        <f>-(12*F589*J589*L589*N589+12*O589*N589*G589*COS(RADIANS(E589)))/(12*N589*G589*COS(RADIANS(E589))^2+L589*G589^3*SIN(RADIANS(E589))^2)</f>
        <v>3.0371145799767323</v>
      </c>
      <c r="Q589" s="7">
        <f>-(6*F589*J589*L589*N589*SIN(RADIANS(E589))+6*O589*N589*G589*SIN(RADIANS(E589))*COS(RADIANS(E589)))/(12*N589*COS(RADIANS(E589))^2+L589*G589^2*SIN(RADIANS(E589))^2)</f>
        <v>12.291866806807963</v>
      </c>
      <c r="R589" s="7">
        <f>-P589*SIN(RADIANS(E589))</f>
        <v>-0.86258714433740091</v>
      </c>
      <c r="S589" s="6">
        <f>(O589+P589*COS(RADIANS(E589)))/L589</f>
        <v>-92.442997002034659</v>
      </c>
      <c r="T589" s="6">
        <f>R589/L589</f>
        <v>-0.47921508018744496</v>
      </c>
      <c r="U589" s="6">
        <f>(Q589-P589*G589*SIN(RADIANS(E589)))/M589</f>
        <v>-22.762716308903634</v>
      </c>
      <c r="V589" s="6">
        <f>SQRT((S589+U589)^2+3*T589^2)</f>
        <v>115.20870332037133</v>
      </c>
      <c r="W589" s="6">
        <f>V589/AA589</f>
        <v>1.1945895405550002</v>
      </c>
      <c r="X589" s="1">
        <f>((3*10+H589/COS(RADIANS(E589)))*(3+3)+3*G589*H589)*2</f>
        <v>690.3276965153093</v>
      </c>
      <c r="Y589" s="7">
        <f>Z589/X589</f>
        <v>1.0064670783369629</v>
      </c>
      <c r="Z589" s="13">
        <v>694.79209980684902</v>
      </c>
      <c r="AA589" s="15">
        <v>96.442082748226596</v>
      </c>
    </row>
    <row r="590" spans="1:27" x14ac:dyDescent="0.45">
      <c r="A590">
        <v>1720</v>
      </c>
      <c r="B590">
        <v>71.2</v>
      </c>
      <c r="C590" s="10">
        <f>B590-20</f>
        <v>51.2</v>
      </c>
      <c r="D590">
        <v>101.4</v>
      </c>
      <c r="E590" s="11">
        <f>D590-90</f>
        <v>11.400000000000006</v>
      </c>
      <c r="F590" s="2">
        <v>1.7252E-2</v>
      </c>
      <c r="G590" s="11">
        <v>27.9</v>
      </c>
      <c r="H590" s="11">
        <v>1.8</v>
      </c>
      <c r="I590" s="8">
        <v>7.8900031745433793E-2</v>
      </c>
      <c r="J590" s="4">
        <v>71000</v>
      </c>
      <c r="K590" s="5">
        <f>23*10^-6</f>
        <v>2.3E-5</v>
      </c>
      <c r="L590" s="6">
        <f>H590</f>
        <v>1.8</v>
      </c>
      <c r="M590" s="3">
        <f>H590^2/6</f>
        <v>0.54</v>
      </c>
      <c r="N590" s="3">
        <f>H590^3/12</f>
        <v>0.48600000000000004</v>
      </c>
      <c r="O590" s="1">
        <f>-J590*L590*K590*C590</f>
        <v>-150.49728000000002</v>
      </c>
      <c r="P590" s="7">
        <f>-(12*F590*J590*L590*N590+12*O590*N590*G590*COS(RADIANS(E590)))/(12*N590*G590*COS(RADIANS(E590))^2+L590*G590^3*SIN(RADIANS(E590))^2)</f>
        <v>6.6204752499484272</v>
      </c>
      <c r="Q590" s="7">
        <f>-(6*F590*J590*L590*N590*SIN(RADIANS(E590))+6*O590*N590*G590*SIN(RADIANS(E590))*COS(RADIANS(E590)))/(12*N590*COS(RADIANS(E590))^2+L590*G590^2*SIN(RADIANS(E590))^2)</f>
        <v>18.25476814281139</v>
      </c>
      <c r="R590" s="7">
        <f>-P590*SIN(RADIANS(E590))</f>
        <v>-1.3085855299506373</v>
      </c>
      <c r="S590" s="6">
        <f>(O590+P590*COS(RADIANS(E590)))/L590</f>
        <v>-80.004121638988352</v>
      </c>
      <c r="T590" s="6">
        <f>R590/L590</f>
        <v>-0.72699196108368735</v>
      </c>
      <c r="U590" s="6">
        <f>(Q590-P590*G590*SIN(RADIANS(E590)))/M590</f>
        <v>-33.805126190391462</v>
      </c>
      <c r="V590" s="6">
        <f>SQRT((S590+U590)^2+3*T590^2)</f>
        <v>113.81621344704644</v>
      </c>
      <c r="W590" s="6">
        <f>V590/AA590</f>
        <v>1.4104283963408881</v>
      </c>
      <c r="X590" s="1">
        <f>((3*10+H590/COS(RADIANS(E590)))*(3+3)+3*G590*H590)*2</f>
        <v>683.35471912589423</v>
      </c>
      <c r="Y590" s="7">
        <f>Z590/X590</f>
        <v>1.0166917152227148</v>
      </c>
      <c r="Z590" s="13">
        <v>694.761081493642</v>
      </c>
      <c r="AA590" s="15">
        <v>80.696201056588805</v>
      </c>
    </row>
    <row r="591" spans="1:27" x14ac:dyDescent="0.45">
      <c r="A591">
        <v>2627</v>
      </c>
      <c r="B591">
        <v>40.700000000000003</v>
      </c>
      <c r="C591" s="10">
        <f>B591-20</f>
        <v>20.700000000000003</v>
      </c>
      <c r="D591">
        <v>115.9</v>
      </c>
      <c r="E591" s="11">
        <f>D591-90</f>
        <v>25.900000000000006</v>
      </c>
      <c r="F591" s="2">
        <v>8.2089999999999993E-3</v>
      </c>
      <c r="G591" s="11">
        <v>32</v>
      </c>
      <c r="H591" s="11">
        <v>1.6</v>
      </c>
      <c r="I591" s="8">
        <v>4.0666814893484102E-2</v>
      </c>
      <c r="J591" s="4">
        <v>71000</v>
      </c>
      <c r="K591" s="5">
        <f>23*10^-6</f>
        <v>2.3E-5</v>
      </c>
      <c r="L591" s="6">
        <f>H591</f>
        <v>1.6</v>
      </c>
      <c r="M591" s="3">
        <f>H591^2/6</f>
        <v>0.42666666666666675</v>
      </c>
      <c r="N591" s="3">
        <f>H591^3/12</f>
        <v>0.34133333333333343</v>
      </c>
      <c r="O591" s="1">
        <f>-J591*L591*K591*C591</f>
        <v>-54.084960000000009</v>
      </c>
      <c r="P591" s="7">
        <f>-(12*F591*J591*L591*N591+12*O591*N591*G591*COS(RADIANS(E591)))/(12*N591*G591*COS(RADIANS(E591))^2+L591*G591^3*SIN(RADIANS(E591))^2)</f>
        <v>0.25296541618006863</v>
      </c>
      <c r="Q591" s="7">
        <f>-(6*F591*J591*L591*N591*SIN(RADIANS(E591))+6*O591*N591*G591*SIN(RADIANS(E591))*COS(RADIANS(E591)))/(12*N591*COS(RADIANS(E591))^2+L591*G591^2*SIN(RADIANS(E591))^2)</f>
        <v>1.7679319389221453</v>
      </c>
      <c r="R591" s="7">
        <f>-P591*SIN(RADIANS(E591))</f>
        <v>-0.11049574618263407</v>
      </c>
      <c r="S591" s="6">
        <f>(O591+P591*COS(RADIANS(E591)))/L591</f>
        <v>-33.66087687004287</v>
      </c>
      <c r="T591" s="6">
        <f>R591/L591</f>
        <v>-6.9059841364146293E-2</v>
      </c>
      <c r="U591" s="6">
        <f>(Q591-P591*G591*SIN(RADIANS(E591)))/M591</f>
        <v>-4.1435904818487765</v>
      </c>
      <c r="V591" s="6">
        <f>SQRT((S591+U591)^2+3*T591^2)</f>
        <v>37.80465658546985</v>
      </c>
      <c r="W591" s="6">
        <f>V591/AA591</f>
        <v>1.2023038275153279</v>
      </c>
      <c r="X591" s="1">
        <f>((3*10+H591/COS(RADIANS(E591)))*(3+3)+3*G591*H591)*2</f>
        <v>688.54382076302034</v>
      </c>
      <c r="Y591" s="7">
        <f>Z591/X591</f>
        <v>1.0088787454844064</v>
      </c>
      <c r="Z591" s="13">
        <v>694.65722610243597</v>
      </c>
      <c r="AA591" s="15">
        <v>31.4435134616486</v>
      </c>
    </row>
    <row r="592" spans="1:27" x14ac:dyDescent="0.45">
      <c r="A592">
        <v>1257</v>
      </c>
      <c r="B592">
        <v>64.5</v>
      </c>
      <c r="C592" s="10">
        <f>B592-20</f>
        <v>44.5</v>
      </c>
      <c r="D592">
        <v>101.9</v>
      </c>
      <c r="E592" s="11">
        <f>D592-90</f>
        <v>11.900000000000006</v>
      </c>
      <c r="F592" s="2">
        <v>1.9127000000000002E-2</v>
      </c>
      <c r="G592" s="11">
        <v>32.4</v>
      </c>
      <c r="H592" s="11">
        <v>1.6</v>
      </c>
      <c r="I592" s="8">
        <v>0.159315049648284</v>
      </c>
      <c r="J592" s="4">
        <v>71000</v>
      </c>
      <c r="K592" s="5">
        <f>23*10^-6</f>
        <v>2.3E-5</v>
      </c>
      <c r="L592" s="6">
        <f>H592</f>
        <v>1.6</v>
      </c>
      <c r="M592" s="3">
        <f>H592^2/6</f>
        <v>0.42666666666666675</v>
      </c>
      <c r="N592" s="3">
        <f>H592^3/12</f>
        <v>0.34133333333333343</v>
      </c>
      <c r="O592" s="1">
        <f>-J592*L592*K592*C592</f>
        <v>-116.2696</v>
      </c>
      <c r="P592" s="7">
        <f>-(12*F592*J592*L592*N592+12*O592*N592*G592*COS(RADIANS(E592)))/(12*N592*G592*COS(RADIANS(E592))^2+L592*G592^3*SIN(RADIANS(E592))^2)</f>
        <v>2.5394036225530128</v>
      </c>
      <c r="Q592" s="7">
        <f>-(6*F592*J592*L592*N592*SIN(RADIANS(E592))+6*O592*N592*G592*SIN(RADIANS(E592))*COS(RADIANS(E592)))/(12*N592*COS(RADIANS(E592))^2+L592*G592^2*SIN(RADIANS(E592))^2)</f>
        <v>8.4828976171850705</v>
      </c>
      <c r="R592" s="7">
        <f>-P592*SIN(RADIANS(E592))</f>
        <v>-0.52363565538179457</v>
      </c>
      <c r="S592" s="6">
        <f>(O592+P592*COS(RADIANS(E592)))/L592</f>
        <v>-71.115481711582419</v>
      </c>
      <c r="T592" s="6">
        <f>R592/L592</f>
        <v>-0.32727228461362157</v>
      </c>
      <c r="U592" s="6">
        <f>(Q592-P592*G592*SIN(RADIANS(E592)))/M592</f>
        <v>-19.881791290277505</v>
      </c>
      <c r="V592" s="6">
        <f>SQRT((S592+U592)^2+3*T592^2)</f>
        <v>90.999038540084882</v>
      </c>
      <c r="W592" s="6">
        <f>V592/AA592</f>
        <v>1.2470144863650856</v>
      </c>
      <c r="X592" s="1">
        <f>((3*10+H592/COS(RADIANS(E592)))*(3+3)+3*G592*H592)*2</f>
        <v>690.66169003282369</v>
      </c>
      <c r="Y592" s="7">
        <f>Z592/X592</f>
        <v>1.0057347062734623</v>
      </c>
      <c r="Z592" s="13">
        <v>694.62243195949497</v>
      </c>
      <c r="AA592" s="15">
        <v>72.973521587016506</v>
      </c>
    </row>
    <row r="593" spans="1:27" x14ac:dyDescent="0.45">
      <c r="A593">
        <v>778</v>
      </c>
      <c r="B593">
        <v>47</v>
      </c>
      <c r="C593" s="10">
        <f>B593-20</f>
        <v>27</v>
      </c>
      <c r="D593">
        <v>123.9</v>
      </c>
      <c r="E593" s="11">
        <f>D593-90</f>
        <v>33.900000000000006</v>
      </c>
      <c r="F593" s="2">
        <v>8.5400000000000007E-3</v>
      </c>
      <c r="G593" s="11">
        <v>26.2</v>
      </c>
      <c r="H593" s="11">
        <v>1.9</v>
      </c>
      <c r="I593" s="8">
        <v>3.8848243653774199E-2</v>
      </c>
      <c r="J593" s="4">
        <v>71000</v>
      </c>
      <c r="K593" s="5">
        <f>23*10^-6</f>
        <v>2.3E-5</v>
      </c>
      <c r="L593" s="6">
        <f>H593</f>
        <v>1.9</v>
      </c>
      <c r="M593" s="3">
        <f>H593^2/6</f>
        <v>0.60166666666666668</v>
      </c>
      <c r="N593" s="3">
        <f>H593^3/12</f>
        <v>0.57158333333333322</v>
      </c>
      <c r="O593" s="1">
        <f>-J593*L593*K593*C593</f>
        <v>-83.772900000000007</v>
      </c>
      <c r="P593" s="7">
        <f>-(12*F593*J593*L593*N593+12*O593*N593*G593*COS(RADIANS(E593)))/(12*N593*G593*COS(RADIANS(E593))^2+L593*G593^3*SIN(RADIANS(E593))^2)</f>
        <v>0.4271568807942408</v>
      </c>
      <c r="Q593" s="7">
        <f>-(6*F593*J593*L593*N593*SIN(RADIANS(E593))+6*O593*N593*G593*SIN(RADIANS(E593))*COS(RADIANS(E593)))/(12*N593*COS(RADIANS(E593))^2+L593*G593^2*SIN(RADIANS(E593))^2)</f>
        <v>3.1210050594931102</v>
      </c>
      <c r="R593" s="7">
        <f>-P593*SIN(RADIANS(E593))</f>
        <v>-0.23824466103000838</v>
      </c>
      <c r="S593" s="6">
        <f>(O593+P593*COS(RADIANS(E593)))/L593</f>
        <v>-43.9043971269883</v>
      </c>
      <c r="T593" s="6">
        <f>R593/L593</f>
        <v>-0.12539192685789916</v>
      </c>
      <c r="U593" s="6">
        <f>(Q593-P593*G593*SIN(RADIANS(E593)))/M593</f>
        <v>-5.1872660268583521</v>
      </c>
      <c r="V593" s="6">
        <f>SQRT((S593+U593)^2+3*T593^2)</f>
        <v>49.092143573251192</v>
      </c>
      <c r="W593" s="6">
        <f>V593/AA593</f>
        <v>1.1209635214236122</v>
      </c>
      <c r="X593" s="1">
        <f>((3*10+H593/COS(RADIANS(E593)))*(3+3)+3*G593*H593)*2</f>
        <v>686.14947293362081</v>
      </c>
      <c r="Y593" s="7">
        <f>Z593/X593</f>
        <v>1.0121677045336999</v>
      </c>
      <c r="Z593" s="13">
        <v>694.49833698623104</v>
      </c>
      <c r="AA593" s="15">
        <v>43.794595127328201</v>
      </c>
    </row>
    <row r="594" spans="1:27" x14ac:dyDescent="0.45">
      <c r="A594">
        <v>543</v>
      </c>
      <c r="B594">
        <v>42.8</v>
      </c>
      <c r="C594" s="10">
        <f>B594-20</f>
        <v>22.799999999999997</v>
      </c>
      <c r="D594">
        <v>109.9</v>
      </c>
      <c r="E594" s="11">
        <f>D594-90</f>
        <v>19.900000000000006</v>
      </c>
      <c r="F594" s="2">
        <v>9.4289999999999999E-3</v>
      </c>
      <c r="G594" s="11">
        <v>32.200000000000003</v>
      </c>
      <c r="H594" s="11">
        <v>1.6</v>
      </c>
      <c r="I594" s="8">
        <v>5.4584924131631803E-2</v>
      </c>
      <c r="J594" s="4">
        <v>71000</v>
      </c>
      <c r="K594" s="5">
        <f>23*10^-6</f>
        <v>2.3E-5</v>
      </c>
      <c r="L594" s="6">
        <f>H594</f>
        <v>1.6</v>
      </c>
      <c r="M594" s="3">
        <f>H594^2/6</f>
        <v>0.42666666666666675</v>
      </c>
      <c r="N594" s="3">
        <f>H594^3/12</f>
        <v>0.34133333333333343</v>
      </c>
      <c r="O594" s="1">
        <f>-J594*L594*K594*C594</f>
        <v>-59.571839999999995</v>
      </c>
      <c r="P594" s="7">
        <f>-(12*F594*J594*L594*N594+12*O594*N594*G594*COS(RADIANS(E594)))/(12*N594*G594*COS(RADIANS(E594))^2+L594*G594^3*SIN(RADIANS(E594))^2)</f>
        <v>0.47584910734772129</v>
      </c>
      <c r="Q594" s="7">
        <f>-(6*F594*J594*L594*N594*SIN(RADIANS(E594))+6*O594*N594*G594*SIN(RADIANS(E594))*COS(RADIANS(E594)))/(12*N594*COS(RADIANS(E594))^2+L594*G594^2*SIN(RADIANS(E594))^2)</f>
        <v>2.6077058125656105</v>
      </c>
      <c r="R594" s="7">
        <f>-P594*SIN(RADIANS(E594))</f>
        <v>-0.16196930512829882</v>
      </c>
      <c r="S594" s="6">
        <f>(O594+P594*COS(RADIANS(E594)))/L594</f>
        <v>-36.952752958820263</v>
      </c>
      <c r="T594" s="6">
        <f>R594/L594</f>
        <v>-0.10123081570518676</v>
      </c>
      <c r="U594" s="6">
        <f>(Q594-P594*G594*SIN(RADIANS(E594)))/M594</f>
        <v>-6.1118104982006525</v>
      </c>
      <c r="V594" s="6">
        <f>SQRT((S594+U594)^2+3*T594^2)</f>
        <v>43.064920396744334</v>
      </c>
      <c r="W594" s="6">
        <f>V594/AA594</f>
        <v>1.2172531626345997</v>
      </c>
      <c r="X594" s="1">
        <f>((3*10+H594/COS(RADIANS(E594)))*(3+3)+3*G594*H594)*2</f>
        <v>689.53927303819637</v>
      </c>
      <c r="Y594" s="7">
        <f>Z594/X594</f>
        <v>1.0071899032835971</v>
      </c>
      <c r="Z594" s="13">
        <v>694.49699372158295</v>
      </c>
      <c r="AA594" s="15">
        <v>35.378770594882198</v>
      </c>
    </row>
    <row r="595" spans="1:27" x14ac:dyDescent="0.45">
      <c r="A595">
        <v>1063</v>
      </c>
      <c r="B595">
        <v>89.3</v>
      </c>
      <c r="C595" s="10">
        <f>B595-20</f>
        <v>69.3</v>
      </c>
      <c r="D595">
        <v>117.5</v>
      </c>
      <c r="E595" s="11">
        <f>D595-90</f>
        <v>27.5</v>
      </c>
      <c r="F595" s="2">
        <v>2.7094E-2</v>
      </c>
      <c r="G595" s="11">
        <v>31.9</v>
      </c>
      <c r="H595" s="11">
        <v>1.6</v>
      </c>
      <c r="I595" s="8">
        <v>0.130260735750198</v>
      </c>
      <c r="J595" s="4">
        <v>71000</v>
      </c>
      <c r="K595" s="5">
        <f>23*10^-6</f>
        <v>2.3E-5</v>
      </c>
      <c r="L595" s="6">
        <f>H595</f>
        <v>1.6</v>
      </c>
      <c r="M595" s="3">
        <f>H595^2/6</f>
        <v>0.42666666666666675</v>
      </c>
      <c r="N595" s="3">
        <f>H595^3/12</f>
        <v>0.34133333333333343</v>
      </c>
      <c r="O595" s="1">
        <f>-J595*L595*K595*C595</f>
        <v>-181.06703999999999</v>
      </c>
      <c r="P595" s="7">
        <f>-(12*F595*J595*L595*N595+12*O595*N595*G595*COS(RADIANS(E595)))/(12*N595*G595*COS(RADIANS(E595))^2+L595*G595^3*SIN(RADIANS(E595))^2)</f>
        <v>0.74963445396699424</v>
      </c>
      <c r="Q595" s="7">
        <f>-(6*F595*J595*L595*N595*SIN(RADIANS(E595))+6*O595*N595*G595*SIN(RADIANS(E595))*COS(RADIANS(E595)))/(12*N595*COS(RADIANS(E595))^2+L595*G595^2*SIN(RADIANS(E595))^2)</f>
        <v>5.5209755793617576</v>
      </c>
      <c r="R595" s="7">
        <f>-P595*SIN(RADIANS(E595))</f>
        <v>-0.34614266955246148</v>
      </c>
      <c r="S595" s="6">
        <f>(O595+P595*COS(RADIANS(E595)))/L595</f>
        <v>-112.75131632400476</v>
      </c>
      <c r="T595" s="6">
        <f>R595/L595</f>
        <v>-0.21633916847028842</v>
      </c>
      <c r="U595" s="6">
        <f>(Q595-P595*G595*SIN(RADIANS(E595)))/M595</f>
        <v>-12.939786514129125</v>
      </c>
      <c r="V595" s="6">
        <f>SQRT((S595+U595)^2+3*T595^2)</f>
        <v>125.69166138043443</v>
      </c>
      <c r="W595" s="6">
        <f>V595/AA595</f>
        <v>1.1918452728497249</v>
      </c>
      <c r="X595" s="1">
        <f>((3*10+H595/COS(RADIANS(E595)))*(3+3)+3*G595*H595)*2</f>
        <v>687.88573337983371</v>
      </c>
      <c r="Y595" s="7">
        <f>Z595/X595</f>
        <v>1.0094358638295065</v>
      </c>
      <c r="Z595" s="13">
        <v>694.37652949026597</v>
      </c>
      <c r="AA595" s="15">
        <v>105.45971380991701</v>
      </c>
    </row>
    <row r="596" spans="1:27" x14ac:dyDescent="0.45">
      <c r="A596">
        <v>618</v>
      </c>
      <c r="B596">
        <v>77.900000000000006</v>
      </c>
      <c r="C596" s="10">
        <f>B596-20</f>
        <v>57.900000000000006</v>
      </c>
      <c r="D596">
        <v>117.6</v>
      </c>
      <c r="E596" s="11">
        <f>D596-90</f>
        <v>27.599999999999994</v>
      </c>
      <c r="F596" s="2">
        <v>2.0396999999999998E-2</v>
      </c>
      <c r="G596" s="11">
        <v>28.1</v>
      </c>
      <c r="H596" s="11">
        <v>1.8</v>
      </c>
      <c r="I596" s="8">
        <v>9.9595546722412095E-2</v>
      </c>
      <c r="J596" s="4">
        <v>71000</v>
      </c>
      <c r="K596" s="5">
        <f>23*10^-6</f>
        <v>2.3E-5</v>
      </c>
      <c r="L596" s="6">
        <f>H596</f>
        <v>1.8</v>
      </c>
      <c r="M596" s="3">
        <f>H596^2/6</f>
        <v>0.54</v>
      </c>
      <c r="N596" s="3">
        <f>H596^3/12</f>
        <v>0.48600000000000004</v>
      </c>
      <c r="O596" s="1">
        <f>-J596*L596*K596*C596</f>
        <v>-170.19126000000003</v>
      </c>
      <c r="P596" s="7">
        <f>-(12*F596*J596*L596*N596+12*O596*N596*G596*COS(RADIANS(E596)))/(12*N596*G596*COS(RADIANS(E596))^2+L596*G596^3*SIN(RADIANS(E596))^2)</f>
        <v>1.0934603351775312</v>
      </c>
      <c r="Q596" s="7">
        <f>-(6*F596*J596*L596*N596*SIN(RADIANS(E596))+6*O596*N596*G596*SIN(RADIANS(E596))*COS(RADIANS(E596)))/(12*N596*COS(RADIANS(E596))^2+L596*G596^2*SIN(RADIANS(E596))^2)</f>
        <v>7.1176715217726185</v>
      </c>
      <c r="R596" s="7">
        <f>-P596*SIN(RADIANS(E596))</f>
        <v>-0.50659583784858508</v>
      </c>
      <c r="S596" s="6">
        <f>(O596+P596*COS(RADIANS(E596)))/L596</f>
        <v>-94.01235085401018</v>
      </c>
      <c r="T596" s="6">
        <f>R596/L596</f>
        <v>-0.28144213213810282</v>
      </c>
      <c r="U596" s="6">
        <f>(Q596-P596*G596*SIN(RADIANS(E596)))/M596</f>
        <v>-13.180873188467821</v>
      </c>
      <c r="V596" s="6">
        <f>SQRT((S596+U596)^2+3*T596^2)</f>
        <v>107.19433245112405</v>
      </c>
      <c r="W596" s="6">
        <f>V596/AA596</f>
        <v>1.1502405268244602</v>
      </c>
      <c r="X596" s="1">
        <f>((3*10+H596/COS(RADIANS(E596)))*(3+3)+3*G596*H596)*2</f>
        <v>687.85363209335947</v>
      </c>
      <c r="Y596" s="7">
        <f>Z596/X596</f>
        <v>1.0094721355223188</v>
      </c>
      <c r="Z596" s="13">
        <v>694.36907491606701</v>
      </c>
      <c r="AA596" s="15">
        <v>93.192971340578694</v>
      </c>
    </row>
    <row r="597" spans="1:27" x14ac:dyDescent="0.45">
      <c r="A597">
        <v>976</v>
      </c>
      <c r="B597">
        <v>85.1</v>
      </c>
      <c r="C597" s="10">
        <f>B597-20</f>
        <v>65.099999999999994</v>
      </c>
      <c r="D597">
        <v>123.5</v>
      </c>
      <c r="E597" s="11">
        <f>D597-90</f>
        <v>33.5</v>
      </c>
      <c r="F597" s="2">
        <v>2.0667000000000001E-2</v>
      </c>
      <c r="G597" s="11">
        <v>26.2</v>
      </c>
      <c r="H597" s="11">
        <v>1.9</v>
      </c>
      <c r="I597" s="8">
        <v>9.4354286789894104E-2</v>
      </c>
      <c r="J597" s="4">
        <v>71000</v>
      </c>
      <c r="K597" s="5">
        <f>23*10^-6</f>
        <v>2.3E-5</v>
      </c>
      <c r="L597" s="6">
        <f>H597</f>
        <v>1.9</v>
      </c>
      <c r="M597" s="3">
        <f>H597^2/6</f>
        <v>0.60166666666666668</v>
      </c>
      <c r="N597" s="3">
        <f>H597^3/12</f>
        <v>0.57158333333333322</v>
      </c>
      <c r="O597" s="1">
        <f>-J597*L597*K597*C597</f>
        <v>-201.98576999999997</v>
      </c>
      <c r="P597" s="7">
        <f>-(12*F597*J597*L597*N597+12*O597*N597*G597*COS(RADIANS(E597)))/(12*N597*G597*COS(RADIANS(E597))^2+L597*G597^3*SIN(RADIANS(E597))^2)</f>
        <v>1.0580027593927657</v>
      </c>
      <c r="Q597" s="7">
        <f>-(6*F597*J597*L597*N597*SIN(RADIANS(E597))+6*O597*N597*G597*SIN(RADIANS(E597))*COS(RADIANS(E597)))/(12*N597*COS(RADIANS(E597))^2+L597*G597^2*SIN(RADIANS(E597))^2)</f>
        <v>7.6497561804711696</v>
      </c>
      <c r="R597" s="7">
        <f>-P597*SIN(RADIANS(E597))</f>
        <v>-0.58395085347108189</v>
      </c>
      <c r="S597" s="6">
        <f>(O597+P597*COS(RADIANS(E597)))/L597</f>
        <v>-105.84395605222865</v>
      </c>
      <c r="T597" s="6">
        <f>R597/L597</f>
        <v>-0.30734255445846415</v>
      </c>
      <c r="U597" s="6">
        <f>(Q597-P597*G597*SIN(RADIANS(E597)))/M597</f>
        <v>-12.714276200229099</v>
      </c>
      <c r="V597" s="6">
        <f>SQRT((S597+U597)^2+3*T597^2)</f>
        <v>118.55942734833469</v>
      </c>
      <c r="W597" s="6">
        <f>V597/AA597</f>
        <v>1.1295097087481556</v>
      </c>
      <c r="X597" s="1">
        <f>((3*10+H597/COS(RADIANS(E597)))*(3+3)+3*G597*H597)*2</f>
        <v>686.02187270804018</v>
      </c>
      <c r="Y597" s="7">
        <f>Z597/X597</f>
        <v>1.0119741780145541</v>
      </c>
      <c r="Z597" s="13">
        <v>694.236420733724</v>
      </c>
      <c r="AA597" s="15">
        <v>104.965390230895</v>
      </c>
    </row>
    <row r="598" spans="1:27" x14ac:dyDescent="0.45">
      <c r="A598">
        <v>2104</v>
      </c>
      <c r="B598">
        <v>43.3</v>
      </c>
      <c r="C598" s="10">
        <f>B598-20</f>
        <v>23.299999999999997</v>
      </c>
      <c r="D598">
        <v>114.4</v>
      </c>
      <c r="E598" s="11">
        <f>D598-90</f>
        <v>24.400000000000006</v>
      </c>
      <c r="F598" s="2">
        <v>8.0280000000000004E-3</v>
      </c>
      <c r="G598" s="11">
        <v>26.6</v>
      </c>
      <c r="H598" s="11">
        <v>1.9</v>
      </c>
      <c r="I598" s="8">
        <v>4.1989326477050698E-2</v>
      </c>
      <c r="J598" s="4">
        <v>71000</v>
      </c>
      <c r="K598" s="5">
        <f>23*10^-6</f>
        <v>2.3E-5</v>
      </c>
      <c r="L598" s="6">
        <f>H598</f>
        <v>1.9</v>
      </c>
      <c r="M598" s="3">
        <f>H598^2/6</f>
        <v>0.60166666666666668</v>
      </c>
      <c r="N598" s="3">
        <f>H598^3/12</f>
        <v>0.57158333333333322</v>
      </c>
      <c r="O598" s="1">
        <f>-J598*L598*K598*C598</f>
        <v>-72.292909999999992</v>
      </c>
      <c r="P598" s="7">
        <f>-(12*F598*J598*L598*N598+12*O598*N598*G598*COS(RADIANS(E598)))/(12*N598*G598*COS(RADIANS(E598))^2+L598*G598^3*SIN(RADIANS(E598))^2)</f>
        <v>0.73291050612155606</v>
      </c>
      <c r="Q598" s="7">
        <f>-(6*F598*J598*L598*N598*SIN(RADIANS(E598))+6*O598*N598*G598*SIN(RADIANS(E598))*COS(RADIANS(E598)))/(12*N598*COS(RADIANS(E598))^2+L598*G598^2*SIN(RADIANS(E598))^2)</f>
        <v>4.0268220706920328</v>
      </c>
      <c r="R598" s="7">
        <f>-P598*SIN(RADIANS(E598))</f>
        <v>-0.30276857674376179</v>
      </c>
      <c r="S598" s="6">
        <f>(O598+P598*COS(RADIANS(E598)))/L598</f>
        <v>-37.697610724864163</v>
      </c>
      <c r="T598" s="6">
        <f>R598/L598</f>
        <v>-0.15935188249671672</v>
      </c>
      <c r="U598" s="6">
        <f>(Q598-P598*G598*SIN(RADIANS(E598)))/M598</f>
        <v>-6.6927790648621013</v>
      </c>
      <c r="V598" s="6">
        <f>SQRT((S598+U598)^2+3*T598^2)</f>
        <v>44.391247839537016</v>
      </c>
      <c r="W598" s="6">
        <f>V598/AA598</f>
        <v>1.1527634741789292</v>
      </c>
      <c r="X598" s="1">
        <f>((3*10+H598/COS(RADIANS(E598)))*(3+3)+3*G598*H598)*2</f>
        <v>688.27613601655753</v>
      </c>
      <c r="Y598" s="7">
        <f>Z598/X598</f>
        <v>1.008408626231015</v>
      </c>
      <c r="Z598" s="13">
        <v>694.06359278804803</v>
      </c>
      <c r="AA598" s="15">
        <v>38.508548226820999</v>
      </c>
    </row>
    <row r="599" spans="1:27" x14ac:dyDescent="0.45">
      <c r="A599">
        <v>2446</v>
      </c>
      <c r="B599">
        <v>68.400000000000006</v>
      </c>
      <c r="C599" s="10">
        <f>B599-20</f>
        <v>48.400000000000006</v>
      </c>
      <c r="D599">
        <v>111.5</v>
      </c>
      <c r="E599" s="11">
        <f>D599-90</f>
        <v>21.5</v>
      </c>
      <c r="F599" s="2">
        <v>1.9789999999999999E-2</v>
      </c>
      <c r="G599" s="11">
        <v>32.1</v>
      </c>
      <c r="H599" s="11">
        <v>1.6</v>
      </c>
      <c r="I599" s="8">
        <v>0.10910223424434599</v>
      </c>
      <c r="J599" s="4">
        <v>71000</v>
      </c>
      <c r="K599" s="5">
        <f>23*10^-6</f>
        <v>2.3E-5</v>
      </c>
      <c r="L599" s="6">
        <f>H599</f>
        <v>1.6</v>
      </c>
      <c r="M599" s="3">
        <f>H599^2/6</f>
        <v>0.42666666666666675</v>
      </c>
      <c r="N599" s="3">
        <f>H599^3/12</f>
        <v>0.34133333333333343</v>
      </c>
      <c r="O599" s="1">
        <f>-J599*L599*K599*C599</f>
        <v>-126.45952000000001</v>
      </c>
      <c r="P599" s="7">
        <f>-(12*F599*J599*L599*N599+12*O599*N599*G599*COS(RADIANS(E599)))/(12*N599*G599*COS(RADIANS(E599))^2+L599*G599^3*SIN(RADIANS(E599))^2)</f>
        <v>0.86698379989740371</v>
      </c>
      <c r="Q599" s="7">
        <f>-(6*F599*J599*L599*N599*SIN(RADIANS(E599))+6*O599*N599*G599*SIN(RADIANS(E599))*COS(RADIANS(E599)))/(12*N599*COS(RADIANS(E599))^2+L599*G599^2*SIN(RADIANS(E599))^2)</f>
        <v>5.0998975507104847</v>
      </c>
      <c r="R599" s="7">
        <f>-P599*SIN(RADIANS(E599))</f>
        <v>-0.31775062621249117</v>
      </c>
      <c r="S599" s="6">
        <f>(O599+P599*COS(RADIANS(E599)))/L599</f>
        <v>-78.533039400887276</v>
      </c>
      <c r="T599" s="6">
        <f>R599/L599</f>
        <v>-0.19859414138280698</v>
      </c>
      <c r="U599" s="6">
        <f>(Q599-P599*G599*SIN(RADIANS(E599)))/M599</f>
        <v>-11.952884884477688</v>
      </c>
      <c r="V599" s="6">
        <f>SQRT((S599+U599)^2+3*T599^2)</f>
        <v>90.486578080264337</v>
      </c>
      <c r="W599" s="6">
        <f>V599/AA599</f>
        <v>1.2074024879508951</v>
      </c>
      <c r="X599" s="1">
        <f>((3*10+H599/COS(RADIANS(E599)))*(3+3)+3*G599*H599)*2</f>
        <v>688.79589581787752</v>
      </c>
      <c r="Y599" s="7">
        <f>Z599/X599</f>
        <v>1.0075907815213956</v>
      </c>
      <c r="Z599" s="13">
        <v>694.02439497586499</v>
      </c>
      <c r="AA599" s="15">
        <v>74.943176764386806</v>
      </c>
    </row>
    <row r="600" spans="1:27" x14ac:dyDescent="0.45">
      <c r="A600">
        <v>150</v>
      </c>
      <c r="B600">
        <v>74.7</v>
      </c>
      <c r="C600" s="10">
        <f>B600-20</f>
        <v>54.7</v>
      </c>
      <c r="D600">
        <v>114.1</v>
      </c>
      <c r="E600" s="11">
        <f>D600-90</f>
        <v>24.099999999999994</v>
      </c>
      <c r="F600" s="2">
        <v>2.1957000000000001E-2</v>
      </c>
      <c r="G600" s="11">
        <v>32</v>
      </c>
      <c r="H600" s="11">
        <v>1.6</v>
      </c>
      <c r="I600" s="8">
        <v>0.11314620822668001</v>
      </c>
      <c r="J600" s="4">
        <v>71000</v>
      </c>
      <c r="K600" s="5">
        <f>23*10^-6</f>
        <v>2.3E-5</v>
      </c>
      <c r="L600" s="6">
        <f>H600</f>
        <v>1.6</v>
      </c>
      <c r="M600" s="3">
        <f>H600^2/6</f>
        <v>0.42666666666666675</v>
      </c>
      <c r="N600" s="3">
        <f>H600^3/12</f>
        <v>0.34133333333333343</v>
      </c>
      <c r="O600" s="1">
        <f>-J600*L600*K600*C600</f>
        <v>-142.92016000000001</v>
      </c>
      <c r="P600" s="7">
        <f>-(12*F600*J600*L600*N600+12*O600*N600*G600*COS(RADIANS(E600)))/(12*N600*G600*COS(RADIANS(E600))^2+L600*G600^3*SIN(RADIANS(E600))^2)</f>
        <v>0.77769238724397549</v>
      </c>
      <c r="Q600" s="7">
        <f>-(6*F600*J600*L600*N600*SIN(RADIANS(E600))+6*O600*N600*G600*SIN(RADIANS(E600))*COS(RADIANS(E600)))/(12*N600*COS(RADIANS(E600))^2+L600*G600^2*SIN(RADIANS(E600))^2)</f>
        <v>5.0808878482948909</v>
      </c>
      <c r="R600" s="7">
        <f>-P600*SIN(RADIANS(E600))</f>
        <v>-0.31755549051843074</v>
      </c>
      <c r="S600" s="6">
        <f>(O600+P600*COS(RADIANS(E600)))/L600</f>
        <v>-88.88140988096859</v>
      </c>
      <c r="T600" s="6">
        <f>R600/L600</f>
        <v>-0.19847218157401919</v>
      </c>
      <c r="U600" s="6">
        <f>(Q600-P600*G600*SIN(RADIANS(E600)))/M600</f>
        <v>-11.908330894441152</v>
      </c>
      <c r="V600" s="6">
        <f>SQRT((S600+U600)^2+3*T600^2)</f>
        <v>100.79032701204451</v>
      </c>
      <c r="W600" s="6">
        <f>V600/AA600</f>
        <v>1.2137752695316431</v>
      </c>
      <c r="X600" s="1">
        <f>((3*10+H600/COS(RADIANS(E600)))*(3+3)+3*G600*H600)*2</f>
        <v>688.23339300703935</v>
      </c>
      <c r="Y600" s="7">
        <f>Z600/X600</f>
        <v>1.0083189375909591</v>
      </c>
      <c r="Z600" s="13">
        <v>693.95876365147899</v>
      </c>
      <c r="AA600" s="15">
        <v>83.038705386489099</v>
      </c>
    </row>
    <row r="601" spans="1:27" x14ac:dyDescent="0.45">
      <c r="A601">
        <v>2567</v>
      </c>
      <c r="B601">
        <v>89.8</v>
      </c>
      <c r="C601" s="10">
        <f>B601-20</f>
        <v>69.8</v>
      </c>
      <c r="D601">
        <v>118.6</v>
      </c>
      <c r="E601" s="11">
        <f>D601-90</f>
        <v>28.599999999999994</v>
      </c>
      <c r="F601" s="2">
        <v>2.6991000000000001E-2</v>
      </c>
      <c r="G601" s="11">
        <v>31.8</v>
      </c>
      <c r="H601" s="11">
        <v>1.6</v>
      </c>
      <c r="I601" s="8">
        <v>0.12743049860000599</v>
      </c>
      <c r="J601" s="4">
        <v>71000</v>
      </c>
      <c r="K601" s="5">
        <f>23*10^-6</f>
        <v>2.3E-5</v>
      </c>
      <c r="L601" s="6">
        <f>H601</f>
        <v>1.6</v>
      </c>
      <c r="M601" s="3">
        <f>H601^2/6</f>
        <v>0.42666666666666675</v>
      </c>
      <c r="N601" s="3">
        <f>H601^3/12</f>
        <v>0.34133333333333343</v>
      </c>
      <c r="O601" s="1">
        <f>-J601*L601*K601*C601</f>
        <v>-182.37343999999999</v>
      </c>
      <c r="P601" s="7">
        <f>-(12*F601*J601*L601*N601+12*O601*N601*G601*COS(RADIANS(E601)))/(12*N601*G601*COS(RADIANS(E601))^2+L601*G601^3*SIN(RADIANS(E601))^2)</f>
        <v>0.6977998214234552</v>
      </c>
      <c r="Q601" s="7">
        <f>-(6*F601*J601*L601*N601*SIN(RADIANS(E601))+6*O601*N601*G601*SIN(RADIANS(E601))*COS(RADIANS(E601)))/(12*N601*COS(RADIANS(E601))^2+L601*G601^2*SIN(RADIANS(E601))^2)</f>
        <v>5.3110943785062963</v>
      </c>
      <c r="R601" s="7">
        <f>-P601*SIN(RADIANS(E601))</f>
        <v>-0.33403109298781736</v>
      </c>
      <c r="S601" s="6">
        <f>(O601+P601*COS(RADIANS(E601)))/L601</f>
        <v>-113.60048977283344</v>
      </c>
      <c r="T601" s="6">
        <f>R601/L601</f>
        <v>-0.20876943311738583</v>
      </c>
      <c r="U601" s="6">
        <f>(Q601-P601*G601*SIN(RADIANS(E601)))/M601</f>
        <v>-12.44787744962413</v>
      </c>
      <c r="V601" s="6">
        <f>SQRT((S601+U601)^2+3*T601^2)</f>
        <v>126.04888588748466</v>
      </c>
      <c r="W601" s="6">
        <f>V601/AA601</f>
        <v>1.1994311986258575</v>
      </c>
      <c r="X601" s="1">
        <f>((3*10+H601/COS(RADIANS(E601)))*(3+3)+3*G601*H601)*2</f>
        <v>687.14830557920652</v>
      </c>
      <c r="Y601" s="7">
        <f>Z601/X601</f>
        <v>1.0098508739739129</v>
      </c>
      <c r="Z601" s="13">
        <v>693.91731693885504</v>
      </c>
      <c r="AA601" s="15">
        <v>105.09055128121901</v>
      </c>
    </row>
    <row r="602" spans="1:27" x14ac:dyDescent="0.45">
      <c r="A602">
        <v>2527</v>
      </c>
      <c r="B602">
        <v>49</v>
      </c>
      <c r="C602" s="10">
        <f>B602-20</f>
        <v>29</v>
      </c>
      <c r="D602">
        <v>115.9</v>
      </c>
      <c r="E602" s="11">
        <f>D602-90</f>
        <v>25.900000000000006</v>
      </c>
      <c r="F602" s="2">
        <v>9.8650000000000005E-3</v>
      </c>
      <c r="G602" s="11">
        <v>26.5</v>
      </c>
      <c r="H602" s="11">
        <v>1.9</v>
      </c>
      <c r="I602" s="8">
        <v>5.0055120140314102E-2</v>
      </c>
      <c r="J602" s="4">
        <v>71000</v>
      </c>
      <c r="K602" s="5">
        <f>23*10^-6</f>
        <v>2.3E-5</v>
      </c>
      <c r="L602" s="6">
        <f>H602</f>
        <v>1.9</v>
      </c>
      <c r="M602" s="3">
        <f>H602^2/6</f>
        <v>0.60166666666666668</v>
      </c>
      <c r="N602" s="3">
        <f>H602^3/12</f>
        <v>0.57158333333333322</v>
      </c>
      <c r="O602" s="1">
        <f>-J602*L602*K602*C602</f>
        <v>-89.978300000000004</v>
      </c>
      <c r="P602" s="7">
        <f>-(12*F602*J602*L602*N602+12*O602*N602*G602*COS(RADIANS(E602)))/(12*N602*G602*COS(RADIANS(E602))^2+L602*G602^3*SIN(RADIANS(E602))^2)</f>
        <v>0.81008887645809935</v>
      </c>
      <c r="Q602" s="7">
        <f>-(6*F602*J602*L602*N602*SIN(RADIANS(E602))+6*O602*N602*G602*SIN(RADIANS(E602))*COS(RADIANS(E602)))/(12*N602*COS(RADIANS(E602))^2+L602*G602^2*SIN(RADIANS(E602))^2)</f>
        <v>4.688489577151266</v>
      </c>
      <c r="R602" s="7">
        <f>-P602*SIN(RADIANS(E602))</f>
        <v>-0.35384826997368041</v>
      </c>
      <c r="S602" s="6">
        <f>(O602+P602*COS(RADIANS(E602)))/L602</f>
        <v>-46.973462236598451</v>
      </c>
      <c r="T602" s="6">
        <f>R602/L602</f>
        <v>-0.18623593156509496</v>
      </c>
      <c r="U602" s="6">
        <f>(Q602-P602*G602*SIN(RADIANS(E602)))/M602</f>
        <v>-7.7925034523289707</v>
      </c>
      <c r="V602" s="6">
        <f>SQRT((S602+U602)^2+3*T602^2)</f>
        <v>54.766915645372926</v>
      </c>
      <c r="W602" s="6">
        <f>V602/AA602</f>
        <v>1.1417117432882746</v>
      </c>
      <c r="X602" s="1">
        <f>((3*10+H602/COS(RADIANS(E602)))*(3+3)+3*G602*H602)*2</f>
        <v>687.44578715608668</v>
      </c>
      <c r="Y602" s="7">
        <f>Z602/X602</f>
        <v>1.0088929272004226</v>
      </c>
      <c r="Z602" s="13">
        <v>693.559192495503</v>
      </c>
      <c r="AA602" s="15">
        <v>47.969127029943003</v>
      </c>
    </row>
    <row r="603" spans="1:27" x14ac:dyDescent="0.45">
      <c r="A603">
        <v>1364</v>
      </c>
      <c r="B603">
        <v>61.2</v>
      </c>
      <c r="C603" s="10">
        <f>B603-20</f>
        <v>41.2</v>
      </c>
      <c r="D603">
        <v>127.3</v>
      </c>
      <c r="E603" s="11">
        <f>D603-90</f>
        <v>37.299999999999997</v>
      </c>
      <c r="F603" s="2">
        <v>1.2494999999999999E-2</v>
      </c>
      <c r="G603" s="11">
        <v>25.9</v>
      </c>
      <c r="H603" s="11">
        <v>1.9</v>
      </c>
      <c r="I603" s="8">
        <v>5.5537212640046997E-2</v>
      </c>
      <c r="J603" s="4">
        <v>71000</v>
      </c>
      <c r="K603" s="5">
        <f>23*10^-6</f>
        <v>2.3E-5</v>
      </c>
      <c r="L603" s="6">
        <f>H603</f>
        <v>1.9</v>
      </c>
      <c r="M603" s="3">
        <f>H603^2/6</f>
        <v>0.60166666666666668</v>
      </c>
      <c r="N603" s="3">
        <f>H603^3/12</f>
        <v>0.57158333333333322</v>
      </c>
      <c r="O603" s="1">
        <f>-J603*L603*K603*C603</f>
        <v>-127.83124000000001</v>
      </c>
      <c r="P603" s="7">
        <f>-(12*F603*J603*L603*N603+12*O603*N603*G603*COS(RADIANS(E603)))/(12*N603*G603*COS(RADIANS(E603))^2+L603*G603^3*SIN(RADIANS(E603))^2)</f>
        <v>0.53152691765256443</v>
      </c>
      <c r="Q603" s="7">
        <f>-(6*F603*J603*L603*N603*SIN(RADIANS(E603))+6*O603*N603*G603*SIN(RADIANS(E603))*COS(RADIANS(E603)))/(12*N603*COS(RADIANS(E603))^2+L603*G603^2*SIN(RADIANS(E603))^2)</f>
        <v>4.1711839475174211</v>
      </c>
      <c r="R603" s="7">
        <f>-P603*SIN(RADIANS(E603))</f>
        <v>-0.32209914652644184</v>
      </c>
      <c r="S603" s="6">
        <f>(O603+P603*COS(RADIANS(E603)))/L603</f>
        <v>-67.057065490866762</v>
      </c>
      <c r="T603" s="6">
        <f>R603/L603</f>
        <v>-0.16952586659286414</v>
      </c>
      <c r="U603" s="6">
        <f>(Q603-P603*G603*SIN(RADIANS(E603)))/M603</f>
        <v>-6.9327157022450212</v>
      </c>
      <c r="V603" s="6">
        <f>SQRT((S603+U603)^2+3*T603^2)</f>
        <v>73.990363818965577</v>
      </c>
      <c r="W603" s="6">
        <f>V603/AA603</f>
        <v>1.1255211549632713</v>
      </c>
      <c r="X603" s="1">
        <f>((3*10+H603/COS(RADIANS(E603)))*(3+3)+3*G603*H603)*2</f>
        <v>683.92217485402125</v>
      </c>
      <c r="Y603" s="7">
        <f>Z603/X603</f>
        <v>1.0140430302034653</v>
      </c>
      <c r="Z603" s="13">
        <v>693.52651461231596</v>
      </c>
      <c r="AA603" s="15">
        <v>65.738758878663702</v>
      </c>
    </row>
    <row r="604" spans="1:27" x14ac:dyDescent="0.45">
      <c r="A604">
        <v>1250</v>
      </c>
      <c r="B604">
        <v>58.6</v>
      </c>
      <c r="C604" s="10">
        <f>B604-20</f>
        <v>38.6</v>
      </c>
      <c r="D604">
        <v>108.8</v>
      </c>
      <c r="E604" s="11">
        <f>D604-90</f>
        <v>18.799999999999997</v>
      </c>
      <c r="F604" s="2">
        <v>1.3762E-2</v>
      </c>
      <c r="G604" s="11">
        <v>26.7</v>
      </c>
      <c r="H604" s="11">
        <v>1.9</v>
      </c>
      <c r="I604" s="8">
        <v>8.3698660135269096E-2</v>
      </c>
      <c r="J604" s="4">
        <v>71000</v>
      </c>
      <c r="K604" s="5">
        <f>23*10^-6</f>
        <v>2.3E-5</v>
      </c>
      <c r="L604" s="6">
        <f>H604</f>
        <v>1.9</v>
      </c>
      <c r="M604" s="3">
        <f>H604^2/6</f>
        <v>0.60166666666666668</v>
      </c>
      <c r="N604" s="3">
        <f>H604^3/12</f>
        <v>0.57158333333333322</v>
      </c>
      <c r="O604" s="1">
        <f>-J604*L604*K604*C604</f>
        <v>-119.76422000000001</v>
      </c>
      <c r="P604" s="7">
        <f>-(12*F604*J604*L604*N604+12*O604*N604*G604*COS(RADIANS(E604)))/(12*N604*G604*COS(RADIANS(E604))^2+L604*G604^3*SIN(RADIANS(E604))^2)</f>
        <v>2.0482554623295575</v>
      </c>
      <c r="Q604" s="7">
        <f>-(6*F604*J604*L604*N604*SIN(RADIANS(E604))+6*O604*N604*G604*SIN(RADIANS(E604))*COS(RADIANS(E604)))/(12*N604*COS(RADIANS(E604))^2+L604*G604^2*SIN(RADIANS(E604))^2)</f>
        <v>8.8121009822073102</v>
      </c>
      <c r="R604" s="7">
        <f>-P604*SIN(RADIANS(E604))</f>
        <v>-0.66008247057732661</v>
      </c>
      <c r="S604" s="6">
        <f>(O604+P604*COS(RADIANS(E604)))/L604</f>
        <v>-62.013284464240947</v>
      </c>
      <c r="T604" s="6">
        <f>R604/L604</f>
        <v>-0.34741182661964559</v>
      </c>
      <c r="U604" s="6">
        <f>(Q604-P604*G604*SIN(RADIANS(E604)))/M604</f>
        <v>-14.646151216965059</v>
      </c>
      <c r="V604" s="6">
        <f>SQRT((S604+U604)^2+3*T604^2)</f>
        <v>76.661797291041808</v>
      </c>
      <c r="W604" s="6">
        <f>V604/AA604</f>
        <v>1.1578731655167196</v>
      </c>
      <c r="X604" s="1">
        <f>((3*10+H604/COS(RADIANS(E604)))*(3+3)+3*G604*H604)*2</f>
        <v>688.46494989708583</v>
      </c>
      <c r="Y604" s="7">
        <f>Z604/X604</f>
        <v>1.006951999844574</v>
      </c>
      <c r="Z604" s="13">
        <v>693.251158121765</v>
      </c>
      <c r="AA604" s="15">
        <v>66.209149304216098</v>
      </c>
    </row>
    <row r="605" spans="1:27" x14ac:dyDescent="0.45">
      <c r="A605">
        <v>1800</v>
      </c>
      <c r="B605">
        <v>86.8</v>
      </c>
      <c r="C605" s="10">
        <f>B605-20</f>
        <v>66.8</v>
      </c>
      <c r="D605">
        <v>126</v>
      </c>
      <c r="E605" s="11">
        <f>D605-90</f>
        <v>36</v>
      </c>
      <c r="F605" s="2">
        <v>2.2058000000000001E-2</v>
      </c>
      <c r="G605" s="11">
        <v>25.1</v>
      </c>
      <c r="H605" s="11">
        <v>2</v>
      </c>
      <c r="I605" s="8">
        <v>0.11759815365076</v>
      </c>
      <c r="J605" s="4">
        <v>71000</v>
      </c>
      <c r="K605" s="5">
        <f>23*10^-6</f>
        <v>2.3E-5</v>
      </c>
      <c r="L605" s="6">
        <f>H605</f>
        <v>2</v>
      </c>
      <c r="M605" s="3">
        <f>H605^2/6</f>
        <v>0.66666666666666663</v>
      </c>
      <c r="N605" s="3">
        <f>H605^3/12</f>
        <v>0.66666666666666663</v>
      </c>
      <c r="O605" s="1">
        <f>-J605*L605*K605*C605</f>
        <v>-218.1688</v>
      </c>
      <c r="P605" s="7">
        <f>-(12*F605*J605*L605*N605+12*O605*N605*G605*COS(RADIANS(E605)))/(12*N605*G605*COS(RADIANS(E605))^2+L605*G605^3*SIN(RADIANS(E605))^2)</f>
        <v>0.93901800168789518</v>
      </c>
      <c r="Q605" s="7">
        <f>-(6*F605*J605*L605*N605*SIN(RADIANS(E605))+6*O605*N605*G605*SIN(RADIANS(E605))*COS(RADIANS(E605)))/(12*N605*COS(RADIANS(E605))^2+L605*G605^2*SIN(RADIANS(E605))^2)</f>
        <v>6.9268587095176324</v>
      </c>
      <c r="R605" s="7">
        <f>-P605*SIN(RADIANS(E605))</f>
        <v>-0.55194093302929348</v>
      </c>
      <c r="S605" s="6">
        <f>(O605+P605*COS(RADIANS(E605)))/L605</f>
        <v>-108.70455923930524</v>
      </c>
      <c r="T605" s="6">
        <f>R605/L605</f>
        <v>-0.27597046651464674</v>
      </c>
      <c r="U605" s="6">
        <f>(Q605-P605*G605*SIN(RADIANS(E605)))/M605</f>
        <v>-10.390288064276453</v>
      </c>
      <c r="V605" s="6">
        <f>SQRT((S605+U605)^2+3*T605^2)</f>
        <v>119.09580653137458</v>
      </c>
      <c r="W605" s="6">
        <f>V605/AA605</f>
        <v>1.0426544299299274</v>
      </c>
      <c r="X605" s="1">
        <f>((3*10+H605/COS(RADIANS(E605)))*(3+3)+3*G605*H605)*2</f>
        <v>690.86563145999503</v>
      </c>
      <c r="Y605" s="7">
        <f>Z605/X605</f>
        <v>1.0032268601197585</v>
      </c>
      <c r="Z605" s="13">
        <v>693.09495821426503</v>
      </c>
      <c r="AA605" s="15">
        <v>114.223661371082</v>
      </c>
    </row>
    <row r="606" spans="1:27" x14ac:dyDescent="0.45">
      <c r="A606">
        <v>715</v>
      </c>
      <c r="B606">
        <v>75.599999999999994</v>
      </c>
      <c r="C606" s="10">
        <f>B606-20</f>
        <v>55.599999999999994</v>
      </c>
      <c r="D606">
        <v>129.4</v>
      </c>
      <c r="E606" s="11">
        <f>D606-90</f>
        <v>39.400000000000006</v>
      </c>
      <c r="F606" s="2">
        <v>1.8987E-2</v>
      </c>
      <c r="G606" s="11">
        <v>31</v>
      </c>
      <c r="H606" s="11">
        <v>1.6</v>
      </c>
      <c r="I606" s="8">
        <v>8.1357739865779793E-2</v>
      </c>
      <c r="J606" s="4">
        <v>71000</v>
      </c>
      <c r="K606" s="5">
        <f>23*10^-6</f>
        <v>2.3E-5</v>
      </c>
      <c r="L606" s="6">
        <f>H606</f>
        <v>1.6</v>
      </c>
      <c r="M606" s="3">
        <f>H606^2/6</f>
        <v>0.42666666666666675</v>
      </c>
      <c r="N606" s="3">
        <f>H606^3/12</f>
        <v>0.34133333333333343</v>
      </c>
      <c r="O606" s="1">
        <f>-J606*L606*K606*C606</f>
        <v>-145.27167999999998</v>
      </c>
      <c r="P606" s="7">
        <f>-(12*F606*J606*L606*N606+12*O606*N606*G606*COS(RADIANS(E606)))/(12*N606*G606*COS(RADIANS(E606))^2+L606*G606^3*SIN(RADIANS(E606))^2)</f>
        <v>0.28108131455884916</v>
      </c>
      <c r="Q606" s="7">
        <f>-(6*F606*J606*L606*N606*SIN(RADIANS(E606))+6*O606*N606*G606*SIN(RADIANS(E606))*COS(RADIANS(E606)))/(12*N606*COS(RADIANS(E606))^2+L606*G606^2*SIN(RADIANS(E606))^2)</f>
        <v>2.7653687491433492</v>
      </c>
      <c r="R606" s="7">
        <f>-P606*SIN(RADIANS(E606))</f>
        <v>-0.17841088704150637</v>
      </c>
      <c r="S606" s="6">
        <f>(O606+P606*COS(RADIANS(E606)))/L606</f>
        <v>-90.659049394598483</v>
      </c>
      <c r="T606" s="6">
        <f>R606/L606</f>
        <v>-0.11150680440094148</v>
      </c>
      <c r="U606" s="6">
        <f>(Q606-P606*G606*SIN(RADIANS(E606)))/M606</f>
        <v>-6.4813330058047214</v>
      </c>
      <c r="V606" s="6">
        <f>SQRT((S606+U606)^2+3*T606^2)</f>
        <v>97.140574397101702</v>
      </c>
      <c r="W606" s="6">
        <f>V606/AA606</f>
        <v>1.2121220868888507</v>
      </c>
      <c r="X606" s="1">
        <f>((3*10+H606/COS(RADIANS(E606)))*(3+3)+3*G606*H606)*2</f>
        <v>682.44685622381053</v>
      </c>
      <c r="Y606" s="7">
        <f>Z606/X606</f>
        <v>1.0153743834698881</v>
      </c>
      <c r="Z606" s="13">
        <v>692.93905588921496</v>
      </c>
      <c r="AA606" s="15">
        <v>80.140916041248005</v>
      </c>
    </row>
    <row r="607" spans="1:27" x14ac:dyDescent="0.45">
      <c r="A607">
        <v>431</v>
      </c>
      <c r="B607">
        <v>51.1</v>
      </c>
      <c r="C607" s="10">
        <f>B607-20</f>
        <v>31.1</v>
      </c>
      <c r="D607">
        <v>107.5</v>
      </c>
      <c r="E607" s="11">
        <f>D607-90</f>
        <v>17.5</v>
      </c>
      <c r="F607" s="2">
        <v>1.2980999999999999E-2</v>
      </c>
      <c r="G607" s="11">
        <v>32.1</v>
      </c>
      <c r="H607" s="11">
        <v>1.6</v>
      </c>
      <c r="I607" s="8">
        <v>8.1943742930889102E-2</v>
      </c>
      <c r="J607" s="4">
        <v>71000</v>
      </c>
      <c r="K607" s="5">
        <f>23*10^-6</f>
        <v>2.3E-5</v>
      </c>
      <c r="L607" s="6">
        <f>H607</f>
        <v>1.6</v>
      </c>
      <c r="M607" s="3">
        <f>H607^2/6</f>
        <v>0.42666666666666675</v>
      </c>
      <c r="N607" s="3">
        <f>H607^3/12</f>
        <v>0.34133333333333343</v>
      </c>
      <c r="O607" s="1">
        <f>-J607*L607*K607*C607</f>
        <v>-81.258080000000007</v>
      </c>
      <c r="P607" s="7">
        <f>-(12*F607*J607*L607*N607+12*O607*N607*G607*COS(RADIANS(E607)))/(12*N607*G607*COS(RADIANS(E607))^2+L607*G607^3*SIN(RADIANS(E607))^2)</f>
        <v>0.84593825775874731</v>
      </c>
      <c r="Q607" s="7">
        <f>-(6*F607*J607*L607*N607*SIN(RADIANS(E607))+6*O607*N607*G607*SIN(RADIANS(E607))*COS(RADIANS(E607)))/(12*N607*COS(RADIANS(E607))^2+L607*G607^2*SIN(RADIANS(E607))^2)</f>
        <v>4.0827755690960652</v>
      </c>
      <c r="R607" s="7">
        <f>-P607*SIN(RADIANS(E607))</f>
        <v>-0.25437854013059596</v>
      </c>
      <c r="S607" s="6">
        <f>(O607+P607*COS(RADIANS(E607)))/L607</f>
        <v>-50.282058965180667</v>
      </c>
      <c r="T607" s="6">
        <f>R607/L607</f>
        <v>-0.15898658758162246</v>
      </c>
      <c r="U607" s="6">
        <f>(Q607-P607*G607*SIN(RADIANS(E607)))/M607</f>
        <v>-9.5690052400689058</v>
      </c>
      <c r="V607" s="6">
        <f>SQRT((S607+U607)^2+3*T607^2)</f>
        <v>59.851697692763899</v>
      </c>
      <c r="W607" s="6">
        <f>V607/AA607</f>
        <v>1.2231601096358766</v>
      </c>
      <c r="X607" s="1">
        <f>((3*10+H607/COS(RADIANS(E607)))*(3+3)+3*G607*H607)*2</f>
        <v>688.29175920270359</v>
      </c>
      <c r="Y607" s="7">
        <f>Z607/X607</f>
        <v>1.0066807837338441</v>
      </c>
      <c r="Z607" s="13">
        <v>692.89008759172395</v>
      </c>
      <c r="AA607" s="15">
        <v>48.932022244071703</v>
      </c>
    </row>
    <row r="608" spans="1:27" x14ac:dyDescent="0.45">
      <c r="A608">
        <v>2080</v>
      </c>
      <c r="B608">
        <v>82.1</v>
      </c>
      <c r="C608" s="10">
        <f>B608-20</f>
        <v>62.099999999999994</v>
      </c>
      <c r="D608">
        <v>121</v>
      </c>
      <c r="E608" s="11">
        <f>D608-90</f>
        <v>31</v>
      </c>
      <c r="F608" s="2">
        <v>2.1117E-2</v>
      </c>
      <c r="G608" s="11">
        <v>27.8</v>
      </c>
      <c r="H608" s="11">
        <v>1.8</v>
      </c>
      <c r="I608" s="8">
        <v>9.8220467567443806E-2</v>
      </c>
      <c r="J608" s="4">
        <v>71000</v>
      </c>
      <c r="K608" s="5">
        <f>23*10^-6</f>
        <v>2.3E-5</v>
      </c>
      <c r="L608" s="6">
        <f>H608</f>
        <v>1.8</v>
      </c>
      <c r="M608" s="3">
        <f>H608^2/6</f>
        <v>0.54</v>
      </c>
      <c r="N608" s="3">
        <f>H608^3/12</f>
        <v>0.48600000000000004</v>
      </c>
      <c r="O608" s="1">
        <f>-J608*L608*K608*C608</f>
        <v>-182.53673999999998</v>
      </c>
      <c r="P608" s="7">
        <f>-(12*F608*J608*L608*N608+12*O608*N608*G608*COS(RADIANS(E608)))/(12*N608*G608*COS(RADIANS(E608))^2+L608*G608^3*SIN(RADIANS(E608))^2)</f>
        <v>0.9278009883963857</v>
      </c>
      <c r="Q608" s="7">
        <f>-(6*F608*J608*L608*N608*SIN(RADIANS(E608))+6*O608*N608*G608*SIN(RADIANS(E608))*COS(RADIANS(E608)))/(12*N608*COS(RADIANS(E608))^2+L608*G608^2*SIN(RADIANS(E608))^2)</f>
        <v>6.6421544059901487</v>
      </c>
      <c r="R608" s="7">
        <f>-P608*SIN(RADIANS(E608))</f>
        <v>-0.47785283496331998</v>
      </c>
      <c r="S608" s="6">
        <f>(O608+P608*COS(RADIANS(E608)))/L608</f>
        <v>-100.96747740621527</v>
      </c>
      <c r="T608" s="6">
        <f>R608/L608</f>
        <v>-0.26547379720184444</v>
      </c>
      <c r="U608" s="6">
        <f>(Q608-P608*G608*SIN(RADIANS(E608)))/M608</f>
        <v>-12.30028593701879</v>
      </c>
      <c r="V608" s="6">
        <f>SQRT((S608+U608)^2+3*T608^2)</f>
        <v>113.26869665441497</v>
      </c>
      <c r="W608" s="6">
        <f>V608/AA608</f>
        <v>1.1462810086570805</v>
      </c>
      <c r="X608" s="1">
        <f>((3*10+H608/COS(RADIANS(E608)))*(3+3)+3*G608*H608)*2</f>
        <v>685.4392813798512</v>
      </c>
      <c r="Y608" s="7">
        <f>Z608/X608</f>
        <v>1.0108438940118019</v>
      </c>
      <c r="Z608" s="13">
        <v>692.87211229866</v>
      </c>
      <c r="AA608" s="15">
        <v>98.814074209529394</v>
      </c>
    </row>
    <row r="609" spans="1:27" x14ac:dyDescent="0.45">
      <c r="A609">
        <v>1801</v>
      </c>
      <c r="B609">
        <v>53.4</v>
      </c>
      <c r="C609" s="10">
        <f>B609-20</f>
        <v>33.4</v>
      </c>
      <c r="D609">
        <v>106.7</v>
      </c>
      <c r="E609" s="11">
        <f>D609-90</f>
        <v>16.700000000000003</v>
      </c>
      <c r="F609" s="2">
        <v>1.2001E-2</v>
      </c>
      <c r="G609" s="11">
        <v>26.7</v>
      </c>
      <c r="H609" s="11">
        <v>1.9</v>
      </c>
      <c r="I609" s="8">
        <v>7.7448323369026101E-2</v>
      </c>
      <c r="J609" s="4">
        <v>71000</v>
      </c>
      <c r="K609" s="5">
        <f>23*10^-6</f>
        <v>2.3E-5</v>
      </c>
      <c r="L609" s="6">
        <f>H609</f>
        <v>1.9</v>
      </c>
      <c r="M609" s="3">
        <f>H609^2/6</f>
        <v>0.60166666666666668</v>
      </c>
      <c r="N609" s="3">
        <f>H609^3/12</f>
        <v>0.57158333333333322</v>
      </c>
      <c r="O609" s="1">
        <f>-J609*L609*K609*C609</f>
        <v>-103.63018</v>
      </c>
      <c r="P609" s="7">
        <f>-(12*F609*J609*L609*N609+12*O609*N609*G609*COS(RADIANS(E609)))/(12*N609*G609*COS(RADIANS(E609))^2+L609*G609^3*SIN(RADIANS(E609))^2)</f>
        <v>2.2424804928571938</v>
      </c>
      <c r="Q609" s="7">
        <f>-(6*F609*J609*L609*N609*SIN(RADIANS(E609))+6*O609*N609*G609*SIN(RADIANS(E609))*COS(RADIANS(E609)))/(12*N609*COS(RADIANS(E609))^2+L609*G609^2*SIN(RADIANS(E609))^2)</f>
        <v>8.6027448084067633</v>
      </c>
      <c r="R609" s="7">
        <f>-P609*SIN(RADIANS(E609))</f>
        <v>-0.64440036018028168</v>
      </c>
      <c r="S609" s="6">
        <f>(O609+P609*COS(RADIANS(E609)))/L609</f>
        <v>-53.411727231415568</v>
      </c>
      <c r="T609" s="6">
        <f>R609/L609</f>
        <v>-0.33915808430541144</v>
      </c>
      <c r="U609" s="6">
        <f>(Q609-P609*G609*SIN(RADIANS(E609)))/M609</f>
        <v>-14.298190817296547</v>
      </c>
      <c r="V609" s="6">
        <f>SQRT((S609+U609)^2+3*T609^2)</f>
        <v>67.712466258302527</v>
      </c>
      <c r="W609" s="6">
        <f>V609/AA609</f>
        <v>1.1731686682455453</v>
      </c>
      <c r="X609" s="1">
        <f>((3*10+H609/COS(RADIANS(E609)))*(3+3)+3*G609*H609)*2</f>
        <v>688.18399303910905</v>
      </c>
      <c r="Y609" s="7">
        <f>Z609/X609</f>
        <v>1.0066758493264836</v>
      </c>
      <c r="Z609" s="13">
        <v>692.77820568553602</v>
      </c>
      <c r="AA609" s="15">
        <v>57.717588349478703</v>
      </c>
    </row>
    <row r="610" spans="1:27" x14ac:dyDescent="0.45">
      <c r="A610">
        <v>2499</v>
      </c>
      <c r="B610">
        <v>81.400000000000006</v>
      </c>
      <c r="C610" s="10">
        <f>B610-20</f>
        <v>61.400000000000006</v>
      </c>
      <c r="D610">
        <v>122.5</v>
      </c>
      <c r="E610" s="11">
        <f>D610-90</f>
        <v>32.5</v>
      </c>
      <c r="F610" s="2">
        <v>2.0552000000000001E-2</v>
      </c>
      <c r="G610" s="11">
        <v>27.7</v>
      </c>
      <c r="H610" s="11">
        <v>1.8</v>
      </c>
      <c r="I610" s="8">
        <v>9.3994595110416398E-2</v>
      </c>
      <c r="J610" s="4">
        <v>71000</v>
      </c>
      <c r="K610" s="5">
        <f>23*10^-6</f>
        <v>2.3E-5</v>
      </c>
      <c r="L610" s="6">
        <f>H610</f>
        <v>1.8</v>
      </c>
      <c r="M610" s="3">
        <f>H610^2/6</f>
        <v>0.54</v>
      </c>
      <c r="N610" s="3">
        <f>H610^3/12</f>
        <v>0.48600000000000004</v>
      </c>
      <c r="O610" s="1">
        <f>-J610*L610*K610*C610</f>
        <v>-180.47916000000001</v>
      </c>
      <c r="P610" s="7">
        <f>-(12*F610*J610*L610*N610+12*O610*N610*G610*COS(RADIANS(E610)))/(12*N610*G610*COS(RADIANS(E610))^2+L610*G610^3*SIN(RADIANS(E610))^2)</f>
        <v>0.83084403659004136</v>
      </c>
      <c r="Q610" s="7">
        <f>-(6*F610*J610*L610*N610*SIN(RADIANS(E610))+6*O610*N610*G610*SIN(RADIANS(E610))*COS(RADIANS(E610)))/(12*N610*COS(RADIANS(E610))^2+L610*G610^2*SIN(RADIANS(E610))^2)</f>
        <v>6.1828086300811584</v>
      </c>
      <c r="R610" s="7">
        <f>-P610*SIN(RADIANS(E610))</f>
        <v>-0.44641217545712342</v>
      </c>
      <c r="S610" s="6">
        <f>(O610+P610*COS(RADIANS(E610)))/L610</f>
        <v>-99.876907359297391</v>
      </c>
      <c r="T610" s="6">
        <f>R610/L610</f>
        <v>-0.24800676414284634</v>
      </c>
      <c r="U610" s="6">
        <f>(Q610-P610*G610*SIN(RADIANS(E610)))/M610</f>
        <v>-11.449645611261406</v>
      </c>
      <c r="V610" s="6">
        <f>SQRT((S610+U610)^2+3*T610^2)</f>
        <v>111.32738170985525</v>
      </c>
      <c r="W610" s="6">
        <f>V610/AA610</f>
        <v>1.1502294584032959</v>
      </c>
      <c r="X610" s="1">
        <f>((3*10+H610/COS(RADIANS(E610)))*(3+3)+3*G610*H610)*2</f>
        <v>684.77088342457785</v>
      </c>
      <c r="Y610" s="7">
        <f>Z610/X610</f>
        <v>1.0115223452326154</v>
      </c>
      <c r="Z610" s="13">
        <v>692.66104994863895</v>
      </c>
      <c r="AA610" s="15">
        <v>96.787107038969097</v>
      </c>
    </row>
    <row r="611" spans="1:27" x14ac:dyDescent="0.45">
      <c r="A611">
        <v>874</v>
      </c>
      <c r="B611">
        <v>59.2</v>
      </c>
      <c r="C611" s="10">
        <f>B611-20</f>
        <v>39.200000000000003</v>
      </c>
      <c r="D611">
        <v>117.6</v>
      </c>
      <c r="E611" s="11">
        <f>D611-90</f>
        <v>27.599999999999994</v>
      </c>
      <c r="F611" s="2">
        <v>1.5235E-2</v>
      </c>
      <c r="G611" s="11">
        <v>31.7</v>
      </c>
      <c r="H611" s="11">
        <v>1.6</v>
      </c>
      <c r="I611" s="8">
        <v>7.3181346058845506E-2</v>
      </c>
      <c r="J611" s="4">
        <v>71000</v>
      </c>
      <c r="K611" s="5">
        <f>23*10^-6</f>
        <v>2.3E-5</v>
      </c>
      <c r="L611" s="6">
        <f>H611</f>
        <v>1.6</v>
      </c>
      <c r="M611" s="3">
        <f>H611^2/6</f>
        <v>0.42666666666666675</v>
      </c>
      <c r="N611" s="3">
        <f>H611^3/12</f>
        <v>0.34133333333333343</v>
      </c>
      <c r="O611" s="1">
        <f>-J611*L611*K611*C611</f>
        <v>-102.42176000000001</v>
      </c>
      <c r="P611" s="7">
        <f>-(12*F611*J611*L611*N611+12*O611*N611*G611*COS(RADIANS(E611)))/(12*N611*G611*COS(RADIANS(E611))^2+L611*G611^3*SIN(RADIANS(E611))^2)</f>
        <v>0.42533262763020124</v>
      </c>
      <c r="Q611" s="7">
        <f>-(6*F611*J611*L611*N611*SIN(RADIANS(E611))+6*O611*N611*G611*SIN(RADIANS(E611))*COS(RADIANS(E611)))/(12*N611*COS(RADIANS(E611))^2+L611*G611^2*SIN(RADIANS(E611))^2)</f>
        <v>3.123320481812728</v>
      </c>
      <c r="R611" s="7">
        <f>-P611*SIN(RADIANS(E611))</f>
        <v>-0.19705491998818475</v>
      </c>
      <c r="S611" s="6">
        <f>(O611+P611*COS(RADIANS(E611)))/L611</f>
        <v>-63.778017939393941</v>
      </c>
      <c r="T611" s="6">
        <f>R611/L611</f>
        <v>-0.12315932499261546</v>
      </c>
      <c r="U611" s="6">
        <f>(Q611-P611*G611*SIN(RADIANS(E611)))/M611</f>
        <v>-7.3202823792485798</v>
      </c>
      <c r="V611" s="6">
        <f>SQRT((S611+U611)^2+3*T611^2)</f>
        <v>71.098620330199665</v>
      </c>
      <c r="W611" s="6">
        <f>V611/AA611</f>
        <v>1.197545064182403</v>
      </c>
      <c r="X611" s="1">
        <f>((3*10+H611/COS(RADIANS(E611)))*(3+3)+3*G611*H611)*2</f>
        <v>685.98545074965295</v>
      </c>
      <c r="Y611" s="7">
        <f>Z611/X611</f>
        <v>1.0094979315021724</v>
      </c>
      <c r="Z611" s="13">
        <v>692.50089357236004</v>
      </c>
      <c r="AA611" s="15">
        <v>59.370308856594598</v>
      </c>
    </row>
    <row r="612" spans="1:27" x14ac:dyDescent="0.45">
      <c r="A612">
        <v>1757</v>
      </c>
      <c r="B612">
        <v>76</v>
      </c>
      <c r="C612" s="10">
        <f>B612-20</f>
        <v>56</v>
      </c>
      <c r="D612">
        <v>100.5</v>
      </c>
      <c r="E612" s="11">
        <f>D612-90</f>
        <v>10.5</v>
      </c>
      <c r="F612" s="2">
        <v>2.0295000000000001E-2</v>
      </c>
      <c r="G612" s="11">
        <v>26.7</v>
      </c>
      <c r="H612" s="11">
        <v>1.9</v>
      </c>
      <c r="I612" s="8">
        <v>0.14241723716259</v>
      </c>
      <c r="J612" s="4">
        <v>71000</v>
      </c>
      <c r="K612" s="5">
        <f>23*10^-6</f>
        <v>2.3E-5</v>
      </c>
      <c r="L612" s="6">
        <f>H612</f>
        <v>1.9</v>
      </c>
      <c r="M612" s="3">
        <f>H612^2/6</f>
        <v>0.60166666666666668</v>
      </c>
      <c r="N612" s="3">
        <f>H612^3/12</f>
        <v>0.57158333333333322</v>
      </c>
      <c r="O612" s="1">
        <f>-J612*L612*K612*C612</f>
        <v>-173.75120000000001</v>
      </c>
      <c r="P612" s="7">
        <f>-(12*F612*J612*L612*N612+12*O612*N612*G612*COS(RADIANS(E612)))/(12*N612*G612*COS(RADIANS(E612))^2+L612*G612^3*SIN(RADIANS(E612))^2)</f>
        <v>9.0768235181465329</v>
      </c>
      <c r="Q612" s="7">
        <f>-(6*F612*J612*L612*N612*SIN(RADIANS(E612))+6*O612*N612*G612*SIN(RADIANS(E612))*COS(RADIANS(E612)))/(12*N612*COS(RADIANS(E612))^2+L612*G612^2*SIN(RADIANS(E612))^2)</f>
        <v>22.082498043446023</v>
      </c>
      <c r="R612" s="7">
        <f>-P612*SIN(RADIANS(E612))</f>
        <v>-1.6541197036289161</v>
      </c>
      <c r="S612" s="6">
        <f>(O612+P612*COS(RADIANS(E612)))/L612</f>
        <v>-86.750720384573967</v>
      </c>
      <c r="T612" s="6">
        <f>R612/L612</f>
        <v>-0.8705893176994296</v>
      </c>
      <c r="U612" s="6">
        <f>(Q612-P612*G612*SIN(RADIANS(E612)))/M612</f>
        <v>-36.702212814591753</v>
      </c>
      <c r="V612" s="6">
        <f>SQRT((S612+U612)^2+3*T612^2)</f>
        <v>123.46214194139819</v>
      </c>
      <c r="W612" s="6">
        <f>V612/AA612</f>
        <v>1.2521739038873927</v>
      </c>
      <c r="X612" s="1">
        <f>((3*10+H612/COS(RADIANS(E612)))*(3+3)+3*G612*H612)*2</f>
        <v>687.56829006049679</v>
      </c>
      <c r="Y612" s="7">
        <f>Z612/X612</f>
        <v>1.0068302518254921</v>
      </c>
      <c r="Z612" s="13">
        <v>692.26455462883303</v>
      </c>
      <c r="AA612" s="15">
        <v>98.598239076943003</v>
      </c>
    </row>
    <row r="613" spans="1:27" x14ac:dyDescent="0.45">
      <c r="A613">
        <v>379</v>
      </c>
      <c r="B613">
        <v>55.7</v>
      </c>
      <c r="C613" s="10">
        <f>B613-20</f>
        <v>35.700000000000003</v>
      </c>
      <c r="D613">
        <v>108.4</v>
      </c>
      <c r="E613" s="11">
        <f>D613-90</f>
        <v>18.400000000000006</v>
      </c>
      <c r="F613" s="2">
        <v>1.4027E-2</v>
      </c>
      <c r="G613" s="11">
        <v>30</v>
      </c>
      <c r="H613" s="11">
        <v>1.7</v>
      </c>
      <c r="I613" s="8">
        <v>8.5975393652915899E-2</v>
      </c>
      <c r="J613" s="4">
        <v>71000</v>
      </c>
      <c r="K613" s="5">
        <f>23*10^-6</f>
        <v>2.3E-5</v>
      </c>
      <c r="L613" s="6">
        <f>H613</f>
        <v>1.7</v>
      </c>
      <c r="M613" s="3">
        <f>H613^2/6</f>
        <v>0.48166666666666663</v>
      </c>
      <c r="N613" s="3">
        <f>H613^3/12</f>
        <v>0.4094166666666666</v>
      </c>
      <c r="O613" s="1">
        <f>-J613*L613*K613*C613</f>
        <v>-99.106770000000012</v>
      </c>
      <c r="P613" s="7">
        <f>-(12*F613*J613*L613*N613+12*O613*N613*G613*COS(RADIANS(E613)))/(12*N613*G613*COS(RADIANS(E613))^2+L613*G613^3*SIN(RADIANS(E613))^2)</f>
        <v>1.1777851518451288</v>
      </c>
      <c r="Q613" s="7">
        <f>-(6*F613*J613*L613*N613*SIN(RADIANS(E613))+6*O613*N613*G613*SIN(RADIANS(E613))*COS(RADIANS(E613)))/(12*N613*COS(RADIANS(E613))^2+L613*G613^2*SIN(RADIANS(E613))^2)</f>
        <v>5.5765012336576794</v>
      </c>
      <c r="R613" s="7">
        <f>-P613*SIN(RADIANS(E613))</f>
        <v>-0.37176674891051187</v>
      </c>
      <c r="S613" s="6">
        <f>(O613+P613*COS(RADIANS(E613)))/L613</f>
        <v>-57.640704660319471</v>
      </c>
      <c r="T613" s="6">
        <f>R613/L613</f>
        <v>-0.2186863228885364</v>
      </c>
      <c r="U613" s="6">
        <f>(Q613-P613*G613*SIN(RADIANS(E613)))/M613</f>
        <v>-11.577511211746041</v>
      </c>
      <c r="V613" s="6">
        <f>SQRT((S613+U613)^2+3*T613^2)</f>
        <v>69.219252232564017</v>
      </c>
      <c r="W613" s="6">
        <f>V613/AA613</f>
        <v>1.207661452252959</v>
      </c>
      <c r="X613" s="1">
        <f>((3*10+H613/COS(RADIANS(E613)))*(3+3)+3*G613*H613)*2</f>
        <v>687.49912080150989</v>
      </c>
      <c r="Y613" s="7">
        <f>Z613/X613</f>
        <v>1.0068752272381447</v>
      </c>
      <c r="Z613" s="13">
        <v>692.22583348304499</v>
      </c>
      <c r="AA613" s="15">
        <v>57.316768787669503</v>
      </c>
    </row>
    <row r="614" spans="1:27" x14ac:dyDescent="0.45">
      <c r="A614">
        <v>2076</v>
      </c>
      <c r="B614">
        <v>68.900000000000006</v>
      </c>
      <c r="C614" s="10">
        <f>B614-20</f>
        <v>48.900000000000006</v>
      </c>
      <c r="D614">
        <v>107.9</v>
      </c>
      <c r="E614" s="11">
        <f>D614-90</f>
        <v>17.900000000000006</v>
      </c>
      <c r="F614" s="2">
        <v>1.9258999999999998E-2</v>
      </c>
      <c r="G614" s="11">
        <v>30</v>
      </c>
      <c r="H614" s="11">
        <v>1.7</v>
      </c>
      <c r="I614" s="8">
        <v>0.12021618336439099</v>
      </c>
      <c r="J614" s="4">
        <v>71000</v>
      </c>
      <c r="K614" s="5">
        <f>23*10^-6</f>
        <v>2.3E-5</v>
      </c>
      <c r="L614" s="6">
        <f>H614</f>
        <v>1.7</v>
      </c>
      <c r="M614" s="3">
        <f>H614^2/6</f>
        <v>0.48166666666666663</v>
      </c>
      <c r="N614" s="3">
        <f>H614^3/12</f>
        <v>0.4094166666666666</v>
      </c>
      <c r="O614" s="1">
        <f>-J614*L614*K614*C614</f>
        <v>-135.75129000000001</v>
      </c>
      <c r="P614" s="7">
        <f>-(12*F614*J614*L614*N614+12*O614*N614*G614*COS(RADIANS(E614)))/(12*N614*G614*COS(RADIANS(E614))^2+L614*G614^3*SIN(RADIANS(E614))^2)</f>
        <v>1.704711296539059</v>
      </c>
      <c r="Q614" s="7">
        <f>-(6*F614*J614*L614*N614*SIN(RADIANS(E614))+6*O614*N614*G614*SIN(RADIANS(E614))*COS(RADIANS(E614)))/(12*N614*COS(RADIANS(E614))^2+L614*G614^2*SIN(RADIANS(E614))^2)</f>
        <v>7.8593144764405425</v>
      </c>
      <c r="R614" s="7">
        <f>-P614*SIN(RADIANS(E614))</f>
        <v>-0.52395429842936925</v>
      </c>
      <c r="S614" s="6">
        <f>(O614+P614*COS(RADIANS(E614)))/L614</f>
        <v>-78.899468394107885</v>
      </c>
      <c r="T614" s="6">
        <f>R614/L614</f>
        <v>-0.30820841084080547</v>
      </c>
      <c r="U614" s="6">
        <f>(Q614-P614*G614*SIN(RADIANS(E614)))/M614</f>
        <v>-16.316915868042635</v>
      </c>
      <c r="V614" s="6">
        <f>SQRT((S614+U614)^2+3*T614^2)</f>
        <v>95.21788072222067</v>
      </c>
      <c r="W614" s="6">
        <f>V614/AA614</f>
        <v>1.2025178428022365</v>
      </c>
      <c r="X614" s="1">
        <f>((3*10+H614/COS(RADIANS(E614)))*(3+3)+3*G614*H614)*2</f>
        <v>687.43770488438531</v>
      </c>
      <c r="Y614" s="7">
        <f>Z614/X614</f>
        <v>1.0067707351929036</v>
      </c>
      <c r="Z614" s="13">
        <v>692.09216354577495</v>
      </c>
      <c r="AA614" s="15">
        <v>79.182093880897199</v>
      </c>
    </row>
    <row r="615" spans="1:27" x14ac:dyDescent="0.45">
      <c r="A615">
        <v>2406</v>
      </c>
      <c r="B615">
        <v>84.4</v>
      </c>
      <c r="C615" s="10">
        <f>B615-20</f>
        <v>64.400000000000006</v>
      </c>
      <c r="D615">
        <v>129.30000000000001</v>
      </c>
      <c r="E615" s="11">
        <f>D615-90</f>
        <v>39.300000000000011</v>
      </c>
      <c r="F615" s="2">
        <v>2.196E-2</v>
      </c>
      <c r="G615" s="11">
        <v>30.9</v>
      </c>
      <c r="H615" s="11">
        <v>1.6</v>
      </c>
      <c r="I615" s="8">
        <v>9.4172038137912695E-2</v>
      </c>
      <c r="J615" s="4">
        <v>71000</v>
      </c>
      <c r="K615" s="5">
        <f>23*10^-6</f>
        <v>2.3E-5</v>
      </c>
      <c r="L615" s="6">
        <f>H615</f>
        <v>1.6</v>
      </c>
      <c r="M615" s="3">
        <f>H615^2/6</f>
        <v>0.42666666666666675</v>
      </c>
      <c r="N615" s="3">
        <f>H615^3/12</f>
        <v>0.34133333333333343</v>
      </c>
      <c r="O615" s="1">
        <f>-J615*L615*K615*C615</f>
        <v>-168.26432000000003</v>
      </c>
      <c r="P615" s="7">
        <f>-(12*F615*J615*L615*N615+12*O615*N615*G615*COS(RADIANS(E615)))/(12*N615*G615*COS(RADIANS(E615))^2+L615*G615^3*SIN(RADIANS(E615))^2)</f>
        <v>0.32934977626218642</v>
      </c>
      <c r="Q615" s="7">
        <f>-(6*F615*J615*L615*N615*SIN(RADIANS(E615))+6*O615*N615*G615*SIN(RADIANS(E615))*COS(RADIANS(E615)))/(12*N615*COS(RADIANS(E615))^2+L615*G615^2*SIN(RADIANS(E615))^2)</f>
        <v>3.222929462239366</v>
      </c>
      <c r="R615" s="7">
        <f>-P615*SIN(RADIANS(E615))</f>
        <v>-0.20860384868863208</v>
      </c>
      <c r="S615" s="6">
        <f>(O615+P615*COS(RADIANS(E615)))/L615</f>
        <v>-105.00590993753995</v>
      </c>
      <c r="T615" s="6">
        <f>R615/L615</f>
        <v>-0.13037740543039503</v>
      </c>
      <c r="U615" s="6">
        <f>(Q615-P615*G615*SIN(RADIANS(E615)))/M615</f>
        <v>-7.5537409271235108</v>
      </c>
      <c r="V615" s="6">
        <f>SQRT((S615+U615)^2+3*T615^2)</f>
        <v>112.5598773878973</v>
      </c>
      <c r="W615" s="6">
        <f>V615/AA615</f>
        <v>1.2115239182775048</v>
      </c>
      <c r="X615" s="1">
        <f>((3*10+H615/COS(RADIANS(E615)))*(3+3)+3*G615*H615)*2</f>
        <v>681.45132378322103</v>
      </c>
      <c r="Y615" s="7">
        <f>Z615/X615</f>
        <v>1.0153316660339933</v>
      </c>
      <c r="Z615" s="13">
        <v>691.89910789788803</v>
      </c>
      <c r="AA615" s="15">
        <v>92.907680723241796</v>
      </c>
    </row>
    <row r="616" spans="1:27" x14ac:dyDescent="0.45">
      <c r="A616">
        <v>56</v>
      </c>
      <c r="B616">
        <v>76</v>
      </c>
      <c r="C616" s="10">
        <f>B616-20</f>
        <v>56</v>
      </c>
      <c r="D616">
        <v>119.4</v>
      </c>
      <c r="E616" s="11">
        <f>D616-90</f>
        <v>29.400000000000006</v>
      </c>
      <c r="F616" s="2">
        <v>1.8402000000000002E-2</v>
      </c>
      <c r="G616" s="11">
        <v>26.2</v>
      </c>
      <c r="H616" s="11">
        <v>1.9</v>
      </c>
      <c r="I616" s="8">
        <v>8.8201843202114105E-2</v>
      </c>
      <c r="J616" s="4">
        <v>71000</v>
      </c>
      <c r="K616" s="5">
        <f>23*10^-6</f>
        <v>2.3E-5</v>
      </c>
      <c r="L616" s="6">
        <f>H616</f>
        <v>1.9</v>
      </c>
      <c r="M616" s="3">
        <f>H616^2/6</f>
        <v>0.60166666666666668</v>
      </c>
      <c r="N616" s="3">
        <f>H616^3/12</f>
        <v>0.57158333333333322</v>
      </c>
      <c r="O616" s="1">
        <f>-J616*L616*K616*C616</f>
        <v>-173.75120000000001</v>
      </c>
      <c r="P616" s="7">
        <f>-(12*F616*J616*L616*N616+12*O616*N616*G616*COS(RADIANS(E616)))/(12*N616*G616*COS(RADIANS(E616))^2+L616*G616^3*SIN(RADIANS(E616))^2)</f>
        <v>1.2155900103074571</v>
      </c>
      <c r="Q616" s="7">
        <f>-(6*F616*J616*L616*N616*SIN(RADIANS(E616))+6*O616*N616*G616*SIN(RADIANS(E616))*COS(RADIANS(E616)))/(12*N616*COS(RADIANS(E616))^2+L616*G616^2*SIN(RADIANS(E616))^2)</f>
        <v>7.8172638558126808</v>
      </c>
      <c r="R616" s="7">
        <f>-P616*SIN(RADIANS(E616))</f>
        <v>-0.59673769891699846</v>
      </c>
      <c r="S616" s="6">
        <f>(O616+P616*COS(RADIANS(E616)))/L616</f>
        <v>-90.890611154926532</v>
      </c>
      <c r="T616" s="6">
        <f>R616/L616</f>
        <v>-0.31407247311420972</v>
      </c>
      <c r="U616" s="6">
        <f>(Q616-P616*G616*SIN(RADIANS(E616)))/M616</f>
        <v>-12.992682308829938</v>
      </c>
      <c r="V616" s="6">
        <f>SQRT((S616+U616)^2+3*T616^2)</f>
        <v>103.88471776653221</v>
      </c>
      <c r="W616" s="6">
        <f>V616/AA616</f>
        <v>1.1383655951502567</v>
      </c>
      <c r="X616" s="1">
        <f>((3*10+H616/COS(RADIANS(E616)))*(3+3)+3*G616*H616)*2</f>
        <v>684.85038401937663</v>
      </c>
      <c r="Y616" s="7">
        <f>Z616/X616</f>
        <v>1.0101940543519048</v>
      </c>
      <c r="Z616" s="13">
        <v>691.831786056993</v>
      </c>
      <c r="AA616" s="15">
        <v>91.257780636650494</v>
      </c>
    </row>
    <row r="617" spans="1:27" x14ac:dyDescent="0.45">
      <c r="A617">
        <v>2011</v>
      </c>
      <c r="B617">
        <v>54.1</v>
      </c>
      <c r="C617" s="10">
        <f>B617-20</f>
        <v>34.1</v>
      </c>
      <c r="D617">
        <v>110.3</v>
      </c>
      <c r="E617" s="11">
        <f>D617-90</f>
        <v>20.299999999999997</v>
      </c>
      <c r="F617" s="2">
        <v>1.1483999999999999E-2</v>
      </c>
      <c r="G617" s="11">
        <v>25.1</v>
      </c>
      <c r="H617" s="11">
        <v>2</v>
      </c>
      <c r="I617" s="8">
        <v>6.6886864602565696E-2</v>
      </c>
      <c r="J617" s="4">
        <v>71000</v>
      </c>
      <c r="K617" s="5">
        <f>23*10^-6</f>
        <v>2.3E-5</v>
      </c>
      <c r="L617" s="6">
        <f>H617</f>
        <v>2</v>
      </c>
      <c r="M617" s="3">
        <f>H617^2/6</f>
        <v>0.66666666666666663</v>
      </c>
      <c r="N617" s="3">
        <f>H617^3/12</f>
        <v>0.66666666666666663</v>
      </c>
      <c r="O617" s="1">
        <f>-J617*L617*K617*C617</f>
        <v>-111.37060000000001</v>
      </c>
      <c r="P617" s="7">
        <f>-(12*F617*J617*L617*N617+12*O617*N617*G617*COS(RADIANS(E617)))/(12*N617*G617*COS(RADIANS(E617))^2+L617*G617^3*SIN(RADIANS(E617))^2)</f>
        <v>1.9903902412252141</v>
      </c>
      <c r="Q617" s="7">
        <f>-(6*F617*J617*L617*N617*SIN(RADIANS(E617))+6*O617*N617*G617*SIN(RADIANS(E617))*COS(RADIANS(E617)))/(12*N617*COS(RADIANS(E617))^2+L617*G617^2*SIN(RADIANS(E617))^2)</f>
        <v>8.6662435570677232</v>
      </c>
      <c r="R617" s="7">
        <f>-P617*SIN(RADIANS(E617))</f>
        <v>-0.69053733522451943</v>
      </c>
      <c r="S617" s="6">
        <f>(O617+P617*COS(RADIANS(E617)))/L617</f>
        <v>-54.751917508597685</v>
      </c>
      <c r="T617" s="6">
        <f>R617/L617</f>
        <v>-0.34526866761225972</v>
      </c>
      <c r="U617" s="6">
        <f>(Q617-P617*G617*SIN(RADIANS(E617)))/M617</f>
        <v>-12.999365335601574</v>
      </c>
      <c r="V617" s="6">
        <f>SQRT((S617+U617)^2+3*T617^2)</f>
        <v>67.753922088637751</v>
      </c>
      <c r="W617" s="6">
        <f>V617/AA617</f>
        <v>1.130728086120278</v>
      </c>
      <c r="X617" s="1">
        <f>((3*10+H617/COS(RADIANS(E617)))*(3+3)+3*G617*H617)*2</f>
        <v>686.78938389643258</v>
      </c>
      <c r="Y617" s="7">
        <f>Z617/X617</f>
        <v>1.0073137608120482</v>
      </c>
      <c r="Z617" s="13">
        <v>691.81239717850497</v>
      </c>
      <c r="AA617" s="15">
        <v>59.920614797066797</v>
      </c>
    </row>
    <row r="618" spans="1:27" x14ac:dyDescent="0.45">
      <c r="A618">
        <v>2088</v>
      </c>
      <c r="B618">
        <v>70.8</v>
      </c>
      <c r="C618" s="10">
        <f>B618-20</f>
        <v>50.8</v>
      </c>
      <c r="D618">
        <v>121.9</v>
      </c>
      <c r="E618" s="11">
        <f>D618-90</f>
        <v>31.900000000000006</v>
      </c>
      <c r="F618" s="2">
        <v>1.8912999999999999E-2</v>
      </c>
      <c r="G618" s="11">
        <v>31.4</v>
      </c>
      <c r="H618" s="11">
        <v>1.6</v>
      </c>
      <c r="I618" s="8">
        <v>8.5474148392677293E-2</v>
      </c>
      <c r="J618" s="4">
        <v>71000</v>
      </c>
      <c r="K618" s="5">
        <f>23*10^-6</f>
        <v>2.3E-5</v>
      </c>
      <c r="L618" s="6">
        <f>H618</f>
        <v>1.6</v>
      </c>
      <c r="M618" s="3">
        <f>H618^2/6</f>
        <v>0.42666666666666675</v>
      </c>
      <c r="N618" s="3">
        <f>H618^3/12</f>
        <v>0.34133333333333343</v>
      </c>
      <c r="O618" s="1">
        <f>-J618*L618*K618*C618</f>
        <v>-132.73023999999998</v>
      </c>
      <c r="P618" s="7">
        <f>-(12*F618*J618*L618*N618+12*O618*N618*G618*COS(RADIANS(E618)))/(12*N618*G618*COS(RADIANS(E618))^2+L618*G618^3*SIN(RADIANS(E618))^2)</f>
        <v>0.40879333619193575</v>
      </c>
      <c r="Q618" s="7">
        <f>-(6*F618*J618*L618*N618*SIN(RADIANS(E618))+6*O618*N618*G618*SIN(RADIANS(E618))*COS(RADIANS(E618)))/(12*N618*COS(RADIANS(E618))^2+L618*G618^2*SIN(RADIANS(E618))^2)</f>
        <v>3.3915464962188882</v>
      </c>
      <c r="R618" s="7">
        <f>-P618*SIN(RADIANS(E618))</f>
        <v>-0.21602206982285918</v>
      </c>
      <c r="S618" s="6">
        <f>(O618+P618*COS(RADIANS(E618)))/L618</f>
        <v>-82.739491269675966</v>
      </c>
      <c r="T618" s="6">
        <f>R618/L618</f>
        <v>-0.13501379363928698</v>
      </c>
      <c r="U618" s="6">
        <f>(Q618-P618*G618*SIN(RADIANS(E618)))/M618</f>
        <v>-7.9489371005130218</v>
      </c>
      <c r="V618" s="6">
        <f>SQRT((S618+U618)^2+3*T618^2)</f>
        <v>90.688729875482963</v>
      </c>
      <c r="W618" s="6">
        <f>V618/AA618</f>
        <v>1.1894299363425647</v>
      </c>
      <c r="X618" s="1">
        <f>((3*10+H618/COS(RADIANS(E618)))*(3+3)+3*G618*H618)*2</f>
        <v>684.05559517210565</v>
      </c>
      <c r="Y618" s="7">
        <f>Z618/X618</f>
        <v>1.0112609609586416</v>
      </c>
      <c r="Z618" s="13">
        <v>691.75871852287901</v>
      </c>
      <c r="AA618" s="15">
        <v>76.245541754519905</v>
      </c>
    </row>
    <row r="619" spans="1:27" x14ac:dyDescent="0.45">
      <c r="A619">
        <v>486</v>
      </c>
      <c r="B619">
        <v>73.7</v>
      </c>
      <c r="C619" s="10">
        <f>B619-20</f>
        <v>53.7</v>
      </c>
      <c r="D619">
        <v>110.1</v>
      </c>
      <c r="E619" s="11">
        <f>D619-90</f>
        <v>20.099999999999994</v>
      </c>
      <c r="F619" s="2">
        <v>2.0861999999999999E-2</v>
      </c>
      <c r="G619" s="11">
        <v>29.9</v>
      </c>
      <c r="H619" s="11">
        <v>1.7</v>
      </c>
      <c r="I619" s="8">
        <v>0.120811067521572</v>
      </c>
      <c r="J619" s="4">
        <v>71000</v>
      </c>
      <c r="K619" s="5">
        <f>23*10^-6</f>
        <v>2.3E-5</v>
      </c>
      <c r="L619" s="6">
        <f>H619</f>
        <v>1.7</v>
      </c>
      <c r="M619" s="3">
        <f>H619^2/6</f>
        <v>0.48166666666666663</v>
      </c>
      <c r="N619" s="3">
        <f>H619^3/12</f>
        <v>0.4094166666666666</v>
      </c>
      <c r="O619" s="1">
        <f>-J619*L619*K619*C619</f>
        <v>-149.07657</v>
      </c>
      <c r="P619" s="7">
        <f>-(12*F619*J619*L619*N619+12*O619*N619*G619*COS(RADIANS(E619)))/(12*N619*G619*COS(RADIANS(E619))^2+L619*G619^3*SIN(RADIANS(E619))^2)</f>
        <v>1.4908338205420579</v>
      </c>
      <c r="Q619" s="7">
        <f>-(6*F619*J619*L619*N619*SIN(RADIANS(E619))+6*O619*N619*G619*SIN(RADIANS(E619))*COS(RADIANS(E619)))/(12*N619*COS(RADIANS(E619))^2+L619*G619^2*SIN(RADIANS(E619))^2)</f>
        <v>7.659475456908595</v>
      </c>
      <c r="R619" s="7">
        <f>-P619*SIN(RADIANS(E619))</f>
        <v>-0.51233949544539059</v>
      </c>
      <c r="S619" s="6">
        <f>(O619+P619*COS(RADIANS(E619)))/L619</f>
        <v>-86.86855089900034</v>
      </c>
      <c r="T619" s="6">
        <f>R619/L619</f>
        <v>-0.30137617379140624</v>
      </c>
      <c r="U619" s="6">
        <f>(Q619-P619*G619*SIN(RADIANS(E619)))/M619</f>
        <v>-15.902025170052426</v>
      </c>
      <c r="V619" s="6">
        <f>SQRT((S619+U619)^2+3*T619^2)</f>
        <v>102.7719017453669</v>
      </c>
      <c r="W619" s="6">
        <f>V619/AA619</f>
        <v>1.1956911977263136</v>
      </c>
      <c r="X619" s="1">
        <f>((3*10+H619/COS(RADIANS(E619)))*(3+3)+3*G619*H619)*2</f>
        <v>686.70305916525035</v>
      </c>
      <c r="Y619" s="7">
        <f>Z619/X619</f>
        <v>1.0072668521181756</v>
      </c>
      <c r="Z619" s="13">
        <v>691.69322874530303</v>
      </c>
      <c r="AA619" s="15">
        <v>85.951876153972293</v>
      </c>
    </row>
    <row r="620" spans="1:27" x14ac:dyDescent="0.45">
      <c r="A620">
        <v>1612</v>
      </c>
      <c r="B620">
        <v>61.6</v>
      </c>
      <c r="C620" s="10">
        <f>B620-20</f>
        <v>41.6</v>
      </c>
      <c r="D620">
        <v>111.3</v>
      </c>
      <c r="E620" s="11">
        <f>D620-90</f>
        <v>21.299999999999997</v>
      </c>
      <c r="F620" s="2">
        <v>1.2489E-2</v>
      </c>
      <c r="G620" s="11">
        <v>25.7</v>
      </c>
      <c r="H620" s="11">
        <v>1.9</v>
      </c>
      <c r="I620" s="8">
        <v>5.54544888436794E-2</v>
      </c>
      <c r="J620" s="4">
        <v>71000</v>
      </c>
      <c r="K620" s="5">
        <f>23*10^-6</f>
        <v>2.3E-5</v>
      </c>
      <c r="L620" s="6">
        <f>H620</f>
        <v>1.9</v>
      </c>
      <c r="M620" s="3">
        <f>H620^2/6</f>
        <v>0.60166666666666668</v>
      </c>
      <c r="N620" s="3">
        <f>H620^3/12</f>
        <v>0.57158333333333322</v>
      </c>
      <c r="O620" s="1">
        <f>-J620*L620*K620*C620</f>
        <v>-129.07232000000002</v>
      </c>
      <c r="P620" s="7">
        <f>-(12*F620*J620*L620*N620+12*O620*N620*G620*COS(RADIANS(E620)))/(12*N620*G620*COS(RADIANS(E620))^2+L620*G620^3*SIN(RADIANS(E620))^2)</f>
        <v>2.1871388430890581</v>
      </c>
      <c r="Q620" s="7">
        <f>-(6*F620*J620*L620*N620*SIN(RADIANS(E620))+6*O620*N620*G620*SIN(RADIANS(E620))*COS(RADIANS(E620)))/(12*N620*COS(RADIANS(E620))^2+L620*G620^2*SIN(RADIANS(E620))^2)</f>
        <v>10.2090792561804</v>
      </c>
      <c r="R620" s="7">
        <f>-P620*SIN(RADIANS(E620))</f>
        <v>-0.79448087596734662</v>
      </c>
      <c r="S620" s="6">
        <f>(O620+P620*COS(RADIANS(E620)))/L620</f>
        <v>-66.860306277043335</v>
      </c>
      <c r="T620" s="6">
        <f>R620/L620</f>
        <v>-0.41814782945649825</v>
      </c>
      <c r="U620" s="6">
        <f>(Q620-P620*G620*SIN(RADIANS(E620)))/M620</f>
        <v>-16.967998763734748</v>
      </c>
      <c r="V620" s="6">
        <f>SQRT((S620+U620)^2+3*T620^2)</f>
        <v>83.831433656067077</v>
      </c>
      <c r="W620" s="6">
        <f>V620/AA620</f>
        <v>1.2671031518146847</v>
      </c>
      <c r="X620" s="1">
        <f>((3*10+H620/COS(RADIANS(E620)))*(3+3)+3*G620*H620)*2</f>
        <v>677.45162678464362</v>
      </c>
      <c r="Y620" s="7">
        <f>Z620/X620</f>
        <v>1.0208293846882577</v>
      </c>
      <c r="Z620" s="13">
        <v>691.56252732662699</v>
      </c>
      <c r="AA620" s="15">
        <v>66.159912502788501</v>
      </c>
    </row>
    <row r="621" spans="1:27" x14ac:dyDescent="0.45">
      <c r="A621">
        <v>1982</v>
      </c>
      <c r="B621">
        <v>46.3</v>
      </c>
      <c r="C621" s="10">
        <f>B621-20</f>
        <v>26.299999999999997</v>
      </c>
      <c r="D621">
        <v>107.6</v>
      </c>
      <c r="E621" s="11">
        <f>D621-90</f>
        <v>17.599999999999994</v>
      </c>
      <c r="F621" s="2">
        <v>8.8030000000000001E-3</v>
      </c>
      <c r="G621" s="11">
        <v>29.1</v>
      </c>
      <c r="H621" s="11">
        <v>1.7</v>
      </c>
      <c r="I621" s="8">
        <v>3.86008284986019E-2</v>
      </c>
      <c r="J621" s="4">
        <v>71000</v>
      </c>
      <c r="K621" s="5">
        <f>23*10^-6</f>
        <v>2.3E-5</v>
      </c>
      <c r="L621" s="6">
        <f>H621</f>
        <v>1.7</v>
      </c>
      <c r="M621" s="3">
        <f>H621^2/6</f>
        <v>0.48166666666666663</v>
      </c>
      <c r="N621" s="3">
        <f>H621^3/12</f>
        <v>0.4094166666666666</v>
      </c>
      <c r="O621" s="1">
        <f>-J621*L621*K621*C621</f>
        <v>-73.01142999999999</v>
      </c>
      <c r="P621" s="7">
        <f>-(12*F621*J621*L621*N621+12*O621*N621*G621*COS(RADIANS(E621)))/(12*N621*G621*COS(RADIANS(E621))^2+L621*G621^3*SIN(RADIANS(E621))^2)</f>
        <v>1.1943423737807217</v>
      </c>
      <c r="Q621" s="7">
        <f>-(6*F621*J621*L621*N621*SIN(RADIANS(E621))+6*O621*N621*G621*SIN(RADIANS(E621))*COS(RADIANS(E621)))/(12*N621*COS(RADIANS(E621))^2+L621*G621^2*SIN(RADIANS(E621))^2)</f>
        <v>5.2544876682951323</v>
      </c>
      <c r="R621" s="7">
        <f>-P621*SIN(RADIANS(E621))</f>
        <v>-0.36113317307870335</v>
      </c>
      <c r="S621" s="6">
        <f>(O621+P621*COS(RADIANS(E621)))/L621</f>
        <v>-42.278231761860312</v>
      </c>
      <c r="T621" s="6">
        <f>R621/L621</f>
        <v>-0.21243127828159022</v>
      </c>
      <c r="U621" s="6">
        <f>(Q621-P621*G621*SIN(RADIANS(E621)))/M621</f>
        <v>-10.90897093763696</v>
      </c>
      <c r="V621" s="6">
        <f>SQRT((S621+U621)^2+3*T621^2)</f>
        <v>53.188475369589106</v>
      </c>
      <c r="W621" s="6">
        <f>V621/AA621</f>
        <v>1.3341145799266321</v>
      </c>
      <c r="X621" s="1">
        <f>((3*10+H621/COS(RADIANS(E621)))*(3+3)+3*G621*H621)*2</f>
        <v>678.22180416079289</v>
      </c>
      <c r="Y621" s="7">
        <f>Z621/X621</f>
        <v>1.0196647302897492</v>
      </c>
      <c r="Z621" s="13">
        <v>691.55885301624198</v>
      </c>
      <c r="AA621" s="15">
        <v>39.867996474871099</v>
      </c>
    </row>
    <row r="622" spans="1:27" x14ac:dyDescent="0.45">
      <c r="A622">
        <v>1153</v>
      </c>
      <c r="B622">
        <v>69.3</v>
      </c>
      <c r="C622" s="10">
        <f>B622-20</f>
        <v>49.3</v>
      </c>
      <c r="D622">
        <v>105.9</v>
      </c>
      <c r="E622" s="11">
        <f>D622-90</f>
        <v>15.900000000000006</v>
      </c>
      <c r="F622" s="2">
        <v>2.0669E-2</v>
      </c>
      <c r="G622" s="11">
        <v>32</v>
      </c>
      <c r="H622" s="11">
        <v>1.6</v>
      </c>
      <c r="I622" s="8">
        <v>0.13954594731330799</v>
      </c>
      <c r="J622" s="4">
        <v>71000</v>
      </c>
      <c r="K622" s="5">
        <f>23*10^-6</f>
        <v>2.3E-5</v>
      </c>
      <c r="L622" s="6">
        <f>H622</f>
        <v>1.6</v>
      </c>
      <c r="M622" s="3">
        <f>H622^2/6</f>
        <v>0.42666666666666675</v>
      </c>
      <c r="N622" s="3">
        <f>H622^3/12</f>
        <v>0.34133333333333343</v>
      </c>
      <c r="O622" s="1">
        <f>-J622*L622*K622*C622</f>
        <v>-128.81103999999999</v>
      </c>
      <c r="P622" s="7">
        <f>-(12*F622*J622*L622*N622+12*O622*N622*G622*COS(RADIANS(E622)))/(12*N622*G622*COS(RADIANS(E622))^2+L622*G622^3*SIN(RADIANS(E622))^2)</f>
        <v>1.6321102178791977</v>
      </c>
      <c r="Q622" s="7">
        <f>-(6*F622*J622*L622*N622*SIN(RADIANS(E622))+6*O622*N622*G622*SIN(RADIANS(E622))*COS(RADIANS(E622)))/(12*N622*COS(RADIANS(E622))^2+L622*G622^2*SIN(RADIANS(E622))^2)</f>
        <v>7.1541062417619354</v>
      </c>
      <c r="R622" s="7">
        <f>-P622*SIN(RADIANS(E622))</f>
        <v>-0.44713164011012091</v>
      </c>
      <c r="S622" s="6">
        <f>(O622+P622*COS(RADIANS(E622)))/L622</f>
        <v>-79.525857613580129</v>
      </c>
      <c r="T622" s="6">
        <f>R622/L622</f>
        <v>-0.27945727506882556</v>
      </c>
      <c r="U622" s="6">
        <f>(Q622-P622*G622*SIN(RADIANS(E622)))/M622</f>
        <v>-16.767436504129527</v>
      </c>
      <c r="V622" s="6">
        <f>SQRT((S622+U622)^2+3*T622^2)</f>
        <v>96.294510649078561</v>
      </c>
      <c r="W622" s="6">
        <f>V622/AA622</f>
        <v>1.224669625055727</v>
      </c>
      <c r="X622" s="1">
        <f>((3*10+H622/COS(RADIANS(E622)))*(3+3)+3*G622*H622)*2</f>
        <v>687.16378840064544</v>
      </c>
      <c r="Y622" s="7">
        <f>Z622/X622</f>
        <v>1.0063861992737748</v>
      </c>
      <c r="Z622" s="13">
        <v>691.55215328709403</v>
      </c>
      <c r="AA622" s="15">
        <v>78.6289695432732</v>
      </c>
    </row>
    <row r="623" spans="1:27" x14ac:dyDescent="0.45">
      <c r="A623">
        <v>1665</v>
      </c>
      <c r="B623">
        <v>65.400000000000006</v>
      </c>
      <c r="C623" s="10">
        <f>B623-20</f>
        <v>45.400000000000006</v>
      </c>
      <c r="D623">
        <v>101.1</v>
      </c>
      <c r="E623" s="11">
        <f>D623-90</f>
        <v>11.099999999999994</v>
      </c>
      <c r="F623" s="2">
        <v>1.9503E-2</v>
      </c>
      <c r="G623" s="11">
        <v>34.1</v>
      </c>
      <c r="H623" s="11">
        <v>1.5</v>
      </c>
      <c r="I623" s="8">
        <v>0.10622079670429201</v>
      </c>
      <c r="J623" s="4">
        <v>71000</v>
      </c>
      <c r="K623" s="5">
        <f>23*10^-6</f>
        <v>2.3E-5</v>
      </c>
      <c r="L623" s="6">
        <f>H623</f>
        <v>1.5</v>
      </c>
      <c r="M623" s="3">
        <f>H623^2/6</f>
        <v>0.375</v>
      </c>
      <c r="N623" s="3">
        <f>H623^3/12</f>
        <v>0.28125</v>
      </c>
      <c r="O623" s="1">
        <f>-J623*L623*K623*C623</f>
        <v>-111.20730000000002</v>
      </c>
      <c r="P623" s="7">
        <f>-(12*F623*J623*L623*N623+12*O623*N623*G623*COS(RADIANS(E623)))/(12*N623*G623*COS(RADIANS(E623))^2+L623*G623^3*SIN(RADIANS(E623))^2)</f>
        <v>2.3966319182739326</v>
      </c>
      <c r="Q623" s="7">
        <f>-(6*F623*J623*L623*N623*SIN(RADIANS(E623))+6*O623*N623*G623*SIN(RADIANS(E623))*COS(RADIANS(E623)))/(12*N623*COS(RADIANS(E623))^2+L623*G623^2*SIN(RADIANS(E623))^2)</f>
        <v>7.8669431435597801</v>
      </c>
      <c r="R623" s="7">
        <f>-P623*SIN(RADIANS(E623))</f>
        <v>-0.46140428994485516</v>
      </c>
      <c r="S623" s="6">
        <f>(O623+P623*COS(RADIANS(E623)))/L623</f>
        <v>-72.570335120205428</v>
      </c>
      <c r="T623" s="6">
        <f>R623/L623</f>
        <v>-0.30760285996323677</v>
      </c>
      <c r="U623" s="6">
        <f>(Q623-P623*G623*SIN(RADIANS(E623)))/M623</f>
        <v>-20.978515049492746</v>
      </c>
      <c r="V623" s="6">
        <f>SQRT((S623+U623)^2+3*T623^2)</f>
        <v>93.550367324938975</v>
      </c>
      <c r="W623" s="6">
        <f>V623/AA623</f>
        <v>1.3757695701697288</v>
      </c>
      <c r="X623" s="1">
        <f>((3*10+H623/COS(RADIANS(E623)))*(3+3)+3*G623*H623)*2</f>
        <v>685.24315149852407</v>
      </c>
      <c r="Y623" s="7">
        <f>Z623/X623</f>
        <v>1.0091849590980413</v>
      </c>
      <c r="Z623" s="13">
        <v>691.53708181725096</v>
      </c>
      <c r="AA623" s="15">
        <v>67.998572837599298</v>
      </c>
    </row>
    <row r="624" spans="1:27" x14ac:dyDescent="0.45">
      <c r="A624">
        <v>1683</v>
      </c>
      <c r="B624">
        <v>72.900000000000006</v>
      </c>
      <c r="C624" s="10">
        <f>B624-20</f>
        <v>52.900000000000006</v>
      </c>
      <c r="D624">
        <v>102.3</v>
      </c>
      <c r="E624" s="11">
        <f>D624-90</f>
        <v>12.299999999999997</v>
      </c>
      <c r="F624" s="2">
        <v>1.8741000000000001E-2</v>
      </c>
      <c r="G624" s="11">
        <v>27.9</v>
      </c>
      <c r="H624" s="11">
        <v>1.8</v>
      </c>
      <c r="I624" s="8">
        <v>9.4315372407436301E-2</v>
      </c>
      <c r="J624" s="4">
        <v>71000</v>
      </c>
      <c r="K624" s="5">
        <f>23*10^-6</f>
        <v>2.3E-5</v>
      </c>
      <c r="L624" s="6">
        <f>H624</f>
        <v>1.8</v>
      </c>
      <c r="M624" s="3">
        <f>H624^2/6</f>
        <v>0.54</v>
      </c>
      <c r="N624" s="3">
        <f>H624^3/12</f>
        <v>0.48600000000000004</v>
      </c>
      <c r="O624" s="1">
        <f>-J624*L624*K624*C624</f>
        <v>-155.49426000000003</v>
      </c>
      <c r="P624" s="7">
        <f>-(12*F624*J624*L624*N624+12*O624*N624*G624*COS(RADIANS(E624)))/(12*N624*G624*COS(RADIANS(E624))^2+L624*G624^3*SIN(RADIANS(E624))^2)</f>
        <v>5.5727076218772442</v>
      </c>
      <c r="Q624" s="7">
        <f>-(6*F624*J624*L624*N624*SIN(RADIANS(E624))+6*O624*N624*G624*SIN(RADIANS(E624))*COS(RADIANS(E624)))/(12*N624*COS(RADIANS(E624))^2+L624*G624^2*SIN(RADIANS(E624))^2)</f>
        <v>16.560826999139916</v>
      </c>
      <c r="R624" s="7">
        <f>-P624*SIN(RADIANS(E624))</f>
        <v>-1.1871560572860149</v>
      </c>
      <c r="S624" s="6">
        <f>(O624+P624*COS(RADIANS(E624)))/L624</f>
        <v>-83.360817044679564</v>
      </c>
      <c r="T624" s="6">
        <f>R624/L624</f>
        <v>-0.65953114293667492</v>
      </c>
      <c r="U624" s="6">
        <f>(Q624-P624*G624*SIN(RADIANS(E624)))/M624</f>
        <v>-30.668198146555373</v>
      </c>
      <c r="V624" s="6">
        <f>SQRT((S624+U624)^2+3*T624^2)</f>
        <v>114.03473702985593</v>
      </c>
      <c r="W624" s="6">
        <f>V624/AA624</f>
        <v>1.3395942399174003</v>
      </c>
      <c r="X624" s="1">
        <f>((3*10+H624/COS(RADIANS(E624)))*(3+3)+3*G624*H624)*2</f>
        <v>683.42746414002727</v>
      </c>
      <c r="Y624" s="7">
        <f>Z624/X624</f>
        <v>1.0117946880309028</v>
      </c>
      <c r="Z624" s="13">
        <v>691.48827787130995</v>
      </c>
      <c r="AA624" s="15">
        <v>85.126326787495998</v>
      </c>
    </row>
    <row r="625" spans="1:27" x14ac:dyDescent="0.45">
      <c r="A625">
        <v>1835</v>
      </c>
      <c r="B625">
        <v>86.3</v>
      </c>
      <c r="C625" s="10">
        <f>B625-20</f>
        <v>66.3</v>
      </c>
      <c r="D625">
        <v>115.3</v>
      </c>
      <c r="E625" s="11">
        <f>D625-90</f>
        <v>25.299999999999997</v>
      </c>
      <c r="F625" s="2">
        <v>2.3504000000000001E-2</v>
      </c>
      <c r="G625" s="11">
        <v>27.9</v>
      </c>
      <c r="H625" s="11">
        <v>1.8</v>
      </c>
      <c r="I625" s="8">
        <v>0.118523247539997</v>
      </c>
      <c r="J625" s="4">
        <v>71000</v>
      </c>
      <c r="K625" s="5">
        <f>23*10^-6</f>
        <v>2.3E-5</v>
      </c>
      <c r="L625" s="6">
        <f>H625</f>
        <v>1.8</v>
      </c>
      <c r="M625" s="3">
        <f>H625^2/6</f>
        <v>0.54</v>
      </c>
      <c r="N625" s="3">
        <f>H625^3/12</f>
        <v>0.48600000000000004</v>
      </c>
      <c r="O625" s="1">
        <f>-J625*L625*K625*C625</f>
        <v>-194.88221999999999</v>
      </c>
      <c r="P625" s="7">
        <f>-(12*F625*J625*L625*N625+12*O625*N625*G625*COS(RADIANS(E625)))/(12*N625*G625*COS(RADIANS(E625))^2+L625*G625^3*SIN(RADIANS(E625))^2)</f>
        <v>1.5331821212463101</v>
      </c>
      <c r="Q625" s="7">
        <f>-(6*F625*J625*L625*N625*SIN(RADIANS(E625))+6*O625*N625*G625*SIN(RADIANS(E625))*COS(RADIANS(E625)))/(12*N625*COS(RADIANS(E625))^2+L625*G625^2*SIN(RADIANS(E625))^2)</f>
        <v>9.1402832254937678</v>
      </c>
      <c r="R625" s="7">
        <f>-P625*SIN(RADIANS(E625))</f>
        <v>-0.65521743551926637</v>
      </c>
      <c r="S625" s="6">
        <f>(O625+P625*COS(RADIANS(E625)))/L625</f>
        <v>-107.49783155484961</v>
      </c>
      <c r="T625" s="6">
        <f>R625/L625</f>
        <v>-0.36400968639959241</v>
      </c>
      <c r="U625" s="6">
        <f>(Q625-P625*G625*SIN(RADIANS(E625)))/M625</f>
        <v>-16.926450417581044</v>
      </c>
      <c r="V625" s="6">
        <f>SQRT((S625+U625)^2+3*T625^2)</f>
        <v>124.42587935598571</v>
      </c>
      <c r="W625" s="6">
        <f>V625/AA625</f>
        <v>1.1713229987470535</v>
      </c>
      <c r="X625" s="1">
        <f>((3*10+H625/COS(RADIANS(E625)))*(3+3)+3*G625*H625)*2</f>
        <v>685.21162362231689</v>
      </c>
      <c r="Y625" s="7">
        <f>Z625/X625</f>
        <v>1.0090973063803905</v>
      </c>
      <c r="Z625" s="13">
        <v>691.44520369781401</v>
      </c>
      <c r="AA625" s="15">
        <v>106.226787563364</v>
      </c>
    </row>
    <row r="626" spans="1:27" x14ac:dyDescent="0.45">
      <c r="A626">
        <v>381</v>
      </c>
      <c r="B626">
        <v>61.1</v>
      </c>
      <c r="C626" s="10">
        <f>B626-20</f>
        <v>41.1</v>
      </c>
      <c r="D626">
        <v>105.6</v>
      </c>
      <c r="E626" s="11">
        <f>D626-90</f>
        <v>15.599999999999994</v>
      </c>
      <c r="F626" s="2">
        <v>1.4815E-2</v>
      </c>
      <c r="G626" s="11">
        <v>26.6</v>
      </c>
      <c r="H626" s="11">
        <v>1.9</v>
      </c>
      <c r="I626" s="8">
        <v>0.10139519721269601</v>
      </c>
      <c r="J626" s="4">
        <v>71000</v>
      </c>
      <c r="K626" s="5">
        <f>23*10^-6</f>
        <v>2.3E-5</v>
      </c>
      <c r="L626" s="6">
        <f>H626</f>
        <v>1.9</v>
      </c>
      <c r="M626" s="3">
        <f>H626^2/6</f>
        <v>0.60166666666666668</v>
      </c>
      <c r="N626" s="3">
        <f>H626^3/12</f>
        <v>0.57158333333333322</v>
      </c>
      <c r="O626" s="1">
        <f>-J626*L626*K626*C626</f>
        <v>-127.52097000000001</v>
      </c>
      <c r="P626" s="7">
        <f>-(12*F626*J626*L626*N626+12*O626*N626*G626*COS(RADIANS(E626)))/(12*N626*G626*COS(RADIANS(E626))^2+L626*G626^3*SIN(RADIANS(E626))^2)</f>
        <v>3.1578770376668213</v>
      </c>
      <c r="Q626" s="7">
        <f>-(6*F626*J626*L626*N626*SIN(RADIANS(E626))+6*O626*N626*G626*SIN(RADIANS(E626))*COS(RADIANS(E626)))/(12*N626*COS(RADIANS(E626))^2+L626*G626^2*SIN(RADIANS(E626))^2)</f>
        <v>11.294569162375891</v>
      </c>
      <c r="R626" s="7">
        <f>-P626*SIN(RADIANS(E626))</f>
        <v>-0.84921572649442789</v>
      </c>
      <c r="S626" s="6">
        <f>(O626+P626*COS(RADIANS(E626)))/L626</f>
        <v>-65.5154847614576</v>
      </c>
      <c r="T626" s="6">
        <f>R626/L626</f>
        <v>-0.44695564552338313</v>
      </c>
      <c r="U626" s="6">
        <f>(Q626-P626*G626*SIN(RADIANS(E626)))/M626</f>
        <v>-18.77213711198209</v>
      </c>
      <c r="V626" s="6">
        <f>SQRT((S626+U626)^2+3*T626^2)</f>
        <v>84.291176935235313</v>
      </c>
      <c r="W626" s="6">
        <f>V626/AA626</f>
        <v>1.1710008429600127</v>
      </c>
      <c r="X626" s="1">
        <f>((3*10+H626/COS(RADIANS(E626)))*(3+3)+3*G626*H626)*2</f>
        <v>686.91201631995091</v>
      </c>
      <c r="Y626" s="7">
        <f>Z626/X626</f>
        <v>1.0063349325648616</v>
      </c>
      <c r="Z626" s="13">
        <v>691.26355762133096</v>
      </c>
      <c r="AA626" s="15">
        <v>71.982165889963994</v>
      </c>
    </row>
    <row r="627" spans="1:27" x14ac:dyDescent="0.45">
      <c r="A627">
        <v>1199</v>
      </c>
      <c r="B627">
        <v>62</v>
      </c>
      <c r="C627" s="10">
        <f>B627-20</f>
        <v>42</v>
      </c>
      <c r="D627">
        <v>108.5</v>
      </c>
      <c r="E627" s="11">
        <f>D627-90</f>
        <v>18.5</v>
      </c>
      <c r="F627" s="2">
        <v>1.6448999999999998E-2</v>
      </c>
      <c r="G627" s="11">
        <v>29.9</v>
      </c>
      <c r="H627" s="11">
        <v>1.7</v>
      </c>
      <c r="I627" s="8">
        <v>0.100493736565113</v>
      </c>
      <c r="J627" s="4">
        <v>71000</v>
      </c>
      <c r="K627" s="5">
        <f>23*10^-6</f>
        <v>2.3E-5</v>
      </c>
      <c r="L627" s="6">
        <f>H627</f>
        <v>1.7</v>
      </c>
      <c r="M627" s="3">
        <f>H627^2/6</f>
        <v>0.48166666666666663</v>
      </c>
      <c r="N627" s="3">
        <f>H627^3/12</f>
        <v>0.4094166666666666</v>
      </c>
      <c r="O627" s="1">
        <f>-J627*L627*K627*C627</f>
        <v>-116.5962</v>
      </c>
      <c r="P627" s="7">
        <f>-(12*F627*J627*L627*N627+12*O627*N627*G627*COS(RADIANS(E627)))/(12*N627*G627*COS(RADIANS(E627))^2+L627*G627^3*SIN(RADIANS(E627))^2)</f>
        <v>1.378368834847727</v>
      </c>
      <c r="Q627" s="7">
        <f>-(6*F627*J627*L627*N627*SIN(RADIANS(E627))+6*O627*N627*G627*SIN(RADIANS(E627))*COS(RADIANS(E627)))/(12*N627*COS(RADIANS(E627))^2+L627*G627^2*SIN(RADIANS(E627))^2)</f>
        <v>6.538574600635636</v>
      </c>
      <c r="R627" s="7">
        <f>-P627*SIN(RADIANS(E627))</f>
        <v>-0.4373628495408452</v>
      </c>
      <c r="S627" s="6">
        <f>(O627+P627*COS(RADIANS(E627)))/L627</f>
        <v>-67.817094251949939</v>
      </c>
      <c r="T627" s="6">
        <f>R627/L627</f>
        <v>-0.25727226443579132</v>
      </c>
      <c r="U627" s="6">
        <f>(Q627-P627*G627*SIN(RADIANS(E627)))/M627</f>
        <v>-13.57489536464146</v>
      </c>
      <c r="V627" s="6">
        <f>SQRT((S627+U627)^2+3*T627^2)</f>
        <v>81.393209426840187</v>
      </c>
      <c r="W627" s="6">
        <f>V627/AA627</f>
        <v>1.2081666889059708</v>
      </c>
      <c r="X627" s="1">
        <f>((3*10+H627/COS(RADIANS(E627)))*(3+3)+3*G627*H627)*2</f>
        <v>686.49164308514935</v>
      </c>
      <c r="Y627" s="7">
        <f>Z627/X627</f>
        <v>1.0069067771293256</v>
      </c>
      <c r="Z627" s="13">
        <v>691.23308786508301</v>
      </c>
      <c r="AA627" s="15">
        <v>67.369188518634004</v>
      </c>
    </row>
    <row r="628" spans="1:27" x14ac:dyDescent="0.45">
      <c r="A628">
        <v>2426</v>
      </c>
      <c r="B628">
        <v>63.5</v>
      </c>
      <c r="C628" s="10">
        <f>B628-20</f>
        <v>43.5</v>
      </c>
      <c r="D628">
        <v>118.9</v>
      </c>
      <c r="E628" s="11">
        <f>D628-90</f>
        <v>28.900000000000006</v>
      </c>
      <c r="F628" s="2">
        <v>1.6650999999999999E-2</v>
      </c>
      <c r="G628" s="11">
        <v>31.5</v>
      </c>
      <c r="H628" s="11">
        <v>1.6</v>
      </c>
      <c r="I628" s="8">
        <v>7.8344687819480896E-2</v>
      </c>
      <c r="J628" s="4">
        <v>71000</v>
      </c>
      <c r="K628" s="5">
        <f>23*10^-6</f>
        <v>2.3E-5</v>
      </c>
      <c r="L628" s="6">
        <f>H628</f>
        <v>1.6</v>
      </c>
      <c r="M628" s="3">
        <f>H628^2/6</f>
        <v>0.42666666666666675</v>
      </c>
      <c r="N628" s="3">
        <f>H628^3/12</f>
        <v>0.34133333333333343</v>
      </c>
      <c r="O628" s="1">
        <f>-J628*L628*K628*C628</f>
        <v>-113.6568</v>
      </c>
      <c r="P628" s="7">
        <f>-(12*F628*J628*L628*N628+12*O628*N628*G628*COS(RADIANS(E628)))/(12*N628*G628*COS(RADIANS(E628))^2+L628*G628^3*SIN(RADIANS(E628))^2)</f>
        <v>0.43215297375726164</v>
      </c>
      <c r="Q628" s="7">
        <f>-(6*F628*J628*L628*N628*SIN(RADIANS(E628))+6*O628*N628*G628*SIN(RADIANS(E628))*COS(RADIANS(E628)))/(12*N628*COS(RADIANS(E628))^2+L628*G628^2*SIN(RADIANS(E628))^2)</f>
        <v>3.289417725638299</v>
      </c>
      <c r="R628" s="7">
        <f>-P628*SIN(RADIANS(E628))</f>
        <v>-0.20885191908814596</v>
      </c>
      <c r="S628" s="6">
        <f>(O628+P628*COS(RADIANS(E628)))/L628</f>
        <v>-70.799040875773713</v>
      </c>
      <c r="T628" s="6">
        <f>R628/L628</f>
        <v>-0.13053244943009121</v>
      </c>
      <c r="U628" s="6">
        <f>(Q628-P628*G628*SIN(RADIANS(E628)))/M628</f>
        <v>-7.7095727944647594</v>
      </c>
      <c r="V628" s="6">
        <f>SQRT((S628+U628)^2+3*T628^2)</f>
        <v>78.50893921448575</v>
      </c>
      <c r="W628" s="6">
        <f>V628/AA628</f>
        <v>1.2026622292588558</v>
      </c>
      <c r="X628" s="1">
        <f>((3*10+H628/COS(RADIANS(E628)))*(3+3)+3*G628*H628)*2</f>
        <v>684.33121412445257</v>
      </c>
      <c r="Y628" s="7">
        <f>Z628/X628</f>
        <v>1.0100063345056787</v>
      </c>
      <c r="Z628" s="13">
        <v>691.17886116565899</v>
      </c>
      <c r="AA628" s="15">
        <v>65.279292310416295</v>
      </c>
    </row>
    <row r="629" spans="1:27" x14ac:dyDescent="0.45">
      <c r="A629">
        <v>2261</v>
      </c>
      <c r="B629">
        <v>55.3</v>
      </c>
      <c r="C629" s="10">
        <f>B629-20</f>
        <v>35.299999999999997</v>
      </c>
      <c r="D629">
        <v>104.6</v>
      </c>
      <c r="E629" s="11">
        <f>D629-90</f>
        <v>14.599999999999994</v>
      </c>
      <c r="F629" s="2">
        <v>1.3396E-2</v>
      </c>
      <c r="G629" s="11">
        <v>28.2</v>
      </c>
      <c r="H629" s="11">
        <v>1.8</v>
      </c>
      <c r="I629" s="8">
        <v>9.59908291697502E-2</v>
      </c>
      <c r="J629" s="4">
        <v>71000</v>
      </c>
      <c r="K629" s="5">
        <f>23*10^-6</f>
        <v>2.3E-5</v>
      </c>
      <c r="L629" s="6">
        <f>H629</f>
        <v>1.8</v>
      </c>
      <c r="M629" s="3">
        <f>H629^2/6</f>
        <v>0.54</v>
      </c>
      <c r="N629" s="3">
        <f>H629^3/12</f>
        <v>0.48600000000000004</v>
      </c>
      <c r="O629" s="1">
        <f>-J629*L629*K629*C629</f>
        <v>-103.76082</v>
      </c>
      <c r="P629" s="7">
        <f>-(12*F629*J629*L629*N629+12*O629*N629*G629*COS(RADIANS(E629)))/(12*N629*G629*COS(RADIANS(E629))^2+L629*G629^3*SIN(RADIANS(E629))^2)</f>
        <v>2.4014865016766751</v>
      </c>
      <c r="Q629" s="7">
        <f>-(6*F629*J629*L629*N629*SIN(RADIANS(E629))+6*O629*N629*G629*SIN(RADIANS(E629))*COS(RADIANS(E629)))/(12*N629*COS(RADIANS(E629))^2+L629*G629^2*SIN(RADIANS(E629))^2)</f>
        <v>8.5353103744306615</v>
      </c>
      <c r="R629" s="7">
        <f>-P629*SIN(RADIANS(E629))</f>
        <v>-0.60534116130713933</v>
      </c>
      <c r="S629" s="6">
        <f>(O629+P629*COS(RADIANS(E629)))/L629</f>
        <v>-56.35382193863267</v>
      </c>
      <c r="T629" s="6">
        <f>R629/L629</f>
        <v>-0.33630064517063296</v>
      </c>
      <c r="U629" s="6">
        <f>(Q629-P629*G629*SIN(RADIANS(E629)))/M629</f>
        <v>-15.806130323019756</v>
      </c>
      <c r="V629" s="6">
        <f>SQRT((S629+U629)^2+3*T629^2)</f>
        <v>72.162303211412137</v>
      </c>
      <c r="W629" s="6">
        <f>V629/AA629</f>
        <v>1.2027092647068296</v>
      </c>
      <c r="X629" s="1">
        <f>((3*10+H629/COS(RADIANS(E629)))*(3+3)+3*G629*H629)*2</f>
        <v>686.88075571759032</v>
      </c>
      <c r="Y629" s="7">
        <f>Z629/X629</f>
        <v>1.0061647804755118</v>
      </c>
      <c r="Z629" s="13">
        <v>691.115224789443</v>
      </c>
      <c r="AA629" s="15">
        <v>59.999789915148199</v>
      </c>
    </row>
    <row r="630" spans="1:27" x14ac:dyDescent="0.45">
      <c r="A630">
        <v>1460</v>
      </c>
      <c r="B630">
        <v>44.1</v>
      </c>
      <c r="C630" s="10">
        <f>B630-20</f>
        <v>24.1</v>
      </c>
      <c r="D630">
        <v>119.6</v>
      </c>
      <c r="E630" s="11">
        <f>D630-90</f>
        <v>29.599999999999994</v>
      </c>
      <c r="F630" s="2">
        <v>8.2660000000000008E-3</v>
      </c>
      <c r="G630" s="11">
        <v>27.7</v>
      </c>
      <c r="H630" s="11">
        <v>1.8</v>
      </c>
      <c r="I630" s="8">
        <v>3.9191316813230501E-2</v>
      </c>
      <c r="J630" s="4">
        <v>71000</v>
      </c>
      <c r="K630" s="5">
        <f>23*10^-6</f>
        <v>2.3E-5</v>
      </c>
      <c r="L630" s="6">
        <f>H630</f>
        <v>1.8</v>
      </c>
      <c r="M630" s="3">
        <f>H630^2/6</f>
        <v>0.54</v>
      </c>
      <c r="N630" s="3">
        <f>H630^3/12</f>
        <v>0.48600000000000004</v>
      </c>
      <c r="O630" s="1">
        <f>-J630*L630*K630*C630</f>
        <v>-70.83954</v>
      </c>
      <c r="P630" s="7">
        <f>-(12*F630*J630*L630*N630+12*O630*N630*G630*COS(RADIANS(E630)))/(12*N630*G630*COS(RADIANS(E630))^2+L630*G630^3*SIN(RADIANS(E630))^2)</f>
        <v>0.40074860020273267</v>
      </c>
      <c r="Q630" s="7">
        <f>-(6*F630*J630*L630*N630*SIN(RADIANS(E630))+6*O630*N630*G630*SIN(RADIANS(E630))*COS(RADIANS(E630)))/(12*N630*COS(RADIANS(E630))^2+L630*G630^2*SIN(RADIANS(E630))^2)</f>
        <v>2.7415591858699022</v>
      </c>
      <c r="R630" s="7">
        <f>-P630*SIN(RADIANS(E630))</f>
        <v>-0.19794651161515547</v>
      </c>
      <c r="S630" s="6">
        <f>(O630+P630*COS(RADIANS(E630)))/L630</f>
        <v>-39.161717291176338</v>
      </c>
      <c r="T630" s="6">
        <f>R630/L630</f>
        <v>-0.10997028423064192</v>
      </c>
      <c r="U630" s="6">
        <f>(Q630-P630*G630*SIN(RADIANS(E630)))/M630</f>
        <v>-5.0769614553146365</v>
      </c>
      <c r="V630" s="6">
        <f>SQRT((S630+U630)^2+3*T630^2)</f>
        <v>44.23908879741392</v>
      </c>
      <c r="W630" s="6">
        <f>V630/AA630</f>
        <v>1.1502745595985628</v>
      </c>
      <c r="X630" s="1">
        <f>((3*10+H630/COS(RADIANS(E630)))*(3+3)+3*G630*H630)*2</f>
        <v>684.00200800606308</v>
      </c>
      <c r="Y630" s="7">
        <f>Z630/X630</f>
        <v>1.0102863155679911</v>
      </c>
      <c r="Z630" s="13">
        <v>691.03786850955305</v>
      </c>
      <c r="AA630" s="15">
        <v>38.459590737061099</v>
      </c>
    </row>
    <row r="631" spans="1:27" x14ac:dyDescent="0.45">
      <c r="A631">
        <v>97</v>
      </c>
      <c r="B631">
        <v>80.8</v>
      </c>
      <c r="C631" s="10">
        <f>B631-20</f>
        <v>60.8</v>
      </c>
      <c r="D631">
        <v>119.5</v>
      </c>
      <c r="E631" s="11">
        <f>D631-90</f>
        <v>29.5</v>
      </c>
      <c r="F631" s="2">
        <v>2.0868999999999999E-2</v>
      </c>
      <c r="G631" s="11">
        <v>27.7</v>
      </c>
      <c r="H631" s="11">
        <v>1.8</v>
      </c>
      <c r="I631" s="8">
        <v>9.9096722900867407E-2</v>
      </c>
      <c r="J631" s="4">
        <v>71000</v>
      </c>
      <c r="K631" s="5">
        <f>23*10^-6</f>
        <v>2.3E-5</v>
      </c>
      <c r="L631" s="6">
        <f>H631</f>
        <v>1.8</v>
      </c>
      <c r="M631" s="3">
        <f>H631^2/6</f>
        <v>0.54</v>
      </c>
      <c r="N631" s="3">
        <f>H631^3/12</f>
        <v>0.48600000000000004</v>
      </c>
      <c r="O631" s="1">
        <f>-J631*L631*K631*C631</f>
        <v>-178.71552</v>
      </c>
      <c r="P631" s="7">
        <f>-(12*F631*J631*L631*N631+12*O631*N631*G631*COS(RADIANS(E631)))/(12*N631*G631*COS(RADIANS(E631))^2+L631*G631^3*SIN(RADIANS(E631))^2)</f>
        <v>1.0185803448412287</v>
      </c>
      <c r="Q631" s="7">
        <f>-(6*F631*J631*L631*N631*SIN(RADIANS(E631))+6*O631*N631*G631*SIN(RADIANS(E631))*COS(RADIANS(E631)))/(12*N631*COS(RADIANS(E631))^2+L631*G631^2*SIN(RADIANS(E631))^2)</f>
        <v>6.9467854912651692</v>
      </c>
      <c r="R631" s="7">
        <f>-P631*SIN(RADIANS(E631))</f>
        <v>-0.50157295965813509</v>
      </c>
      <c r="S631" s="6">
        <f>(O631+P631*COS(RADIANS(E631)))/L631</f>
        <v>-98.793884886163895</v>
      </c>
      <c r="T631" s="6">
        <f>R631/L631</f>
        <v>-0.27865164425451949</v>
      </c>
      <c r="U631" s="6">
        <f>(Q631-P631*G631*SIN(RADIANS(E631)))/M631</f>
        <v>-12.864417576416987</v>
      </c>
      <c r="V631" s="6">
        <f>SQRT((S631+U631)^2+3*T631^2)</f>
        <v>111.65934555173487</v>
      </c>
      <c r="W631" s="6">
        <f>V631/AA631</f>
        <v>1.1560464481246568</v>
      </c>
      <c r="X631" s="1">
        <f>((3*10+H631/COS(RADIANS(E631)))*(3+3)+3*G631*H631)*2</f>
        <v>683.97743969823057</v>
      </c>
      <c r="Y631" s="7">
        <f>Z631/X631</f>
        <v>1.010246774201742</v>
      </c>
      <c r="Z631" s="13">
        <v>690.98600208190396</v>
      </c>
      <c r="AA631" s="15">
        <v>96.587248490637293</v>
      </c>
    </row>
    <row r="632" spans="1:27" x14ac:dyDescent="0.45">
      <c r="A632">
        <v>528</v>
      </c>
      <c r="B632">
        <v>43.1</v>
      </c>
      <c r="C632" s="10">
        <f>B632-20</f>
        <v>23.1</v>
      </c>
      <c r="D632">
        <v>128.4</v>
      </c>
      <c r="E632" s="11">
        <f>D632-90</f>
        <v>38.400000000000006</v>
      </c>
      <c r="F632" s="2">
        <v>7.5440000000000004E-3</v>
      </c>
      <c r="G632" s="11">
        <v>28.9</v>
      </c>
      <c r="H632" s="11">
        <v>1.7</v>
      </c>
      <c r="I632" s="8">
        <v>3.2794542610645197E-2</v>
      </c>
      <c r="J632" s="4">
        <v>71000</v>
      </c>
      <c r="K632" s="5">
        <f>23*10^-6</f>
        <v>2.3E-5</v>
      </c>
      <c r="L632" s="6">
        <f>H632</f>
        <v>1.7</v>
      </c>
      <c r="M632" s="3">
        <f>H632^2/6</f>
        <v>0.48166666666666663</v>
      </c>
      <c r="N632" s="3">
        <f>H632^3/12</f>
        <v>0.4094166666666666</v>
      </c>
      <c r="O632" s="1">
        <f>-J632*L632*K632*C632</f>
        <v>-64.12791</v>
      </c>
      <c r="P632" s="7">
        <f>-(12*F632*J632*L632*N632+12*O632*N632*G632*COS(RADIANS(E632)))/(12*N632*G632*COS(RADIANS(E632))^2+L632*G632^3*SIN(RADIANS(E632))^2)</f>
        <v>0.16722932291172402</v>
      </c>
      <c r="Q632" s="7">
        <f>-(6*F632*J632*L632*N632*SIN(RADIANS(E632))+6*O632*N632*G632*SIN(RADIANS(E632))*COS(RADIANS(E632)))/(12*N632*COS(RADIANS(E632))^2+L632*G632^2*SIN(RADIANS(E632))^2)</f>
        <v>1.5009810733626987</v>
      </c>
      <c r="R632" s="7">
        <f>-P632*SIN(RADIANS(E632))</f>
        <v>-0.10387412272406217</v>
      </c>
      <c r="S632" s="6">
        <f>(O632+P632*COS(RADIANS(E632)))/L632</f>
        <v>-37.645207925741794</v>
      </c>
      <c r="T632" s="6">
        <f>R632/L632</f>
        <v>-6.110242513180128E-2</v>
      </c>
      <c r="U632" s="6">
        <f>(Q632-P632*G632*SIN(RADIANS(E632)))/M632</f>
        <v>-3.116223681721864</v>
      </c>
      <c r="V632" s="6">
        <f>SQRT((S632+U632)^2+3*T632^2)</f>
        <v>40.761568998371594</v>
      </c>
      <c r="W632" s="6">
        <f>V632/AA632</f>
        <v>1.1789125492518309</v>
      </c>
      <c r="X632" s="1">
        <f>((3*10+H632/COS(RADIANS(E632)))*(3+3)+3*G632*H632)*2</f>
        <v>680.810586078401</v>
      </c>
      <c r="Y632" s="7">
        <f>Z632/X632</f>
        <v>1.0147733429930066</v>
      </c>
      <c r="Z632" s="13">
        <v>690.86843437980701</v>
      </c>
      <c r="AA632" s="15">
        <v>34.575566291358903</v>
      </c>
    </row>
    <row r="633" spans="1:27" x14ac:dyDescent="0.45">
      <c r="A633">
        <v>2290</v>
      </c>
      <c r="B633">
        <v>61.3</v>
      </c>
      <c r="C633" s="10">
        <f>B633-20</f>
        <v>41.3</v>
      </c>
      <c r="D633">
        <v>120.5</v>
      </c>
      <c r="E633" s="11">
        <f>D633-90</f>
        <v>30.5</v>
      </c>
      <c r="F633" s="2">
        <v>1.4751999999999999E-2</v>
      </c>
      <c r="G633" s="11">
        <v>29.4</v>
      </c>
      <c r="H633" s="11">
        <v>1.7</v>
      </c>
      <c r="I633" s="8">
        <v>6.8494513630867004E-2</v>
      </c>
      <c r="J633" s="4">
        <v>71000</v>
      </c>
      <c r="K633" s="5">
        <f>23*10^-6</f>
        <v>2.3E-5</v>
      </c>
      <c r="L633" s="6">
        <f>H633</f>
        <v>1.7</v>
      </c>
      <c r="M633" s="3">
        <f>H633^2/6</f>
        <v>0.48166666666666663</v>
      </c>
      <c r="N633" s="3">
        <f>H633^3/12</f>
        <v>0.4094166666666666</v>
      </c>
      <c r="O633" s="1">
        <f>-J633*L633*K633*C633</f>
        <v>-114.65293</v>
      </c>
      <c r="P633" s="7">
        <f>-(12*F633*J633*L633*N633+12*O633*N633*G633*COS(RADIANS(E633)))/(12*N633*G633*COS(RADIANS(E633))^2+L633*G633^3*SIN(RADIANS(E633))^2)</f>
        <v>0.49141229612314791</v>
      </c>
      <c r="Q633" s="7">
        <f>-(6*F633*J633*L633*N633*SIN(RADIANS(E633))+6*O633*N633*G633*SIN(RADIANS(E633))*COS(RADIANS(E633)))/(12*N633*COS(RADIANS(E633))^2+L633*G633^2*SIN(RADIANS(E633))^2)</f>
        <v>3.6663357070026179</v>
      </c>
      <c r="R633" s="7">
        <f>-P633*SIN(RADIANS(E633))</f>
        <v>-0.24941059231310325</v>
      </c>
      <c r="S633" s="6">
        <f>(O633+P633*COS(RADIANS(E633)))/L633</f>
        <v>-67.193832256388689</v>
      </c>
      <c r="T633" s="6">
        <f>R633/L633</f>
        <v>-0.14671211312535487</v>
      </c>
      <c r="U633" s="6">
        <f>(Q633-P633*G633*SIN(RADIANS(E633)))/M633</f>
        <v>-7.6117696339154683</v>
      </c>
      <c r="V633" s="6">
        <f>SQRT((S633+U633)^2+3*T633^2)</f>
        <v>74.806033496657818</v>
      </c>
      <c r="W633" s="6">
        <f>V633/AA633</f>
        <v>1.1762224149627796</v>
      </c>
      <c r="X633" s="1">
        <f>((3*10+H633/COS(RADIANS(E633)))*(3+3)+3*G633*H633)*2</f>
        <v>683.5560789172298</v>
      </c>
      <c r="Y633" s="7">
        <f>Z633/X633</f>
        <v>1.0106616561556199</v>
      </c>
      <c r="Z633" s="13">
        <v>690.84391879372902</v>
      </c>
      <c r="AA633" s="15">
        <v>63.598544412218999</v>
      </c>
    </row>
    <row r="634" spans="1:27" x14ac:dyDescent="0.45">
      <c r="A634">
        <v>1302</v>
      </c>
      <c r="B634">
        <v>51.2</v>
      </c>
      <c r="C634" s="10">
        <f>B634-20</f>
        <v>31.200000000000003</v>
      </c>
      <c r="D634">
        <v>113.6</v>
      </c>
      <c r="E634" s="11">
        <f>D634-90</f>
        <v>23.599999999999994</v>
      </c>
      <c r="F634" s="2">
        <v>1.1814E-2</v>
      </c>
      <c r="G634" s="11">
        <v>29.7</v>
      </c>
      <c r="H634" s="11">
        <v>1.7</v>
      </c>
      <c r="I634" s="8">
        <v>6.2162131071090698E-2</v>
      </c>
      <c r="J634" s="4">
        <v>71000</v>
      </c>
      <c r="K634" s="5">
        <f>23*10^-6</f>
        <v>2.3E-5</v>
      </c>
      <c r="L634" s="6">
        <f>H634</f>
        <v>1.7</v>
      </c>
      <c r="M634" s="3">
        <f>H634^2/6</f>
        <v>0.48166666666666663</v>
      </c>
      <c r="N634" s="3">
        <f>H634^3/12</f>
        <v>0.4094166666666666</v>
      </c>
      <c r="O634" s="1">
        <f>-J634*L634*K634*C634</f>
        <v>-86.614320000000006</v>
      </c>
      <c r="P634" s="7">
        <f>-(12*F634*J634*L634*N634+12*O634*N634*G634*COS(RADIANS(E634)))/(12*N634*G634*COS(RADIANS(E634))^2+L634*G634^3*SIN(RADIANS(E634))^2)</f>
        <v>0.63018678999647226</v>
      </c>
      <c r="Q634" s="7">
        <f>-(6*F634*J634*L634*N634*SIN(RADIANS(E634))+6*O634*N634*G634*SIN(RADIANS(E634))*COS(RADIANS(E634)))/(12*N634*COS(RADIANS(E634))^2+L634*G634^2*SIN(RADIANS(E634))^2)</f>
        <v>3.7465758748225566</v>
      </c>
      <c r="R634" s="7">
        <f>-P634*SIN(RADIANS(E634))</f>
        <v>-0.25229467170522274</v>
      </c>
      <c r="S634" s="6">
        <f>(O634+P634*COS(RADIANS(E634)))/L634</f>
        <v>-50.609906066461633</v>
      </c>
      <c r="T634" s="6">
        <f>R634/L634</f>
        <v>-0.1484086304148369</v>
      </c>
      <c r="U634" s="6">
        <f>(Q634-P634*G634*SIN(RADIANS(E634)))/M634</f>
        <v>-7.7783582176246915</v>
      </c>
      <c r="V634" s="6">
        <f>SQRT((S634+U634)^2+3*T634^2)</f>
        <v>58.388830108789264</v>
      </c>
      <c r="W634" s="6">
        <f>V634/AA634</f>
        <v>1.1946946413333175</v>
      </c>
      <c r="X634" s="1">
        <f>((3*10+H634/COS(RADIANS(E634)))*(3+3)+3*G634*H634)*2</f>
        <v>685.20192679152865</v>
      </c>
      <c r="Y634" s="7">
        <f>Z634/X634</f>
        <v>1.0082079913576096</v>
      </c>
      <c r="Z634" s="13">
        <v>690.826058284851</v>
      </c>
      <c r="AA634" s="15">
        <v>48.873434339360102</v>
      </c>
    </row>
    <row r="635" spans="1:27" x14ac:dyDescent="0.45">
      <c r="A635">
        <v>2688</v>
      </c>
      <c r="B635">
        <v>70.599999999999994</v>
      </c>
      <c r="C635" s="10">
        <f>B635-20</f>
        <v>50.599999999999994</v>
      </c>
      <c r="D635">
        <v>106.8</v>
      </c>
      <c r="E635" s="11">
        <f>D635-90</f>
        <v>16.799999999999997</v>
      </c>
      <c r="F635" s="2">
        <v>1.7322000000000001E-2</v>
      </c>
      <c r="G635" s="11">
        <v>25.1</v>
      </c>
      <c r="H635" s="11">
        <v>2</v>
      </c>
      <c r="I635" s="8">
        <v>0.112946704030036</v>
      </c>
      <c r="J635" s="4">
        <v>71000</v>
      </c>
      <c r="K635" s="5">
        <f>23*10^-6</f>
        <v>2.3E-5</v>
      </c>
      <c r="L635" s="6">
        <f>H635</f>
        <v>2</v>
      </c>
      <c r="M635" s="3">
        <f>H635^2/6</f>
        <v>0.66666666666666663</v>
      </c>
      <c r="N635" s="3">
        <f>H635^3/12</f>
        <v>0.66666666666666663</v>
      </c>
      <c r="O635" s="1">
        <f>-J635*L635*K635*C635</f>
        <v>-165.25959999999998</v>
      </c>
      <c r="P635" s="7">
        <f>-(12*F635*J635*L635*N635+12*O635*N635*G635*COS(RADIANS(E635)))/(12*N635*G635*COS(RADIANS(E635))^2+L635*G635^3*SIN(RADIANS(E635))^2)</f>
        <v>4.2780122367265614</v>
      </c>
      <c r="Q635" s="7">
        <f>-(6*F635*J635*L635*N635*SIN(RADIANS(E635))+6*O635*N635*G635*SIN(RADIANS(E635))*COS(RADIANS(E635)))/(12*N635*COS(RADIANS(E635))^2+L635*G635^2*SIN(RADIANS(E635))^2)</f>
        <v>15.517843629850532</v>
      </c>
      <c r="R635" s="7">
        <f>-P635*SIN(RADIANS(E635))</f>
        <v>-1.2364815641315161</v>
      </c>
      <c r="S635" s="6">
        <f>(O635+P635*COS(RADIANS(E635)))/L635</f>
        <v>-80.582087737550438</v>
      </c>
      <c r="T635" s="6">
        <f>R635/L635</f>
        <v>-0.61824078206575805</v>
      </c>
      <c r="U635" s="6">
        <f>(Q635-P635*G635*SIN(RADIANS(E635)))/M635</f>
        <v>-23.276765444775787</v>
      </c>
      <c r="V635" s="6">
        <f>SQRT((S635+U635)^2+3*T635^2)</f>
        <v>103.86437334014886</v>
      </c>
      <c r="W635" s="6">
        <f>V635/AA635</f>
        <v>1.1451535086507914</v>
      </c>
      <c r="X635" s="1">
        <f>((3*10+H635/COS(RADIANS(E635)))*(3+3)+3*G635*H635)*2</f>
        <v>686.27000020564833</v>
      </c>
      <c r="Y635" s="7">
        <f>Z635/X635</f>
        <v>1.0065624748130315</v>
      </c>
      <c r="Z635" s="13">
        <v>690.77362979693703</v>
      </c>
      <c r="AA635" s="15">
        <v>90.6990831845076</v>
      </c>
    </row>
    <row r="636" spans="1:27" x14ac:dyDescent="0.45">
      <c r="A636">
        <v>2969</v>
      </c>
      <c r="B636">
        <v>60.3</v>
      </c>
      <c r="C636" s="10">
        <f>B636-20</f>
        <v>40.299999999999997</v>
      </c>
      <c r="D636">
        <v>113.8</v>
      </c>
      <c r="E636" s="11">
        <f>D636-90</f>
        <v>23.799999999999997</v>
      </c>
      <c r="F636" s="2">
        <v>1.3223E-2</v>
      </c>
      <c r="G636" s="11">
        <v>24.9</v>
      </c>
      <c r="H636" s="11">
        <v>2</v>
      </c>
      <c r="I636" s="8">
        <v>7.0566594600677393E-2</v>
      </c>
      <c r="J636" s="4">
        <v>71000</v>
      </c>
      <c r="K636" s="5">
        <f>23*10^-6</f>
        <v>2.3E-5</v>
      </c>
      <c r="L636" s="6">
        <f>H636</f>
        <v>2</v>
      </c>
      <c r="M636" s="3">
        <f>H636^2/6</f>
        <v>0.66666666666666663</v>
      </c>
      <c r="N636" s="3">
        <f>H636^3/12</f>
        <v>0.66666666666666663</v>
      </c>
      <c r="O636" s="1">
        <f>-J636*L636*K636*C636</f>
        <v>-131.6198</v>
      </c>
      <c r="P636" s="7">
        <f>-(12*F636*J636*L636*N636+12*O636*N636*G636*COS(RADIANS(E636)))/(12*N636*G636*COS(RADIANS(E636))^2+L636*G636^3*SIN(RADIANS(E636))^2)</f>
        <v>1.7262288658280605</v>
      </c>
      <c r="Q636" s="7">
        <f>-(6*F636*J636*L636*N636*SIN(RADIANS(E636))+6*O636*N636*G636*SIN(RADIANS(E636))*COS(RADIANS(E636)))/(12*N636*COS(RADIANS(E636))^2+L636*G636^2*SIN(RADIANS(E636))^2)</f>
        <v>8.6728136634463002</v>
      </c>
      <c r="R636" s="7">
        <f>-P636*SIN(RADIANS(E636))</f>
        <v>-0.69661153923263475</v>
      </c>
      <c r="S636" s="6">
        <f>(O636+P636*COS(RADIANS(E636)))/L636</f>
        <v>-65.020185105144591</v>
      </c>
      <c r="T636" s="6">
        <f>R636/L636</f>
        <v>-0.34830576961631737</v>
      </c>
      <c r="U636" s="6">
        <f>(Q636-P636*G636*SIN(RADIANS(E636)))/M636</f>
        <v>-13.009220495169457</v>
      </c>
      <c r="V636" s="6">
        <f>SQRT((S636+U636)^2+3*T636^2)</f>
        <v>78.031737703743119</v>
      </c>
      <c r="W636" s="6">
        <f>V636/AA636</f>
        <v>1.1303682379753521</v>
      </c>
      <c r="X636" s="1">
        <f>((3*10+H636/COS(RADIANS(E636)))*(3+3)+3*G636*H636)*2</f>
        <v>685.03066441431292</v>
      </c>
      <c r="Y636" s="7">
        <f>Z636/X636</f>
        <v>1.0082686718919318</v>
      </c>
      <c r="Z636" s="13">
        <v>690.69495821426699</v>
      </c>
      <c r="AA636" s="15">
        <v>69.032139334973607</v>
      </c>
    </row>
    <row r="637" spans="1:27" x14ac:dyDescent="0.45">
      <c r="A637">
        <v>1114</v>
      </c>
      <c r="B637">
        <v>51.7</v>
      </c>
      <c r="C637" s="10">
        <f>B637-20</f>
        <v>31.700000000000003</v>
      </c>
      <c r="D637">
        <v>116.1</v>
      </c>
      <c r="E637" s="11">
        <f>D637-90</f>
        <v>26.099999999999994</v>
      </c>
      <c r="F637" s="2">
        <v>1.119E-2</v>
      </c>
      <c r="G637" s="11">
        <v>27.8</v>
      </c>
      <c r="H637" s="11">
        <v>1.8</v>
      </c>
      <c r="I637" s="8">
        <v>5.62354438006877E-2</v>
      </c>
      <c r="J637" s="4">
        <v>71000</v>
      </c>
      <c r="K637" s="5">
        <f>23*10^-6</f>
        <v>2.3E-5</v>
      </c>
      <c r="L637" s="6">
        <f>H637</f>
        <v>1.8</v>
      </c>
      <c r="M637" s="3">
        <f>H637^2/6</f>
        <v>0.54</v>
      </c>
      <c r="N637" s="3">
        <f>H637^3/12</f>
        <v>0.48600000000000004</v>
      </c>
      <c r="O637" s="1">
        <f>-J637*L637*K637*C637</f>
        <v>-93.17898000000001</v>
      </c>
      <c r="P637" s="7">
        <f>-(12*F637*J637*L637*N637+12*O637*N637*G637*COS(RADIANS(E637)))/(12*N637*G637*COS(RADIANS(E637))^2+L637*G637^3*SIN(RADIANS(E637))^2)</f>
        <v>0.68625201337158648</v>
      </c>
      <c r="Q637" s="7">
        <f>-(6*F637*J637*L637*N637*SIN(RADIANS(E637))+6*O637*N637*G637*SIN(RADIANS(E637))*COS(RADIANS(E637)))/(12*N637*COS(RADIANS(E637))^2+L637*G637^2*SIN(RADIANS(E637))^2)</f>
        <v>4.1965370609375814</v>
      </c>
      <c r="R637" s="7">
        <f>-P637*SIN(RADIANS(E637))</f>
        <v>-0.30190914107464611</v>
      </c>
      <c r="S637" s="6">
        <f>(O637+P637*COS(RADIANS(E637)))/L637</f>
        <v>-51.423725982261708</v>
      </c>
      <c r="T637" s="6">
        <f>R637/L637</f>
        <v>-0.16772730059702562</v>
      </c>
      <c r="U637" s="6">
        <f>(Q637-P637*G637*SIN(RADIANS(E637)))/M637</f>
        <v>-7.7713649276621837</v>
      </c>
      <c r="V637" s="6">
        <f>SQRT((S637+U637)^2+3*T637^2)</f>
        <v>59.195803780135044</v>
      </c>
      <c r="W637" s="6">
        <f>V637/AA637</f>
        <v>1.1647132166810261</v>
      </c>
      <c r="X637" s="1">
        <f>((3*10+H637/COS(RADIANS(E637)))*(3+3)+3*G637*H637)*2</f>
        <v>684.29271350571298</v>
      </c>
      <c r="Y637" s="7">
        <f>Z637/X637</f>
        <v>1.0090003393177436</v>
      </c>
      <c r="Z637" s="13">
        <v>690.45158011992396</v>
      </c>
      <c r="AA637" s="15">
        <v>50.824359964609798</v>
      </c>
    </row>
    <row r="638" spans="1:27" x14ac:dyDescent="0.45">
      <c r="A638">
        <v>1039</v>
      </c>
      <c r="B638">
        <v>70.3</v>
      </c>
      <c r="C638" s="10">
        <f>B638-20</f>
        <v>50.3</v>
      </c>
      <c r="D638">
        <v>104.2</v>
      </c>
      <c r="E638" s="11">
        <f>D638-90</f>
        <v>14.200000000000003</v>
      </c>
      <c r="F638" s="2">
        <v>2.1173999999999998E-2</v>
      </c>
      <c r="G638" s="11">
        <v>31.9</v>
      </c>
      <c r="H638" s="11">
        <v>1.6</v>
      </c>
      <c r="I638" s="8">
        <v>0.155066102743148</v>
      </c>
      <c r="J638" s="4">
        <v>71000</v>
      </c>
      <c r="K638" s="5">
        <f>23*10^-6</f>
        <v>2.3E-5</v>
      </c>
      <c r="L638" s="6">
        <f>H638</f>
        <v>1.6</v>
      </c>
      <c r="M638" s="3">
        <f>H638^2/6</f>
        <v>0.42666666666666675</v>
      </c>
      <c r="N638" s="3">
        <f>H638^3/12</f>
        <v>0.34133333333333343</v>
      </c>
      <c r="O638" s="1">
        <f>-J638*L638*K638*C638</f>
        <v>-131.42383999999998</v>
      </c>
      <c r="P638" s="7">
        <f>-(12*F638*J638*L638*N638+12*O638*N638*G638*COS(RADIANS(E638)))/(12*N638*G638*COS(RADIANS(E638))^2+L638*G638^3*SIN(RADIANS(E638))^2)</f>
        <v>2.091918456805189</v>
      </c>
      <c r="Q638" s="7">
        <f>-(6*F638*J638*L638*N638*SIN(RADIANS(E638))+6*O638*N638*G638*SIN(RADIANS(E638))*COS(RADIANS(E638)))/(12*N638*COS(RADIANS(E638))^2+L638*G638^2*SIN(RADIANS(E638))^2)</f>
        <v>8.1849506173624693</v>
      </c>
      <c r="R638" s="7">
        <f>-P638*SIN(RADIANS(E638))</f>
        <v>-0.51316304811049973</v>
      </c>
      <c r="S638" s="6">
        <f>(O638+P638*COS(RADIANS(E638)))/L638</f>
        <v>-80.872399612306481</v>
      </c>
      <c r="T638" s="6">
        <f>R638/L638</f>
        <v>-0.32072690506906232</v>
      </c>
      <c r="U638" s="6">
        <f>(Q638-P638*G638*SIN(RADIANS(E638)))/M638</f>
        <v>-19.183478009443292</v>
      </c>
      <c r="V638" s="6">
        <f>SQRT((S638+U638)^2+3*T638^2)</f>
        <v>100.05741973437789</v>
      </c>
      <c r="W638" s="6">
        <f>V638/AA638</f>
        <v>1.2448057737853566</v>
      </c>
      <c r="X638" s="1">
        <f>((3*10+H638/COS(RADIANS(E638)))*(3+3)+3*G638*H638)*2</f>
        <v>686.04513909533603</v>
      </c>
      <c r="Y638" s="7">
        <f>Z638/X638</f>
        <v>1.0061075474717849</v>
      </c>
      <c r="Z638" s="13">
        <v>690.23519235014805</v>
      </c>
      <c r="AA638" s="15">
        <v>80.379945081802703</v>
      </c>
    </row>
    <row r="639" spans="1:27" x14ac:dyDescent="0.45">
      <c r="A639">
        <v>2687</v>
      </c>
      <c r="B639">
        <v>84.8</v>
      </c>
      <c r="C639" s="10">
        <f>B639-20</f>
        <v>64.8</v>
      </c>
      <c r="D639">
        <v>123.8</v>
      </c>
      <c r="E639" s="11">
        <f>D639-90</f>
        <v>33.799999999999997</v>
      </c>
      <c r="F639" s="2">
        <v>2.1252E-2</v>
      </c>
      <c r="G639" s="11">
        <v>27.4</v>
      </c>
      <c r="H639" s="11">
        <v>1.8</v>
      </c>
      <c r="I639" s="8">
        <v>9.6099540591239901E-2</v>
      </c>
      <c r="J639" s="4">
        <v>71000</v>
      </c>
      <c r="K639" s="5">
        <f>23*10^-6</f>
        <v>2.3E-5</v>
      </c>
      <c r="L639" s="6">
        <f>H639</f>
        <v>1.8</v>
      </c>
      <c r="M639" s="3">
        <f>H639^2/6</f>
        <v>0.54</v>
      </c>
      <c r="N639" s="3">
        <f>H639^3/12</f>
        <v>0.48600000000000004</v>
      </c>
      <c r="O639" s="1">
        <f>-J639*L639*K639*C639</f>
        <v>-190.47311999999999</v>
      </c>
      <c r="P639" s="7">
        <f>-(12*F639*J639*L639*N639+12*O639*N639*G639*COS(RADIANS(E639)))/(12*N639*G639*COS(RADIANS(E639))^2+L639*G639^3*SIN(RADIANS(E639))^2)</f>
        <v>0.81708755758815732</v>
      </c>
      <c r="Q639" s="7">
        <f>-(6*F639*J639*L639*N639*SIN(RADIANS(E639))+6*O639*N639*G639*SIN(RADIANS(E639))*COS(RADIANS(E639)))/(12*N639*COS(RADIANS(E639))^2+L639*G639^2*SIN(RADIANS(E639))^2)</f>
        <v>6.2272284929961819</v>
      </c>
      <c r="R639" s="7">
        <f>-P639*SIN(RADIANS(E639))</f>
        <v>-0.45454222576614467</v>
      </c>
      <c r="S639" s="6">
        <f>(O639+P639*COS(RADIANS(E639)))/L639</f>
        <v>-105.44118496089274</v>
      </c>
      <c r="T639" s="6">
        <f>R639/L639</f>
        <v>-0.25252345875896925</v>
      </c>
      <c r="U639" s="6">
        <f>(Q639-P639*G639*SIN(RADIANS(E639)))/M639</f>
        <v>-11.531904616659592</v>
      </c>
      <c r="V639" s="6">
        <f>SQRT((S639+U639)^2+3*T639^2)</f>
        <v>116.97390730248243</v>
      </c>
      <c r="W639" s="6">
        <f>V639/AA639</f>
        <v>1.1483615811635548</v>
      </c>
      <c r="X639" s="1">
        <f>((3*10+H639/COS(RADIANS(E639)))*(3+3)+3*G639*H639)*2</f>
        <v>681.91326557674722</v>
      </c>
      <c r="Y639" s="7">
        <f>Z639/X639</f>
        <v>1.0121936850355802</v>
      </c>
      <c r="Z639" s="13">
        <v>690.228301158774</v>
      </c>
      <c r="AA639" s="15">
        <v>101.861564529145</v>
      </c>
    </row>
    <row r="640" spans="1:27" x14ac:dyDescent="0.45">
      <c r="A640">
        <v>2562</v>
      </c>
      <c r="B640">
        <v>63.1</v>
      </c>
      <c r="C640" s="10">
        <f>B640-20</f>
        <v>43.1</v>
      </c>
      <c r="D640">
        <v>129.9</v>
      </c>
      <c r="E640" s="11">
        <f>D640-90</f>
        <v>39.900000000000006</v>
      </c>
      <c r="F640" s="2">
        <v>1.2522E-2</v>
      </c>
      <c r="G640" s="11">
        <v>25.4</v>
      </c>
      <c r="H640" s="11">
        <v>1.9</v>
      </c>
      <c r="I640" s="8">
        <v>5.5186502635478897E-2</v>
      </c>
      <c r="J640" s="4">
        <v>71000</v>
      </c>
      <c r="K640" s="5">
        <f>23*10^-6</f>
        <v>2.3E-5</v>
      </c>
      <c r="L640" s="6">
        <f>H640</f>
        <v>1.9</v>
      </c>
      <c r="M640" s="3">
        <f>H640^2/6</f>
        <v>0.60166666666666668</v>
      </c>
      <c r="N640" s="3">
        <f>H640^3/12</f>
        <v>0.57158333333333322</v>
      </c>
      <c r="O640" s="1">
        <f>-J640*L640*K640*C640</f>
        <v>-133.72637</v>
      </c>
      <c r="P640" s="7">
        <f>-(12*F640*J640*L640*N640+12*O640*N640*G640*COS(RADIANS(E640)))/(12*N640*G640*COS(RADIANS(E640))^2+L640*G640^3*SIN(RADIANS(E640))^2)</f>
        <v>0.48683984716652889</v>
      </c>
      <c r="Q640" s="7">
        <f>-(6*F640*J640*L640*N640*SIN(RADIANS(E640))+6*O640*N640*G640*SIN(RADIANS(E640))*COS(RADIANS(E640)))/(12*N640*COS(RADIANS(E640))^2+L640*G640^2*SIN(RADIANS(E640))^2)</f>
        <v>3.9659971555965705</v>
      </c>
      <c r="R640" s="7">
        <f>-P640*SIN(RADIANS(E640))</f>
        <v>-0.3122832405981551</v>
      </c>
      <c r="S640" s="6">
        <f>(O640+P640*COS(RADIANS(E640)))/L640</f>
        <v>-70.18572812354671</v>
      </c>
      <c r="T640" s="6">
        <f>R640/L640</f>
        <v>-0.16435960031481847</v>
      </c>
      <c r="U640" s="6">
        <f>(Q640-P640*G640*SIN(RADIANS(E640)))/M640</f>
        <v>-6.5916850231521904</v>
      </c>
      <c r="V640" s="6">
        <f>SQRT((S640+U640)^2+3*T640^2)</f>
        <v>76.777940918818217</v>
      </c>
      <c r="W640" s="6">
        <f>V640/AA640</f>
        <v>1.1267569791419265</v>
      </c>
      <c r="X640" s="1">
        <f>((3*10+H640/COS(RADIANS(E640)))*(3+3)+3*G640*H640)*2</f>
        <v>679.27980667532881</v>
      </c>
      <c r="Y640" s="7">
        <f>Z640/X640</f>
        <v>1.0157779405584859</v>
      </c>
      <c r="Z640" s="13">
        <v>689.99744308763195</v>
      </c>
      <c r="AA640" s="15">
        <v>68.140639321611204</v>
      </c>
    </row>
    <row r="641" spans="1:27" x14ac:dyDescent="0.45">
      <c r="A641">
        <v>586</v>
      </c>
      <c r="B641">
        <v>73</v>
      </c>
      <c r="C641" s="10">
        <f>B641-20</f>
        <v>53</v>
      </c>
      <c r="D641">
        <v>111.8</v>
      </c>
      <c r="E641" s="11">
        <f>D641-90</f>
        <v>21.799999999999997</v>
      </c>
      <c r="F641" s="2">
        <v>1.9276999999999999E-2</v>
      </c>
      <c r="G641" s="11">
        <v>27.9</v>
      </c>
      <c r="H641" s="11">
        <v>1.8</v>
      </c>
      <c r="I641" s="8">
        <v>0.106901369988918</v>
      </c>
      <c r="J641" s="4">
        <v>71000</v>
      </c>
      <c r="K641" s="5">
        <f>23*10^-6</f>
        <v>2.3E-5</v>
      </c>
      <c r="L641" s="6">
        <f>H641</f>
        <v>1.8</v>
      </c>
      <c r="M641" s="3">
        <f>H641^2/6</f>
        <v>0.54</v>
      </c>
      <c r="N641" s="3">
        <f>H641^3/12</f>
        <v>0.48600000000000004</v>
      </c>
      <c r="O641" s="1">
        <f>-J641*L641*K641*C641</f>
        <v>-155.78819999999999</v>
      </c>
      <c r="P641" s="7">
        <f>-(12*F641*J641*L641*N641+12*O641*N641*G641*COS(RADIANS(E641)))/(12*N641*G641*COS(RADIANS(E641))^2+L641*G641^3*SIN(RADIANS(E641))^2)</f>
        <v>1.6574343035801866</v>
      </c>
      <c r="Q641" s="7">
        <f>-(6*F641*J641*L641*N641*SIN(RADIANS(E641))+6*O641*N641*G641*SIN(RADIANS(E641))*COS(RADIANS(E641)))/(12*N641*COS(RADIANS(E641))^2+L641*G641^2*SIN(RADIANS(E641))^2)</f>
        <v>8.5864731689276237</v>
      </c>
      <c r="R641" s="7">
        <f>-P641*SIN(RADIANS(E641))</f>
        <v>-0.61551778988728467</v>
      </c>
      <c r="S641" s="6">
        <f>(O641+P641*COS(RADIANS(E641)))/L641</f>
        <v>-85.694053188966421</v>
      </c>
      <c r="T641" s="6">
        <f>R641/L641</f>
        <v>-0.34195432771515816</v>
      </c>
      <c r="U641" s="6">
        <f>(Q641-P641*G641*SIN(RADIANS(E641)))/M641</f>
        <v>-15.900876238754844</v>
      </c>
      <c r="V641" s="6">
        <f>SQRT((S641+U641)^2+3*T641^2)</f>
        <v>101.59665586873612</v>
      </c>
      <c r="W641" s="6">
        <f>V641/AA641</f>
        <v>1.1707105318492397</v>
      </c>
      <c r="X641" s="1">
        <f>((3*10+H641/COS(RADIANS(E641)))*(3+3)+3*G641*H641)*2</f>
        <v>684.5836830575663</v>
      </c>
      <c r="Y641" s="7">
        <f>Z641/X641</f>
        <v>1.0077158808294684</v>
      </c>
      <c r="Z641" s="13">
        <v>689.86584917383698</v>
      </c>
      <c r="AA641" s="15">
        <v>86.782046547625498</v>
      </c>
    </row>
    <row r="642" spans="1:27" x14ac:dyDescent="0.45">
      <c r="A642">
        <v>1739</v>
      </c>
      <c r="B642">
        <v>85.5</v>
      </c>
      <c r="C642" s="10">
        <f>B642-20</f>
        <v>65.5</v>
      </c>
      <c r="D642">
        <v>110.2</v>
      </c>
      <c r="E642" s="11">
        <f>D642-90</f>
        <v>20.200000000000003</v>
      </c>
      <c r="F642" s="2">
        <v>2.0827999999999999E-2</v>
      </c>
      <c r="G642" s="11">
        <v>27.2</v>
      </c>
      <c r="H642" s="11">
        <v>1.8</v>
      </c>
      <c r="I642" s="8">
        <v>9.2383064329624107E-2</v>
      </c>
      <c r="J642" s="4">
        <v>71000</v>
      </c>
      <c r="K642" s="5">
        <f>23*10^-6</f>
        <v>2.3E-5</v>
      </c>
      <c r="L642" s="6">
        <f>H642</f>
        <v>1.8</v>
      </c>
      <c r="M642" s="3">
        <f>H642^2/6</f>
        <v>0.54</v>
      </c>
      <c r="N642" s="3">
        <f>H642^3/12</f>
        <v>0.48600000000000004</v>
      </c>
      <c r="O642" s="1">
        <f>-J642*L642*K642*C642</f>
        <v>-192.5307</v>
      </c>
      <c r="P642" s="7">
        <f>-(12*F642*J642*L642*N642+12*O642*N642*G642*COS(RADIANS(E642)))/(12*N642*G642*COS(RADIANS(E642))^2+L642*G642^3*SIN(RADIANS(E642))^2)</f>
        <v>2.9469126781950532</v>
      </c>
      <c r="Q642" s="7">
        <f>-(6*F642*J642*L642*N642*SIN(RADIANS(E642))+6*O642*N642*G642*SIN(RADIANS(E642))*COS(RADIANS(E642)))/(12*N642*COS(RADIANS(E642))^2+L642*G642^2*SIN(RADIANS(E642))^2)</f>
        <v>13.838865509259124</v>
      </c>
      <c r="R642" s="7">
        <f>-P642*SIN(RADIANS(E642))</f>
        <v>-1.0175636403867003</v>
      </c>
      <c r="S642" s="6">
        <f>(O642+P642*COS(RADIANS(E642)))/L642</f>
        <v>-105.42502389601792</v>
      </c>
      <c r="T642" s="6">
        <f>R642/L642</f>
        <v>-0.56531313354816681</v>
      </c>
      <c r="U642" s="6">
        <f>(Q642-P642*G642*SIN(RADIANS(E642)))/M642</f>
        <v>-25.627528720850222</v>
      </c>
      <c r="V642" s="6">
        <f>SQRT((S642+U642)^2+3*T642^2)</f>
        <v>131.05621039925529</v>
      </c>
      <c r="W642" s="6">
        <f>V642/AA642</f>
        <v>1.2818857318855552</v>
      </c>
      <c r="X642" s="1">
        <f>((3*10+H642/COS(RADIANS(E642)))*(3+3)+3*G642*H642)*2</f>
        <v>676.77562129517719</v>
      </c>
      <c r="Y642" s="7">
        <f>Z642/X642</f>
        <v>1.0193142965396866</v>
      </c>
      <c r="Z642" s="13">
        <v>689.84706633570295</v>
      </c>
      <c r="AA642" s="15">
        <v>102.23704589213401</v>
      </c>
    </row>
    <row r="643" spans="1:27" x14ac:dyDescent="0.45">
      <c r="A643">
        <v>110</v>
      </c>
      <c r="B643">
        <v>76.7</v>
      </c>
      <c r="C643" s="10">
        <f>B643-20</f>
        <v>56.7</v>
      </c>
      <c r="D643">
        <v>115.9</v>
      </c>
      <c r="E643" s="11">
        <f>D643-90</f>
        <v>25.900000000000006</v>
      </c>
      <c r="F643" s="2">
        <v>2.1031000000000001E-2</v>
      </c>
      <c r="G643" s="11">
        <v>29.5</v>
      </c>
      <c r="H643" s="11">
        <v>1.7</v>
      </c>
      <c r="I643" s="8">
        <v>0.105302289128303</v>
      </c>
      <c r="J643" s="4">
        <v>71000</v>
      </c>
      <c r="K643" s="5">
        <f>23*10^-6</f>
        <v>2.3E-5</v>
      </c>
      <c r="L643" s="6">
        <f>H643</f>
        <v>1.7</v>
      </c>
      <c r="M643" s="3">
        <f>H643^2/6</f>
        <v>0.48166666666666663</v>
      </c>
      <c r="N643" s="3">
        <f>H643^3/12</f>
        <v>0.4094166666666666</v>
      </c>
      <c r="O643" s="1">
        <f>-J643*L643*K643*C643</f>
        <v>-157.40487000000002</v>
      </c>
      <c r="P643" s="7">
        <f>-(12*F643*J643*L643*N643+12*O643*N643*G643*COS(RADIANS(E643)))/(12*N643*G643*COS(RADIANS(E643))^2+L643*G643^3*SIN(RADIANS(E643))^2)</f>
        <v>0.95337304057580374</v>
      </c>
      <c r="Q643" s="7">
        <f>-(6*F643*J643*L643*N643*SIN(RADIANS(E643))+6*O643*N643*G643*SIN(RADIANS(E643))*COS(RADIANS(E643)))/(12*N643*COS(RADIANS(E643))^2+L643*G643^2*SIN(RADIANS(E643))^2)</f>
        <v>6.1424169742997075</v>
      </c>
      <c r="R643" s="7">
        <f>-P643*SIN(RADIANS(E643))</f>
        <v>-0.41643504910506507</v>
      </c>
      <c r="S643" s="6">
        <f>(O643+P643*COS(RADIANS(E643)))/L643</f>
        <v>-92.086621097119945</v>
      </c>
      <c r="T643" s="6">
        <f>R643/L643</f>
        <v>-0.24496179359121475</v>
      </c>
      <c r="U643" s="6">
        <f>(Q643-P643*G643*SIN(RADIANS(E643)))/M643</f>
        <v>-12.752422784013245</v>
      </c>
      <c r="V643" s="6">
        <f>SQRT((S643+U643)^2+3*T643^2)</f>
        <v>104.83990242627627</v>
      </c>
      <c r="W643" s="6">
        <f>V643/AA643</f>
        <v>1.1821936300956604</v>
      </c>
      <c r="X643" s="1">
        <f>((3*10+H643/COS(RADIANS(E643)))*(3+3)+3*G643*H643)*2</f>
        <v>683.57780956070906</v>
      </c>
      <c r="Y643" s="7">
        <f>Z643/X643</f>
        <v>1.0089432472118216</v>
      </c>
      <c r="Z643" s="13">
        <v>689.69121490012606</v>
      </c>
      <c r="AA643" s="15">
        <v>88.682513386400899</v>
      </c>
    </row>
    <row r="644" spans="1:27" x14ac:dyDescent="0.45">
      <c r="A644">
        <v>2812</v>
      </c>
      <c r="B644">
        <v>54.6</v>
      </c>
      <c r="C644" s="10">
        <f>B644-20</f>
        <v>34.6</v>
      </c>
      <c r="D644">
        <v>117.2</v>
      </c>
      <c r="E644" s="11">
        <f>D644-90</f>
        <v>27.200000000000003</v>
      </c>
      <c r="F644" s="2">
        <v>1.1523E-2</v>
      </c>
      <c r="G644" s="11">
        <v>26.1</v>
      </c>
      <c r="H644" s="11">
        <v>1.9</v>
      </c>
      <c r="I644" s="8">
        <v>5.7213470339775002E-2</v>
      </c>
      <c r="J644" s="4">
        <v>71000</v>
      </c>
      <c r="K644" s="5">
        <f>23*10^-6</f>
        <v>2.3E-5</v>
      </c>
      <c r="L644" s="6">
        <f>H644</f>
        <v>1.9</v>
      </c>
      <c r="M644" s="3">
        <f>H644^2/6</f>
        <v>0.60166666666666668</v>
      </c>
      <c r="N644" s="3">
        <f>H644^3/12</f>
        <v>0.57158333333333322</v>
      </c>
      <c r="O644" s="1">
        <f>-J644*L644*K644*C644</f>
        <v>-107.35342</v>
      </c>
      <c r="P644" s="7">
        <f>-(12*F644*J644*L644*N644+12*O644*N644*G644*COS(RADIANS(E644)))/(12*N644*G644*COS(RADIANS(E644))^2+L644*G644^3*SIN(RADIANS(E644))^2)</f>
        <v>0.8932412033189473</v>
      </c>
      <c r="Q644" s="7">
        <f>-(6*F644*J644*L644*N644*SIN(RADIANS(E644))+6*O644*N644*G644*SIN(RADIANS(E644))*COS(RADIANS(E644)))/(12*N644*COS(RADIANS(E644))^2+L644*G644^2*SIN(RADIANS(E644))^2)</f>
        <v>5.3282980663265826</v>
      </c>
      <c r="R644" s="7">
        <f>-P644*SIN(RADIANS(E644))</f>
        <v>-0.40829870240050442</v>
      </c>
      <c r="S644" s="6">
        <f>(O644+P644*COS(RADIANS(E644)))/L644</f>
        <v>-56.083661393931422</v>
      </c>
      <c r="T644" s="6">
        <f>R644/L644</f>
        <v>-0.21489405389500232</v>
      </c>
      <c r="U644" s="6">
        <f>(Q644-P644*G644*SIN(RADIANS(E644)))/M644</f>
        <v>-8.8558970631466778</v>
      </c>
      <c r="V644" s="6">
        <f>SQRT((S644+U644)^2+3*T644^2)</f>
        <v>64.940625119900588</v>
      </c>
      <c r="W644" s="6">
        <f>V644/AA644</f>
        <v>1.1407252426977108</v>
      </c>
      <c r="X644" s="1">
        <f>((3*10+H644/COS(RADIANS(E644)))*(3+3)+3*G644*H644)*2</f>
        <v>683.17478780543274</v>
      </c>
      <c r="Y644" s="7">
        <f>Z644/X644</f>
        <v>1.0093938135068914</v>
      </c>
      <c r="Z644" s="13">
        <v>689.59240435468701</v>
      </c>
      <c r="AA644" s="15">
        <v>56.9292435103145</v>
      </c>
    </row>
    <row r="645" spans="1:27" x14ac:dyDescent="0.45">
      <c r="A645">
        <v>1724</v>
      </c>
      <c r="B645">
        <v>61</v>
      </c>
      <c r="C645" s="10">
        <f>B645-20</f>
        <v>41</v>
      </c>
      <c r="D645">
        <v>128.6</v>
      </c>
      <c r="E645" s="11">
        <f>D645-90</f>
        <v>38.599999999999994</v>
      </c>
      <c r="F645" s="2">
        <v>1.5865000000000001E-2</v>
      </c>
      <c r="G645" s="11">
        <v>29.7</v>
      </c>
      <c r="H645" s="11">
        <v>1.7</v>
      </c>
      <c r="I645" s="8">
        <v>9.2821806669235202E-2</v>
      </c>
      <c r="J645" s="4">
        <v>71000</v>
      </c>
      <c r="K645" s="5">
        <f>23*10^-6</f>
        <v>2.3E-5</v>
      </c>
      <c r="L645" s="6">
        <f>H645</f>
        <v>1.7</v>
      </c>
      <c r="M645" s="3">
        <f>H645^2/6</f>
        <v>0.48166666666666663</v>
      </c>
      <c r="N645" s="3">
        <f>H645^3/12</f>
        <v>0.4094166666666666</v>
      </c>
      <c r="O645" s="1">
        <f>-J645*L645*K645*C645</f>
        <v>-113.8201</v>
      </c>
      <c r="P645" s="7">
        <f>-(12*F645*J645*L645*N645+12*O645*N645*G645*COS(RADIANS(E645)))/(12*N645*G645*COS(RADIANS(E645))^2+L645*G645^3*SIN(RADIANS(E645))^2)</f>
        <v>0.20498816529078223</v>
      </c>
      <c r="Q645" s="7">
        <f>-(6*F645*J645*L645*N645*SIN(RADIANS(E645))+6*O645*N645*G645*SIN(RADIANS(E645))*COS(RADIANS(E645)))/(12*N645*COS(RADIANS(E645))^2+L645*G645^2*SIN(RADIANS(E645))^2)</f>
        <v>1.8991358182933817</v>
      </c>
      <c r="R645" s="7">
        <f>-P645*SIN(RADIANS(E645))</f>
        <v>-0.12788793389181019</v>
      </c>
      <c r="S645" s="6">
        <f>(O645+P645*COS(RADIANS(E645)))/L645</f>
        <v>-66.858763266012758</v>
      </c>
      <c r="T645" s="6">
        <f>R645/L645</f>
        <v>-7.5228196406947168E-2</v>
      </c>
      <c r="U645" s="6">
        <f>(Q645-P645*G645*SIN(RADIANS(E645)))/M645</f>
        <v>-3.9428425293288187</v>
      </c>
      <c r="V645" s="6">
        <f>SQRT((S645+U645)^2+3*T645^2)</f>
        <v>70.801725692553219</v>
      </c>
      <c r="W645" s="6">
        <f>V645/AA645</f>
        <v>1.0779714022499201</v>
      </c>
      <c r="X645" s="1">
        <f>((3*10+H645/COS(RADIANS(E645)))*(3+3)+3*G645*H645)*2</f>
        <v>689.04296303161664</v>
      </c>
      <c r="Y645" s="7">
        <f>Z645/X645</f>
        <v>1.0007553848199209</v>
      </c>
      <c r="Z645" s="13">
        <v>689.563455626164</v>
      </c>
      <c r="AA645" s="15">
        <v>65.680523198275296</v>
      </c>
    </row>
    <row r="646" spans="1:27" x14ac:dyDescent="0.45">
      <c r="A646">
        <v>1628</v>
      </c>
      <c r="B646">
        <v>68</v>
      </c>
      <c r="C646" s="10">
        <f>B646-20</f>
        <v>48</v>
      </c>
      <c r="D646">
        <v>129.5</v>
      </c>
      <c r="E646" s="11">
        <f>D646-90</f>
        <v>39.5</v>
      </c>
      <c r="F646" s="2">
        <v>1.9644999999999999E-2</v>
      </c>
      <c r="G646" s="11">
        <v>31.7</v>
      </c>
      <c r="H646" s="11">
        <v>1.6</v>
      </c>
      <c r="I646" s="8">
        <v>0.115822479128837</v>
      </c>
      <c r="J646" s="4">
        <v>71000</v>
      </c>
      <c r="K646" s="5">
        <f>23*10^-6</f>
        <v>2.3E-5</v>
      </c>
      <c r="L646" s="6">
        <f>H646</f>
        <v>1.6</v>
      </c>
      <c r="M646" s="3">
        <f>H646^2/6</f>
        <v>0.42666666666666675</v>
      </c>
      <c r="N646" s="3">
        <f>H646^3/12</f>
        <v>0.34133333333333343</v>
      </c>
      <c r="O646" s="1">
        <f>-J646*L646*K646*C646</f>
        <v>-125.4144</v>
      </c>
      <c r="P646" s="7">
        <f>-(12*F646*J646*L646*N646+12*O646*N646*G646*COS(RADIANS(E646)))/(12*N646*G646*COS(RADIANS(E646))^2+L646*G646^3*SIN(RADIANS(E646))^2)</f>
        <v>0.16543836717798535</v>
      </c>
      <c r="Q646" s="7">
        <f>-(6*F646*J646*L646*N646*SIN(RADIANS(E646))+6*O646*N646*G646*SIN(RADIANS(E646))*COS(RADIANS(E646)))/(12*N646*COS(RADIANS(E646))^2+L646*G646^2*SIN(RADIANS(E646))^2)</f>
        <v>1.6679231132396797</v>
      </c>
      <c r="R646" s="7">
        <f>-P646*SIN(RADIANS(E646))</f>
        <v>-0.10523174216023216</v>
      </c>
      <c r="S646" s="6">
        <f>(O646+P646*COS(RADIANS(E646)))/L646</f>
        <v>-78.304214805531203</v>
      </c>
      <c r="T646" s="6">
        <f>R646/L646</f>
        <v>-6.5769838850145104E-2</v>
      </c>
      <c r="U646" s="6">
        <f>(Q646-P646*G646*SIN(RADIANS(E646)))/M646</f>
        <v>-3.9091947966554983</v>
      </c>
      <c r="V646" s="6">
        <f>SQRT((S646+U646)^2+3*T646^2)</f>
        <v>82.213488524888859</v>
      </c>
      <c r="W646" s="6">
        <f>V646/AA646</f>
        <v>1.0942153851904026</v>
      </c>
      <c r="X646" s="1">
        <f>((3*10+H646/COS(RADIANS(E646)))*(3+3)+3*G646*H646)*2</f>
        <v>689.20256648810334</v>
      </c>
      <c r="Y646" s="7">
        <f>Z646/X646</f>
        <v>1.0005099942963833</v>
      </c>
      <c r="Z646" s="13">
        <v>689.55405586606503</v>
      </c>
      <c r="AA646" s="15">
        <v>75.134648660220606</v>
      </c>
    </row>
    <row r="647" spans="1:27" x14ac:dyDescent="0.45">
      <c r="A647">
        <v>227</v>
      </c>
      <c r="B647">
        <v>68.099999999999994</v>
      </c>
      <c r="C647" s="10">
        <f>B647-20</f>
        <v>48.099999999999994</v>
      </c>
      <c r="D647">
        <v>113.7</v>
      </c>
      <c r="E647" s="11">
        <f>D647-90</f>
        <v>23.700000000000003</v>
      </c>
      <c r="F647" s="2">
        <v>1.7247999999999999E-2</v>
      </c>
      <c r="G647" s="11">
        <v>27.8</v>
      </c>
      <c r="H647" s="11">
        <v>1.8</v>
      </c>
      <c r="I647" s="8">
        <v>9.1226287186145699E-2</v>
      </c>
      <c r="J647" s="4">
        <v>71000</v>
      </c>
      <c r="K647" s="5">
        <f>23*10^-6</f>
        <v>2.3E-5</v>
      </c>
      <c r="L647" s="6">
        <f>H647</f>
        <v>1.8</v>
      </c>
      <c r="M647" s="3">
        <f>H647^2/6</f>
        <v>0.54</v>
      </c>
      <c r="N647" s="3">
        <f>H647^3/12</f>
        <v>0.48600000000000004</v>
      </c>
      <c r="O647" s="1">
        <f>-J647*L647*K647*C647</f>
        <v>-141.38513999999998</v>
      </c>
      <c r="P647" s="7">
        <f>-(12*F647*J647*L647*N647+12*O647*N647*G647*COS(RADIANS(E647)))/(12*N647*G647*COS(RADIANS(E647))^2+L647*G647^3*SIN(RADIANS(E647))^2)</f>
        <v>1.2741254310796635</v>
      </c>
      <c r="Q647" s="7">
        <f>-(6*F647*J647*L647*N647*SIN(RADIANS(E647))+6*O647*N647*G647*SIN(RADIANS(E647))*COS(RADIANS(E647)))/(12*N647*COS(RADIANS(E647))^2+L647*G647^2*SIN(RADIANS(E647))^2)</f>
        <v>7.1186331904256974</v>
      </c>
      <c r="R647" s="7">
        <f>-P647*SIN(RADIANS(E647))</f>
        <v>-0.51213188420328759</v>
      </c>
      <c r="S647" s="6">
        <f>(O647+P647*COS(RADIANS(E647)))/L647</f>
        <v>-77.89915055752094</v>
      </c>
      <c r="T647" s="6">
        <f>R647/L647</f>
        <v>-0.28451771344627086</v>
      </c>
      <c r="U647" s="6">
        <f>(Q647-P647*G647*SIN(RADIANS(E647)))/M647</f>
        <v>-13.182654056343884</v>
      </c>
      <c r="V647" s="6">
        <f>SQRT((S647+U647)^2+3*T647^2)</f>
        <v>91.08313775175975</v>
      </c>
      <c r="W647" s="6">
        <f>V647/AA647</f>
        <v>1.1694726077409197</v>
      </c>
      <c r="X647" s="1">
        <f>((3*10+H647/COS(RADIANS(E647)))*(3+3)+3*G647*H647)*2</f>
        <v>683.82947515942692</v>
      </c>
      <c r="Y647" s="7">
        <f>Z647/X647</f>
        <v>1.0082537497220989</v>
      </c>
      <c r="Z647" s="13">
        <v>689.47363249998705</v>
      </c>
      <c r="AA647" s="15">
        <v>77.883942854981299</v>
      </c>
    </row>
    <row r="648" spans="1:27" x14ac:dyDescent="0.45">
      <c r="A648">
        <v>1937</v>
      </c>
      <c r="B648">
        <v>74.400000000000006</v>
      </c>
      <c r="C648" s="10">
        <f>B648-20</f>
        <v>54.400000000000006</v>
      </c>
      <c r="D648">
        <v>104.5</v>
      </c>
      <c r="E648" s="11">
        <f>D648-90</f>
        <v>14.5</v>
      </c>
      <c r="F648" s="2">
        <v>1.8620999999999999E-2</v>
      </c>
      <c r="G648" s="11">
        <v>30.7</v>
      </c>
      <c r="H648" s="11">
        <v>1.6</v>
      </c>
      <c r="I648" s="8">
        <v>8.0177515745162894E-2</v>
      </c>
      <c r="J648" s="4">
        <v>71000</v>
      </c>
      <c r="K648" s="5">
        <f>23*10^-6</f>
        <v>2.3E-5</v>
      </c>
      <c r="L648" s="6">
        <f>H648</f>
        <v>1.6</v>
      </c>
      <c r="M648" s="3">
        <f>H648^2/6</f>
        <v>0.42666666666666675</v>
      </c>
      <c r="N648" s="3">
        <f>H648^3/12</f>
        <v>0.34133333333333343</v>
      </c>
      <c r="O648" s="1">
        <f>-J648*L648*K648*C648</f>
        <v>-142.13632000000001</v>
      </c>
      <c r="P648" s="7">
        <f>-(12*F648*J648*L648*N648+12*O648*N648*G648*COS(RADIANS(E648)))/(12*N648*G648*COS(RADIANS(E648))^2+L648*G648^3*SIN(RADIANS(E648))^2)</f>
        <v>2.8606508146329066</v>
      </c>
      <c r="Q648" s="7">
        <f>-(6*F648*J648*L648*N648*SIN(RADIANS(E648))+6*O648*N648*G648*SIN(RADIANS(E648))*COS(RADIANS(E648)))/(12*N648*COS(RADIANS(E648))^2+L648*G648^2*SIN(RADIANS(E648))^2)</f>
        <v>10.994433855390072</v>
      </c>
      <c r="R648" s="7">
        <f>-P648*SIN(RADIANS(E648))</f>
        <v>-0.71624976256612838</v>
      </c>
      <c r="S648" s="6">
        <f>(O648+P648*COS(RADIANS(E648)))/L648</f>
        <v>-87.104242289917153</v>
      </c>
      <c r="T648" s="6">
        <f>R648/L648</f>
        <v>-0.44765610160383024</v>
      </c>
      <c r="U648" s="6">
        <f>(Q648-P648*G648*SIN(RADIANS(E648)))/M648</f>
        <v>-25.768204348570467</v>
      </c>
      <c r="V648" s="6">
        <f>SQRT((S648+U648)^2+3*T648^2)</f>
        <v>112.87510973688639</v>
      </c>
      <c r="W648" s="6">
        <f>V648/AA648</f>
        <v>1.4180815291737243</v>
      </c>
      <c r="X648" s="1">
        <f>((3*10+H648/COS(RADIANS(E648)))*(3+3)+3*G648*H648)*2</f>
        <v>674.55168599419562</v>
      </c>
      <c r="Y648" s="7">
        <f>Z648/X648</f>
        <v>1.0219434354729962</v>
      </c>
      <c r="Z648" s="13">
        <v>689.35366738900996</v>
      </c>
      <c r="AA648" s="15">
        <v>79.597052365991601</v>
      </c>
    </row>
    <row r="649" spans="1:27" x14ac:dyDescent="0.45">
      <c r="A649">
        <v>2276</v>
      </c>
      <c r="B649">
        <v>61.1</v>
      </c>
      <c r="C649" s="10">
        <f>B649-20</f>
        <v>41.1</v>
      </c>
      <c r="D649">
        <v>110.9</v>
      </c>
      <c r="E649" s="11">
        <f>D649-90</f>
        <v>20.900000000000006</v>
      </c>
      <c r="F649" s="2">
        <v>1.4323000000000001E-2</v>
      </c>
      <c r="G649" s="11">
        <v>26.3</v>
      </c>
      <c r="H649" s="11">
        <v>1.9</v>
      </c>
      <c r="I649" s="8">
        <v>8.1828296184539795E-2</v>
      </c>
      <c r="J649" s="4">
        <v>71000</v>
      </c>
      <c r="K649" s="5">
        <f>23*10^-6</f>
        <v>2.3E-5</v>
      </c>
      <c r="L649" s="6">
        <f>H649</f>
        <v>1.9</v>
      </c>
      <c r="M649" s="3">
        <f>H649^2/6</f>
        <v>0.60166666666666668</v>
      </c>
      <c r="N649" s="3">
        <f>H649^3/12</f>
        <v>0.57158333333333322</v>
      </c>
      <c r="O649" s="1">
        <f>-J649*L649*K649*C649</f>
        <v>-127.52097000000001</v>
      </c>
      <c r="P649" s="7">
        <f>-(12*F649*J649*L649*N649+12*O649*N649*G649*COS(RADIANS(E649)))/(12*N649*G649*COS(RADIANS(E649))^2+L649*G649^3*SIN(RADIANS(E649))^2)</f>
        <v>1.8080011771701239</v>
      </c>
      <c r="Q649" s="7">
        <f>-(6*F649*J649*L649*N649*SIN(RADIANS(E649))+6*O649*N649*G649*SIN(RADIANS(E649))*COS(RADIANS(E649)))/(12*N649*COS(RADIANS(E649))^2+L649*G649^2*SIN(RADIANS(E649))^2)</f>
        <v>8.4815228036522488</v>
      </c>
      <c r="R649" s="7">
        <f>-P649*SIN(RADIANS(E649))</f>
        <v>-0.64498272271119739</v>
      </c>
      <c r="S649" s="6">
        <f>(O649+P649*COS(RADIANS(E649)))/L649</f>
        <v>-66.227330110899999</v>
      </c>
      <c r="T649" s="6">
        <f>R649/L649</f>
        <v>-0.33946459090063019</v>
      </c>
      <c r="U649" s="6">
        <f>(Q649-P649*G649*SIN(RADIANS(E649)))/M649</f>
        <v>-14.096713801084057</v>
      </c>
      <c r="V649" s="6">
        <f>SQRT((S649+U649)^2+3*T649^2)</f>
        <v>80.326195845438676</v>
      </c>
      <c r="W649" s="6">
        <f>V649/AA649</f>
        <v>1.1546712321481494</v>
      </c>
      <c r="X649" s="1">
        <f>((3*10+H649/COS(RADIANS(E649)))*(3+3)+3*G649*H649)*2</f>
        <v>684.22579190821239</v>
      </c>
      <c r="Y649" s="7">
        <f>Z649/X649</f>
        <v>1.0074886634178941</v>
      </c>
      <c r="Z649" s="13">
        <v>689.34972856565503</v>
      </c>
      <c r="AA649" s="15">
        <v>69.566291779868706</v>
      </c>
    </row>
    <row r="650" spans="1:27" x14ac:dyDescent="0.45">
      <c r="A650">
        <v>1872</v>
      </c>
      <c r="B650">
        <v>66.599999999999994</v>
      </c>
      <c r="C650" s="10">
        <f>B650-20</f>
        <v>46.599999999999994</v>
      </c>
      <c r="D650">
        <v>108</v>
      </c>
      <c r="E650" s="11">
        <f>D650-90</f>
        <v>18</v>
      </c>
      <c r="F650" s="2">
        <v>1.8977000000000001E-2</v>
      </c>
      <c r="G650" s="11">
        <v>33.6</v>
      </c>
      <c r="H650" s="11">
        <v>1.5</v>
      </c>
      <c r="I650" s="8">
        <v>9.0114220976829501E-2</v>
      </c>
      <c r="J650" s="4">
        <v>71000</v>
      </c>
      <c r="K650" s="5">
        <f>23*10^-6</f>
        <v>2.3E-5</v>
      </c>
      <c r="L650" s="6">
        <f>H650</f>
        <v>1.5</v>
      </c>
      <c r="M650" s="3">
        <f>H650^2/6</f>
        <v>0.375</v>
      </c>
      <c r="N650" s="3">
        <f>H650^3/12</f>
        <v>0.28125</v>
      </c>
      <c r="O650" s="1">
        <f>-J650*L650*K650*C650</f>
        <v>-114.14669999999998</v>
      </c>
      <c r="P650" s="7">
        <f>-(12*F650*J650*L650*N650+12*O650*N650*G650*COS(RADIANS(E650)))/(12*N650*G650*COS(RADIANS(E650))^2+L650*G650^3*SIN(RADIANS(E650))^2)</f>
        <v>0.99162866402637451</v>
      </c>
      <c r="Q650" s="7">
        <f>-(6*F650*J650*L650*N650*SIN(RADIANS(E650))+6*O650*N650*G650*SIN(RADIANS(E650))*COS(RADIANS(E650)))/(12*N650*COS(RADIANS(E650))^2+L650*G650^2*SIN(RADIANS(E650))^2)</f>
        <v>5.148025836130377</v>
      </c>
      <c r="R650" s="7">
        <f>-P650*SIN(RADIANS(E650))</f>
        <v>-0.30643010929347475</v>
      </c>
      <c r="S650" s="6">
        <f>(O650+P650*COS(RADIANS(E650)))/L650</f>
        <v>-75.469070064888427</v>
      </c>
      <c r="T650" s="6">
        <f>R650/L650</f>
        <v>-0.20428673952898316</v>
      </c>
      <c r="U650" s="6">
        <f>(Q650-P650*G650*SIN(RADIANS(E650)))/M650</f>
        <v>-13.728068896347667</v>
      </c>
      <c r="V650" s="6">
        <f>SQRT((S650+U650)^2+3*T650^2)</f>
        <v>89.197840770311828</v>
      </c>
      <c r="W650" s="6">
        <f>V650/AA650</f>
        <v>1.2990262050051244</v>
      </c>
      <c r="X650" s="1">
        <f>((3*10+H650/COS(RADIANS(E650)))*(3+3)+3*G650*H650)*2</f>
        <v>681.32632003628885</v>
      </c>
      <c r="Y650" s="7">
        <f>Z650/X650</f>
        <v>1.0117233355669011</v>
      </c>
      <c r="Z650" s="13">
        <v>689.31373711663605</v>
      </c>
      <c r="AA650" s="15">
        <v>68.665158891047895</v>
      </c>
    </row>
    <row r="651" spans="1:27" x14ac:dyDescent="0.45">
      <c r="A651">
        <v>956</v>
      </c>
      <c r="B651">
        <v>75</v>
      </c>
      <c r="C651" s="10">
        <f>B651-20</f>
        <v>55</v>
      </c>
      <c r="D651">
        <v>129.69999999999999</v>
      </c>
      <c r="E651" s="11">
        <f>D651-90</f>
        <v>39.699999999999989</v>
      </c>
      <c r="F651" s="2">
        <v>1.6739E-2</v>
      </c>
      <c r="G651" s="11">
        <v>26.9</v>
      </c>
      <c r="H651" s="11">
        <v>1.8</v>
      </c>
      <c r="I651" s="8">
        <v>7.3175400495529105E-2</v>
      </c>
      <c r="J651" s="4">
        <v>71000</v>
      </c>
      <c r="K651" s="5">
        <f>23*10^-6</f>
        <v>2.3E-5</v>
      </c>
      <c r="L651" s="6">
        <f>H651</f>
        <v>1.8</v>
      </c>
      <c r="M651" s="3">
        <f>H651^2/6</f>
        <v>0.54</v>
      </c>
      <c r="N651" s="3">
        <f>H651^3/12</f>
        <v>0.48600000000000004</v>
      </c>
      <c r="O651" s="1">
        <f>-J651*L651*K651*C651</f>
        <v>-161.667</v>
      </c>
      <c r="P651" s="7">
        <f>-(12*F651*J651*L651*N651+12*O651*N651*G651*COS(RADIANS(E651)))/(12*N651*G651*COS(RADIANS(E651))^2+L651*G651^3*SIN(RADIANS(E651))^2)</f>
        <v>0.48911211190793397</v>
      </c>
      <c r="Q651" s="7">
        <f>-(6*F651*J651*L651*N651*SIN(RADIANS(E651))+6*O651*N651*G651*SIN(RADIANS(E651))*COS(RADIANS(E651)))/(12*N651*COS(RADIANS(E651))^2+L651*G651^2*SIN(RADIANS(E651))^2)</f>
        <v>4.2021710754801278</v>
      </c>
      <c r="R651" s="7">
        <f>-P651*SIN(RADIANS(E651))</f>
        <v>-0.31242907624387567</v>
      </c>
      <c r="S651" s="6">
        <f>(O651+P651*COS(RADIANS(E651)))/L651</f>
        <v>-89.605931865961111</v>
      </c>
      <c r="T651" s="6">
        <f>R651/L651</f>
        <v>-0.17357170902437538</v>
      </c>
      <c r="U651" s="6">
        <f>(Q651-P651*G651*SIN(RADIANS(E651)))/M651</f>
        <v>-7.7817982879261622</v>
      </c>
      <c r="V651" s="6">
        <f>SQRT((S651+U651)^2+3*T651^2)</f>
        <v>97.388194181537656</v>
      </c>
      <c r="W651" s="6">
        <f>V651/AA651</f>
        <v>1.1555932342727835</v>
      </c>
      <c r="X651" s="1">
        <f>((3*10+H651/COS(RADIANS(E651)))*(3+3)+3*G651*H651)*2</f>
        <v>678.59383999420618</v>
      </c>
      <c r="Y651" s="7">
        <f>Z651/X651</f>
        <v>1.0156600079582945</v>
      </c>
      <c r="Z651" s="13">
        <v>689.22062492896498</v>
      </c>
      <c r="AA651" s="15">
        <v>84.275497028869495</v>
      </c>
    </row>
    <row r="652" spans="1:27" x14ac:dyDescent="0.45">
      <c r="A652">
        <v>143</v>
      </c>
      <c r="B652">
        <v>55.9</v>
      </c>
      <c r="C652" s="10">
        <f>B652-20</f>
        <v>35.9</v>
      </c>
      <c r="D652">
        <v>111.3</v>
      </c>
      <c r="E652" s="11">
        <f>D652-90</f>
        <v>21.299999999999997</v>
      </c>
      <c r="F652" s="2">
        <v>1.4505000000000001E-2</v>
      </c>
      <c r="G652" s="11">
        <v>31.6</v>
      </c>
      <c r="H652" s="11">
        <v>1.6</v>
      </c>
      <c r="I652" s="8">
        <v>8.0579966306686401E-2</v>
      </c>
      <c r="J652" s="4">
        <v>71000</v>
      </c>
      <c r="K652" s="5">
        <f>23*10^-6</f>
        <v>2.3E-5</v>
      </c>
      <c r="L652" s="6">
        <f>H652</f>
        <v>1.6</v>
      </c>
      <c r="M652" s="3">
        <f>H652^2/6</f>
        <v>0.42666666666666675</v>
      </c>
      <c r="N652" s="3">
        <f>H652^3/12</f>
        <v>0.34133333333333343</v>
      </c>
      <c r="O652" s="1">
        <f>-J652*L652*K652*C652</f>
        <v>-93.799520000000001</v>
      </c>
      <c r="P652" s="7">
        <f>-(12*F652*J652*L652*N652+12*O652*N652*G652*COS(RADIANS(E652)))/(12*N652*G652*COS(RADIANS(E652))^2+L652*G652^3*SIN(RADIANS(E652))^2)</f>
        <v>0.67346978529795465</v>
      </c>
      <c r="Q652" s="7">
        <f>-(6*F652*J652*L652*N652*SIN(RADIANS(E652))+6*O652*N652*G652*SIN(RADIANS(E652))*COS(RADIANS(E652)))/(12*N652*COS(RADIANS(E652))^2+L652*G652^2*SIN(RADIANS(E652))^2)</f>
        <v>3.8652919054945012</v>
      </c>
      <c r="R652" s="7">
        <f>-P652*SIN(RADIANS(E652))</f>
        <v>-0.24463872819585453</v>
      </c>
      <c r="S652" s="6">
        <f>(O652+P652*COS(RADIANS(E652)))/L652</f>
        <v>-58.232533818121233</v>
      </c>
      <c r="T652" s="6">
        <f>R652/L652</f>
        <v>-0.15289920512240907</v>
      </c>
      <c r="U652" s="6">
        <f>(Q652-P652*G652*SIN(RADIANS(E652)))/M652</f>
        <v>-9.0592779035027373</v>
      </c>
      <c r="V652" s="6">
        <f>SQRT((S652+U652)^2+3*T652^2)</f>
        <v>67.292332841708429</v>
      </c>
      <c r="W652" s="6">
        <f>V652/AA652</f>
        <v>1.2065127355465233</v>
      </c>
      <c r="X652" s="1">
        <f>((3*10+H652/COS(RADIANS(E652)))*(3+3)+3*G652*H652)*2</f>
        <v>683.96768571338418</v>
      </c>
      <c r="Y652" s="7">
        <f>Z652/X652</f>
        <v>1.0075928097713494</v>
      </c>
      <c r="Z652" s="13">
        <v>689.16092224075601</v>
      </c>
      <c r="AA652" s="15">
        <v>55.7742416297218</v>
      </c>
    </row>
    <row r="653" spans="1:27" x14ac:dyDescent="0.45">
      <c r="A653">
        <v>1444</v>
      </c>
      <c r="B653">
        <v>61.2</v>
      </c>
      <c r="C653" s="10">
        <f>B653-20</f>
        <v>41.2</v>
      </c>
      <c r="D653">
        <v>109.2</v>
      </c>
      <c r="E653" s="11">
        <f>D653-90</f>
        <v>19.200000000000003</v>
      </c>
      <c r="F653" s="2">
        <v>1.3863E-2</v>
      </c>
      <c r="G653" s="11">
        <v>24.9</v>
      </c>
      <c r="H653" s="11">
        <v>2</v>
      </c>
      <c r="I653" s="8">
        <v>8.3469144999980899E-2</v>
      </c>
      <c r="J653" s="4">
        <v>71000</v>
      </c>
      <c r="K653" s="5">
        <f>23*10^-6</f>
        <v>2.3E-5</v>
      </c>
      <c r="L653" s="6">
        <f>H653</f>
        <v>2</v>
      </c>
      <c r="M653" s="3">
        <f>H653^2/6</f>
        <v>0.66666666666666663</v>
      </c>
      <c r="N653" s="3">
        <f>H653^3/12</f>
        <v>0.66666666666666663</v>
      </c>
      <c r="O653" s="1">
        <f>-J653*L653*K653*C653</f>
        <v>-134.5592</v>
      </c>
      <c r="P653" s="7">
        <f>-(12*F653*J653*L653*N653+12*O653*N653*G653*COS(RADIANS(E653)))/(12*N653*G653*COS(RADIANS(E653))^2+L653*G653^3*SIN(RADIANS(E653))^2)</f>
        <v>2.7195740142376095</v>
      </c>
      <c r="Q653" s="7">
        <f>-(6*F653*J653*L653*N653*SIN(RADIANS(E653))+6*O653*N653*G653*SIN(RADIANS(E653))*COS(RADIANS(E653)))/(12*N653*COS(RADIANS(E653))^2+L653*G653^2*SIN(RADIANS(E653))^2)</f>
        <v>11.134995973415403</v>
      </c>
      <c r="R653" s="7">
        <f>-P653*SIN(RADIANS(E653))</f>
        <v>-0.89437718661971066</v>
      </c>
      <c r="S653" s="6">
        <f>(O653+P653*COS(RADIANS(E653)))/L653</f>
        <v>-65.995449281921054</v>
      </c>
      <c r="T653" s="6">
        <f>R653/L653</f>
        <v>-0.44718859330985533</v>
      </c>
      <c r="U653" s="6">
        <f>(Q653-P653*G653*SIN(RADIANS(E653)))/M653</f>
        <v>-16.702493960123086</v>
      </c>
      <c r="V653" s="6">
        <f>SQRT((S653+U653)^2+3*T653^2)</f>
        <v>82.7015704166391</v>
      </c>
      <c r="W653" s="6">
        <f>V653/AA653</f>
        <v>1.1357048805892815</v>
      </c>
      <c r="X653" s="1">
        <f>((3*10+H653/COS(RADIANS(E653)))*(3+3)+3*G653*H653)*2</f>
        <v>684.21359648162809</v>
      </c>
      <c r="Y653" s="7">
        <f>Z653/X653</f>
        <v>1.0070843752480123</v>
      </c>
      <c r="Z653" s="13">
        <v>689.06082234889595</v>
      </c>
      <c r="AA653" s="15">
        <v>72.819595856388204</v>
      </c>
    </row>
    <row r="654" spans="1:27" x14ac:dyDescent="0.45">
      <c r="A654">
        <v>1703</v>
      </c>
      <c r="B654">
        <v>50</v>
      </c>
      <c r="C654" s="10">
        <f>B654-20</f>
        <v>30</v>
      </c>
      <c r="D654">
        <v>114.2</v>
      </c>
      <c r="E654" s="11">
        <f>D654-90</f>
        <v>24.200000000000003</v>
      </c>
      <c r="F654" s="2">
        <v>9.1439999999999994E-3</v>
      </c>
      <c r="G654" s="11">
        <v>25.6</v>
      </c>
      <c r="H654" s="11">
        <v>1.9</v>
      </c>
      <c r="I654" s="8">
        <v>4.1073661297559703E-2</v>
      </c>
      <c r="J654" s="4">
        <v>71000</v>
      </c>
      <c r="K654" s="5">
        <f>23*10^-6</f>
        <v>2.3E-5</v>
      </c>
      <c r="L654" s="6">
        <f>H654</f>
        <v>1.9</v>
      </c>
      <c r="M654" s="3">
        <f>H654^2/6</f>
        <v>0.60166666666666668</v>
      </c>
      <c r="N654" s="3">
        <f>H654^3/12</f>
        <v>0.57158333333333322</v>
      </c>
      <c r="O654" s="1">
        <f>-J654*L654*K654*C654</f>
        <v>-93.081000000000003</v>
      </c>
      <c r="P654" s="7">
        <f>-(12*F654*J654*L654*N654+12*O654*N654*G654*COS(RADIANS(E654)))/(12*N654*G654*COS(RADIANS(E654))^2+L654*G654^3*SIN(RADIANS(E654))^2)</f>
        <v>1.1716494851357082</v>
      </c>
      <c r="Q654" s="7">
        <f>-(6*F654*J654*L654*N654*SIN(RADIANS(E654))+6*O654*N654*G654*SIN(RADIANS(E654))*COS(RADIANS(E654)))/(12*N654*COS(RADIANS(E654))^2+L654*G654^2*SIN(RADIANS(E654))^2)</f>
        <v>6.1476622277855508</v>
      </c>
      <c r="R654" s="7">
        <f>-P654*SIN(RADIANS(E654))</f>
        <v>-0.4802861115457463</v>
      </c>
      <c r="S654" s="6">
        <f>(O654+P654*COS(RADIANS(E654)))/L654</f>
        <v>-48.427534176581496</v>
      </c>
      <c r="T654" s="6">
        <f>R654/L654</f>
        <v>-0.25278216397144543</v>
      </c>
      <c r="U654" s="6">
        <f>(Q654-P654*G654*SIN(RADIANS(E654)))/M654</f>
        <v>-10.217721154214217</v>
      </c>
      <c r="V654" s="6">
        <f>SQRT((S654+U654)^2+3*T654^2)</f>
        <v>58.646889681222561</v>
      </c>
      <c r="W654" s="6">
        <f>V654/AA654</f>
        <v>1.2113071703721756</v>
      </c>
      <c r="X654" s="1">
        <f>((3*10+H654/COS(RADIANS(E654)))*(3+3)+3*G654*H654)*2</f>
        <v>676.83670777537566</v>
      </c>
      <c r="Y654" s="7">
        <f>Z654/X654</f>
        <v>1.0180423566908861</v>
      </c>
      <c r="Z654" s="13">
        <v>689.048437078544</v>
      </c>
      <c r="AA654" s="15">
        <v>48.416199553415701</v>
      </c>
    </row>
    <row r="655" spans="1:27" x14ac:dyDescent="0.45">
      <c r="A655">
        <v>1874</v>
      </c>
      <c r="B655">
        <v>44.1</v>
      </c>
      <c r="C655" s="10">
        <f>B655-20</f>
        <v>24.1</v>
      </c>
      <c r="D655">
        <v>126</v>
      </c>
      <c r="E655" s="11">
        <f>D655-90</f>
        <v>36</v>
      </c>
      <c r="F655" s="2">
        <v>9.2200000000000008E-3</v>
      </c>
      <c r="G655" s="11">
        <v>31.3</v>
      </c>
      <c r="H655" s="11">
        <v>1.6</v>
      </c>
      <c r="I655" s="8">
        <v>4.3839246034622102E-2</v>
      </c>
      <c r="J655" s="4">
        <v>71000</v>
      </c>
      <c r="K655" s="5">
        <f>23*10^-6</f>
        <v>2.3E-5</v>
      </c>
      <c r="L655" s="6">
        <f>H655</f>
        <v>1.6</v>
      </c>
      <c r="M655" s="3">
        <f>H655^2/6</f>
        <v>0.42666666666666675</v>
      </c>
      <c r="N655" s="3">
        <f>H655^3/12</f>
        <v>0.34133333333333343</v>
      </c>
      <c r="O655" s="1">
        <f>-J655*L655*K655*C655</f>
        <v>-62.968480000000007</v>
      </c>
      <c r="P655" s="7">
        <f>-(12*F655*J655*L655*N655+12*O655*N655*G655*COS(RADIANS(E655)))/(12*N655*G655*COS(RADIANS(E655))^2+L655*G655^3*SIN(RADIANS(E655))^2)</f>
        <v>0.1315527778010622</v>
      </c>
      <c r="Q655" s="7">
        <f>-(6*F655*J655*L655*N655*SIN(RADIANS(E655))+6*O655*N655*G655*SIN(RADIANS(E655))*COS(RADIANS(E655)))/(12*N655*COS(RADIANS(E655))^2+L655*G655^2*SIN(RADIANS(E655))^2)</f>
        <v>1.2101328490918175</v>
      </c>
      <c r="R655" s="7">
        <f>-P655*SIN(RADIANS(E655))</f>
        <v>-7.7324782689573004E-2</v>
      </c>
      <c r="S655" s="6">
        <f>(O655+P655*COS(RADIANS(E655)))/L655</f>
        <v>-39.288782229438567</v>
      </c>
      <c r="T655" s="6">
        <f>R655/L655</f>
        <v>-4.8327989180983126E-2</v>
      </c>
      <c r="U655" s="6">
        <f>(Q655-P655*G655*SIN(RADIANS(E655)))/M655</f>
        <v>-2.8362488650589466</v>
      </c>
      <c r="V655" s="6">
        <f>SQRT((S655+U655)^2+3*T655^2)</f>
        <v>42.125114260925123</v>
      </c>
      <c r="W655" s="6">
        <f>V655/AA655</f>
        <v>1.1470397765821201</v>
      </c>
      <c r="X655" s="1">
        <f>((3*10+H655/COS(RADIANS(E655)))*(3+3)+3*G655*H655)*2</f>
        <v>684.21250516799603</v>
      </c>
      <c r="Y655" s="7">
        <f>Z655/X655</f>
        <v>1.0069648223103054</v>
      </c>
      <c r="Z655" s="13">
        <v>688.97792368898001</v>
      </c>
      <c r="AA655" s="15">
        <v>36.725068407345901</v>
      </c>
    </row>
    <row r="656" spans="1:27" x14ac:dyDescent="0.45">
      <c r="A656">
        <v>138</v>
      </c>
      <c r="B656">
        <v>43.4</v>
      </c>
      <c r="C656" s="10">
        <f>B656-20</f>
        <v>23.4</v>
      </c>
      <c r="D656">
        <v>111.1</v>
      </c>
      <c r="E656" s="11">
        <f>D656-90</f>
        <v>21.099999999999994</v>
      </c>
      <c r="F656" s="2">
        <v>8.9669999999999993E-3</v>
      </c>
      <c r="G656" s="11">
        <v>29.6</v>
      </c>
      <c r="H656" s="11">
        <v>1.7</v>
      </c>
      <c r="I656" s="8">
        <v>5.0437595695257097E-2</v>
      </c>
      <c r="J656" s="4">
        <v>71000</v>
      </c>
      <c r="K656" s="5">
        <f>23*10^-6</f>
        <v>2.3E-5</v>
      </c>
      <c r="L656" s="6">
        <f>H656</f>
        <v>1.7</v>
      </c>
      <c r="M656" s="3">
        <f>H656^2/6</f>
        <v>0.48166666666666663</v>
      </c>
      <c r="N656" s="3">
        <f>H656^3/12</f>
        <v>0.4094166666666666</v>
      </c>
      <c r="O656" s="1">
        <f>-J656*L656*K656*C656</f>
        <v>-64.960740000000001</v>
      </c>
      <c r="P656" s="7">
        <f>-(12*F656*J656*L656*N656+12*O656*N656*G656*COS(RADIANS(E656)))/(12*N656*G656*COS(RADIANS(E656))^2+L656*G656^3*SIN(RADIANS(E656))^2)</f>
        <v>0.5986131716466907</v>
      </c>
      <c r="Q656" s="7">
        <f>-(6*F656*J656*L656*N656*SIN(RADIANS(E656))+6*O656*N656*G656*SIN(RADIANS(E656))*COS(RADIANS(E656)))/(12*N656*COS(RADIANS(E656))^2+L656*G656^2*SIN(RADIANS(E656))^2)</f>
        <v>3.1893827001531494</v>
      </c>
      <c r="R656" s="7">
        <f>-P656*SIN(RADIANS(E656))</f>
        <v>-0.21549883109142895</v>
      </c>
      <c r="S656" s="6">
        <f>(O656+P656*COS(RADIANS(E656)))/L656</f>
        <v>-37.883683367952429</v>
      </c>
      <c r="T656" s="6">
        <f>R656/L656</f>
        <v>-0.12676401828907585</v>
      </c>
      <c r="U656" s="6">
        <f>(Q656-P656*G656*SIN(RADIANS(E656)))/M656</f>
        <v>-6.6215557788646668</v>
      </c>
      <c r="V656" s="6">
        <f>SQRT((S656+U656)^2+3*T656^2)</f>
        <v>44.505780735364922</v>
      </c>
      <c r="W656" s="6">
        <f>V656/AA656</f>
        <v>1.193244089294426</v>
      </c>
      <c r="X656" s="1">
        <f>((3*10+H656/COS(RADIANS(E656)))*(3+3)+3*G656*H656)*2</f>
        <v>683.78604073890551</v>
      </c>
      <c r="Y656" s="7">
        <f>Z656/X656</f>
        <v>1.0075438556635996</v>
      </c>
      <c r="Z656" s="13">
        <v>688.94442393502402</v>
      </c>
      <c r="AA656" s="15">
        <v>37.298136344996699</v>
      </c>
    </row>
    <row r="657" spans="1:27" x14ac:dyDescent="0.45">
      <c r="A657">
        <v>1154</v>
      </c>
      <c r="B657">
        <v>54.2</v>
      </c>
      <c r="C657" s="10">
        <f>B657-20</f>
        <v>34.200000000000003</v>
      </c>
      <c r="D657">
        <v>107</v>
      </c>
      <c r="E657" s="11">
        <f>D657-90</f>
        <v>17</v>
      </c>
      <c r="F657" s="2">
        <v>1.4158E-2</v>
      </c>
      <c r="G657" s="11">
        <v>31.7</v>
      </c>
      <c r="H657" s="11">
        <v>1.6</v>
      </c>
      <c r="I657" s="8">
        <v>9.1282740235328605E-2</v>
      </c>
      <c r="J657" s="4">
        <v>71000</v>
      </c>
      <c r="K657" s="5">
        <f>23*10^-6</f>
        <v>2.3E-5</v>
      </c>
      <c r="L657" s="6">
        <f>H657</f>
        <v>1.6</v>
      </c>
      <c r="M657" s="3">
        <f>H657^2/6</f>
        <v>0.42666666666666675</v>
      </c>
      <c r="N657" s="3">
        <f>H657^3/12</f>
        <v>0.34133333333333343</v>
      </c>
      <c r="O657" s="1">
        <f>-J657*L657*K657*C657</f>
        <v>-89.357760000000013</v>
      </c>
      <c r="P657" s="7">
        <f>-(12*F657*J657*L657*N657+12*O657*N657*G657*COS(RADIANS(E657)))/(12*N657*G657*COS(RADIANS(E657))^2+L657*G657^3*SIN(RADIANS(E657))^2)</f>
        <v>1.0071889526853661</v>
      </c>
      <c r="Q657" s="7">
        <f>-(6*F657*J657*L657*N657*SIN(RADIANS(E657))+6*O657*N657*G657*SIN(RADIANS(E657))*COS(RADIANS(E657)))/(12*N657*COS(RADIANS(E657))^2+L657*G657^2*SIN(RADIANS(E657))^2)</f>
        <v>4.667405784531276</v>
      </c>
      <c r="R657" s="7">
        <f>-P657*SIN(RADIANS(E657))</f>
        <v>-0.29447355107452838</v>
      </c>
      <c r="S657" s="6">
        <f>(O657+P657*COS(RADIANS(E657)))/L657</f>
        <v>-55.24661275899598</v>
      </c>
      <c r="T657" s="6">
        <f>R657/L657</f>
        <v>-0.18404596942158022</v>
      </c>
      <c r="U657" s="6">
        <f>(Q657-P657*G657*SIN(RADIANS(E657)))/M657</f>
        <v>-10.939232307495168</v>
      </c>
      <c r="V657" s="6">
        <f>SQRT((S657+U657)^2+3*T657^2)</f>
        <v>66.186612739451704</v>
      </c>
      <c r="W657" s="6">
        <f>V657/AA657</f>
        <v>1.2252276607861314</v>
      </c>
      <c r="X657" s="1">
        <f>((3*10+H657/COS(RADIANS(E657)))*(3+3)+3*G657*H657)*2</f>
        <v>684.3972817245533</v>
      </c>
      <c r="Y657" s="7">
        <f>Z657/X657</f>
        <v>1.0066193008977451</v>
      </c>
      <c r="Z657" s="13">
        <v>688.927513265887</v>
      </c>
      <c r="AA657" s="15">
        <v>54.019848602654797</v>
      </c>
    </row>
    <row r="658" spans="1:27" x14ac:dyDescent="0.45">
      <c r="A658">
        <v>2138</v>
      </c>
      <c r="B658">
        <v>87.2</v>
      </c>
      <c r="C658" s="10">
        <f>B658-20</f>
        <v>67.2</v>
      </c>
      <c r="D658">
        <v>122.1</v>
      </c>
      <c r="E658" s="11">
        <f>D658-90</f>
        <v>32.099999999999994</v>
      </c>
      <c r="F658" s="2">
        <v>2.6207000000000001E-2</v>
      </c>
      <c r="G658" s="11">
        <v>33.299999999999997</v>
      </c>
      <c r="H658" s="11">
        <v>1.5</v>
      </c>
      <c r="I658" s="8">
        <v>0.117158852517604</v>
      </c>
      <c r="J658" s="4">
        <v>71000</v>
      </c>
      <c r="K658" s="5">
        <f>23*10^-6</f>
        <v>2.3E-5</v>
      </c>
      <c r="L658" s="6">
        <f>H658</f>
        <v>1.5</v>
      </c>
      <c r="M658" s="3">
        <f>H658^2/6</f>
        <v>0.375</v>
      </c>
      <c r="N658" s="3">
        <f>H658^3/12</f>
        <v>0.28125</v>
      </c>
      <c r="O658" s="1">
        <f>-J658*L658*K658*C658</f>
        <v>-164.60640000000001</v>
      </c>
      <c r="P658" s="7">
        <f>-(12*F658*J658*L658*N658+12*O658*N658*G658*COS(RADIANS(E658)))/(12*N658*G658*COS(RADIANS(E658))^2+L658*G658^3*SIN(RADIANS(E658))^2)</f>
        <v>0.39765042296399034</v>
      </c>
      <c r="Q658" s="7">
        <f>-(6*F658*J658*L658*N658*SIN(RADIANS(E658))+6*O658*N658*G658*SIN(RADIANS(E658))*COS(RADIANS(E658)))/(12*N658*COS(RADIANS(E658))^2+L658*G658^2*SIN(RADIANS(E658))^2)</f>
        <v>3.5183259839653558</v>
      </c>
      <c r="R658" s="7">
        <f>-P658*SIN(RADIANS(E658))</f>
        <v>-0.21131086990782927</v>
      </c>
      <c r="S658" s="6">
        <f>(O658+P658*COS(RADIANS(E658)))/L658</f>
        <v>-109.51302773977356</v>
      </c>
      <c r="T658" s="6">
        <f>R658/L658</f>
        <v>-0.14087391327188617</v>
      </c>
      <c r="U658" s="6">
        <f>(Q658-P658*G658*SIN(RADIANS(E658)))/M658</f>
        <v>-9.3822026239076219</v>
      </c>
      <c r="V658" s="6">
        <f>SQRT((S658+U658)^2+3*T658^2)</f>
        <v>118.89548073670058</v>
      </c>
      <c r="W658" s="6">
        <f>V658/AA658</f>
        <v>1.2126829685309486</v>
      </c>
      <c r="X658" s="1">
        <f>((3*10+H658/COS(RADIANS(E658)))*(3+3)+3*G658*H658)*2</f>
        <v>680.94841719434169</v>
      </c>
      <c r="Y658" s="7">
        <f>Z658/X658</f>
        <v>1.0114029963435751</v>
      </c>
      <c r="Z658" s="13">
        <v>688.71326950577202</v>
      </c>
      <c r="AA658" s="15">
        <v>98.043333519173004</v>
      </c>
    </row>
    <row r="659" spans="1:27" x14ac:dyDescent="0.45">
      <c r="A659">
        <v>1654</v>
      </c>
      <c r="B659">
        <v>80.900000000000006</v>
      </c>
      <c r="C659" s="10">
        <f>B659-20</f>
        <v>60.900000000000006</v>
      </c>
      <c r="D659">
        <v>124.9</v>
      </c>
      <c r="E659" s="11">
        <f>D659-90</f>
        <v>34.900000000000006</v>
      </c>
      <c r="F659" s="2">
        <v>2.0042999999999998E-2</v>
      </c>
      <c r="G659" s="11">
        <v>27.3</v>
      </c>
      <c r="H659" s="11">
        <v>1.8</v>
      </c>
      <c r="I659" s="8">
        <v>9.1291762888431494E-2</v>
      </c>
      <c r="J659" s="4">
        <v>71000</v>
      </c>
      <c r="K659" s="5">
        <f>23*10^-6</f>
        <v>2.3E-5</v>
      </c>
      <c r="L659" s="6">
        <f>H659</f>
        <v>1.8</v>
      </c>
      <c r="M659" s="3">
        <f>H659^2/6</f>
        <v>0.54</v>
      </c>
      <c r="N659" s="3">
        <f>H659^3/12</f>
        <v>0.48600000000000004</v>
      </c>
      <c r="O659" s="1">
        <f>-J659*L659*K659*C659</f>
        <v>-179.00946000000002</v>
      </c>
      <c r="P659" s="7">
        <f>-(12*F659*J659*L659*N659+12*O659*N659*G659*COS(RADIANS(E659)))/(12*N659*G659*COS(RADIANS(E659))^2+L659*G659^3*SIN(RADIANS(E659))^2)</f>
        <v>0.69745380832157111</v>
      </c>
      <c r="Q659" s="7">
        <f>-(6*F659*J659*L659*N659*SIN(RADIANS(E659))+6*O659*N659*G659*SIN(RADIANS(E659))*COS(RADIANS(E659)))/(12*N659*COS(RADIANS(E659))^2+L659*G659^2*SIN(RADIANS(E659))^2)</f>
        <v>5.4469685954781424</v>
      </c>
      <c r="R659" s="7">
        <f>-P659*SIN(RADIANS(E659))</f>
        <v>-0.39904531835004697</v>
      </c>
      <c r="S659" s="6">
        <f>(O659+P659*COS(RADIANS(E659)))/L659</f>
        <v>-99.131912194872086</v>
      </c>
      <c r="T659" s="6">
        <f>R659/L659</f>
        <v>-0.22169184352780386</v>
      </c>
      <c r="U659" s="6">
        <f>(Q659-P659*G659*SIN(RADIANS(E659)))/M659</f>
        <v>-10.086978880515074</v>
      </c>
      <c r="V659" s="6">
        <f>SQRT((S659+U659)^2+3*T659^2)</f>
        <v>109.21956605644313</v>
      </c>
      <c r="W659" s="6">
        <f>V659/AA659</f>
        <v>1.1341674065815581</v>
      </c>
      <c r="X659" s="1">
        <f>((3*10+H659/COS(RADIANS(E659)))*(3+3)+3*G659*H659)*2</f>
        <v>681.17658549764076</v>
      </c>
      <c r="Y659" s="7">
        <f>Z659/X659</f>
        <v>1.0110552677451408</v>
      </c>
      <c r="Z659" s="13">
        <v>688.70717503203798</v>
      </c>
      <c r="AA659" s="15">
        <v>96.299334139425497</v>
      </c>
    </row>
    <row r="660" spans="1:27" x14ac:dyDescent="0.45">
      <c r="A660">
        <v>117</v>
      </c>
      <c r="B660">
        <v>83.9</v>
      </c>
      <c r="C660" s="10">
        <f>B660-20</f>
        <v>63.900000000000006</v>
      </c>
      <c r="D660">
        <v>126.9</v>
      </c>
      <c r="E660" s="11">
        <f>D660-90</f>
        <v>36.900000000000006</v>
      </c>
      <c r="F660" s="2">
        <v>1.9224999999999999E-2</v>
      </c>
      <c r="G660" s="11">
        <v>25.5</v>
      </c>
      <c r="H660" s="11">
        <v>1.9</v>
      </c>
      <c r="I660" s="8">
        <v>8.58492031693458E-2</v>
      </c>
      <c r="J660" s="4">
        <v>71000</v>
      </c>
      <c r="K660" s="5">
        <f>23*10^-6</f>
        <v>2.3E-5</v>
      </c>
      <c r="L660" s="6">
        <f>H660</f>
        <v>1.9</v>
      </c>
      <c r="M660" s="3">
        <f>H660^2/6</f>
        <v>0.60166666666666668</v>
      </c>
      <c r="N660" s="3">
        <f>H660^3/12</f>
        <v>0.57158333333333322</v>
      </c>
      <c r="O660" s="1">
        <f>-J660*L660*K660*C660</f>
        <v>-198.26253000000003</v>
      </c>
      <c r="P660" s="7">
        <f>-(12*F660*J660*L660*N660+12*O660*N660*G660*COS(RADIANS(E660)))/(12*N660*G660*COS(RADIANS(E660))^2+L660*G660^3*SIN(RADIANS(E660))^2)</f>
        <v>0.86684378100111914</v>
      </c>
      <c r="Q660" s="7">
        <f>-(6*F660*J660*L660*N660*SIN(RADIANS(E660))+6*O660*N660*G660*SIN(RADIANS(E660))*COS(RADIANS(E660)))/(12*N660*COS(RADIANS(E660))^2+L660*G660^2*SIN(RADIANS(E660))^2)</f>
        <v>6.6359993634656771</v>
      </c>
      <c r="R660" s="7">
        <f>-P660*SIN(RADIANS(E660))</f>
        <v>-0.52047053831103329</v>
      </c>
      <c r="S660" s="6">
        <f>(O660+P660*COS(RADIANS(E660)))/L660</f>
        <v>-103.98385701422553</v>
      </c>
      <c r="T660" s="6">
        <f>R660/L660</f>
        <v>-0.27393186226896488</v>
      </c>
      <c r="U660" s="6">
        <f>(Q660-P660*G660*SIN(RADIANS(E660)))/M660</f>
        <v>-11.029361822934634</v>
      </c>
      <c r="V660" s="6">
        <f>SQRT((S660+U660)^2+3*T660^2)</f>
        <v>115.0141974857017</v>
      </c>
      <c r="W660" s="6">
        <f>V660/AA660</f>
        <v>1.1265690847529624</v>
      </c>
      <c r="X660" s="1">
        <f>((3*10+H660/COS(RADIANS(E660)))*(3+3)+3*G660*H660)*2</f>
        <v>679.21123847134299</v>
      </c>
      <c r="Y660" s="7">
        <f>Z660/X660</f>
        <v>1.0139065121724624</v>
      </c>
      <c r="Z660" s="13">
        <v>688.656697826818</v>
      </c>
      <c r="AA660" s="15">
        <v>102.092449581929</v>
      </c>
    </row>
    <row r="661" spans="1:27" x14ac:dyDescent="0.45">
      <c r="A661">
        <v>866</v>
      </c>
      <c r="B661">
        <v>87.2</v>
      </c>
      <c r="C661" s="10">
        <f>B661-20</f>
        <v>67.2</v>
      </c>
      <c r="D661">
        <v>105.2</v>
      </c>
      <c r="E661" s="11">
        <f>D661-90</f>
        <v>15.200000000000003</v>
      </c>
      <c r="F661" s="2">
        <v>2.8032000000000001E-2</v>
      </c>
      <c r="G661" s="11">
        <v>31.7</v>
      </c>
      <c r="H661" s="11">
        <v>1.6</v>
      </c>
      <c r="I661" s="8">
        <v>0.19556467235088301</v>
      </c>
      <c r="J661" s="4">
        <v>71000</v>
      </c>
      <c r="K661" s="5">
        <f>23*10^-6</f>
        <v>2.3E-5</v>
      </c>
      <c r="L661" s="6">
        <f>H661</f>
        <v>1.6</v>
      </c>
      <c r="M661" s="3">
        <f>H661^2/6</f>
        <v>0.42666666666666675</v>
      </c>
      <c r="N661" s="3">
        <f>H661^3/12</f>
        <v>0.34133333333333343</v>
      </c>
      <c r="O661" s="1">
        <f>-J661*L661*K661*C661</f>
        <v>-175.58016000000001</v>
      </c>
      <c r="P661" s="7">
        <f>-(12*F661*J661*L661*N661+12*O661*N661*G661*COS(RADIANS(E661)))/(12*N661*G661*COS(RADIANS(E661))^2+L661*G661^3*SIN(RADIANS(E661))^2)</f>
        <v>2.4711258095479374</v>
      </c>
      <c r="Q661" s="7">
        <f>-(6*F661*J661*L661*N661*SIN(RADIANS(E661))+6*O661*N661*G661*SIN(RADIANS(E661))*COS(RADIANS(E661)))/(12*N661*COS(RADIANS(E661))^2+L661*G661^2*SIN(RADIANS(E661))^2)</f>
        <v>10.269253774229306</v>
      </c>
      <c r="R661" s="7">
        <f>-P661*SIN(RADIANS(E661))</f>
        <v>-0.64790244632361571</v>
      </c>
      <c r="S661" s="6">
        <f>(O661+P661*COS(RADIANS(E661)))/L661</f>
        <v>-108.24717677116875</v>
      </c>
      <c r="T661" s="6">
        <f>R661/L661</f>
        <v>-0.40493902895225981</v>
      </c>
      <c r="U661" s="6">
        <f>(Q661-P661*G661*SIN(RADIANS(E661)))/M661</f>
        <v>-24.068563533349948</v>
      </c>
      <c r="V661" s="6">
        <f>SQRT((S661+U661)^2+3*T661^2)</f>
        <v>132.31759920427947</v>
      </c>
      <c r="W661" s="6">
        <f>V661/AA661</f>
        <v>1.2284555691166215</v>
      </c>
      <c r="X661" s="1">
        <f>((3*10+H661/COS(RADIANS(E661)))*(3+3)+3*G661*H661)*2</f>
        <v>684.21603297972524</v>
      </c>
      <c r="Y661" s="7">
        <f>Z661/X661</f>
        <v>1.0062899295001251</v>
      </c>
      <c r="Z661" s="13">
        <v>688.51970359002303</v>
      </c>
      <c r="AA661" s="15">
        <v>107.71052900140999</v>
      </c>
    </row>
    <row r="662" spans="1:27" x14ac:dyDescent="0.45">
      <c r="A662">
        <v>2564</v>
      </c>
      <c r="B662">
        <v>54.2</v>
      </c>
      <c r="C662" s="10">
        <f>B662-20</f>
        <v>34.200000000000003</v>
      </c>
      <c r="D662">
        <v>100.2</v>
      </c>
      <c r="E662" s="11">
        <f>D662-90</f>
        <v>10.200000000000003</v>
      </c>
      <c r="F662" s="2">
        <v>1.5386E-2</v>
      </c>
      <c r="G662" s="11">
        <v>34</v>
      </c>
      <c r="H662" s="11">
        <v>1.5</v>
      </c>
      <c r="I662" s="8">
        <v>0.144573584198951</v>
      </c>
      <c r="J662" s="4">
        <v>71000</v>
      </c>
      <c r="K662" s="5">
        <f>23*10^-6</f>
        <v>2.3E-5</v>
      </c>
      <c r="L662" s="6">
        <f>H662</f>
        <v>1.5</v>
      </c>
      <c r="M662" s="3">
        <f>H662^2/6</f>
        <v>0.375</v>
      </c>
      <c r="N662" s="3">
        <f>H662^3/12</f>
        <v>0.28125</v>
      </c>
      <c r="O662" s="1">
        <f>-J662*L662*K662*C662</f>
        <v>-83.772900000000007</v>
      </c>
      <c r="P662" s="7">
        <f>-(12*F662*J662*L662*N662+12*O662*N662*G662*COS(RADIANS(E662)))/(12*N662*G662*COS(RADIANS(E662))^2+L662*G662^3*SIN(RADIANS(E662))^2)</f>
        <v>2.005511401110712</v>
      </c>
      <c r="Q662" s="7">
        <f>-(6*F662*J662*L662*N662*SIN(RADIANS(E662))+6*O662*N662*G662*SIN(RADIANS(E662))*COS(RADIANS(E662)))/(12*N662*COS(RADIANS(E662))^2+L662*G662^2*SIN(RADIANS(E662))^2)</f>
        <v>6.0374729164521206</v>
      </c>
      <c r="R662" s="7">
        <f>-P662*SIN(RADIANS(E662))</f>
        <v>-0.35514546567365418</v>
      </c>
      <c r="S662" s="6">
        <f>(O662+P662*COS(RADIANS(E662)))/L662</f>
        <v>-54.532722991529738</v>
      </c>
      <c r="T662" s="6">
        <f>R662/L662</f>
        <v>-0.23676364378243611</v>
      </c>
      <c r="U662" s="6">
        <f>(Q662-P662*G662*SIN(RADIANS(E662)))/M662</f>
        <v>-16.099927777205654</v>
      </c>
      <c r="V662" s="6">
        <f>SQRT((S662+U662)^2+3*T662^2)</f>
        <v>70.633841221380479</v>
      </c>
      <c r="W662" s="6">
        <f>V662/AA662</f>
        <v>1.2690819679141949</v>
      </c>
      <c r="X662" s="1">
        <f>((3*10+H662/COS(RADIANS(E662)))*(3+3)+3*G662*H662)*2</f>
        <v>684.28904727297117</v>
      </c>
      <c r="Y662" s="7">
        <f>Z662/X662</f>
        <v>1.0055810125338427</v>
      </c>
      <c r="Z662" s="13">
        <v>688.10807302257297</v>
      </c>
      <c r="AA662" s="15">
        <v>55.6574303371996</v>
      </c>
    </row>
    <row r="663" spans="1:27" x14ac:dyDescent="0.45">
      <c r="A663">
        <v>433</v>
      </c>
      <c r="B663">
        <v>51.9</v>
      </c>
      <c r="C663" s="10">
        <f>B663-20</f>
        <v>31.9</v>
      </c>
      <c r="D663">
        <v>106.3</v>
      </c>
      <c r="E663" s="11">
        <f>D663-90</f>
        <v>16.299999999999997</v>
      </c>
      <c r="F663" s="2">
        <v>1.1362000000000001E-2</v>
      </c>
      <c r="G663" s="11">
        <v>26.3</v>
      </c>
      <c r="H663" s="11">
        <v>1.9</v>
      </c>
      <c r="I663" s="8">
        <v>7.5642064213752705E-2</v>
      </c>
      <c r="J663" s="4">
        <v>71000</v>
      </c>
      <c r="K663" s="5">
        <f>23*10^-6</f>
        <v>2.3E-5</v>
      </c>
      <c r="L663" s="6">
        <f>H663</f>
        <v>1.9</v>
      </c>
      <c r="M663" s="3">
        <f>H663^2/6</f>
        <v>0.60166666666666668</v>
      </c>
      <c r="N663" s="3">
        <f>H663^3/12</f>
        <v>0.57158333333333322</v>
      </c>
      <c r="O663" s="1">
        <f>-J663*L663*K663*C663</f>
        <v>-98.976129999999998</v>
      </c>
      <c r="P663" s="7">
        <f>-(12*F663*J663*L663*N663+12*O663*N663*G663*COS(RADIANS(E663)))/(12*N663*G663*COS(RADIANS(E663))^2+L663*G663^3*SIN(RADIANS(E663))^2)</f>
        <v>2.29284402040923</v>
      </c>
      <c r="Q663" s="7">
        <f>-(6*F663*J663*L663*N663*SIN(RADIANS(E663))+6*O663*N663*G663*SIN(RADIANS(E663))*COS(RADIANS(E663)))/(12*N663*COS(RADIANS(E663))^2+L663*G663^2*SIN(RADIANS(E663))^2)</f>
        <v>8.4623535563921042</v>
      </c>
      <c r="R663" s="7">
        <f>-P663*SIN(RADIANS(E663))</f>
        <v>-0.64352498527696611</v>
      </c>
      <c r="S663" s="6">
        <f>(O663+P663*COS(RADIANS(E663)))/L663</f>
        <v>-50.934445355546082</v>
      </c>
      <c r="T663" s="6">
        <f>R663/L663</f>
        <v>-0.33869736067208744</v>
      </c>
      <c r="U663" s="6">
        <f>(Q663-P663*G663*SIN(RADIANS(E663)))/M663</f>
        <v>-14.064853556330366</v>
      </c>
      <c r="V663" s="6">
        <f>SQRT((S663+U663)^2+3*T663^2)</f>
        <v>65.001946176571067</v>
      </c>
      <c r="W663" s="6">
        <f>V663/AA663</f>
        <v>1.1673159053924775</v>
      </c>
      <c r="X663" s="1">
        <f>((3*10+H663/COS(RADIANS(E663)))*(3+3)+3*G663*H663)*2</f>
        <v>683.57481797259084</v>
      </c>
      <c r="Y663" s="7">
        <f>Z663/X663</f>
        <v>1.0064933652016319</v>
      </c>
      <c r="Z663" s="13">
        <v>688.01351890832598</v>
      </c>
      <c r="AA663" s="15">
        <v>55.6849657203257</v>
      </c>
    </row>
    <row r="664" spans="1:27" x14ac:dyDescent="0.45">
      <c r="A664">
        <v>633</v>
      </c>
      <c r="B664">
        <v>63.8</v>
      </c>
      <c r="C664" s="10">
        <f>B664-20</f>
        <v>43.8</v>
      </c>
      <c r="D664">
        <v>116</v>
      </c>
      <c r="E664" s="11">
        <f>D664-90</f>
        <v>26</v>
      </c>
      <c r="F664" s="2">
        <v>1.4664E-2</v>
      </c>
      <c r="G664" s="11">
        <v>26</v>
      </c>
      <c r="H664" s="11">
        <v>1.9</v>
      </c>
      <c r="I664" s="8">
        <v>7.4454545974731404E-2</v>
      </c>
      <c r="J664" s="4">
        <v>71000</v>
      </c>
      <c r="K664" s="5">
        <f>23*10^-6</f>
        <v>2.3E-5</v>
      </c>
      <c r="L664" s="6">
        <f>H664</f>
        <v>1.9</v>
      </c>
      <c r="M664" s="3">
        <f>H664^2/6</f>
        <v>0.60166666666666668</v>
      </c>
      <c r="N664" s="3">
        <f>H664^3/12</f>
        <v>0.57158333333333322</v>
      </c>
      <c r="O664" s="1">
        <f>-J664*L664*K664*C664</f>
        <v>-135.89825999999999</v>
      </c>
      <c r="P664" s="7">
        <f>-(12*F664*J664*L664*N664+12*O664*N664*G664*COS(RADIANS(E664)))/(12*N664*G664*COS(RADIANS(E664))^2+L664*G664^3*SIN(RADIANS(E664))^2)</f>
        <v>1.2518946744431676</v>
      </c>
      <c r="Q664" s="7">
        <f>-(6*F664*J664*L664*N664*SIN(RADIANS(E664))+6*O664*N664*G664*SIN(RADIANS(E664))*COS(RADIANS(E664)))/(12*N664*COS(RADIANS(E664))^2+L664*G664^2*SIN(RADIANS(E664))^2)</f>
        <v>7.1343285532322716</v>
      </c>
      <c r="R664" s="7">
        <f>-P664*SIN(RADIANS(E664))</f>
        <v>-0.54879450409479014</v>
      </c>
      <c r="S664" s="6">
        <f>(O664+P664*COS(RADIANS(E664)))/L664</f>
        <v>-70.933191852640448</v>
      </c>
      <c r="T664" s="6">
        <f>R664/L664</f>
        <v>-0.2888392126814685</v>
      </c>
      <c r="U664" s="6">
        <f>(Q664-P664*G664*SIN(RADIANS(E664)))/M664</f>
        <v>-11.857609783765545</v>
      </c>
      <c r="V664" s="6">
        <f>SQRT((S664+U664)^2+3*T664^2)</f>
        <v>82.792313168983696</v>
      </c>
      <c r="W664" s="6">
        <f>V664/AA664</f>
        <v>1.1420596543508343</v>
      </c>
      <c r="X664" s="1">
        <f>((3*10+H664/COS(RADIANS(E664)))*(3+3)+3*G664*H664)*2</f>
        <v>681.76732424283432</v>
      </c>
      <c r="Y664" s="7">
        <f>Z664/X664</f>
        <v>1.0090002494089305</v>
      </c>
      <c r="Z664" s="13">
        <v>687.903400199879</v>
      </c>
      <c r="AA664" s="15">
        <v>72.493860415762796</v>
      </c>
    </row>
    <row r="665" spans="1:27" x14ac:dyDescent="0.45">
      <c r="A665">
        <v>1516</v>
      </c>
      <c r="B665">
        <v>65.400000000000006</v>
      </c>
      <c r="C665" s="10">
        <f>B665-20</f>
        <v>45.400000000000006</v>
      </c>
      <c r="D665">
        <v>125.7</v>
      </c>
      <c r="E665" s="11">
        <f>D665-90</f>
        <v>35.700000000000003</v>
      </c>
      <c r="F665" s="2">
        <v>1.5270000000000001E-2</v>
      </c>
      <c r="G665" s="11">
        <v>24.8</v>
      </c>
      <c r="H665" s="11">
        <v>2</v>
      </c>
      <c r="I665" s="8">
        <v>9.3721173703670502E-2</v>
      </c>
      <c r="J665" s="4">
        <v>71000</v>
      </c>
      <c r="K665" s="5">
        <f>23*10^-6</f>
        <v>2.3E-5</v>
      </c>
      <c r="L665" s="6">
        <f>H665</f>
        <v>2</v>
      </c>
      <c r="M665" s="3">
        <f>H665^2/6</f>
        <v>0.66666666666666663</v>
      </c>
      <c r="N665" s="3">
        <f>H665^3/12</f>
        <v>0.66666666666666663</v>
      </c>
      <c r="O665" s="1">
        <f>-J665*L665*K665*C665</f>
        <v>-148.27640000000002</v>
      </c>
      <c r="P665" s="7">
        <f>-(12*F665*J665*L665*N665+12*O665*N665*G665*COS(RADIANS(E665)))/(12*N665*G665*COS(RADIANS(E665))^2+L665*G665^3*SIN(RADIANS(E665))^2)</f>
        <v>0.62204962555614141</v>
      </c>
      <c r="Q665" s="7">
        <f>-(6*F665*J665*L665*N665*SIN(RADIANS(E665))+6*O665*N665*G665*SIN(RADIANS(E665))*COS(RADIANS(E665)))/(12*N665*COS(RADIANS(E665))^2+L665*G665^2*SIN(RADIANS(E665))^2)</f>
        <v>4.5010957410560595</v>
      </c>
      <c r="R665" s="7">
        <f>-P665*SIN(RADIANS(E665))</f>
        <v>-0.36299159202065012</v>
      </c>
      <c r="S665" s="6">
        <f>(O665+P665*COS(RADIANS(E665)))/L665</f>
        <v>-73.885621873088326</v>
      </c>
      <c r="T665" s="6">
        <f>R665/L665</f>
        <v>-0.18149579601032506</v>
      </c>
      <c r="U665" s="6">
        <f>(Q665-P665*G665*SIN(RADIANS(E665)))/M665</f>
        <v>-6.751643611584095</v>
      </c>
      <c r="V665" s="6">
        <f>SQRT((S665+U665)^2+3*T665^2)</f>
        <v>80.637878239803968</v>
      </c>
      <c r="W665" s="6">
        <f>V665/AA665</f>
        <v>1.0024220411352853</v>
      </c>
      <c r="X665" s="1">
        <f>((3*10+H665/COS(RADIANS(E665)))*(3+3)+3*G665*H665)*2</f>
        <v>687.15361019556497</v>
      </c>
      <c r="Y665" s="7">
        <f>Z665/X665</f>
        <v>1.0007644620868914</v>
      </c>
      <c r="Z665" s="13">
        <v>687.67891307843001</v>
      </c>
      <c r="AA665" s="15">
        <v>80.443041883315104</v>
      </c>
    </row>
    <row r="666" spans="1:27" x14ac:dyDescent="0.45">
      <c r="A666">
        <v>42</v>
      </c>
      <c r="B666">
        <v>77.8</v>
      </c>
      <c r="C666" s="10">
        <f>B666-20</f>
        <v>57.8</v>
      </c>
      <c r="D666">
        <v>128.5</v>
      </c>
      <c r="E666" s="11">
        <f>D666-90</f>
        <v>38.5</v>
      </c>
      <c r="F666" s="2">
        <v>1.7000000000000001E-2</v>
      </c>
      <c r="G666" s="11">
        <v>25.3</v>
      </c>
      <c r="H666" s="11">
        <v>1.9</v>
      </c>
      <c r="I666" s="8">
        <v>7.5366936624050099E-2</v>
      </c>
      <c r="J666" s="4">
        <v>71000</v>
      </c>
      <c r="K666" s="5">
        <f>23*10^-6</f>
        <v>2.3E-5</v>
      </c>
      <c r="L666" s="6">
        <f>H666</f>
        <v>1.9</v>
      </c>
      <c r="M666" s="3">
        <f>H666^2/6</f>
        <v>0.60166666666666668</v>
      </c>
      <c r="N666" s="3">
        <f>H666^3/12</f>
        <v>0.57158333333333322</v>
      </c>
      <c r="O666" s="1">
        <f>-J666*L666*K666*C666</f>
        <v>-179.33606</v>
      </c>
      <c r="P666" s="7">
        <f>-(12*F666*J666*L666*N666+12*O666*N666*G666*COS(RADIANS(E666)))/(12*N666*G666*COS(RADIANS(E666))^2+L666*G666^3*SIN(RADIANS(E666))^2)</f>
        <v>0.71699858618649259</v>
      </c>
      <c r="Q666" s="7">
        <f>-(6*F666*J666*L666*N666*SIN(RADIANS(E666))+6*O666*N666*G666*SIN(RADIANS(E666))*COS(RADIANS(E666)))/(12*N666*COS(RADIANS(E666))^2+L666*G666^2*SIN(RADIANS(E666))^2)</f>
        <v>5.646227746522074</v>
      </c>
      <c r="R666" s="7">
        <f>-P666*SIN(RADIANS(E666))</f>
        <v>-0.44634211434957138</v>
      </c>
      <c r="S666" s="6">
        <f>(O666+P666*COS(RADIANS(E666)))/L666</f>
        <v>-94.092068977894115</v>
      </c>
      <c r="T666" s="6">
        <f>R666/L666</f>
        <v>-0.23491690228924811</v>
      </c>
      <c r="U666" s="6">
        <f>(Q666-P666*G666*SIN(RADIANS(E666)))/M666</f>
        <v>-9.384312044081021</v>
      </c>
      <c r="V666" s="6">
        <f>SQRT((S666+U666)^2+3*T666^2)</f>
        <v>103.4771809978312</v>
      </c>
      <c r="W666" s="6">
        <f>V666/AA666</f>
        <v>1.1324749257118709</v>
      </c>
      <c r="X666" s="1">
        <f>((3*10+H666/COS(RADIANS(E666)))*(3+3)+3*G666*H666)*2</f>
        <v>677.5533533906671</v>
      </c>
      <c r="Y666" s="7">
        <f>Z666/X666</f>
        <v>1.0149070432826375</v>
      </c>
      <c r="Z666" s="13">
        <v>687.653670555958</v>
      </c>
      <c r="AA666" s="15">
        <v>91.372602296501796</v>
      </c>
    </row>
    <row r="667" spans="1:27" x14ac:dyDescent="0.45">
      <c r="A667">
        <v>758</v>
      </c>
      <c r="B667">
        <v>68.099999999999994</v>
      </c>
      <c r="C667" s="10">
        <f>B667-20</f>
        <v>48.099999999999994</v>
      </c>
      <c r="D667">
        <v>111.4</v>
      </c>
      <c r="E667" s="11">
        <f>D667-90</f>
        <v>21.400000000000006</v>
      </c>
      <c r="F667" s="2">
        <v>1.7432E-2</v>
      </c>
      <c r="G667" s="11">
        <v>27.7</v>
      </c>
      <c r="H667" s="11">
        <v>1.8</v>
      </c>
      <c r="I667" s="8">
        <v>9.7815454006194999E-2</v>
      </c>
      <c r="J667" s="4">
        <v>71000</v>
      </c>
      <c r="K667" s="5">
        <f>23*10^-6</f>
        <v>2.3E-5</v>
      </c>
      <c r="L667" s="6">
        <f>H667</f>
        <v>1.8</v>
      </c>
      <c r="M667" s="3">
        <f>H667^2/6</f>
        <v>0.54</v>
      </c>
      <c r="N667" s="3">
        <f>H667^3/12</f>
        <v>0.48600000000000004</v>
      </c>
      <c r="O667" s="1">
        <f>-J667*L667*K667*C667</f>
        <v>-141.38513999999998</v>
      </c>
      <c r="P667" s="7">
        <f>-(12*F667*J667*L667*N667+12*O667*N667*G667*COS(RADIANS(E667)))/(12*N667*G667*COS(RADIANS(E667))^2+L667*G667^3*SIN(RADIANS(E667))^2)</f>
        <v>1.5808031501528936</v>
      </c>
      <c r="Q667" s="7">
        <f>-(6*F667*J667*L667*N667*SIN(RADIANS(E667))+6*O667*N667*G667*SIN(RADIANS(E667))*COS(RADIANS(E667)))/(12*N667*COS(RADIANS(E667))^2+L667*G667^2*SIN(RADIANS(E667))^2)</f>
        <v>7.9886574258651546</v>
      </c>
      <c r="R667" s="7">
        <f>-P667*SIN(RADIANS(E667))</f>
        <v>-0.57679837009856727</v>
      </c>
      <c r="S667" s="6">
        <f>(O667+P667*COS(RADIANS(E667)))/L667</f>
        <v>-77.72962446295351</v>
      </c>
      <c r="T667" s="6">
        <f>R667/L667</f>
        <v>-0.32044353894364846</v>
      </c>
      <c r="U667" s="6">
        <f>(Q667-P667*G667*SIN(RADIANS(E667)))/M667</f>
        <v>-14.793810047898436</v>
      </c>
      <c r="V667" s="6">
        <f>SQRT((S667+U667)^2+3*T667^2)</f>
        <v>92.525099221070064</v>
      </c>
      <c r="W667" s="6">
        <f>V667/AA667</f>
        <v>1.1709128983359016</v>
      </c>
      <c r="X667" s="1">
        <f>((3*10+H667/COS(RADIANS(E667)))*(3+3)+3*G667*H667)*2</f>
        <v>682.35946842283533</v>
      </c>
      <c r="Y667" s="7">
        <f>Z667/X667</f>
        <v>1.0076364684059689</v>
      </c>
      <c r="Z667" s="13">
        <v>687.57028494496001</v>
      </c>
      <c r="AA667" s="15">
        <v>79.019625928253504</v>
      </c>
    </row>
    <row r="668" spans="1:27" x14ac:dyDescent="0.45">
      <c r="A668">
        <v>1912</v>
      </c>
      <c r="B668">
        <v>83.1</v>
      </c>
      <c r="C668" s="10">
        <f>B668-20</f>
        <v>63.099999999999994</v>
      </c>
      <c r="D668">
        <v>100.7</v>
      </c>
      <c r="E668" s="11">
        <f>D668-90</f>
        <v>10.700000000000003</v>
      </c>
      <c r="F668" s="2">
        <v>2.8142E-2</v>
      </c>
      <c r="G668" s="11">
        <v>33.9</v>
      </c>
      <c r="H668" s="11">
        <v>1.5</v>
      </c>
      <c r="I668" s="8">
        <v>0.229481875896453</v>
      </c>
      <c r="J668" s="4">
        <v>71000</v>
      </c>
      <c r="K668" s="5">
        <f>23*10^-6</f>
        <v>2.3E-5</v>
      </c>
      <c r="L668" s="6">
        <f>H668</f>
        <v>1.5</v>
      </c>
      <c r="M668" s="3">
        <f>H668^2/6</f>
        <v>0.375</v>
      </c>
      <c r="N668" s="3">
        <f>H668^3/12</f>
        <v>0.28125</v>
      </c>
      <c r="O668" s="1">
        <f>-J668*L668*K668*C668</f>
        <v>-154.56344999999999</v>
      </c>
      <c r="P668" s="7">
        <f>-(12*F668*J668*L668*N668+12*O668*N668*G668*COS(RADIANS(E668)))/(12*N668*G668*COS(RADIANS(E668))^2+L668*G668^3*SIN(RADIANS(E668))^2)</f>
        <v>3.4171671865515338</v>
      </c>
      <c r="Q668" s="7">
        <f>-(6*F668*J668*L668*N668*SIN(RADIANS(E668))+6*O668*N668*G668*SIN(RADIANS(E668))*COS(RADIANS(E668)))/(12*N668*COS(RADIANS(E668))^2+L668*G668^2*SIN(RADIANS(E668))^2)</f>
        <v>10.753993024185858</v>
      </c>
      <c r="R668" s="7">
        <f>-P668*SIN(RADIANS(E668))</f>
        <v>-0.63445386573367868</v>
      </c>
      <c r="S668" s="6">
        <f>(O668+P668*COS(RADIANS(E668)))/L668</f>
        <v>-100.80379852971033</v>
      </c>
      <c r="T668" s="6">
        <f>R668/L668</f>
        <v>-0.42296924382245243</v>
      </c>
      <c r="U668" s="6">
        <f>(Q668-P668*G668*SIN(RADIANS(E668)))/M668</f>
        <v>-28.677314731162269</v>
      </c>
      <c r="V668" s="6">
        <f>SQRT((S668+U668)^2+3*T668^2)</f>
        <v>129.48318578185578</v>
      </c>
      <c r="W668" s="6">
        <f>V668/AA668</f>
        <v>1.3024378055472046</v>
      </c>
      <c r="X668" s="1">
        <f>((3*10+H668/COS(RADIANS(E668)))*(3+3)+3*G668*H668)*2</f>
        <v>683.41850761898866</v>
      </c>
      <c r="Y668" s="7">
        <f>Z668/X668</f>
        <v>1.0060019703135845</v>
      </c>
      <c r="Z668" s="13">
        <v>687.52036521347202</v>
      </c>
      <c r="AA668" s="15">
        <v>99.416022193439701</v>
      </c>
    </row>
    <row r="669" spans="1:27" x14ac:dyDescent="0.45">
      <c r="A669">
        <v>2962</v>
      </c>
      <c r="B669">
        <v>71</v>
      </c>
      <c r="C669" s="10">
        <f>B669-20</f>
        <v>51</v>
      </c>
      <c r="D669">
        <v>129.5</v>
      </c>
      <c r="E669" s="11">
        <f>D669-90</f>
        <v>39.5</v>
      </c>
      <c r="F669" s="2">
        <v>1.4166E-2</v>
      </c>
      <c r="G669" s="11">
        <v>23.8</v>
      </c>
      <c r="H669" s="11">
        <v>2</v>
      </c>
      <c r="I669" s="8">
        <v>6.3131995499133994E-2</v>
      </c>
      <c r="J669" s="4">
        <v>71000</v>
      </c>
      <c r="K669" s="5">
        <f>23*10^-6</f>
        <v>2.3E-5</v>
      </c>
      <c r="L669" s="6">
        <f>H669</f>
        <v>2</v>
      </c>
      <c r="M669" s="3">
        <f>H669^2/6</f>
        <v>0.66666666666666663</v>
      </c>
      <c r="N669" s="3">
        <f>H669^3/12</f>
        <v>0.66666666666666663</v>
      </c>
      <c r="O669" s="1">
        <f>-J669*L669*K669*C669</f>
        <v>-166.566</v>
      </c>
      <c r="P669" s="7">
        <f>-(12*F669*J669*L669*N669+12*O669*N669*G669*COS(RADIANS(E669)))/(12*N669*G669*COS(RADIANS(E669))^2+L669*G669^3*SIN(RADIANS(E669))^2)</f>
        <v>0.76017371692507341</v>
      </c>
      <c r="Q669" s="7">
        <f>-(6*F669*J669*L669*N669*SIN(RADIANS(E669))+6*O669*N669*G669*SIN(RADIANS(E669))*COS(RADIANS(E669)))/(12*N669*COS(RADIANS(E669))^2+L669*G669^2*SIN(RADIANS(E669))^2)</f>
        <v>5.7540063450672383</v>
      </c>
      <c r="R669" s="7">
        <f>-P669*SIN(RADIANS(E669))</f>
        <v>-0.48352994496363344</v>
      </c>
      <c r="S669" s="6">
        <f>(O669+P669*COS(RADIANS(E669)))/L669</f>
        <v>-82.989715636187697</v>
      </c>
      <c r="T669" s="6">
        <f>R669/L669</f>
        <v>-0.24176497248181672</v>
      </c>
      <c r="U669" s="6">
        <f>(Q669-P669*G669*SIN(RADIANS(E669)))/M669</f>
        <v>-8.6310095176008588</v>
      </c>
      <c r="V669" s="6">
        <f>SQRT((S669+U669)^2+3*T669^2)</f>
        <v>91.621682087876025</v>
      </c>
      <c r="W669" s="6">
        <f>V669/AA669</f>
        <v>1.0882547086723235</v>
      </c>
      <c r="X669" s="1">
        <f>((3*10+H669/COS(RADIANS(E669)))*(3+3)+3*G669*H669)*2</f>
        <v>676.70320811012925</v>
      </c>
      <c r="Y669" s="7">
        <f>Z669/X669</f>
        <v>1.0155708401696448</v>
      </c>
      <c r="Z669" s="13">
        <v>687.24004560589799</v>
      </c>
      <c r="AA669" s="15">
        <v>84.191395045425494</v>
      </c>
    </row>
    <row r="670" spans="1:27" x14ac:dyDescent="0.45">
      <c r="A670">
        <v>1805</v>
      </c>
      <c r="B670">
        <v>84.7</v>
      </c>
      <c r="C670" s="10">
        <f>B670-20</f>
        <v>64.7</v>
      </c>
      <c r="D670">
        <v>109.6</v>
      </c>
      <c r="E670" s="11">
        <f>D670-90</f>
        <v>19.599999999999994</v>
      </c>
      <c r="F670" s="2">
        <v>2.6838000000000001E-2</v>
      </c>
      <c r="G670" s="11">
        <v>33.5</v>
      </c>
      <c r="H670" s="11">
        <v>1.5</v>
      </c>
      <c r="I670" s="8">
        <v>0.13502205908298401</v>
      </c>
      <c r="J670" s="4">
        <v>71000</v>
      </c>
      <c r="K670" s="5">
        <f>23*10^-6</f>
        <v>2.3E-5</v>
      </c>
      <c r="L670" s="6">
        <f>H670</f>
        <v>1.5</v>
      </c>
      <c r="M670" s="3">
        <f>H670^2/6</f>
        <v>0.375</v>
      </c>
      <c r="N670" s="3">
        <f>H670^3/12</f>
        <v>0.28125</v>
      </c>
      <c r="O670" s="1">
        <f>-J670*L670*K670*C670</f>
        <v>-158.48265000000001</v>
      </c>
      <c r="P670" s="7">
        <f>-(12*F670*J670*L670*N670+12*O670*N670*G670*COS(RADIANS(E670)))/(12*N670*G670*COS(RADIANS(E670))^2+L670*G670^3*SIN(RADIANS(E670))^2)</f>
        <v>1.122165817446984</v>
      </c>
      <c r="Q670" s="7">
        <f>-(6*F670*J670*L670*N670*SIN(RADIANS(E670))+6*O670*N670*G670*SIN(RADIANS(E670))*COS(RADIANS(E670)))/(12*N670*COS(RADIANS(E670))^2+L670*G670^2*SIN(RADIANS(E670))^2)</f>
        <v>6.3052407734596994</v>
      </c>
      <c r="R670" s="7">
        <f>-P670*SIN(RADIANS(E670))</f>
        <v>-0.37643228498266879</v>
      </c>
      <c r="S670" s="6">
        <f>(O670+P670*COS(RADIANS(E670)))/L670</f>
        <v>-104.95033688560729</v>
      </c>
      <c r="T670" s="6">
        <f>R670/L670</f>
        <v>-0.25095485665511252</v>
      </c>
      <c r="U670" s="6">
        <f>(Q670-P670*G670*SIN(RADIANS(E670)))/M670</f>
        <v>-16.813975395892545</v>
      </c>
      <c r="V670" s="6">
        <f>SQRT((S670+U670)^2+3*T670^2)</f>
        <v>121.76508810166749</v>
      </c>
      <c r="W670" s="6">
        <f>V670/AA670</f>
        <v>1.2552363611810018</v>
      </c>
      <c r="X670" s="1">
        <f>((3*10+H670/COS(RADIANS(E670)))*(3+3)+3*G670*H670)*2</f>
        <v>680.60711490763413</v>
      </c>
      <c r="Y670" s="7">
        <f>Z670/X670</f>
        <v>1.009742437703067</v>
      </c>
      <c r="Z670" s="13">
        <v>687.23788732488595</v>
      </c>
      <c r="AA670" s="15">
        <v>97.005704955123804</v>
      </c>
    </row>
    <row r="671" spans="1:27" x14ac:dyDescent="0.45">
      <c r="A671">
        <v>2940</v>
      </c>
      <c r="B671">
        <v>59.4</v>
      </c>
      <c r="C671" s="10">
        <f>B671-20</f>
        <v>39.4</v>
      </c>
      <c r="D671">
        <v>110.3</v>
      </c>
      <c r="E671" s="11">
        <f>D671-90</f>
        <v>20.299999999999997</v>
      </c>
      <c r="F671" s="2">
        <v>1.4364E-2</v>
      </c>
      <c r="G671" s="11">
        <v>27.7</v>
      </c>
      <c r="H671" s="11">
        <v>1.8</v>
      </c>
      <c r="I671" s="8">
        <v>8.3206571638584095E-2</v>
      </c>
      <c r="J671" s="4">
        <v>71000</v>
      </c>
      <c r="K671" s="5">
        <f>23*10^-6</f>
        <v>2.3E-5</v>
      </c>
      <c r="L671" s="6">
        <f>H671</f>
        <v>1.8</v>
      </c>
      <c r="M671" s="3">
        <f>H671^2/6</f>
        <v>0.54</v>
      </c>
      <c r="N671" s="3">
        <f>H671^3/12</f>
        <v>0.48600000000000004</v>
      </c>
      <c r="O671" s="1">
        <f>-J671*L671*K671*C671</f>
        <v>-115.81236</v>
      </c>
      <c r="P671" s="7">
        <f>-(12*F671*J671*L671*N671+12*O671*N671*G671*COS(RADIANS(E671)))/(12*N671*G671*COS(RADIANS(E671))^2+L671*G671^3*SIN(RADIANS(E671))^2)</f>
        <v>1.4411782718789461</v>
      </c>
      <c r="Q671" s="7">
        <f>-(6*F671*J671*L671*N671*SIN(RADIANS(E671))+6*O671*N671*G671*SIN(RADIANS(E671))*COS(RADIANS(E671)))/(12*N671*COS(RADIANS(E671))^2+L671*G671^2*SIN(RADIANS(E671))^2)</f>
        <v>6.9249463006074423</v>
      </c>
      <c r="R671" s="7">
        <f>-P671*SIN(RADIANS(E671))</f>
        <v>-0.49999612278754096</v>
      </c>
      <c r="S671" s="6">
        <f>(O671+P671*COS(RADIANS(E671)))/L671</f>
        <v>-63.589274914445355</v>
      </c>
      <c r="T671" s="6">
        <f>R671/L671</f>
        <v>-0.27777562377085607</v>
      </c>
      <c r="U671" s="6">
        <f>(Q671-P671*G671*SIN(RADIANS(E671)))/M671</f>
        <v>-12.823974630754522</v>
      </c>
      <c r="V671" s="6">
        <f>SQRT((S671+U671)^2+3*T671^2)</f>
        <v>76.414764175180665</v>
      </c>
      <c r="W671" s="6">
        <f>V671/AA671</f>
        <v>1.1746186279746078</v>
      </c>
      <c r="X671" s="1">
        <f>((3*10+H671/COS(RADIANS(E671)))*(3+3)+3*G671*H671)*2</f>
        <v>682.19044550678927</v>
      </c>
      <c r="Y671" s="7">
        <f>Z671/X671</f>
        <v>1.0073630660106097</v>
      </c>
      <c r="Z671" s="13">
        <v>687.21345878886302</v>
      </c>
      <c r="AA671" s="15">
        <v>65.054956864546298</v>
      </c>
    </row>
    <row r="672" spans="1:27" x14ac:dyDescent="0.45">
      <c r="A672">
        <v>334</v>
      </c>
      <c r="B672">
        <v>89.7</v>
      </c>
      <c r="C672" s="10">
        <f>B672-20</f>
        <v>69.7</v>
      </c>
      <c r="D672">
        <v>100.3</v>
      </c>
      <c r="E672" s="11">
        <f>D672-90</f>
        <v>10.299999999999997</v>
      </c>
      <c r="F672" s="2">
        <v>2.6578999999999998E-2</v>
      </c>
      <c r="G672" s="11">
        <v>27.9</v>
      </c>
      <c r="H672" s="11">
        <v>1.8</v>
      </c>
      <c r="I672" s="8">
        <v>0.23975053429603499</v>
      </c>
      <c r="J672" s="4">
        <v>71000</v>
      </c>
      <c r="K672" s="5">
        <f>23*10^-6</f>
        <v>2.3E-5</v>
      </c>
      <c r="L672" s="6">
        <f>H672</f>
        <v>1.8</v>
      </c>
      <c r="M672" s="3">
        <f>H672^2/6</f>
        <v>0.54</v>
      </c>
      <c r="N672" s="3">
        <f>H672^3/12</f>
        <v>0.48600000000000004</v>
      </c>
      <c r="O672" s="1">
        <f>-J672*L672*K672*C672</f>
        <v>-204.87618000000001</v>
      </c>
      <c r="P672" s="7">
        <f>-(12*F672*J672*L672*N672+12*O672*N672*G672*COS(RADIANS(E672)))/(12*N672*G672*COS(RADIANS(E672))^2+L672*G672^3*SIN(RADIANS(E672))^2)</f>
        <v>9.2295948729383195</v>
      </c>
      <c r="Q672" s="7">
        <f>-(6*F672*J672*L672*N672*SIN(RADIANS(E672))+6*O672*N672*G672*SIN(RADIANS(E672))*COS(RADIANS(E672)))/(12*N672*COS(RADIANS(E672))^2+L672*G672^2*SIN(RADIANS(E672))^2)</f>
        <v>23.021294510314846</v>
      </c>
      <c r="R672" s="7">
        <f>-P672*SIN(RADIANS(E672))</f>
        <v>-1.6502720079078743</v>
      </c>
      <c r="S672" s="6">
        <f>(O672+P672*COS(RADIANS(E672)))/L672</f>
        <v>-108.77517761018214</v>
      </c>
      <c r="T672" s="6">
        <f>R672/L672</f>
        <v>-0.91681778217104126</v>
      </c>
      <c r="U672" s="6">
        <f>(Q672-P672*G672*SIN(RADIANS(E672)))/M672</f>
        <v>-42.632026870953418</v>
      </c>
      <c r="V672" s="6">
        <f>SQRT((S672+U672)^2+3*T672^2)</f>
        <v>151.4155316779937</v>
      </c>
      <c r="W672" s="6">
        <f>V672/AA672</f>
        <v>1.1511234879404486</v>
      </c>
      <c r="X672" s="1">
        <f>((3*10+H672/COS(RADIANS(E672)))*(3+3)+3*G672*H672)*2</f>
        <v>683.27378440286748</v>
      </c>
      <c r="Y672" s="7">
        <f>Z672/X672</f>
        <v>1.0056005707433189</v>
      </c>
      <c r="Z672" s="13">
        <v>687.10050756947101</v>
      </c>
      <c r="AA672" s="15">
        <v>131.53717499840201</v>
      </c>
    </row>
    <row r="673" spans="1:27" x14ac:dyDescent="0.45">
      <c r="A673">
        <v>114</v>
      </c>
      <c r="B673">
        <v>78.2</v>
      </c>
      <c r="C673" s="10">
        <f>B673-20</f>
        <v>58.2</v>
      </c>
      <c r="D673">
        <v>100.3</v>
      </c>
      <c r="E673" s="11">
        <f>D673-90</f>
        <v>10.299999999999997</v>
      </c>
      <c r="F673" s="2">
        <v>2.2193999999999998E-2</v>
      </c>
      <c r="G673" s="11">
        <v>27.9</v>
      </c>
      <c r="H673" s="11">
        <v>1.8</v>
      </c>
      <c r="I673" s="8">
        <v>0.200192585587501</v>
      </c>
      <c r="J673" s="4">
        <v>71000</v>
      </c>
      <c r="K673" s="5">
        <f>23*10^-6</f>
        <v>2.3E-5</v>
      </c>
      <c r="L673" s="6">
        <f>H673</f>
        <v>1.8</v>
      </c>
      <c r="M673" s="3">
        <f>H673^2/6</f>
        <v>0.54</v>
      </c>
      <c r="N673" s="3">
        <f>H673^3/12</f>
        <v>0.48600000000000004</v>
      </c>
      <c r="O673" s="1">
        <f>-J673*L673*K673*C673</f>
        <v>-171.07308</v>
      </c>
      <c r="P673" s="7">
        <f>-(12*F673*J673*L673*N673+12*O673*N673*G673*COS(RADIANS(E673)))/(12*N673*G673*COS(RADIANS(E673))^2+L673*G673^3*SIN(RADIANS(E673))^2)</f>
        <v>7.7065955617190918</v>
      </c>
      <c r="Q673" s="7">
        <f>-(6*F673*J673*L673*N673*SIN(RADIANS(E673))+6*O673*N673*G673*SIN(RADIANS(E673))*COS(RADIANS(E673)))/(12*N673*COS(RADIANS(E673))^2+L673*G673^2*SIN(RADIANS(E673))^2)</f>
        <v>19.222491186304765</v>
      </c>
      <c r="R673" s="7">
        <f>-P673*SIN(RADIANS(E673))</f>
        <v>-1.3779563574412017</v>
      </c>
      <c r="S673" s="6">
        <f>(O673+P673*COS(RADIANS(E673)))/L673</f>
        <v>-90.828153296344183</v>
      </c>
      <c r="T673" s="6">
        <f>R673/L673</f>
        <v>-0.76553130968955652</v>
      </c>
      <c r="U673" s="6">
        <f>(Q673-P673*G673*SIN(RADIANS(E673)))/M673</f>
        <v>-35.597205900564376</v>
      </c>
      <c r="V673" s="6">
        <f>SQRT((S673+U673)^2+3*T673^2)</f>
        <v>126.43231217780404</v>
      </c>
      <c r="W673" s="6">
        <f>V673/AA673</f>
        <v>1.1511229346924889</v>
      </c>
      <c r="X673" s="1">
        <f>((3*10+H673/COS(RADIANS(E673)))*(3+3)+3*G673*H673)*2</f>
        <v>683.27378440286748</v>
      </c>
      <c r="Y673" s="7">
        <f>Z673/X673</f>
        <v>1.0056005707433189</v>
      </c>
      <c r="Z673" s="13">
        <v>687.10050756947101</v>
      </c>
      <c r="AA673" s="15">
        <v>109.833892078242</v>
      </c>
    </row>
    <row r="674" spans="1:27" x14ac:dyDescent="0.45">
      <c r="A674">
        <v>952</v>
      </c>
      <c r="B674">
        <v>74</v>
      </c>
      <c r="C674" s="10">
        <f>B674-20</f>
        <v>54</v>
      </c>
      <c r="D674">
        <v>118.3</v>
      </c>
      <c r="E674" s="11">
        <f>D674-90</f>
        <v>28.299999999999997</v>
      </c>
      <c r="F674" s="2">
        <v>2.0549999999999999E-2</v>
      </c>
      <c r="G674" s="11">
        <v>31.1</v>
      </c>
      <c r="H674" s="11">
        <v>1.6</v>
      </c>
      <c r="I674" s="8">
        <v>9.7800582647323595E-2</v>
      </c>
      <c r="J674" s="4">
        <v>71000</v>
      </c>
      <c r="K674" s="5">
        <f>23*10^-6</f>
        <v>2.3E-5</v>
      </c>
      <c r="L674" s="6">
        <f>H674</f>
        <v>1.6</v>
      </c>
      <c r="M674" s="3">
        <f>H674^2/6</f>
        <v>0.42666666666666675</v>
      </c>
      <c r="N674" s="3">
        <f>H674^3/12</f>
        <v>0.34133333333333343</v>
      </c>
      <c r="O674" s="1">
        <f>-J674*L674*K674*C674</f>
        <v>-141.09120000000001</v>
      </c>
      <c r="P674" s="7">
        <f>-(12*F674*J674*L674*N674+12*O674*N674*G674*COS(RADIANS(E674)))/(12*N674*G674*COS(RADIANS(E674))^2+L674*G674^3*SIN(RADIANS(E674))^2)</f>
        <v>0.5737210065623356</v>
      </c>
      <c r="Q674" s="7">
        <f>-(6*F674*J674*L674*N674*SIN(RADIANS(E674))+6*O674*N674*G674*SIN(RADIANS(E674))*COS(RADIANS(E674)))/(12*N674*COS(RADIANS(E674))^2+L674*G674^2*SIN(RADIANS(E674))^2)</f>
        <v>4.2295123678793143</v>
      </c>
      <c r="R674" s="7">
        <f>-P674*SIN(RADIANS(E674))</f>
        <v>-0.27199436449384651</v>
      </c>
      <c r="S674" s="6">
        <f>(O674+P674*COS(RADIANS(E674)))/L674</f>
        <v>-87.866282279055881</v>
      </c>
      <c r="T674" s="6">
        <f>R674/L674</f>
        <v>-0.16999647780865407</v>
      </c>
      <c r="U674" s="6">
        <f>(Q674-P674*G674*SIN(RADIANS(E674)))/M674</f>
        <v>-9.9129196122171361</v>
      </c>
      <c r="V674" s="6">
        <f>SQRT((S674+U674)^2+3*T674^2)</f>
        <v>97.779645217712513</v>
      </c>
      <c r="W674" s="6">
        <f>V674/AA674</f>
        <v>1.1899838812584926</v>
      </c>
      <c r="X674" s="1">
        <f>((3*10+H674/COS(RADIANS(E674)))*(3+3)+3*G674*H674)*2</f>
        <v>680.36635302370701</v>
      </c>
      <c r="Y674" s="7">
        <f>Z674/X674</f>
        <v>1.0098352463133049</v>
      </c>
      <c r="Z674" s="13">
        <v>687.05792368898005</v>
      </c>
      <c r="AA674" s="15">
        <v>82.168882081245997</v>
      </c>
    </row>
    <row r="675" spans="1:27" x14ac:dyDescent="0.45">
      <c r="A675">
        <v>2442</v>
      </c>
      <c r="B675">
        <v>89.1</v>
      </c>
      <c r="C675" s="10">
        <f>B675-20</f>
        <v>69.099999999999994</v>
      </c>
      <c r="D675">
        <v>123.8</v>
      </c>
      <c r="E675" s="11">
        <f>D675-90</f>
        <v>33.799999999999997</v>
      </c>
      <c r="F675" s="2">
        <v>2.2466E-2</v>
      </c>
      <c r="G675" s="11">
        <v>27.1</v>
      </c>
      <c r="H675" s="11">
        <v>1.8</v>
      </c>
      <c r="I675" s="8">
        <v>0.101751506328582</v>
      </c>
      <c r="J675" s="4">
        <v>71000</v>
      </c>
      <c r="K675" s="5">
        <f>23*10^-6</f>
        <v>2.3E-5</v>
      </c>
      <c r="L675" s="6">
        <f>H675</f>
        <v>1.8</v>
      </c>
      <c r="M675" s="3">
        <f>H675^2/6</f>
        <v>0.54</v>
      </c>
      <c r="N675" s="3">
        <f>H675^3/12</f>
        <v>0.48600000000000004</v>
      </c>
      <c r="O675" s="1">
        <f>-J675*L675*K675*C675</f>
        <v>-203.11254</v>
      </c>
      <c r="P675" s="7">
        <f>-(12*F675*J675*L675*N675+12*O675*N675*G675*COS(RADIANS(E675)))/(12*N675*G675*COS(RADIANS(E675))^2+L675*G675^3*SIN(RADIANS(E675))^2)</f>
        <v>0.88706226677128819</v>
      </c>
      <c r="Q675" s="7">
        <f>-(6*F675*J675*L675*N675*SIN(RADIANS(E675))+6*O675*N675*G675*SIN(RADIANS(E675))*COS(RADIANS(E675)))/(12*N675*COS(RADIANS(E675))^2+L675*G675^2*SIN(RADIANS(E675))^2)</f>
        <v>6.686502913172526</v>
      </c>
      <c r="R675" s="7">
        <f>-P675*SIN(RADIANS(E675))</f>
        <v>-0.49346884968062926</v>
      </c>
      <c r="S675" s="6">
        <f>(O675+P675*COS(RADIANS(E675)))/L675</f>
        <v>-112.43078057390765</v>
      </c>
      <c r="T675" s="6">
        <f>R675/L675</f>
        <v>-0.27414936093368292</v>
      </c>
      <c r="U675" s="6">
        <f>(Q675-P675*G675*SIN(RADIANS(E675)))/M675</f>
        <v>-12.382412802171347</v>
      </c>
      <c r="V675" s="6">
        <f>SQRT((S675+U675)^2+3*T675^2)</f>
        <v>124.81409661713212</v>
      </c>
      <c r="W675" s="6">
        <f>V675/AA675</f>
        <v>1.1576042907994004</v>
      </c>
      <c r="X675" s="1">
        <f>((3*10+H675/COS(RADIANS(E675)))*(3+3)+3*G675*H675)*2</f>
        <v>678.67326557674733</v>
      </c>
      <c r="Y675" s="7">
        <f>Z675/X675</f>
        <v>1.0122518979364252</v>
      </c>
      <c r="Z675" s="13">
        <v>686.98830115877399</v>
      </c>
      <c r="AA675" s="15">
        <v>107.821038336805</v>
      </c>
    </row>
    <row r="676" spans="1:27" x14ac:dyDescent="0.45">
      <c r="A676">
        <v>2090</v>
      </c>
      <c r="B676">
        <v>67.099999999999994</v>
      </c>
      <c r="C676" s="10">
        <f>B676-20</f>
        <v>47.099999999999994</v>
      </c>
      <c r="D676">
        <v>109.7</v>
      </c>
      <c r="E676" s="11">
        <f>D676-90</f>
        <v>19.700000000000003</v>
      </c>
      <c r="F676" s="2">
        <v>1.5708E-2</v>
      </c>
      <c r="G676" s="11">
        <v>24.7</v>
      </c>
      <c r="H676" s="11">
        <v>2</v>
      </c>
      <c r="I676" s="8">
        <v>9.3227282166481004E-2</v>
      </c>
      <c r="J676" s="4">
        <v>71000</v>
      </c>
      <c r="K676" s="5">
        <f>23*10^-6</f>
        <v>2.3E-5</v>
      </c>
      <c r="L676" s="6">
        <f>H676</f>
        <v>2</v>
      </c>
      <c r="M676" s="3">
        <f>H676^2/6</f>
        <v>0.66666666666666663</v>
      </c>
      <c r="N676" s="3">
        <f>H676^3/12</f>
        <v>0.66666666666666663</v>
      </c>
      <c r="O676" s="1">
        <f>-J676*L676*K676*C676</f>
        <v>-153.82859999999999</v>
      </c>
      <c r="P676" s="7">
        <f>-(12*F676*J676*L676*N676+12*O676*N676*G676*COS(RADIANS(E676)))/(12*N676*G676*COS(RADIANS(E676))^2+L676*G676^3*SIN(RADIANS(E676))^2)</f>
        <v>2.992646222763848</v>
      </c>
      <c r="Q676" s="7">
        <f>-(6*F676*J676*L676*N676*SIN(RADIANS(E676))+6*O676*N676*G676*SIN(RADIANS(E676))*COS(RADIANS(E676)))/(12*N676*COS(RADIANS(E676))^2+L676*G676^2*SIN(RADIANS(E676))^2)</f>
        <v>12.458764620118288</v>
      </c>
      <c r="R676" s="7">
        <f>-P676*SIN(RADIANS(E676))</f>
        <v>-1.0088068518314399</v>
      </c>
      <c r="S676" s="6">
        <f>(O676+P676*COS(RADIANS(E676)))/L676</f>
        <v>-75.505555865112413</v>
      </c>
      <c r="T676" s="6">
        <f>R676/L676</f>
        <v>-0.50440342591571996</v>
      </c>
      <c r="U676" s="6">
        <f>(Q676-P676*G676*SIN(RADIANS(E676)))/M676</f>
        <v>-18.688146930177421</v>
      </c>
      <c r="V676" s="6">
        <f>SQRT((S676+U676)^2+3*T676^2)</f>
        <v>94.197754297730583</v>
      </c>
      <c r="W676" s="6">
        <f>V676/AA676</f>
        <v>1.1350666796857238</v>
      </c>
      <c r="X676" s="1">
        <f>((3*10+H676/COS(RADIANS(E676)))*(3+3)+3*G676*H676)*2</f>
        <v>681.89203491522039</v>
      </c>
      <c r="Y676" s="7">
        <f>Z676/X676</f>
        <v>1.0072235252043573</v>
      </c>
      <c r="Z676" s="13">
        <v>686.817699216081</v>
      </c>
      <c r="AA676" s="15">
        <v>82.988740647211998</v>
      </c>
    </row>
    <row r="677" spans="1:27" x14ac:dyDescent="0.45">
      <c r="A677">
        <v>2827</v>
      </c>
      <c r="B677">
        <v>85.7</v>
      </c>
      <c r="C677" s="10">
        <f>B677-20</f>
        <v>65.7</v>
      </c>
      <c r="D677">
        <v>100.7</v>
      </c>
      <c r="E677" s="11">
        <f>D677-90</f>
        <v>10.700000000000003</v>
      </c>
      <c r="F677" s="2">
        <v>2.775E-2</v>
      </c>
      <c r="G677" s="11">
        <v>31.6</v>
      </c>
      <c r="H677" s="11">
        <v>1.6</v>
      </c>
      <c r="I677" s="8">
        <v>0.24977691471576599</v>
      </c>
      <c r="J677" s="4">
        <v>71000</v>
      </c>
      <c r="K677" s="5">
        <f>23*10^-6</f>
        <v>2.3E-5</v>
      </c>
      <c r="L677" s="6">
        <f>H677</f>
        <v>1.6</v>
      </c>
      <c r="M677" s="3">
        <f>H677^2/6</f>
        <v>0.42666666666666675</v>
      </c>
      <c r="N677" s="3">
        <f>H677^3/12</f>
        <v>0.34133333333333343</v>
      </c>
      <c r="O677" s="1">
        <f>-J677*L677*K677*C677</f>
        <v>-171.66096000000002</v>
      </c>
      <c r="P677" s="7">
        <f>-(12*F677*J677*L677*N677+12*O677*N677*G677*COS(RADIANS(E677)))/(12*N677*G677*COS(RADIANS(E677))^2+L677*G677^3*SIN(RADIANS(E677))^2)</f>
        <v>4.7819682706828397</v>
      </c>
      <c r="Q677" s="7">
        <f>-(6*F677*J677*L677*N677*SIN(RADIANS(E677))+6*O677*N677*G677*SIN(RADIANS(E677))*COS(RADIANS(E677)))/(12*N677*COS(RADIANS(E677))^2+L677*G677^2*SIN(RADIANS(E677))^2)</f>
        <v>14.028059446442695</v>
      </c>
      <c r="R677" s="7">
        <f>-P677*SIN(RADIANS(E677))</f>
        <v>-0.88785186369890468</v>
      </c>
      <c r="S677" s="6">
        <f>(O677+P677*COS(RADIANS(E677)))/L677</f>
        <v>-104.35133549035095</v>
      </c>
      <c r="T677" s="6">
        <f>R677/L677</f>
        <v>-0.55490741481181538</v>
      </c>
      <c r="U677" s="6">
        <f>(Q677-P677*G677*SIN(RADIANS(E677)))/M677</f>
        <v>-32.878264327600057</v>
      </c>
      <c r="V677" s="6">
        <f>SQRT((S677+U677)^2+3*T677^2)</f>
        <v>137.23296554732036</v>
      </c>
      <c r="W677" s="6">
        <f>V677/AA677</f>
        <v>1.2576600124385313</v>
      </c>
      <c r="X677" s="1">
        <f>((3*10+H677/COS(RADIANS(E677)))*(3+3)+3*G677*H677)*2</f>
        <v>682.89974146025475</v>
      </c>
      <c r="Y677" s="7">
        <f>Z677/X677</f>
        <v>1.0056498867647965</v>
      </c>
      <c r="Z677" s="13">
        <v>686.75804767121394</v>
      </c>
      <c r="AA677" s="15">
        <v>109.11769809810001</v>
      </c>
    </row>
    <row r="678" spans="1:27" x14ac:dyDescent="0.45">
      <c r="A678">
        <v>1660</v>
      </c>
      <c r="B678">
        <v>76.2</v>
      </c>
      <c r="C678" s="10">
        <f>B678-20</f>
        <v>56.2</v>
      </c>
      <c r="D678">
        <v>128.19999999999999</v>
      </c>
      <c r="E678" s="11">
        <f>D678-90</f>
        <v>38.199999999999989</v>
      </c>
      <c r="F678" s="2">
        <v>2.1132000000000001E-2</v>
      </c>
      <c r="G678" s="11">
        <v>32.9</v>
      </c>
      <c r="H678" s="11">
        <v>1.5</v>
      </c>
      <c r="I678" s="8">
        <v>9.2088103294372503E-2</v>
      </c>
      <c r="J678" s="4">
        <v>71000</v>
      </c>
      <c r="K678" s="5">
        <f>23*10^-6</f>
        <v>2.3E-5</v>
      </c>
      <c r="L678" s="6">
        <f>H678</f>
        <v>1.5</v>
      </c>
      <c r="M678" s="3">
        <f>H678^2/6</f>
        <v>0.375</v>
      </c>
      <c r="N678" s="3">
        <f>H678^3/12</f>
        <v>0.28125</v>
      </c>
      <c r="O678" s="1">
        <f>-J678*L678*K678*C678</f>
        <v>-137.6619</v>
      </c>
      <c r="P678" s="7">
        <f>-(12*F678*J678*L678*N678+12*O678*N678*G678*COS(RADIANS(E678)))/(12*N678*G678*COS(RADIANS(E678))^2+L678*G678^3*SIN(RADIANS(E678))^2)</f>
        <v>0.21548225493744072</v>
      </c>
      <c r="Q678" s="7">
        <f>-(6*F678*J678*L678*N678*SIN(RADIANS(E678))+6*O678*N678*G678*SIN(RADIANS(E678))*COS(RADIANS(E678)))/(12*N678*COS(RADIANS(E678))^2+L678*G678^2*SIN(RADIANS(E678))^2)</f>
        <v>2.1920617840389922</v>
      </c>
      <c r="R678" s="7">
        <f>-P678*SIN(RADIANS(E678))</f>
        <v>-0.13325603550389009</v>
      </c>
      <c r="S678" s="6">
        <f>(O678+P678*COS(RADIANS(E678)))/L678</f>
        <v>-91.661707856400298</v>
      </c>
      <c r="T678" s="6">
        <f>R678/L678</f>
        <v>-8.883735700259339E-2</v>
      </c>
      <c r="U678" s="6">
        <f>(Q678-P678*G678*SIN(RADIANS(E678)))/M678</f>
        <v>-5.8454980907706435</v>
      </c>
      <c r="V678" s="6">
        <f>SQRT((S678+U678)^2+3*T678^2)</f>
        <v>97.507327354676306</v>
      </c>
      <c r="W678" s="6">
        <f>V678/AA678</f>
        <v>1.208073250470644</v>
      </c>
      <c r="X678" s="1">
        <f>((3*10+H678/COS(RADIANS(E678)))*(3+3)+3*G678*H678)*2</f>
        <v>679.00493365435477</v>
      </c>
      <c r="Y678" s="7">
        <f>Z678/X678</f>
        <v>1.0113971529575787</v>
      </c>
      <c r="Z678" s="13">
        <v>686.74365674216403</v>
      </c>
      <c r="AA678" s="15">
        <v>80.713091955880301</v>
      </c>
    </row>
    <row r="679" spans="1:27" x14ac:dyDescent="0.45">
      <c r="A679">
        <v>2617</v>
      </c>
      <c r="B679">
        <v>88.3</v>
      </c>
      <c r="C679" s="10">
        <f>B679-20</f>
        <v>68.3</v>
      </c>
      <c r="D679">
        <v>101.6</v>
      </c>
      <c r="E679" s="11">
        <f>D679-90</f>
        <v>11.599999999999994</v>
      </c>
      <c r="F679" s="2">
        <v>2.7248000000000001E-2</v>
      </c>
      <c r="G679" s="11">
        <v>29.6</v>
      </c>
      <c r="H679" s="11">
        <v>1.7</v>
      </c>
      <c r="I679" s="8">
        <v>0.22975431382656</v>
      </c>
      <c r="J679" s="4">
        <v>71000</v>
      </c>
      <c r="K679" s="5">
        <f>23*10^-6</f>
        <v>2.3E-5</v>
      </c>
      <c r="L679" s="6">
        <f>H679</f>
        <v>1.7</v>
      </c>
      <c r="M679" s="3">
        <f>H679^2/6</f>
        <v>0.48166666666666663</v>
      </c>
      <c r="N679" s="3">
        <f>H679^3/12</f>
        <v>0.4094166666666666</v>
      </c>
      <c r="O679" s="1">
        <f>-J679*L679*K679*C679</f>
        <v>-189.60763</v>
      </c>
      <c r="P679" s="7">
        <f>-(12*F679*J679*L679*N679+12*O679*N679*G679*COS(RADIANS(E679)))/(12*N679*G679*COS(RADIANS(E679))^2+L679*G679^3*SIN(RADIANS(E679))^2)</f>
        <v>5.6460113568487058</v>
      </c>
      <c r="Q679" s="7">
        <f>-(6*F679*J679*L679*N679*SIN(RADIANS(E679))+6*O679*N679*G679*SIN(RADIANS(E679))*COS(RADIANS(E679)))/(12*N679*COS(RADIANS(E679))^2+L679*G679^2*SIN(RADIANS(E679))^2)</f>
        <v>16.802265750744336</v>
      </c>
      <c r="R679" s="7">
        <f>-P679*SIN(RADIANS(E679))</f>
        <v>-1.1352882264016444</v>
      </c>
      <c r="S679" s="6">
        <f>(O679+P679*COS(RADIANS(E679)))/L679</f>
        <v>-108.28055118580835</v>
      </c>
      <c r="T679" s="6">
        <f>R679/L679</f>
        <v>-0.6678166037656732</v>
      </c>
      <c r="U679" s="6">
        <f>(Q679-P679*G679*SIN(RADIANS(E679)))/M679</f>
        <v>-34.883596714348123</v>
      </c>
      <c r="V679" s="6">
        <f>SQRT((S679+U679)^2+3*T679^2)</f>
        <v>143.1688205616945</v>
      </c>
      <c r="W679" s="6">
        <f>V679/AA679</f>
        <v>1.2254983976207408</v>
      </c>
      <c r="X679" s="1">
        <f>((3*10+H679/COS(RADIANS(E679)))*(3+3)+3*G679*H679)*2</f>
        <v>682.74535262946245</v>
      </c>
      <c r="Y679" s="7">
        <f>Z679/X679</f>
        <v>1.0057620959684037</v>
      </c>
      <c r="Z679" s="13">
        <v>686.67939687329499</v>
      </c>
      <c r="AA679" s="15">
        <v>116.824975732038</v>
      </c>
    </row>
    <row r="680" spans="1:27" x14ac:dyDescent="0.45">
      <c r="A680">
        <v>1073</v>
      </c>
      <c r="B680">
        <v>62.6</v>
      </c>
      <c r="C680" s="10">
        <f>B680-20</f>
        <v>42.6</v>
      </c>
      <c r="D680">
        <v>115.7</v>
      </c>
      <c r="E680" s="11">
        <f>D680-90</f>
        <v>25.700000000000003</v>
      </c>
      <c r="F680" s="2">
        <v>1.4248E-2</v>
      </c>
      <c r="G680" s="11">
        <v>25.9</v>
      </c>
      <c r="H680" s="11">
        <v>1.9</v>
      </c>
      <c r="I680" s="8">
        <v>7.2797104716300895E-2</v>
      </c>
      <c r="J680" s="4">
        <v>71000</v>
      </c>
      <c r="K680" s="5">
        <f>23*10^-6</f>
        <v>2.3E-5</v>
      </c>
      <c r="L680" s="6">
        <f>H680</f>
        <v>1.9</v>
      </c>
      <c r="M680" s="3">
        <f>H680^2/6</f>
        <v>0.60166666666666668</v>
      </c>
      <c r="N680" s="3">
        <f>H680^3/12</f>
        <v>0.57158333333333322</v>
      </c>
      <c r="O680" s="1">
        <f>-J680*L680*K680*C680</f>
        <v>-132.17502000000002</v>
      </c>
      <c r="P680" s="7">
        <f>-(12*F680*J680*L680*N680+12*O680*N680*G680*COS(RADIANS(E680)))/(12*N680*G680*COS(RADIANS(E680))^2+L680*G680^3*SIN(RADIANS(E680))^2)</f>
        <v>1.255387792133543</v>
      </c>
      <c r="Q680" s="7">
        <f>-(6*F680*J680*L680*N680*SIN(RADIANS(E680))+6*O680*N680*G680*SIN(RADIANS(E680))*COS(RADIANS(E680)))/(12*N680*COS(RADIANS(E680))^2+L680*G680^2*SIN(RADIANS(E680))^2)</f>
        <v>7.0501136535701914</v>
      </c>
      <c r="R680" s="7">
        <f>-P680*SIN(RADIANS(E680))</f>
        <v>-0.54441032073901074</v>
      </c>
      <c r="S680" s="6">
        <f>(O680+P680*COS(RADIANS(E680)))/L680</f>
        <v>-68.970431004031695</v>
      </c>
      <c r="T680" s="6">
        <f>R680/L680</f>
        <v>-0.28653174775737411</v>
      </c>
      <c r="U680" s="6">
        <f>(Q680-P680*G680*SIN(RADIANS(E680)))/M680</f>
        <v>-11.717640421446292</v>
      </c>
      <c r="V680" s="6">
        <f>SQRT((S680+U680)^2+3*T680^2)</f>
        <v>80.689597667174269</v>
      </c>
      <c r="W680" s="6">
        <f>V680/AA680</f>
        <v>1.1424022072637863</v>
      </c>
      <c r="X680" s="1">
        <f>((3*10+H680/COS(RADIANS(E680)))*(3+3)+3*G680*H680)*2</f>
        <v>680.56305341328869</v>
      </c>
      <c r="Y680" s="7">
        <f>Z680/X680</f>
        <v>1.0089167674057911</v>
      </c>
      <c r="Z680" s="13">
        <v>686.63147586554999</v>
      </c>
      <c r="AA680" s="15">
        <v>70.631514149851995</v>
      </c>
    </row>
    <row r="681" spans="1:27" x14ac:dyDescent="0.45">
      <c r="A681">
        <v>1077</v>
      </c>
      <c r="B681">
        <v>79.8</v>
      </c>
      <c r="C681" s="10">
        <f>B681-20</f>
        <v>59.8</v>
      </c>
      <c r="D681">
        <v>113.2</v>
      </c>
      <c r="E681" s="11">
        <f>D681-90</f>
        <v>23.200000000000003</v>
      </c>
      <c r="F681" s="2">
        <v>2.5080999999999999E-2</v>
      </c>
      <c r="G681" s="11">
        <v>33.5</v>
      </c>
      <c r="H681" s="11">
        <v>1.5</v>
      </c>
      <c r="I681" s="8">
        <v>0.13141728937625799</v>
      </c>
      <c r="J681" s="4">
        <v>71000</v>
      </c>
      <c r="K681" s="5">
        <f>23*10^-6</f>
        <v>2.3E-5</v>
      </c>
      <c r="L681" s="6">
        <f>H681</f>
        <v>1.5</v>
      </c>
      <c r="M681" s="3">
        <f>H681^2/6</f>
        <v>0.375</v>
      </c>
      <c r="N681" s="3">
        <f>H681^3/12</f>
        <v>0.28125</v>
      </c>
      <c r="O681" s="1">
        <f>-J681*L681*K681*C681</f>
        <v>-146.48009999999999</v>
      </c>
      <c r="P681" s="7">
        <f>-(12*F681*J681*L681*N681+12*O681*N681*G681*COS(RADIANS(E681)))/(12*N681*G681*COS(RADIANS(E681))^2+L681*G681^3*SIN(RADIANS(E681))^2)</f>
        <v>0.70159416979358724</v>
      </c>
      <c r="Q681" s="7">
        <f>-(6*F681*J681*L681*N681*SIN(RADIANS(E681))+6*O681*N681*G681*SIN(RADIANS(E681))*COS(RADIANS(E681)))/(12*N681*COS(RADIANS(E681))^2+L681*G681^2*SIN(RADIANS(E681))^2)</f>
        <v>4.6294880623565939</v>
      </c>
      <c r="R681" s="7">
        <f>-P681*SIN(RADIANS(E681))</f>
        <v>-0.2763873470063638</v>
      </c>
      <c r="S681" s="6">
        <f>(O681+P681*COS(RADIANS(E681)))/L681</f>
        <v>-97.22349333648485</v>
      </c>
      <c r="T681" s="6">
        <f>R681/L681</f>
        <v>-0.18425823133757588</v>
      </c>
      <c r="U681" s="6">
        <f>(Q681-P681*G681*SIN(RADIANS(E681)))/M681</f>
        <v>-12.345301499617579</v>
      </c>
      <c r="V681" s="6">
        <f>SQRT((S681+U681)^2+3*T681^2)</f>
        <v>109.56925962660948</v>
      </c>
      <c r="W681" s="6">
        <f>V681/AA681</f>
        <v>1.2222090953551432</v>
      </c>
      <c r="X681" s="1">
        <f>((3*10+H681/COS(RADIANS(E681)))*(3+3)+3*G681*H681)*2</f>
        <v>681.083623032692</v>
      </c>
      <c r="Y681" s="7">
        <f>Z681/X681</f>
        <v>1.0081416239871881</v>
      </c>
      <c r="Z681" s="13">
        <v>686.628749795256</v>
      </c>
      <c r="AA681" s="15">
        <v>89.648538898142803</v>
      </c>
    </row>
    <row r="682" spans="1:27" x14ac:dyDescent="0.45">
      <c r="A682">
        <v>1318</v>
      </c>
      <c r="B682">
        <v>83.6</v>
      </c>
      <c r="C682" s="10">
        <f>B682-20</f>
        <v>63.599999999999994</v>
      </c>
      <c r="D682">
        <v>104.9</v>
      </c>
      <c r="E682" s="11">
        <f>D682-90</f>
        <v>14.900000000000006</v>
      </c>
      <c r="F682" s="2">
        <v>2.6421E-2</v>
      </c>
      <c r="G682" s="11">
        <v>31.5</v>
      </c>
      <c r="H682" s="11">
        <v>1.6</v>
      </c>
      <c r="I682" s="8">
        <v>0.187041565775871</v>
      </c>
      <c r="J682" s="4">
        <v>71000</v>
      </c>
      <c r="K682" s="5">
        <f>23*10^-6</f>
        <v>2.3E-5</v>
      </c>
      <c r="L682" s="6">
        <f>H682</f>
        <v>1.6</v>
      </c>
      <c r="M682" s="3">
        <f>H682^2/6</f>
        <v>0.42666666666666675</v>
      </c>
      <c r="N682" s="3">
        <f>H682^3/12</f>
        <v>0.34133333333333343</v>
      </c>
      <c r="O682" s="1">
        <f>-J682*L682*K682*C682</f>
        <v>-166.17407999999998</v>
      </c>
      <c r="P682" s="7">
        <f>-(12*F682*J682*L682*N682+12*O682*N682*G682*COS(RADIANS(E682)))/(12*N682*G682*COS(RADIANS(E682))^2+L682*G682^3*SIN(RADIANS(E682))^2)</f>
        <v>2.4586362448965504</v>
      </c>
      <c r="Q682" s="7">
        <f>-(6*F682*J682*L682*N682*SIN(RADIANS(E682))+6*O682*N682*G682*SIN(RADIANS(E682))*COS(RADIANS(E682)))/(12*N682*COS(RADIANS(E682))^2+L682*G682^2*SIN(RADIANS(E682))^2)</f>
        <v>9.9570870787755794</v>
      </c>
      <c r="R682" s="7">
        <f>-P682*SIN(RADIANS(E682))</f>
        <v>-0.63219600500162387</v>
      </c>
      <c r="S682" s="6">
        <f>(O682+P682*COS(RADIANS(E682)))/L682</f>
        <v>-102.37382046573721</v>
      </c>
      <c r="T682" s="6">
        <f>R682/L682</f>
        <v>-0.39512250312601488</v>
      </c>
      <c r="U682" s="6">
        <f>(Q682-P682*G682*SIN(RADIANS(E682)))/M682</f>
        <v>-23.336922840880241</v>
      </c>
      <c r="V682" s="6">
        <f>SQRT((S682+U682)^2+3*T682^2)</f>
        <v>125.71260616214944</v>
      </c>
      <c r="W682" s="6">
        <f>V682/AA682</f>
        <v>1.2272568442966865</v>
      </c>
      <c r="X682" s="1">
        <f>((3*10+H682/COS(RADIANS(E682)))*(3+3)+3*G682*H682)*2</f>
        <v>682.26804144974687</v>
      </c>
      <c r="Y682" s="7">
        <f>Z682/X682</f>
        <v>1.0062566043526728</v>
      </c>
      <c r="Z682" s="13">
        <v>686.53672264757097</v>
      </c>
      <c r="AA682" s="15">
        <v>102.433819576042</v>
      </c>
    </row>
    <row r="683" spans="1:27" x14ac:dyDescent="0.45">
      <c r="A683">
        <v>1920</v>
      </c>
      <c r="B683">
        <v>56.3</v>
      </c>
      <c r="C683" s="10">
        <f>B683-20</f>
        <v>36.299999999999997</v>
      </c>
      <c r="D683">
        <v>102.7</v>
      </c>
      <c r="E683" s="11">
        <f>D683-90</f>
        <v>12.700000000000003</v>
      </c>
      <c r="F683" s="2">
        <v>1.2636E-2</v>
      </c>
      <c r="G683" s="11">
        <v>28.9</v>
      </c>
      <c r="H683" s="11">
        <v>1.7</v>
      </c>
      <c r="I683" s="8">
        <v>5.7806633412837899E-2</v>
      </c>
      <c r="J683" s="4">
        <v>71000</v>
      </c>
      <c r="K683" s="5">
        <f>23*10^-6</f>
        <v>2.3E-5</v>
      </c>
      <c r="L683" s="6">
        <f>H683</f>
        <v>1.7</v>
      </c>
      <c r="M683" s="3">
        <f>H683^2/6</f>
        <v>0.48166666666666663</v>
      </c>
      <c r="N683" s="3">
        <f>H683^3/12</f>
        <v>0.4094166666666666</v>
      </c>
      <c r="O683" s="1">
        <f>-J683*L683*K683*C683</f>
        <v>-100.77242999999999</v>
      </c>
      <c r="P683" s="7">
        <f>-(12*F683*J683*L683*N683+12*O683*N683*G683*COS(RADIANS(E683)))/(12*N683*G683*COS(RADIANS(E683))^2+L683*G683^3*SIN(RADIANS(E683))^2)</f>
        <v>3.051874352806752</v>
      </c>
      <c r="Q683" s="7">
        <f>-(6*F683*J683*L683*N683*SIN(RADIANS(E683))+6*O683*N683*G683*SIN(RADIANS(E683))*COS(RADIANS(E683)))/(12*N683*COS(RADIANS(E683))^2+L683*G683^2*SIN(RADIANS(E683))^2)</f>
        <v>9.6951262434505718</v>
      </c>
      <c r="R683" s="7">
        <f>-P683*SIN(RADIANS(E683))</f>
        <v>-0.67094299262633716</v>
      </c>
      <c r="S683" s="6">
        <f>(O683+P683*COS(RADIANS(E683)))/L683</f>
        <v>-57.526600673561532</v>
      </c>
      <c r="T683" s="6">
        <f>R683/L683</f>
        <v>-0.39467234860372774</v>
      </c>
      <c r="U683" s="6">
        <f>(Q683-P683*G683*SIN(RADIANS(E683)))/M683</f>
        <v>-20.128289778790116</v>
      </c>
      <c r="V683" s="6">
        <f>SQRT((S683+U683)^2+3*T683^2)</f>
        <v>77.657899211574048</v>
      </c>
      <c r="W683" s="6">
        <f>V683/AA683</f>
        <v>1.3869179601900465</v>
      </c>
      <c r="X683" s="1">
        <f>((3*10+H683/COS(RADIANS(E683)))*(3+3)+3*G683*H683)*2</f>
        <v>675.69161212752726</v>
      </c>
      <c r="Y683" s="7">
        <f>Z683/X683</f>
        <v>1.0160140823112149</v>
      </c>
      <c r="Z683" s="13">
        <v>686.51219322113502</v>
      </c>
      <c r="AA683" s="15">
        <v>55.993145550536198</v>
      </c>
    </row>
    <row r="684" spans="1:27" x14ac:dyDescent="0.45">
      <c r="A684">
        <v>2664</v>
      </c>
      <c r="B684">
        <v>44.3</v>
      </c>
      <c r="C684" s="10">
        <f>B684-20</f>
        <v>24.299999999999997</v>
      </c>
      <c r="D684">
        <v>111.2</v>
      </c>
      <c r="E684" s="11">
        <f>D684-90</f>
        <v>21.200000000000003</v>
      </c>
      <c r="F684" s="2">
        <v>8.7899999999999992E-3</v>
      </c>
      <c r="G684" s="11">
        <v>27.6</v>
      </c>
      <c r="H684" s="11">
        <v>1.8</v>
      </c>
      <c r="I684" s="8">
        <v>4.9622144550084998E-2</v>
      </c>
      <c r="J684" s="4">
        <v>71000</v>
      </c>
      <c r="K684" s="5">
        <f>23*10^-6</f>
        <v>2.3E-5</v>
      </c>
      <c r="L684" s="6">
        <f>H684</f>
        <v>1.8</v>
      </c>
      <c r="M684" s="3">
        <f>H684^2/6</f>
        <v>0.54</v>
      </c>
      <c r="N684" s="3">
        <f>H684^3/12</f>
        <v>0.48600000000000004</v>
      </c>
      <c r="O684" s="1">
        <f>-J684*L684*K684*C684</f>
        <v>-71.427419999999998</v>
      </c>
      <c r="P684" s="7">
        <f>-(12*F684*J684*L684*N684+12*O684*N684*G684*COS(RADIANS(E684)))/(12*N684*G684*COS(RADIANS(E684))^2+L684*G684^3*SIN(RADIANS(E684))^2)</f>
        <v>0.81897051452189662</v>
      </c>
      <c r="Q684" s="7">
        <f>-(6*F684*J684*L684*N684*SIN(RADIANS(E684))+6*O684*N684*G684*SIN(RADIANS(E684))*COS(RADIANS(E684)))/(12*N684*COS(RADIANS(E684))^2+L684*G684^2*SIN(RADIANS(E684))^2)</f>
        <v>4.0870060710896938</v>
      </c>
      <c r="R684" s="7">
        <f>-P684*SIN(RADIANS(E684))</f>
        <v>-0.29615986022389085</v>
      </c>
      <c r="S684" s="6">
        <f>(O684+P684*COS(RADIANS(E684)))/L684</f>
        <v>-39.257707942676404</v>
      </c>
      <c r="T684" s="6">
        <f>R684/L684</f>
        <v>-0.16453325567993934</v>
      </c>
      <c r="U684" s="6">
        <f>(Q684-P684*G684*SIN(RADIANS(E684)))/M684</f>
        <v>-7.56852976127721</v>
      </c>
      <c r="V684" s="6">
        <f>SQRT((S684+U684)^2+3*T684^2)</f>
        <v>46.827104876170182</v>
      </c>
      <c r="W684" s="6">
        <f>V684/AA684</f>
        <v>1.1788114388933448</v>
      </c>
      <c r="X684" s="1">
        <f>((3*10+H684/COS(RADIANS(E684)))*(3+3)+3*G684*H684)*2</f>
        <v>681.24791652410795</v>
      </c>
      <c r="Y684" s="7">
        <f>Z684/X684</f>
        <v>1.0075974674290074</v>
      </c>
      <c r="Z684" s="13">
        <v>686.42367538097903</v>
      </c>
      <c r="AA684" s="15">
        <v>39.723999387154699</v>
      </c>
    </row>
    <row r="685" spans="1:27" x14ac:dyDescent="0.45">
      <c r="A685">
        <v>103</v>
      </c>
      <c r="B685">
        <v>89</v>
      </c>
      <c r="C685" s="10">
        <f>B685-20</f>
        <v>69</v>
      </c>
      <c r="D685">
        <v>100.2</v>
      </c>
      <c r="E685" s="11">
        <f>D685-90</f>
        <v>10.200000000000003</v>
      </c>
      <c r="F685" s="2">
        <v>3.0886E-2</v>
      </c>
      <c r="G685" s="11">
        <v>33.799999999999997</v>
      </c>
      <c r="H685" s="11">
        <v>1.5</v>
      </c>
      <c r="I685" s="8">
        <v>0.290222257375717</v>
      </c>
      <c r="J685" s="4">
        <v>71000</v>
      </c>
      <c r="K685" s="5">
        <f>23*10^-6</f>
        <v>2.3E-5</v>
      </c>
      <c r="L685" s="6">
        <f>H685</f>
        <v>1.5</v>
      </c>
      <c r="M685" s="3">
        <f>H685^2/6</f>
        <v>0.375</v>
      </c>
      <c r="N685" s="3">
        <f>H685^3/12</f>
        <v>0.28125</v>
      </c>
      <c r="O685" s="1">
        <f>-J685*L685*K685*C685</f>
        <v>-169.0155</v>
      </c>
      <c r="P685" s="7">
        <f>-(12*F685*J685*L685*N685+12*O685*N685*G685*COS(RADIANS(E685)))/(12*N685*G685*COS(RADIANS(E685))^2+L685*G685^3*SIN(RADIANS(E685))^2)</f>
        <v>4.0865039319593404</v>
      </c>
      <c r="Q685" s="7">
        <f>-(6*F685*J685*L685*N685*SIN(RADIANS(E685))+6*O685*N685*G685*SIN(RADIANS(E685))*COS(RADIANS(E685)))/(12*N685*COS(RADIANS(E685))^2+L685*G685^2*SIN(RADIANS(E685))^2)</f>
        <v>12.229811540540995</v>
      </c>
      <c r="R685" s="7">
        <f>-P685*SIN(RADIANS(E685))</f>
        <v>-0.72365748760597615</v>
      </c>
      <c r="S685" s="6">
        <f>(O685+P685*COS(RADIANS(E685)))/L685</f>
        <v>-109.99572051881107</v>
      </c>
      <c r="T685" s="6">
        <f>R685/L685</f>
        <v>-0.48243832507065076</v>
      </c>
      <c r="U685" s="6">
        <f>(Q685-P685*G685*SIN(RADIANS(E685)))/M685</f>
        <v>-32.612830774775986</v>
      </c>
      <c r="V685" s="6">
        <f>SQRT((S685+U685)^2+3*T685^2)</f>
        <v>142.61099937335879</v>
      </c>
      <c r="W685" s="6">
        <f>V685/AA685</f>
        <v>1.2718167432000336</v>
      </c>
      <c r="X685" s="1">
        <f>((3*10+H685/COS(RADIANS(E685)))*(3+3)+3*G685*H685)*2</f>
        <v>682.48904727297111</v>
      </c>
      <c r="Y685" s="7">
        <f>Z685/X685</f>
        <v>1.0055957319239943</v>
      </c>
      <c r="Z685" s="13">
        <v>686.30807302257301</v>
      </c>
      <c r="AA685" s="15">
        <v>112.13172034088301</v>
      </c>
    </row>
    <row r="686" spans="1:27" x14ac:dyDescent="0.45">
      <c r="A686">
        <v>991</v>
      </c>
      <c r="B686">
        <v>45.8</v>
      </c>
      <c r="C686" s="10">
        <f>B686-20</f>
        <v>25.799999999999997</v>
      </c>
      <c r="D686">
        <v>122</v>
      </c>
      <c r="E686" s="11">
        <f>D686-90</f>
        <v>32</v>
      </c>
      <c r="F686" s="2">
        <v>9.4470000000000005E-3</v>
      </c>
      <c r="G686" s="11">
        <v>30.8</v>
      </c>
      <c r="H686" s="11">
        <v>1.6</v>
      </c>
      <c r="I686" s="8">
        <v>4.2762868106365197E-2</v>
      </c>
      <c r="J686" s="4">
        <v>71000</v>
      </c>
      <c r="K686" s="5">
        <f>23*10^-6</f>
        <v>2.3E-5</v>
      </c>
      <c r="L686" s="6">
        <f>H686</f>
        <v>1.6</v>
      </c>
      <c r="M686" s="3">
        <f>H686^2/6</f>
        <v>0.42666666666666675</v>
      </c>
      <c r="N686" s="3">
        <f>H686^3/12</f>
        <v>0.34133333333333343</v>
      </c>
      <c r="O686" s="1">
        <f>-J686*L686*K686*C686</f>
        <v>-67.410239999999988</v>
      </c>
      <c r="P686" s="7">
        <f>-(12*F686*J686*L686*N686+12*O686*N686*G686*COS(RADIANS(E686)))/(12*N686*G686*COS(RADIANS(E686))^2+L686*G686^3*SIN(RADIANS(E686))^2)</f>
        <v>0.21305562790646401</v>
      </c>
      <c r="Q686" s="7">
        <f>-(6*F686*J686*L686*N686*SIN(RADIANS(E686))+6*O686*N686*G686*SIN(RADIANS(E686))*COS(RADIANS(E686)))/(12*N686*COS(RADIANS(E686))^2+L686*G686^2*SIN(RADIANS(E686))^2)</f>
        <v>1.7386951363464274</v>
      </c>
      <c r="R686" s="7">
        <f>-P686*SIN(RADIANS(E686))</f>
        <v>-0.11290228158093689</v>
      </c>
      <c r="S686" s="6">
        <f>(O686+P686*COS(RADIANS(E686)))/L686</f>
        <v>-42.018474112736556</v>
      </c>
      <c r="T686" s="6">
        <f>R686/L686</f>
        <v>-7.0563925988085557E-2</v>
      </c>
      <c r="U686" s="6">
        <f>(Q686-P686*G686*SIN(RADIANS(E686)))/M686</f>
        <v>-4.0750667258119426</v>
      </c>
      <c r="V686" s="6">
        <f>SQRT((S686+U686)^2+3*T686^2)</f>
        <v>46.093702876183542</v>
      </c>
      <c r="W686" s="6">
        <f>V686/AA686</f>
        <v>1.1929786125063864</v>
      </c>
      <c r="X686" s="1">
        <f>((3*10+H686/COS(RADIANS(E686)))*(3+3)+3*G686*H686)*2</f>
        <v>678.32022534455223</v>
      </c>
      <c r="Y686" s="7">
        <f>Z686/X686</f>
        <v>1.0114015634170488</v>
      </c>
      <c r="Z686" s="13">
        <v>686.05413641088501</v>
      </c>
      <c r="AA686" s="15">
        <v>38.637493072355298</v>
      </c>
    </row>
    <row r="687" spans="1:27" x14ac:dyDescent="0.45">
      <c r="A687">
        <v>1193</v>
      </c>
      <c r="B687">
        <v>75.900000000000006</v>
      </c>
      <c r="C687" s="10">
        <f>B687-20</f>
        <v>55.900000000000006</v>
      </c>
      <c r="D687">
        <v>123.1</v>
      </c>
      <c r="E687" s="11">
        <f>D687-90</f>
        <v>33.099999999999994</v>
      </c>
      <c r="F687" s="2">
        <v>2.0212999999999998E-2</v>
      </c>
      <c r="G687" s="11">
        <v>30.7</v>
      </c>
      <c r="H687" s="11">
        <v>1.6</v>
      </c>
      <c r="I687" s="8">
        <v>9.0454354882240295E-2</v>
      </c>
      <c r="J687" s="4">
        <v>71000</v>
      </c>
      <c r="K687" s="5">
        <f>23*10^-6</f>
        <v>2.3E-5</v>
      </c>
      <c r="L687" s="6">
        <f>H687</f>
        <v>1.6</v>
      </c>
      <c r="M687" s="3">
        <f>H687^2/6</f>
        <v>0.42666666666666675</v>
      </c>
      <c r="N687" s="3">
        <f>H687^3/12</f>
        <v>0.34133333333333343</v>
      </c>
      <c r="O687" s="1">
        <f>-J687*L687*K687*C687</f>
        <v>-146.05552</v>
      </c>
      <c r="P687" s="7">
        <f>-(12*F687*J687*L687*N687+12*O687*N687*G687*COS(RADIANS(E687)))/(12*N687*G687*COS(RADIANS(E687))^2+L687*G687^3*SIN(RADIANS(E687))^2)</f>
        <v>0.43040690859069342</v>
      </c>
      <c r="Q687" s="7">
        <f>-(6*F687*J687*L687*N687*SIN(RADIANS(E687))+6*O687*N687*G687*SIN(RADIANS(E687))*COS(RADIANS(E687)))/(12*N687*COS(RADIANS(E687))^2+L687*G687^2*SIN(RADIANS(E687))^2)</f>
        <v>3.6079569721184739</v>
      </c>
      <c r="R687" s="7">
        <f>-P687*SIN(RADIANS(E687))</f>
        <v>-0.23504605681553575</v>
      </c>
      <c r="S687" s="6">
        <f>(O687+P687*COS(RADIANS(E687)))/L687</f>
        <v>-91.059350048069263</v>
      </c>
      <c r="T687" s="6">
        <f>R687/L687</f>
        <v>-0.14690378550970984</v>
      </c>
      <c r="U687" s="6">
        <f>(Q687-P687*G687*SIN(RADIANS(E687)))/M687</f>
        <v>-8.4561491534026718</v>
      </c>
      <c r="V687" s="6">
        <f>SQRT((S687+U687)^2+3*T687^2)</f>
        <v>99.515824487790653</v>
      </c>
      <c r="W687" s="6">
        <f>V687/AA687</f>
        <v>1.1850975388917602</v>
      </c>
      <c r="X687" s="1">
        <f>((3*10+H687/COS(RADIANS(E687)))*(3+3)+3*G687*H687)*2</f>
        <v>677.63938764058821</v>
      </c>
      <c r="Y687" s="7">
        <f>Z687/X687</f>
        <v>1.0119279724345995</v>
      </c>
      <c r="Z687" s="13">
        <v>685.72225157696403</v>
      </c>
      <c r="AA687" s="15">
        <v>83.972686822767798</v>
      </c>
    </row>
    <row r="688" spans="1:27" x14ac:dyDescent="0.45">
      <c r="A688">
        <v>234</v>
      </c>
      <c r="B688">
        <v>40.1</v>
      </c>
      <c r="C688" s="10">
        <f>B688-20</f>
        <v>20.100000000000001</v>
      </c>
      <c r="D688">
        <v>113.1</v>
      </c>
      <c r="E688" s="11">
        <f>D688-90</f>
        <v>23.099999999999994</v>
      </c>
      <c r="F688" s="2">
        <v>8.4139999999999996E-3</v>
      </c>
      <c r="G688" s="11">
        <v>33.4</v>
      </c>
      <c r="H688" s="11">
        <v>1.5</v>
      </c>
      <c r="I688" s="8">
        <v>4.42187823355197E-2</v>
      </c>
      <c r="J688" s="4">
        <v>71000</v>
      </c>
      <c r="K688" s="5">
        <f>23*10^-6</f>
        <v>2.3E-5</v>
      </c>
      <c r="L688" s="6">
        <f>H688</f>
        <v>1.5</v>
      </c>
      <c r="M688" s="3">
        <f>H688^2/6</f>
        <v>0.375</v>
      </c>
      <c r="N688" s="3">
        <f>H688^3/12</f>
        <v>0.28125</v>
      </c>
      <c r="O688" s="1">
        <f>-J688*L688*K688*C688</f>
        <v>-49.234950000000005</v>
      </c>
      <c r="P688" s="7">
        <f>-(12*F688*J688*L688*N688+12*O688*N688*G688*COS(RADIANS(E688)))/(12*N688*G688*COS(RADIANS(E688))^2+L688*G688^3*SIN(RADIANS(E688))^2)</f>
        <v>0.23920718005417491</v>
      </c>
      <c r="Q688" s="7">
        <f>-(6*F688*J688*L688*N688*SIN(RADIANS(E688))+6*O688*N688*G688*SIN(RADIANS(E688))*COS(RADIANS(E688)))/(12*N688*COS(RADIANS(E688))^2+L688*G688^2*SIN(RADIANS(E688))^2)</f>
        <v>1.5672925833985101</v>
      </c>
      <c r="R688" s="7">
        <f>-P688*SIN(RADIANS(E688))</f>
        <v>-9.3849855293323917E-2</v>
      </c>
      <c r="S688" s="6">
        <f>(O688+P688*COS(RADIANS(E688)))/L688</f>
        <v>-32.67661472898164</v>
      </c>
      <c r="T688" s="6">
        <f>R688/L688</f>
        <v>-6.2566570195549273E-2</v>
      </c>
      <c r="U688" s="6">
        <f>(Q688-P688*G688*SIN(RADIANS(E688)))/M688</f>
        <v>-4.1794468890626897</v>
      </c>
      <c r="V688" s="6">
        <f>SQRT((S688+U688)^2+3*T688^2)</f>
        <v>36.856220936501323</v>
      </c>
      <c r="W688" s="6">
        <f>V688/AA688</f>
        <v>1.216472303159114</v>
      </c>
      <c r="X688" s="1">
        <f>((3*10+H688/COS(RADIANS(E688)))*(3+3)+3*G688*H688)*2</f>
        <v>680.16901426245295</v>
      </c>
      <c r="Y688" s="7">
        <f>Z688/X688</f>
        <v>1.008123934325704</v>
      </c>
      <c r="Z688" s="13">
        <v>685.69466266469999</v>
      </c>
      <c r="AA688" s="15">
        <v>30.2976244019594</v>
      </c>
    </row>
    <row r="689" spans="1:27" x14ac:dyDescent="0.45">
      <c r="A689">
        <v>2657</v>
      </c>
      <c r="B689">
        <v>42.3</v>
      </c>
      <c r="C689" s="10">
        <f>B689-20</f>
        <v>22.299999999999997</v>
      </c>
      <c r="D689">
        <v>116</v>
      </c>
      <c r="E689" s="11">
        <f>D689-90</f>
        <v>26</v>
      </c>
      <c r="F689" s="2">
        <v>8.1740000000000007E-3</v>
      </c>
      <c r="G689" s="11">
        <v>29.1</v>
      </c>
      <c r="H689" s="11">
        <v>1.7</v>
      </c>
      <c r="I689" s="8">
        <v>4.0923736989498097E-2</v>
      </c>
      <c r="J689" s="4">
        <v>71000</v>
      </c>
      <c r="K689" s="5">
        <f>23*10^-6</f>
        <v>2.3E-5</v>
      </c>
      <c r="L689" s="6">
        <f>H689</f>
        <v>1.7</v>
      </c>
      <c r="M689" s="3">
        <f>H689^2/6</f>
        <v>0.48166666666666663</v>
      </c>
      <c r="N689" s="3">
        <f>H689^3/12</f>
        <v>0.4094166666666666</v>
      </c>
      <c r="O689" s="1">
        <f>-J689*L689*K689*C689</f>
        <v>-61.907029999999992</v>
      </c>
      <c r="P689" s="7">
        <f>-(12*F689*J689*L689*N689+12*O689*N689*G689*COS(RADIANS(E689)))/(12*N689*G689*COS(RADIANS(E689))^2+L689*G689^3*SIN(RADIANS(E689))^2)</f>
        <v>0.38059030652868692</v>
      </c>
      <c r="Q689" s="7">
        <f>-(6*F689*J689*L689*N689*SIN(RADIANS(E689))+6*O689*N689*G689*SIN(RADIANS(E689))*COS(RADIANS(E689)))/(12*N689*COS(RADIANS(E689))^2+L689*G689^2*SIN(RADIANS(E689))^2)</f>
        <v>2.4275192228383999</v>
      </c>
      <c r="R689" s="7">
        <f>-P689*SIN(RADIANS(E689))</f>
        <v>-0.16683980912978696</v>
      </c>
      <c r="S689" s="6">
        <f>(O689+P689*COS(RADIANS(E689)))/L689</f>
        <v>-36.214680999066374</v>
      </c>
      <c r="T689" s="6">
        <f>R689/L689</f>
        <v>-9.8141064193992336E-2</v>
      </c>
      <c r="U689" s="6">
        <f>(Q689-P689*G689*SIN(RADIANS(E689)))/M689</f>
        <v>-5.0398322965503155</v>
      </c>
      <c r="V689" s="6">
        <f>SQRT((S689+U689)^2+3*T689^2)</f>
        <v>41.254863498303536</v>
      </c>
      <c r="W689" s="6">
        <f>V689/AA689</f>
        <v>1.1755240865557697</v>
      </c>
      <c r="X689" s="1">
        <f>((3*10+H689/COS(RADIANS(E689)))*(3+3)+3*G689*H689)*2</f>
        <v>679.51707958569386</v>
      </c>
      <c r="Y689" s="7">
        <f>Z689/X689</f>
        <v>1.00903005405072</v>
      </c>
      <c r="Z689" s="13">
        <v>685.65315554274002</v>
      </c>
      <c r="AA689" s="15">
        <v>35.094868722918598</v>
      </c>
    </row>
    <row r="690" spans="1:27" x14ac:dyDescent="0.45">
      <c r="A690">
        <v>643</v>
      </c>
      <c r="B690">
        <v>55.6</v>
      </c>
      <c r="C690" s="10">
        <f>B690-20</f>
        <v>35.6</v>
      </c>
      <c r="D690">
        <v>101.8</v>
      </c>
      <c r="E690" s="11">
        <f>D690-90</f>
        <v>11.799999999999997</v>
      </c>
      <c r="F690" s="2">
        <v>1.5823E-2</v>
      </c>
      <c r="G690" s="11">
        <v>33.700000000000003</v>
      </c>
      <c r="H690" s="11">
        <v>1.5</v>
      </c>
      <c r="I690" s="8">
        <v>0.13316716253757399</v>
      </c>
      <c r="J690" s="4">
        <v>71000</v>
      </c>
      <c r="K690" s="5">
        <f>23*10^-6</f>
        <v>2.3E-5</v>
      </c>
      <c r="L690" s="6">
        <f>H690</f>
        <v>1.5</v>
      </c>
      <c r="M690" s="3">
        <f>H690^2/6</f>
        <v>0.375</v>
      </c>
      <c r="N690" s="3">
        <f>H690^3/12</f>
        <v>0.28125</v>
      </c>
      <c r="O690" s="1">
        <f>-J690*L690*K690*C690</f>
        <v>-87.202200000000005</v>
      </c>
      <c r="P690" s="7">
        <f>-(12*F690*J690*L690*N690+12*O690*N690*G690*COS(RADIANS(E690)))/(12*N690*G690*COS(RADIANS(E690))^2+L690*G690^3*SIN(RADIANS(E690))^2)</f>
        <v>1.6022232786571673</v>
      </c>
      <c r="Q690" s="7">
        <f>-(6*F690*J690*L690*N690*SIN(RADIANS(E690))+6*O690*N690*G690*SIN(RADIANS(E690))*COS(RADIANS(E690)))/(12*N690*COS(RADIANS(E690))^2+L690*G690^2*SIN(RADIANS(E690))^2)</f>
        <v>5.5208744389266284</v>
      </c>
      <c r="R690" s="7">
        <f>-P690*SIN(RADIANS(E690))</f>
        <v>-0.3276483346543993</v>
      </c>
      <c r="S690" s="6">
        <f>(O690+P690*COS(RADIANS(E690)))/L690</f>
        <v>-57.089223922005118</v>
      </c>
      <c r="T690" s="6">
        <f>R690/L690</f>
        <v>-0.21843222310293287</v>
      </c>
      <c r="U690" s="6">
        <f>(Q690-P690*G690*SIN(RADIANS(E690)))/M690</f>
        <v>-14.722331837137675</v>
      </c>
      <c r="V690" s="6">
        <f>SQRT((S690+U690)^2+3*T690^2)</f>
        <v>71.81255237391818</v>
      </c>
      <c r="W690" s="6">
        <f>V690/AA690</f>
        <v>1.2677717019837791</v>
      </c>
      <c r="X690" s="1">
        <f>((3*10+H690/COS(RADIANS(E690)))*(3+3)+3*G690*H690)*2</f>
        <v>681.68859911634286</v>
      </c>
      <c r="Y690" s="7">
        <f>Z690/X690</f>
        <v>1.0057970186766916</v>
      </c>
      <c r="Z690" s="13">
        <v>685.64036065710798</v>
      </c>
      <c r="AA690" s="15">
        <v>56.644703665137499</v>
      </c>
    </row>
    <row r="691" spans="1:27" x14ac:dyDescent="0.45">
      <c r="A691">
        <v>2402</v>
      </c>
      <c r="B691">
        <v>63.5</v>
      </c>
      <c r="C691" s="10">
        <f>B691-20</f>
        <v>43.5</v>
      </c>
      <c r="D691">
        <v>117.1</v>
      </c>
      <c r="E691" s="11">
        <f>D691-90</f>
        <v>27.099999999999994</v>
      </c>
      <c r="F691" s="2">
        <v>1.7631999999999998E-2</v>
      </c>
      <c r="G691" s="11">
        <v>33.200000000000003</v>
      </c>
      <c r="H691" s="11">
        <v>1.5</v>
      </c>
      <c r="I691" s="8">
        <v>8.4921836853027302E-2</v>
      </c>
      <c r="J691" s="4">
        <v>71000</v>
      </c>
      <c r="K691" s="5">
        <f>23*10^-6</f>
        <v>2.3E-5</v>
      </c>
      <c r="L691" s="6">
        <f>H691</f>
        <v>1.5</v>
      </c>
      <c r="M691" s="3">
        <f>H691^2/6</f>
        <v>0.375</v>
      </c>
      <c r="N691" s="3">
        <f>H691^3/12</f>
        <v>0.28125</v>
      </c>
      <c r="O691" s="1">
        <f>-J691*L691*K691*C691</f>
        <v>-106.55325000000001</v>
      </c>
      <c r="P691" s="7">
        <f>-(12*F691*J691*L691*N691+12*O691*N691*G691*COS(RADIANS(E691)))/(12*N691*G691*COS(RADIANS(E691))^2+L691*G691^3*SIN(RADIANS(E691))^2)</f>
        <v>0.37377393603739628</v>
      </c>
      <c r="Q691" s="7">
        <f>-(6*F691*J691*L691*N691*SIN(RADIANS(E691))+6*O691*N691*G691*SIN(RADIANS(E691))*COS(RADIANS(E691)))/(12*N691*COS(RADIANS(E691))^2+L691*G691^2*SIN(RADIANS(E691))^2)</f>
        <v>2.8264954961064621</v>
      </c>
      <c r="R691" s="7">
        <f>-P691*SIN(RADIANS(E691))</f>
        <v>-0.17027081301846161</v>
      </c>
      <c r="S691" s="6">
        <f>(O691+P691*COS(RADIANS(E691)))/L691</f>
        <v>-70.813674437406419</v>
      </c>
      <c r="T691" s="6">
        <f>R691/L691</f>
        <v>-0.11351387534564107</v>
      </c>
      <c r="U691" s="6">
        <f>(Q691-P691*G691*SIN(RADIANS(E691)))/M691</f>
        <v>-7.5373213229505707</v>
      </c>
      <c r="V691" s="6">
        <f>SQRT((S691+U691)^2+3*T691^2)</f>
        <v>78.351242446046555</v>
      </c>
      <c r="W691" s="6">
        <f>V691/AA691</f>
        <v>1.2121014690034873</v>
      </c>
      <c r="X691" s="1">
        <f>((3*10+H691/COS(RADIANS(E691)))*(3+3)+3*G691*H691)*2</f>
        <v>679.01988439928482</v>
      </c>
      <c r="Y691" s="7">
        <f>Z691/X691</f>
        <v>1.0094157408321118</v>
      </c>
      <c r="Z691" s="13">
        <v>685.41335965063899</v>
      </c>
      <c r="AA691" s="15">
        <v>64.640827892455206</v>
      </c>
    </row>
    <row r="692" spans="1:27" x14ac:dyDescent="0.45">
      <c r="A692">
        <v>2999</v>
      </c>
      <c r="B692">
        <v>64.7</v>
      </c>
      <c r="C692" s="10">
        <f>B692-20</f>
        <v>44.7</v>
      </c>
      <c r="D692">
        <v>127.1</v>
      </c>
      <c r="E692" s="11">
        <f>D692-90</f>
        <v>37.099999999999994</v>
      </c>
      <c r="F692" s="2">
        <v>1.3299999999999999E-2</v>
      </c>
      <c r="G692" s="11">
        <v>25.2</v>
      </c>
      <c r="H692" s="11">
        <v>1.9</v>
      </c>
      <c r="I692" s="8">
        <v>5.9420268982648801E-2</v>
      </c>
      <c r="J692" s="4">
        <v>71000</v>
      </c>
      <c r="K692" s="5">
        <f>23*10^-6</f>
        <v>2.3E-5</v>
      </c>
      <c r="L692" s="6">
        <f>H692</f>
        <v>1.9</v>
      </c>
      <c r="M692" s="3">
        <f>H692^2/6</f>
        <v>0.60166666666666668</v>
      </c>
      <c r="N692" s="3">
        <f>H692^3/12</f>
        <v>0.57158333333333322</v>
      </c>
      <c r="O692" s="1">
        <f>-J692*L692*K692*C692</f>
        <v>-138.69069000000002</v>
      </c>
      <c r="P692" s="7">
        <f>-(12*F692*J692*L692*N692+12*O692*N692*G692*COS(RADIANS(E692)))/(12*N692*G692*COS(RADIANS(E692))^2+L692*G692^3*SIN(RADIANS(E692))^2)</f>
        <v>0.60981244785561983</v>
      </c>
      <c r="Q692" s="7">
        <f>-(6*F692*J692*L692*N692*SIN(RADIANS(E692))+6*O692*N692*G692*SIN(RADIANS(E692))*COS(RADIANS(E692)))/(12*N692*COS(RADIANS(E692))^2+L692*G692^2*SIN(RADIANS(E692))^2)</f>
        <v>4.6348311186199673</v>
      </c>
      <c r="R692" s="7">
        <f>-P692*SIN(RADIANS(E692))</f>
        <v>-0.36784373957301336</v>
      </c>
      <c r="S692" s="6">
        <f>(O692+P692*COS(RADIANS(E692)))/L692</f>
        <v>-72.739112311575155</v>
      </c>
      <c r="T692" s="6">
        <f>R692/L692</f>
        <v>-0.19360196819632283</v>
      </c>
      <c r="U692" s="6">
        <f>(Q692-P692*G692*SIN(RADIANS(E692)))/M692</f>
        <v>-7.7033204187589508</v>
      </c>
      <c r="V692" s="6">
        <f>SQRT((S692+U692)^2+3*T692^2)</f>
        <v>80.443131644290162</v>
      </c>
      <c r="W692" s="6">
        <f>V692/AA692</f>
        <v>1.1188384001076122</v>
      </c>
      <c r="X692" s="1">
        <f>((3*10+H692/COS(RADIANS(E692)))*(3+3)+3*G692*H692)*2</f>
        <v>675.86633326975675</v>
      </c>
      <c r="Y692" s="7">
        <f>Z692/X692</f>
        <v>1.0140922931693044</v>
      </c>
      <c r="Z692" s="13">
        <v>685.39083978145698</v>
      </c>
      <c r="AA692" s="15">
        <v>71.898793996123999</v>
      </c>
    </row>
    <row r="693" spans="1:27" x14ac:dyDescent="0.45">
      <c r="A693">
        <v>1837</v>
      </c>
      <c r="B693">
        <v>61.3</v>
      </c>
      <c r="C693" s="10">
        <f>B693-20</f>
        <v>41.3</v>
      </c>
      <c r="D693">
        <v>120.1</v>
      </c>
      <c r="E693" s="11">
        <f>D693-90</f>
        <v>30.099999999999994</v>
      </c>
      <c r="F693" s="2">
        <v>1.349E-2</v>
      </c>
      <c r="G693" s="11">
        <v>24.5</v>
      </c>
      <c r="H693" s="11">
        <v>2</v>
      </c>
      <c r="I693" s="8">
        <v>7.4506290256976998E-2</v>
      </c>
      <c r="J693" s="4">
        <v>71000</v>
      </c>
      <c r="K693" s="5">
        <f>23*10^-6</f>
        <v>2.3E-5</v>
      </c>
      <c r="L693" s="6">
        <f>H693</f>
        <v>2</v>
      </c>
      <c r="M693" s="3">
        <f>H693^2/6</f>
        <v>0.66666666666666663</v>
      </c>
      <c r="N693" s="3">
        <f>H693^3/12</f>
        <v>0.66666666666666663</v>
      </c>
      <c r="O693" s="1">
        <f>-J693*L693*K693*C693</f>
        <v>-134.88579999999999</v>
      </c>
      <c r="P693" s="7">
        <f>-(12*F693*J693*L693*N693+12*O693*N693*G693*COS(RADIANS(E693)))/(12*N693*G693*COS(RADIANS(E693))^2+L693*G693^3*SIN(RADIANS(E693))^2)</f>
        <v>1.0004817532717256</v>
      </c>
      <c r="Q693" s="7">
        <f>-(6*F693*J693*L693*N693*SIN(RADIANS(E693))+6*O693*N693*G693*SIN(RADIANS(E693))*COS(RADIANS(E693)))/(12*N693*COS(RADIANS(E693))^2+L693*G693^2*SIN(RADIANS(E693))^2)</f>
        <v>6.1464661845741446</v>
      </c>
      <c r="R693" s="7">
        <f>-P693*SIN(RADIANS(E693))</f>
        <v>-0.5017523415978894</v>
      </c>
      <c r="S693" s="6">
        <f>(O693+P693*COS(RADIANS(E693)))/L693</f>
        <v>-67.01011589495144</v>
      </c>
      <c r="T693" s="6">
        <f>R693/L693</f>
        <v>-0.2508761707989447</v>
      </c>
      <c r="U693" s="6">
        <f>(Q693-P693*G693*SIN(RADIANS(E693)))/M693</f>
        <v>-9.2196992768612169</v>
      </c>
      <c r="V693" s="6">
        <f>SQRT((S693+U693)^2+3*T693^2)</f>
        <v>76.231053630970791</v>
      </c>
      <c r="W693" s="6">
        <f>V693/AA693</f>
        <v>1.0643027850586364</v>
      </c>
      <c r="X693" s="1">
        <f>((3*10+H693/COS(RADIANS(E693)))*(3+3)+3*G693*H693)*2</f>
        <v>681.74080863693894</v>
      </c>
      <c r="Y693" s="7">
        <f>Z693/X693</f>
        <v>1.0052955497390763</v>
      </c>
      <c r="Z693" s="13">
        <v>685.35100099823399</v>
      </c>
      <c r="AA693" s="15">
        <v>71.625344498906799</v>
      </c>
    </row>
    <row r="694" spans="1:27" x14ac:dyDescent="0.45">
      <c r="A694">
        <v>2172</v>
      </c>
      <c r="B694">
        <v>52.2</v>
      </c>
      <c r="C694" s="10">
        <f>B694-20</f>
        <v>32.200000000000003</v>
      </c>
      <c r="D694">
        <v>125.7</v>
      </c>
      <c r="E694" s="11">
        <f>D694-90</f>
        <v>35.700000000000003</v>
      </c>
      <c r="F694" s="2">
        <v>9.3270000000000002E-3</v>
      </c>
      <c r="G694" s="11">
        <v>23.9</v>
      </c>
      <c r="H694" s="11">
        <v>2</v>
      </c>
      <c r="I694" s="8">
        <v>4.2394571006298003E-2</v>
      </c>
      <c r="J694" s="4">
        <v>71000</v>
      </c>
      <c r="K694" s="5">
        <f>23*10^-6</f>
        <v>2.3E-5</v>
      </c>
      <c r="L694" s="6">
        <f>H694</f>
        <v>2</v>
      </c>
      <c r="M694" s="3">
        <f>H694^2/6</f>
        <v>0.66666666666666663</v>
      </c>
      <c r="N694" s="3">
        <f>H694^3/12</f>
        <v>0.66666666666666663</v>
      </c>
      <c r="O694" s="1">
        <f>-J694*L694*K694*C694</f>
        <v>-105.16520000000001</v>
      </c>
      <c r="P694" s="7">
        <f>-(12*F694*J694*L694*N694+12*O694*N694*G694*COS(RADIANS(E694)))/(12*N694*G694*COS(RADIANS(E694))^2+L694*G694^3*SIN(RADIANS(E694))^2)</f>
        <v>0.60842614256429262</v>
      </c>
      <c r="Q694" s="7">
        <f>-(6*F694*J694*L694*N694*SIN(RADIANS(E694))+6*O694*N694*G694*SIN(RADIANS(E694))*COS(RADIANS(E694)))/(12*N694*COS(RADIANS(E694))^2+L694*G694^2*SIN(RADIANS(E694))^2)</f>
        <v>4.2427486526197304</v>
      </c>
      <c r="R694" s="7">
        <f>-P694*SIN(RADIANS(E694))</f>
        <v>-0.3550417282526972</v>
      </c>
      <c r="S694" s="6">
        <f>(O694+P694*COS(RADIANS(E694)))/L694</f>
        <v>-52.335553576146616</v>
      </c>
      <c r="T694" s="6">
        <f>R694/L694</f>
        <v>-0.1775208641263486</v>
      </c>
      <c r="U694" s="6">
        <f>(Q694-P694*G694*SIN(RADIANS(E694)))/M694</f>
        <v>-6.3641229789295988</v>
      </c>
      <c r="V694" s="6">
        <f>SQRT((S694+U694)^2+3*T694^2)</f>
        <v>58.700481843355981</v>
      </c>
      <c r="W694" s="6">
        <f>V694/AA694</f>
        <v>1.0945034260143782</v>
      </c>
      <c r="X694" s="1">
        <f>((3*10+H694/COS(RADIANS(E694)))*(3+3)+3*G694*H694)*2</f>
        <v>676.3536101955649</v>
      </c>
      <c r="Y694" s="7">
        <f>Z694/X694</f>
        <v>1.0132877823755646</v>
      </c>
      <c r="Z694" s="13">
        <v>685.34084977677105</v>
      </c>
      <c r="AA694" s="15">
        <v>53.6320677013439</v>
      </c>
    </row>
    <row r="695" spans="1:27" x14ac:dyDescent="0.45">
      <c r="A695">
        <v>275</v>
      </c>
      <c r="B695">
        <v>59</v>
      </c>
      <c r="C695" s="10">
        <f>B695-20</f>
        <v>39</v>
      </c>
      <c r="D695">
        <v>108.8</v>
      </c>
      <c r="E695" s="11">
        <f>D695-90</f>
        <v>18.799999999999997</v>
      </c>
      <c r="F695" s="2">
        <v>1.6767000000000001E-2</v>
      </c>
      <c r="G695" s="11">
        <v>33.5</v>
      </c>
      <c r="H695" s="11">
        <v>1.5</v>
      </c>
      <c r="I695" s="8">
        <v>0.10049425065517401</v>
      </c>
      <c r="J695" s="4">
        <v>71000</v>
      </c>
      <c r="K695" s="5">
        <f>23*10^-6</f>
        <v>2.3E-5</v>
      </c>
      <c r="L695" s="6">
        <f>H695</f>
        <v>1.5</v>
      </c>
      <c r="M695" s="3">
        <f>H695^2/6</f>
        <v>0.375</v>
      </c>
      <c r="N695" s="3">
        <f>H695^3/12</f>
        <v>0.28125</v>
      </c>
      <c r="O695" s="1">
        <f>-J695*L695*K695*C695</f>
        <v>-95.530500000000004</v>
      </c>
      <c r="P695" s="7">
        <f>-(12*F695*J695*L695*N695+12*O695*N695*G695*COS(RADIANS(E695)))/(12*N695*G695*COS(RADIANS(E695))^2+L695*G695^3*SIN(RADIANS(E695))^2)</f>
        <v>0.70459368414597401</v>
      </c>
      <c r="Q695" s="7">
        <f>-(6*F695*J695*L695*N695*SIN(RADIANS(E695))+6*O695*N695*G695*SIN(RADIANS(E695))*COS(RADIANS(E695)))/(12*N695*COS(RADIANS(E695))^2+L695*G695^2*SIN(RADIANS(E695))^2)</f>
        <v>3.8033617557285169</v>
      </c>
      <c r="R695" s="7">
        <f>-P695*SIN(RADIANS(E695))</f>
        <v>-0.22706637347632941</v>
      </c>
      <c r="S695" s="6">
        <f>(O695+P695*COS(RADIANS(E695)))/L695</f>
        <v>-63.242331273480687</v>
      </c>
      <c r="T695" s="6">
        <f>R695/L695</f>
        <v>-0.15137758231755294</v>
      </c>
      <c r="U695" s="6">
        <f>(Q695-P695*G695*SIN(RADIANS(E695)))/M695</f>
        <v>-10.142298015276047</v>
      </c>
      <c r="V695" s="6">
        <f>SQRT((S695+U695)^2+3*T695^2)</f>
        <v>73.385097679062469</v>
      </c>
      <c r="W695" s="6">
        <f>V695/AA695</f>
        <v>1.2351166517742402</v>
      </c>
      <c r="X695" s="1">
        <f>((3*10+H695/COS(RADIANS(E695)))*(3+3)+3*G695*H695)*2</f>
        <v>680.51443412927836</v>
      </c>
      <c r="Y695" s="7">
        <f>Z695/X695</f>
        <v>1.0070332207292598</v>
      </c>
      <c r="Z695" s="13">
        <v>685.30064235395696</v>
      </c>
      <c r="AA695" s="15">
        <v>59.415519638282802</v>
      </c>
    </row>
    <row r="696" spans="1:27" x14ac:dyDescent="0.45">
      <c r="A696">
        <v>1788</v>
      </c>
      <c r="B696">
        <v>78.5</v>
      </c>
      <c r="C696" s="10">
        <f>B696-20</f>
        <v>58.5</v>
      </c>
      <c r="D696">
        <v>115</v>
      </c>
      <c r="E696" s="11">
        <f>D696-90</f>
        <v>25</v>
      </c>
      <c r="F696" s="2">
        <v>2.4226000000000001E-2</v>
      </c>
      <c r="G696" s="11">
        <v>33.299999999999997</v>
      </c>
      <c r="H696" s="11">
        <v>1.5</v>
      </c>
      <c r="I696" s="8">
        <v>0.123368598520755</v>
      </c>
      <c r="J696" s="4">
        <v>71000</v>
      </c>
      <c r="K696" s="5">
        <f>23*10^-6</f>
        <v>2.3E-5</v>
      </c>
      <c r="L696" s="6">
        <f>H696</f>
        <v>1.5</v>
      </c>
      <c r="M696" s="3">
        <f>H696^2/6</f>
        <v>0.375</v>
      </c>
      <c r="N696" s="3">
        <f>H696^3/12</f>
        <v>0.28125</v>
      </c>
      <c r="O696" s="1">
        <f>-J696*L696*K696*C696</f>
        <v>-143.29575</v>
      </c>
      <c r="P696" s="7">
        <f>-(12*F696*J696*L696*N696+12*O696*N696*G696*COS(RADIANS(E696)))/(12*N696*G696*COS(RADIANS(E696))^2+L696*G696^3*SIN(RADIANS(E696))^2)</f>
        <v>0.58967987882541684</v>
      </c>
      <c r="Q696" s="7">
        <f>-(6*F696*J696*L696*N696*SIN(RADIANS(E696))+6*O696*N696*G696*SIN(RADIANS(E696))*COS(RADIANS(E696)))/(12*N696*COS(RADIANS(E696))^2+L696*G696^2*SIN(RADIANS(E696))^2)</f>
        <v>4.1493379314548537</v>
      </c>
      <c r="R696" s="7">
        <f>-P696*SIN(RADIANS(E696))</f>
        <v>-0.24920948537266394</v>
      </c>
      <c r="S696" s="6">
        <f>(O696+P696*COS(RADIANS(E696)))/L696</f>
        <v>-95.174212355974461</v>
      </c>
      <c r="T696" s="6">
        <f>R696/L696</f>
        <v>-0.16613965691510929</v>
      </c>
      <c r="U696" s="6">
        <f>(Q696-P696*G696*SIN(RADIANS(E696)))/M696</f>
        <v>-11.064901150546277</v>
      </c>
      <c r="V696" s="6">
        <f>SQRT((S696+U696)^2+3*T696^2)</f>
        <v>106.23950322647502</v>
      </c>
      <c r="W696" s="6">
        <f>V696/AA696</f>
        <v>1.2105912224552744</v>
      </c>
      <c r="X696" s="1">
        <f>((3*10+H696/COS(RADIANS(E696)))*(3+3)+3*G696*H696)*2</f>
        <v>679.56080254132485</v>
      </c>
      <c r="Y696" s="7">
        <f>Z696/X696</f>
        <v>1.008376034562716</v>
      </c>
      <c r="Z696" s="13">
        <v>685.25282731087805</v>
      </c>
      <c r="AA696" s="15">
        <v>87.758362406596802</v>
      </c>
    </row>
    <row r="697" spans="1:27" x14ac:dyDescent="0.45">
      <c r="A697">
        <v>67</v>
      </c>
      <c r="B697">
        <v>89.2</v>
      </c>
      <c r="C697" s="10">
        <f>B697-20</f>
        <v>69.2</v>
      </c>
      <c r="D697">
        <v>103.9</v>
      </c>
      <c r="E697" s="11">
        <f>D697-90</f>
        <v>13.900000000000006</v>
      </c>
      <c r="F697" s="2">
        <v>2.7247E-2</v>
      </c>
      <c r="G697" s="11">
        <v>29.4</v>
      </c>
      <c r="H697" s="11">
        <v>1.7</v>
      </c>
      <c r="I697" s="8">
        <v>0.202540889382362</v>
      </c>
      <c r="J697" s="4">
        <v>71000</v>
      </c>
      <c r="K697" s="5">
        <f>23*10^-6</f>
        <v>2.3E-5</v>
      </c>
      <c r="L697" s="6">
        <f>H697</f>
        <v>1.7</v>
      </c>
      <c r="M697" s="3">
        <f>H697^2/6</f>
        <v>0.48166666666666663</v>
      </c>
      <c r="N697" s="3">
        <f>H697^3/12</f>
        <v>0.4094166666666666</v>
      </c>
      <c r="O697" s="1">
        <f>-J697*L697*K697*C697</f>
        <v>-192.10612</v>
      </c>
      <c r="P697" s="7">
        <f>-(12*F697*J697*L697*N697+12*O697*N697*G697*COS(RADIANS(E697)))/(12*N697*G697*COS(RADIANS(E697))^2+L697*G697^3*SIN(RADIANS(E697))^2)</f>
        <v>4.0994310514204573</v>
      </c>
      <c r="Q697" s="7">
        <f>-(6*F697*J697*L697*N697*SIN(RADIANS(E697))+6*O697*N697*G697*SIN(RADIANS(E697))*COS(RADIANS(E697)))/(12*N697*COS(RADIANS(E697))^2+L697*G697^2*SIN(RADIANS(E697))^2)</f>
        <v>14.476534962272741</v>
      </c>
      <c r="R697" s="7">
        <f>-P697*SIN(RADIANS(E697))</f>
        <v>-0.98479829675324781</v>
      </c>
      <c r="S697" s="6">
        <f>(O697+P697*COS(RADIANS(E697)))/L697</f>
        <v>-110.66278512546633</v>
      </c>
      <c r="T697" s="6">
        <f>R697/L697</f>
        <v>-0.57929311573720466</v>
      </c>
      <c r="U697" s="6">
        <f>(Q697-P697*G697*SIN(RADIANS(E697)))/M697</f>
        <v>-30.055089887071443</v>
      </c>
      <c r="V697" s="6">
        <f>SQRT((S697+U697)^2+3*T697^2)</f>
        <v>140.72145213003603</v>
      </c>
      <c r="W697" s="6">
        <f>V697/AA697</f>
        <v>1.220739256099961</v>
      </c>
      <c r="X697" s="1">
        <f>((3*10+H697/COS(RADIANS(E697)))*(3+3)+3*G697*H697)*2</f>
        <v>680.89540499944292</v>
      </c>
      <c r="Y697" s="7">
        <f>Z697/X697</f>
        <v>1.0061061291305726</v>
      </c>
      <c r="Z697" s="13">
        <v>685.053040266783</v>
      </c>
      <c r="AA697" s="15">
        <v>115.27560158884</v>
      </c>
    </row>
    <row r="698" spans="1:27" x14ac:dyDescent="0.45">
      <c r="A698">
        <v>243</v>
      </c>
      <c r="B698">
        <v>85.3</v>
      </c>
      <c r="C698" s="10">
        <f>B698-20</f>
        <v>65.3</v>
      </c>
      <c r="D698">
        <v>106.3</v>
      </c>
      <c r="E698" s="11">
        <f>D698-90</f>
        <v>16.299999999999997</v>
      </c>
      <c r="F698" s="2">
        <v>2.4187E-2</v>
      </c>
      <c r="G698" s="11">
        <v>27.6</v>
      </c>
      <c r="H698" s="11">
        <v>1.8</v>
      </c>
      <c r="I698" s="8">
        <v>0.161220863461494</v>
      </c>
      <c r="J698" s="4">
        <v>71000</v>
      </c>
      <c r="K698" s="5">
        <f>23*10^-6</f>
        <v>2.3E-5</v>
      </c>
      <c r="L698" s="6">
        <f>H698</f>
        <v>1.8</v>
      </c>
      <c r="M698" s="3">
        <f>H698^2/6</f>
        <v>0.54</v>
      </c>
      <c r="N698" s="3">
        <f>H698^3/12</f>
        <v>0.48600000000000004</v>
      </c>
      <c r="O698" s="1">
        <f>-J698*L698*K698*C698</f>
        <v>-191.94281999999998</v>
      </c>
      <c r="P698" s="7">
        <f>-(12*F698*J698*L698*N698+12*O698*N698*G698*COS(RADIANS(E698)))/(12*N698*G698*COS(RADIANS(E698))^2+L698*G698^3*SIN(RADIANS(E698))^2)</f>
        <v>3.7152591759170854</v>
      </c>
      <c r="Q698" s="7">
        <f>-(6*F698*J698*L698*N698*SIN(RADIANS(E698))+6*O698*N698*G698*SIN(RADIANS(E698))*COS(RADIANS(E698)))/(12*N698*COS(RADIANS(E698))^2+L698*G698^2*SIN(RADIANS(E698))^2)</f>
        <v>14.389944006555213</v>
      </c>
      <c r="R698" s="7">
        <f>-P698*SIN(RADIANS(E698))</f>
        <v>-1.0427495656924064</v>
      </c>
      <c r="S698" s="6">
        <f>(O698+P698*COS(RADIANS(E698)))/L698</f>
        <v>-104.65383032327522</v>
      </c>
      <c r="T698" s="6">
        <f>R698/L698</f>
        <v>-0.57930531427355914</v>
      </c>
      <c r="U698" s="6">
        <f>(Q698-P698*G698*SIN(RADIANS(E698)))/M698</f>
        <v>-26.648044456583712</v>
      </c>
      <c r="V698" s="6">
        <f>SQRT((S698+U698)^2+3*T698^2)</f>
        <v>131.30570857600668</v>
      </c>
      <c r="W698" s="6">
        <f>V698/AA698</f>
        <v>1.1891508371554818</v>
      </c>
      <c r="X698" s="1">
        <f>((3*10+H698/COS(RADIANS(E698)))*(3+3)+3*G698*H698)*2</f>
        <v>680.58456439508609</v>
      </c>
      <c r="Y698" s="7">
        <f>Z698/X698</f>
        <v>1.0065218948062393</v>
      </c>
      <c r="Z698" s="13">
        <v>685.023265330821</v>
      </c>
      <c r="AA698" s="15">
        <v>110.419725129318</v>
      </c>
    </row>
    <row r="699" spans="1:27" x14ac:dyDescent="0.45">
      <c r="A699">
        <v>2666</v>
      </c>
      <c r="B699">
        <v>80.8</v>
      </c>
      <c r="C699" s="10">
        <f>B699-20</f>
        <v>60.8</v>
      </c>
      <c r="D699">
        <v>101</v>
      </c>
      <c r="E699" s="11">
        <f>D699-90</f>
        <v>11</v>
      </c>
      <c r="F699" s="2">
        <v>2.5523000000000001E-2</v>
      </c>
      <c r="G699" s="11">
        <v>31.4</v>
      </c>
      <c r="H699" s="11">
        <v>1.6</v>
      </c>
      <c r="I699" s="8">
        <v>0.225156515836715</v>
      </c>
      <c r="J699" s="4">
        <v>71000</v>
      </c>
      <c r="K699" s="5">
        <f>23*10^-6</f>
        <v>2.3E-5</v>
      </c>
      <c r="L699" s="6">
        <f>H699</f>
        <v>1.6</v>
      </c>
      <c r="M699" s="3">
        <f>H699^2/6</f>
        <v>0.42666666666666675</v>
      </c>
      <c r="N699" s="3">
        <f>H699^3/12</f>
        <v>0.34133333333333343</v>
      </c>
      <c r="O699" s="1">
        <f>-J699*L699*K699*C699</f>
        <v>-158.85824</v>
      </c>
      <c r="P699" s="7">
        <f>-(12*F699*J699*L699*N699+12*O699*N699*G699*COS(RADIANS(E699)))/(12*N699*G699*COS(RADIANS(E699))^2+L699*G699^3*SIN(RADIANS(E699))^2)</f>
        <v>4.2441174557460632</v>
      </c>
      <c r="Q699" s="7">
        <f>-(6*F699*J699*L699*N699*SIN(RADIANS(E699))+6*O699*N699*G699*SIN(RADIANS(E699))*COS(RADIANS(E699)))/(12*N699*COS(RADIANS(E699))^2+L699*G699^2*SIN(RADIANS(E699))^2)</f>
        <v>12.714107871458127</v>
      </c>
      <c r="R699" s="7">
        <f>-P699*SIN(RADIANS(E699))</f>
        <v>-0.80981578799096365</v>
      </c>
      <c r="S699" s="6">
        <f>(O699+P699*COS(RADIANS(E699)))/L699</f>
        <v>-96.68256183480932</v>
      </c>
      <c r="T699" s="6">
        <f>R699/L699</f>
        <v>-0.50613486749435221</v>
      </c>
      <c r="U699" s="6">
        <f>(Q699-P699*G699*SIN(RADIANS(E699)))/M699</f>
        <v>-29.798690323729989</v>
      </c>
      <c r="V699" s="6">
        <f>SQRT((S699+U699)^2+3*T699^2)</f>
        <v>126.48429019093354</v>
      </c>
      <c r="W699" s="6">
        <f>V699/AA699</f>
        <v>1.2461203591498136</v>
      </c>
      <c r="X699" s="1">
        <f>((3*10+H699/COS(RADIANS(E699)))*(3+3)+3*G699*H699)*2</f>
        <v>680.99936054314014</v>
      </c>
      <c r="Y699" s="7">
        <f>Z699/X699</f>
        <v>1.0057016647731785</v>
      </c>
      <c r="Z699" s="13">
        <v>684.88219060770598</v>
      </c>
      <c r="AA699" s="15">
        <v>101.50246664554101</v>
      </c>
    </row>
    <row r="700" spans="1:27" x14ac:dyDescent="0.45">
      <c r="A700">
        <v>2998</v>
      </c>
      <c r="B700">
        <v>76.599999999999994</v>
      </c>
      <c r="C700" s="10">
        <f>B700-20</f>
        <v>56.599999999999994</v>
      </c>
      <c r="D700">
        <v>120.7</v>
      </c>
      <c r="E700" s="11">
        <f>D700-90</f>
        <v>30.700000000000003</v>
      </c>
      <c r="F700" s="2">
        <v>1.985E-2</v>
      </c>
      <c r="G700" s="11">
        <v>28.8</v>
      </c>
      <c r="H700" s="11">
        <v>1.7</v>
      </c>
      <c r="I700" s="8">
        <v>9.2199824750423404E-2</v>
      </c>
      <c r="J700" s="4">
        <v>71000</v>
      </c>
      <c r="K700" s="5">
        <f>23*10^-6</f>
        <v>2.3E-5</v>
      </c>
      <c r="L700" s="6">
        <f>H700</f>
        <v>1.7</v>
      </c>
      <c r="M700" s="3">
        <f>H700^2/6</f>
        <v>0.48166666666666663</v>
      </c>
      <c r="N700" s="3">
        <f>H700^3/12</f>
        <v>0.4094166666666666</v>
      </c>
      <c r="O700" s="1">
        <f>-J700*L700*K700*C700</f>
        <v>-157.12725999999998</v>
      </c>
      <c r="P700" s="7">
        <f>-(12*F700*J700*L700*N700+12*O700*N700*G700*COS(RADIANS(E700)))/(12*N700*G700*COS(RADIANS(E700))^2+L700*G700^3*SIN(RADIANS(E700))^2)</f>
        <v>0.68718504837661321</v>
      </c>
      <c r="Q700" s="7">
        <f>-(6*F700*J700*L700*N700*SIN(RADIANS(E700))+6*O700*N700*G700*SIN(RADIANS(E700))*COS(RADIANS(E700)))/(12*N700*COS(RADIANS(E700))^2+L700*G700^2*SIN(RADIANS(E700))^2)</f>
        <v>5.0520594203053042</v>
      </c>
      <c r="R700" s="7">
        <f>-P700*SIN(RADIANS(E700))</f>
        <v>-0.35083745974342406</v>
      </c>
      <c r="S700" s="6">
        <f>(O700+P700*COS(RADIANS(E700)))/L700</f>
        <v>-92.08022492655644</v>
      </c>
      <c r="T700" s="6">
        <f>R700/L700</f>
        <v>-0.20637497631966123</v>
      </c>
      <c r="U700" s="6">
        <f>(Q700-P700*G700*SIN(RADIANS(E700)))/M700</f>
        <v>-10.488704678834553</v>
      </c>
      <c r="V700" s="6">
        <f>SQRT((S700+U700)^2+3*T700^2)</f>
        <v>102.56955246216201</v>
      </c>
      <c r="W700" s="6">
        <f>V700/AA700</f>
        <v>1.1718050108618083</v>
      </c>
      <c r="X700" s="1">
        <f>((3*10+H700/COS(RADIANS(E700)))*(3+3)+3*G700*H700)*2</f>
        <v>677.48500564790527</v>
      </c>
      <c r="Y700" s="7">
        <f>Z700/X700</f>
        <v>1.0108421598631443</v>
      </c>
      <c r="Z700" s="13">
        <v>684.83040638402304</v>
      </c>
      <c r="AA700" s="15">
        <v>87.531245822824104</v>
      </c>
    </row>
    <row r="701" spans="1:27" x14ac:dyDescent="0.45">
      <c r="A701">
        <v>308</v>
      </c>
      <c r="B701">
        <v>83.2</v>
      </c>
      <c r="C701" s="10">
        <f>B701-20</f>
        <v>63.2</v>
      </c>
      <c r="D701">
        <v>101.2</v>
      </c>
      <c r="E701" s="11">
        <f>D701-90</f>
        <v>11.200000000000003</v>
      </c>
      <c r="F701" s="2">
        <v>2.1780000000000001E-2</v>
      </c>
      <c r="G701" s="11">
        <v>24.7</v>
      </c>
      <c r="H701" s="11">
        <v>2</v>
      </c>
      <c r="I701" s="8">
        <v>0.180482327938079</v>
      </c>
      <c r="J701" s="4">
        <v>71000</v>
      </c>
      <c r="K701" s="5">
        <f>23*10^-6</f>
        <v>2.3E-5</v>
      </c>
      <c r="L701" s="6">
        <f>H701</f>
        <v>2</v>
      </c>
      <c r="M701" s="3">
        <f>H701^2/6</f>
        <v>0.66666666666666663</v>
      </c>
      <c r="N701" s="3">
        <f>H701^3/12</f>
        <v>0.66666666666666663</v>
      </c>
      <c r="O701" s="1">
        <f>-J701*L701*K701*C701</f>
        <v>-206.41120000000001</v>
      </c>
      <c r="P701" s="7">
        <f>-(12*F701*J701*L701*N701+12*O701*N701*G701*COS(RADIANS(E701)))/(12*N701*G701*COS(RADIANS(E701))^2+L701*G701^3*SIN(RADIANS(E701))^2)</f>
        <v>11.504105862279925</v>
      </c>
      <c r="Q701" s="7">
        <f>-(6*F701*J701*L701*N701*SIN(RADIANS(E701))+6*O701*N701*G701*SIN(RADIANS(E701))*COS(RADIANS(E701)))/(12*N701*COS(RADIANS(E701))^2+L701*G701^2*SIN(RADIANS(E701))^2)</f>
        <v>27.595982850793852</v>
      </c>
      <c r="R701" s="7">
        <f>-P701*SIN(RADIANS(E701))</f>
        <v>-2.2344925385258181</v>
      </c>
      <c r="S701" s="6">
        <f>(O701+P701*COS(RADIANS(E701)))/L701</f>
        <v>-97.563094023356825</v>
      </c>
      <c r="T701" s="6">
        <f>R701/L701</f>
        <v>-1.117246269262909</v>
      </c>
      <c r="U701" s="6">
        <f>(Q701-P701*G701*SIN(RADIANS(E701)))/M701</f>
        <v>-41.393974276190768</v>
      </c>
      <c r="V701" s="6">
        <f>SQRT((S701+U701)^2+3*T701^2)</f>
        <v>138.97054201550657</v>
      </c>
      <c r="W701" s="6">
        <f>V701/AA701</f>
        <v>0.99582636214225539</v>
      </c>
      <c r="X701" s="1">
        <f>((3*10+H701/COS(RADIANS(E701)))*(3+3)+3*G701*H701)*2</f>
        <v>680.86595022119707</v>
      </c>
      <c r="Y701" s="7">
        <f>Z701/X701</f>
        <v>1.0057273823218376</v>
      </c>
      <c r="Z701" s="13">
        <v>684.76552982803503</v>
      </c>
      <c r="AA701" s="15">
        <v>139.55298563953301</v>
      </c>
    </row>
    <row r="702" spans="1:27" x14ac:dyDescent="0.45">
      <c r="A702">
        <v>1517</v>
      </c>
      <c r="B702">
        <v>75</v>
      </c>
      <c r="C702" s="10">
        <f>B702-20</f>
        <v>55</v>
      </c>
      <c r="D702">
        <v>128.30000000000001</v>
      </c>
      <c r="E702" s="11">
        <f>D702-90</f>
        <v>38.300000000000011</v>
      </c>
      <c r="F702" s="2">
        <v>2.0910999999999999E-2</v>
      </c>
      <c r="G702" s="11">
        <v>29.2</v>
      </c>
      <c r="H702" s="11">
        <v>1.7</v>
      </c>
      <c r="I702" s="8">
        <v>0.11990837752819</v>
      </c>
      <c r="J702" s="4">
        <v>71000</v>
      </c>
      <c r="K702" s="5">
        <f>23*10^-6</f>
        <v>2.3E-5</v>
      </c>
      <c r="L702" s="6">
        <f>H702</f>
        <v>1.7</v>
      </c>
      <c r="M702" s="3">
        <f>H702^2/6</f>
        <v>0.48166666666666663</v>
      </c>
      <c r="N702" s="3">
        <f>H702^3/12</f>
        <v>0.4094166666666666</v>
      </c>
      <c r="O702" s="1">
        <f>-J702*L702*K702*C702</f>
        <v>-152.68549999999999</v>
      </c>
      <c r="P702" s="7">
        <f>-(12*F702*J702*L702*N702+12*O702*N702*G702*COS(RADIANS(E702)))/(12*N702*G702*COS(RADIANS(E702))^2+L702*G702^3*SIN(RADIANS(E702))^2)</f>
        <v>0.29301030282962226</v>
      </c>
      <c r="Q702" s="7">
        <f>-(6*F702*J702*L702*N702*SIN(RADIANS(E702))+6*O702*N702*G702*SIN(RADIANS(E702))*COS(RADIANS(E702)))/(12*N702*COS(RADIANS(E702))^2+L702*G702^2*SIN(RADIANS(E702))^2)</f>
        <v>2.6513839701886663</v>
      </c>
      <c r="R702" s="7">
        <f>-P702*SIN(RADIANS(E702))</f>
        <v>-0.18160164179374413</v>
      </c>
      <c r="S702" s="6">
        <f>(O702+P702*COS(RADIANS(E702)))/L702</f>
        <v>-89.679736728245032</v>
      </c>
      <c r="T702" s="6">
        <f>R702/L702</f>
        <v>-0.10682449517279068</v>
      </c>
      <c r="U702" s="6">
        <f>(Q702-P702*G702*SIN(RADIANS(E702)))/M702</f>
        <v>-5.5046033983155631</v>
      </c>
      <c r="V702" s="6">
        <f>SQRT((S702+U702)^2+3*T702^2)</f>
        <v>95.184519958589277</v>
      </c>
      <c r="W702" s="6">
        <f>V702/AA702</f>
        <v>1.0869750021462714</v>
      </c>
      <c r="X702" s="1">
        <f>((3*10+H702/COS(RADIANS(E702)))*(3+3)+3*G702*H702)*2</f>
        <v>683.83466646293482</v>
      </c>
      <c r="Y702" s="7">
        <f>Z702/X702</f>
        <v>1.0012295642706726</v>
      </c>
      <c r="Z702" s="13">
        <v>684.67548513586496</v>
      </c>
      <c r="AA702" s="15">
        <v>87.568269528410497</v>
      </c>
    </row>
    <row r="703" spans="1:27" x14ac:dyDescent="0.45">
      <c r="A703">
        <v>1560</v>
      </c>
      <c r="B703">
        <v>58</v>
      </c>
      <c r="C703" s="10">
        <f>B703-20</f>
        <v>38</v>
      </c>
      <c r="D703">
        <v>124.2</v>
      </c>
      <c r="E703" s="11">
        <f>D703-90</f>
        <v>34.200000000000003</v>
      </c>
      <c r="F703" s="2">
        <v>1.3109000000000001E-2</v>
      </c>
      <c r="G703" s="11">
        <v>25.9</v>
      </c>
      <c r="H703" s="11">
        <v>1.9</v>
      </c>
      <c r="I703" s="8">
        <v>7.5858391821384402E-2</v>
      </c>
      <c r="J703" s="4">
        <v>71000</v>
      </c>
      <c r="K703" s="5">
        <f>23*10^-6</f>
        <v>2.3E-5</v>
      </c>
      <c r="L703" s="6">
        <f>H703</f>
        <v>1.9</v>
      </c>
      <c r="M703" s="3">
        <f>H703^2/6</f>
        <v>0.60166666666666668</v>
      </c>
      <c r="N703" s="3">
        <f>H703^3/12</f>
        <v>0.57158333333333322</v>
      </c>
      <c r="O703" s="1">
        <f>-J703*L703*K703*C703</f>
        <v>-117.90260000000001</v>
      </c>
      <c r="P703" s="7">
        <f>-(12*F703*J703*L703*N703+12*O703*N703*G703*COS(RADIANS(E703)))/(12*N703*G703*COS(RADIANS(E703))^2+L703*G703^3*SIN(RADIANS(E703))^2)</f>
        <v>0.49227168805900179</v>
      </c>
      <c r="Q703" s="7">
        <f>-(6*F703*J703*L703*N703*SIN(RADIANS(E703))+6*O703*N703*G703*SIN(RADIANS(E703))*COS(RADIANS(E703)))/(12*N703*COS(RADIANS(E703))^2+L703*G703^2*SIN(RADIANS(E703))^2)</f>
        <v>3.5832356455250047</v>
      </c>
      <c r="R703" s="7">
        <f>-P703*SIN(RADIANS(E703))</f>
        <v>-0.27669773324517405</v>
      </c>
      <c r="S703" s="6">
        <f>(O703+P703*COS(RADIANS(E703)))/L703</f>
        <v>-61.839711394495296</v>
      </c>
      <c r="T703" s="6">
        <f>R703/L703</f>
        <v>-0.14563038591851266</v>
      </c>
      <c r="U703" s="6">
        <f>(Q703-P703*G703*SIN(RADIANS(E703)))/M703</f>
        <v>-5.9555163083518057</v>
      </c>
      <c r="V703" s="6">
        <f>SQRT((S703+U703)^2+3*T703^2)</f>
        <v>67.795696942422495</v>
      </c>
      <c r="W703" s="6">
        <f>V703/AA703</f>
        <v>1.046008573810894</v>
      </c>
      <c r="X703" s="1">
        <f>((3*10+H703/COS(RADIANS(E703)))*(3+3)+3*G703*H703)*2</f>
        <v>682.82684258966901</v>
      </c>
      <c r="Y703" s="7">
        <f>Z703/X703</f>
        <v>1.0026813606393066</v>
      </c>
      <c r="Z703" s="13">
        <v>684.65774760885097</v>
      </c>
      <c r="AA703" s="15">
        <v>64.813710556333504</v>
      </c>
    </row>
    <row r="704" spans="1:27" x14ac:dyDescent="0.45">
      <c r="A704">
        <v>2545</v>
      </c>
      <c r="B704">
        <v>86.9</v>
      </c>
      <c r="C704" s="10">
        <f>B704-20</f>
        <v>66.900000000000006</v>
      </c>
      <c r="D704">
        <v>104.7</v>
      </c>
      <c r="E704" s="11">
        <f>D704-90</f>
        <v>14.700000000000003</v>
      </c>
      <c r="F704" s="2">
        <v>2.4936E-2</v>
      </c>
      <c r="G704" s="11">
        <v>27.6</v>
      </c>
      <c r="H704" s="11">
        <v>1.8</v>
      </c>
      <c r="I704" s="8">
        <v>0.177993163466453</v>
      </c>
      <c r="J704" s="4">
        <v>71000</v>
      </c>
      <c r="K704" s="5">
        <f>23*10^-6</f>
        <v>2.3E-5</v>
      </c>
      <c r="L704" s="6">
        <f>H704</f>
        <v>1.8</v>
      </c>
      <c r="M704" s="3">
        <f>H704^2/6</f>
        <v>0.54</v>
      </c>
      <c r="N704" s="3">
        <f>H704^3/12</f>
        <v>0.48600000000000004</v>
      </c>
      <c r="O704" s="1">
        <f>-J704*L704*K704*C704</f>
        <v>-196.64586000000003</v>
      </c>
      <c r="P704" s="7">
        <f>-(12*F704*J704*L704*N704+12*O704*N704*G704*COS(RADIANS(E704)))/(12*N704*G704*COS(RADIANS(E704))^2+L704*G704^3*SIN(RADIANS(E704))^2)</f>
        <v>4.6497064740898715</v>
      </c>
      <c r="Q704" s="7">
        <f>-(6*F704*J704*L704*N704*SIN(RADIANS(E704))+6*O704*N704*G704*SIN(RADIANS(E704))*COS(RADIANS(E704)))/(12*N704*COS(RADIANS(E704))^2+L704*G704^2*SIN(RADIANS(E704))^2)</f>
        <v>16.282619417470393</v>
      </c>
      <c r="R704" s="7">
        <f>-P704*SIN(RADIANS(E704))</f>
        <v>-1.1798999577877096</v>
      </c>
      <c r="S704" s="6">
        <f>(O704+P704*COS(RADIANS(E704)))/L704</f>
        <v>-106.74908270429982</v>
      </c>
      <c r="T704" s="6">
        <f>R704/L704</f>
        <v>-0.6554999765487276</v>
      </c>
      <c r="U704" s="6">
        <f>(Q704-P704*G704*SIN(RADIANS(E704)))/M704</f>
        <v>-30.15299892124148</v>
      </c>
      <c r="V704" s="6">
        <f>SQRT((S704+U704)^2+3*T704^2)</f>
        <v>136.90678943742762</v>
      </c>
      <c r="W704" s="6">
        <f>V704/AA704</f>
        <v>1.1967324807377768</v>
      </c>
      <c r="X704" s="1">
        <f>((3*10+H704/COS(RADIANS(E704)))*(3+3)+3*G704*H704)*2</f>
        <v>680.41094191139121</v>
      </c>
      <c r="Y704" s="7">
        <f>Z704/X704</f>
        <v>1.0062400334907</v>
      </c>
      <c r="Z704" s="13">
        <v>684.65672897635704</v>
      </c>
      <c r="AA704" s="15">
        <v>114.40049605157</v>
      </c>
    </row>
    <row r="705" spans="1:27" x14ac:dyDescent="0.45">
      <c r="A705">
        <v>2942</v>
      </c>
      <c r="B705">
        <v>81.8</v>
      </c>
      <c r="C705" s="10">
        <f>B705-20</f>
        <v>61.8</v>
      </c>
      <c r="D705">
        <v>112.5</v>
      </c>
      <c r="E705" s="11">
        <f>D705-90</f>
        <v>22.5</v>
      </c>
      <c r="F705" s="2">
        <v>2.5902000000000001E-2</v>
      </c>
      <c r="G705" s="11">
        <v>33.299999999999997</v>
      </c>
      <c r="H705" s="11">
        <v>1.5</v>
      </c>
      <c r="I705" s="8">
        <v>0.13833786547183899</v>
      </c>
      <c r="J705" s="4">
        <v>71000</v>
      </c>
      <c r="K705" s="5">
        <f>23*10^-6</f>
        <v>2.3E-5</v>
      </c>
      <c r="L705" s="6">
        <f>H705</f>
        <v>1.5</v>
      </c>
      <c r="M705" s="3">
        <f>H705^2/6</f>
        <v>0.375</v>
      </c>
      <c r="N705" s="3">
        <f>H705^3/12</f>
        <v>0.28125</v>
      </c>
      <c r="O705" s="1">
        <f>-J705*L705*K705*C705</f>
        <v>-151.37909999999999</v>
      </c>
      <c r="P705" s="7">
        <f>-(12*F705*J705*L705*N705+12*O705*N705*G705*COS(RADIANS(E705)))/(12*N705*G705*COS(RADIANS(E705))^2+L705*G705^3*SIN(RADIANS(E705))^2)</f>
        <v>0.78074283696735325</v>
      </c>
      <c r="Q705" s="7">
        <f>-(6*F705*J705*L705*N705*SIN(RADIANS(E705))+6*O705*N705*G705*SIN(RADIANS(E705))*COS(RADIANS(E705)))/(12*N705*COS(RADIANS(E705))^2+L705*G705^2*SIN(RADIANS(E705))^2)</f>
        <v>4.9746428549413224</v>
      </c>
      <c r="R705" s="7">
        <f>-P705*SIN(RADIANS(E705))</f>
        <v>-0.29877734864512445</v>
      </c>
      <c r="S705" s="6">
        <f>(O705+P705*COS(RADIANS(E705)))/L705</f>
        <v>-100.43852511518071</v>
      </c>
      <c r="T705" s="6">
        <f>R705/L705</f>
        <v>-0.19918489909674963</v>
      </c>
      <c r="U705" s="6">
        <f>(Q705-P705*G705*SIN(RADIANS(E705)))/M705</f>
        <v>-13.265714279843522</v>
      </c>
      <c r="V705" s="6">
        <f>SQRT((S705+U705)^2+3*T705^2)</f>
        <v>113.70476278623102</v>
      </c>
      <c r="W705" s="6">
        <f>V705/AA705</f>
        <v>1.219109904301791</v>
      </c>
      <c r="X705" s="1">
        <f>((3*10+H705/COS(RADIANS(E705)))*(3+3)+3*G705*H705)*2</f>
        <v>679.183059605263</v>
      </c>
      <c r="Y705" s="7">
        <f>Z705/X705</f>
        <v>1.007966986390685</v>
      </c>
      <c r="Z705" s="13">
        <v>684.59410179792201</v>
      </c>
      <c r="AA705" s="15">
        <v>93.268672812031696</v>
      </c>
    </row>
    <row r="706" spans="1:27" x14ac:dyDescent="0.45">
      <c r="A706">
        <v>2865</v>
      </c>
      <c r="B706">
        <v>77.099999999999994</v>
      </c>
      <c r="C706" s="10">
        <f>B706-20</f>
        <v>57.099999999999994</v>
      </c>
      <c r="D706">
        <v>122.1</v>
      </c>
      <c r="E706" s="11">
        <f>D706-90</f>
        <v>32.099999999999994</v>
      </c>
      <c r="F706" s="2">
        <v>1.9732E-2</v>
      </c>
      <c r="G706" s="11">
        <v>28.7</v>
      </c>
      <c r="H706" s="11">
        <v>1.7</v>
      </c>
      <c r="I706" s="8">
        <v>9.01532173156738E-2</v>
      </c>
      <c r="J706" s="4">
        <v>71000</v>
      </c>
      <c r="K706" s="5">
        <f>23*10^-6</f>
        <v>2.3E-5</v>
      </c>
      <c r="L706" s="6">
        <f>H706</f>
        <v>1.7</v>
      </c>
      <c r="M706" s="3">
        <f>H706^2/6</f>
        <v>0.48166666666666663</v>
      </c>
      <c r="N706" s="3">
        <f>H706^3/12</f>
        <v>0.4094166666666666</v>
      </c>
      <c r="O706" s="1">
        <f>-J706*L706*K706*C706</f>
        <v>-158.51530999999997</v>
      </c>
      <c r="P706" s="7">
        <f>-(12*F706*J706*L706*N706+12*O706*N706*G706*COS(RADIANS(E706)))/(12*N706*G706*COS(RADIANS(E706))^2+L706*G706^3*SIN(RADIANS(E706))^2)</f>
        <v>0.63173275538645046</v>
      </c>
      <c r="Q706" s="7">
        <f>-(6*F706*J706*L706*N706*SIN(RADIANS(E706))+6*O706*N706*G706*SIN(RADIANS(E706))*COS(RADIANS(E706)))/(12*N706*COS(RADIANS(E706))^2+L706*G706^2*SIN(RADIANS(E706))^2)</f>
        <v>4.8173221049602519</v>
      </c>
      <c r="R706" s="7">
        <f>-P706*SIN(RADIANS(E706))</f>
        <v>-0.33570188884740426</v>
      </c>
      <c r="S706" s="6">
        <f>(O706+P706*COS(RADIANS(E706)))/L706</f>
        <v>-92.929503137915873</v>
      </c>
      <c r="T706" s="6">
        <f>R706/L706</f>
        <v>-0.19747169932200251</v>
      </c>
      <c r="U706" s="6">
        <f>(Q706-P706*G706*SIN(RADIANS(E706)))/M706</f>
        <v>-10.001360771543773</v>
      </c>
      <c r="V706" s="6">
        <f>SQRT((S706+U706)^2+3*T706^2)</f>
        <v>102.93143217872664</v>
      </c>
      <c r="W706" s="6">
        <f>V706/AA706</f>
        <v>1.1663799728772546</v>
      </c>
      <c r="X706" s="1">
        <f>((3*10+H706/COS(RADIANS(E706)))*(3+3)+3*G706*H706)*2</f>
        <v>676.82153948692053</v>
      </c>
      <c r="Y706" s="7">
        <f>Z706/X706</f>
        <v>1.0114725254124075</v>
      </c>
      <c r="Z706" s="13">
        <v>684.58639179834904</v>
      </c>
      <c r="AA706" s="15">
        <v>88.248627867651805</v>
      </c>
    </row>
    <row r="707" spans="1:27" x14ac:dyDescent="0.45">
      <c r="A707">
        <v>860</v>
      </c>
      <c r="B707">
        <v>77</v>
      </c>
      <c r="C707" s="10">
        <f>B707-20</f>
        <v>57</v>
      </c>
      <c r="D707">
        <v>115.7</v>
      </c>
      <c r="E707" s="11">
        <f>D707-90</f>
        <v>25.700000000000003</v>
      </c>
      <c r="F707" s="2">
        <v>1.8946999999999999E-2</v>
      </c>
      <c r="G707" s="11">
        <v>25.7</v>
      </c>
      <c r="H707" s="11">
        <v>1.9</v>
      </c>
      <c r="I707" s="8">
        <v>9.69077423214912E-2</v>
      </c>
      <c r="J707" s="4">
        <v>71000</v>
      </c>
      <c r="K707" s="5">
        <f>23*10^-6</f>
        <v>2.3E-5</v>
      </c>
      <c r="L707" s="6">
        <f>H707</f>
        <v>1.9</v>
      </c>
      <c r="M707" s="3">
        <f>H707^2/6</f>
        <v>0.60166666666666668</v>
      </c>
      <c r="N707" s="3">
        <f>H707^3/12</f>
        <v>0.57158333333333322</v>
      </c>
      <c r="O707" s="1">
        <f>-J707*L707*K707*C707</f>
        <v>-176.85390000000001</v>
      </c>
      <c r="P707" s="7">
        <f>-(12*F707*J707*L707*N707+12*O707*N707*G707*COS(RADIANS(E707)))/(12*N707*G707*COS(RADIANS(E707))^2+L707*G707^3*SIN(RADIANS(E707))^2)</f>
        <v>1.7009153521523621</v>
      </c>
      <c r="Q707" s="7">
        <f>-(6*F707*J707*L707*N707*SIN(RADIANS(E707))+6*O707*N707*G707*SIN(RADIANS(E707))*COS(RADIANS(E707)))/(12*N707*COS(RADIANS(E707))^2+L707*G707^2*SIN(RADIANS(E707))^2)</f>
        <v>9.4783835202925264</v>
      </c>
      <c r="R707" s="7">
        <f>-P707*SIN(RADIANS(E707))</f>
        <v>-0.73761739457529407</v>
      </c>
      <c r="S707" s="6">
        <f>(O707+P707*COS(RADIANS(E707)))/L707</f>
        <v>-92.274339084716615</v>
      </c>
      <c r="T707" s="6">
        <f>R707/L707</f>
        <v>-0.38821968135541796</v>
      </c>
      <c r="U707" s="6">
        <f>(Q707-P707*G707*SIN(RADIANS(E707)))/M707</f>
        <v>-15.753546017106698</v>
      </c>
      <c r="V707" s="6">
        <f>SQRT((S707+U707)^2+3*T707^2)</f>
        <v>108.0299777984598</v>
      </c>
      <c r="W707" s="6">
        <f>V707/AA707</f>
        <v>1.1431747517563107</v>
      </c>
      <c r="X707" s="1">
        <f>((3*10+H707/COS(RADIANS(E707)))*(3+3)+3*G707*H707)*2</f>
        <v>678.28305341328871</v>
      </c>
      <c r="Y707" s="7">
        <f>Z707/X707</f>
        <v>1.0089467404820471</v>
      </c>
      <c r="Z707" s="13">
        <v>684.35147586554797</v>
      </c>
      <c r="AA707" s="15">
        <v>94.499968296613005</v>
      </c>
    </row>
    <row r="708" spans="1:27" x14ac:dyDescent="0.45">
      <c r="A708">
        <v>2895</v>
      </c>
      <c r="B708">
        <v>56</v>
      </c>
      <c r="C708" s="10">
        <f>B708-20</f>
        <v>36</v>
      </c>
      <c r="D708">
        <v>118.3</v>
      </c>
      <c r="E708" s="11">
        <f>D708-90</f>
        <v>28.299999999999997</v>
      </c>
      <c r="F708" s="2">
        <v>1.1207E-2</v>
      </c>
      <c r="G708" s="11">
        <v>24.2</v>
      </c>
      <c r="H708" s="11">
        <v>2</v>
      </c>
      <c r="I708" s="8">
        <v>5.5197101086378098E-2</v>
      </c>
      <c r="J708" s="4">
        <v>71000</v>
      </c>
      <c r="K708" s="5">
        <f>23*10^-6</f>
        <v>2.3E-5</v>
      </c>
      <c r="L708" s="6">
        <f>H708</f>
        <v>2</v>
      </c>
      <c r="M708" s="3">
        <f>H708^2/6</f>
        <v>0.66666666666666663</v>
      </c>
      <c r="N708" s="3">
        <f>H708^3/12</f>
        <v>0.66666666666666663</v>
      </c>
      <c r="O708" s="1">
        <f>-J708*L708*K708*C708</f>
        <v>-117.57599999999999</v>
      </c>
      <c r="P708" s="7">
        <f>-(12*F708*J708*L708*N708+12*O708*N708*G708*COS(RADIANS(E708)))/(12*N708*G708*COS(RADIANS(E708))^2+L708*G708^3*SIN(RADIANS(E708))^2)</f>
        <v>1.121150430550476</v>
      </c>
      <c r="Q708" s="7">
        <f>-(6*F708*J708*L708*N708*SIN(RADIANS(E708))+6*O708*N708*G708*SIN(RADIANS(E708))*COS(RADIANS(E708)))/(12*N708*COS(RADIANS(E708))^2+L708*G708^2*SIN(RADIANS(E708))^2)</f>
        <v>6.431442816274151</v>
      </c>
      <c r="R708" s="7">
        <f>-P708*SIN(RADIANS(E708))</f>
        <v>-0.53152419969207843</v>
      </c>
      <c r="S708" s="6">
        <f>(O708+P708*COS(RADIANS(E708)))/L708</f>
        <v>-58.29442621801163</v>
      </c>
      <c r="T708" s="6">
        <f>R708/L708</f>
        <v>-0.26576209984603921</v>
      </c>
      <c r="U708" s="6">
        <f>(Q708-P708*G708*SIN(RADIANS(E708)))/M708</f>
        <v>-9.6471642244112221</v>
      </c>
      <c r="V708" s="6">
        <f>SQRT((S708+U708)^2+3*T708^2)</f>
        <v>67.943149767486247</v>
      </c>
      <c r="W708" s="6">
        <f>V708/AA708</f>
        <v>1.112618206807592</v>
      </c>
      <c r="X708" s="1">
        <f>((3*10+H708/COS(RADIANS(E708)))*(3+3)+3*G708*H708)*2</f>
        <v>677.65794127963363</v>
      </c>
      <c r="Y708" s="7">
        <f>Z708/X708</f>
        <v>1.0098745550780952</v>
      </c>
      <c r="Z708" s="13">
        <v>684.34951194490804</v>
      </c>
      <c r="AA708" s="15">
        <v>61.066005707774501</v>
      </c>
    </row>
    <row r="709" spans="1:27" x14ac:dyDescent="0.45">
      <c r="A709">
        <v>1007</v>
      </c>
      <c r="B709">
        <v>63.1</v>
      </c>
      <c r="C709" s="10">
        <f>B709-20</f>
        <v>43.1</v>
      </c>
      <c r="D709">
        <v>126.4</v>
      </c>
      <c r="E709" s="11">
        <f>D709-90</f>
        <v>36.400000000000006</v>
      </c>
      <c r="F709" s="2">
        <v>1.6789999999999999E-2</v>
      </c>
      <c r="G709" s="11">
        <v>35</v>
      </c>
      <c r="H709" s="11">
        <v>1.4</v>
      </c>
      <c r="I709" s="8">
        <v>7.1724064648151398E-2</v>
      </c>
      <c r="J709" s="4">
        <v>71000</v>
      </c>
      <c r="K709" s="5">
        <f>23*10^-6</f>
        <v>2.3E-5</v>
      </c>
      <c r="L709" s="6">
        <f>H709</f>
        <v>1.4</v>
      </c>
      <c r="M709" s="3">
        <f>H709^2/6</f>
        <v>0.32666666666666661</v>
      </c>
      <c r="N709" s="3">
        <f>H709^3/12</f>
        <v>0.2286666666666666</v>
      </c>
      <c r="O709" s="1">
        <f>-J709*L709*K709*C709</f>
        <v>-98.53522000000001</v>
      </c>
      <c r="P709" s="7">
        <f>-(12*F709*J709*L709*N709+12*O709*N709*G709*COS(RADIANS(E709)))/(12*N709*G709*COS(RADIANS(E709))^2+L709*G709^3*SIN(RADIANS(E709))^2)</f>
        <v>0.14327678722564399</v>
      </c>
      <c r="Q709" s="7">
        <f>-(6*F709*J709*L709*N709*SIN(RADIANS(E709))+6*O709*N709*G709*SIN(RADIANS(E709))*COS(RADIANS(E709)))/(12*N709*COS(RADIANS(E709))^2+L709*G709^2*SIN(RADIANS(E709))^2)</f>
        <v>1.4879051521529492</v>
      </c>
      <c r="R709" s="7">
        <f>-P709*SIN(RADIANS(E709))</f>
        <v>-8.5023151551597093E-2</v>
      </c>
      <c r="S709" s="6">
        <f>(O709+P709*COS(RADIANS(E709)))/L709</f>
        <v>-70.299926716183577</v>
      </c>
      <c r="T709" s="6">
        <f>R709/L709</f>
        <v>-6.0730822536855071E-2</v>
      </c>
      <c r="U709" s="6">
        <f>(Q709-P709*G709*SIN(RADIANS(E709)))/M709</f>
        <v>-4.5548116902641311</v>
      </c>
      <c r="V709" s="6">
        <f>SQRT((S709+U709)^2+3*T709^2)</f>
        <v>74.854812314213547</v>
      </c>
      <c r="W709" s="6">
        <f>V709/AA709</f>
        <v>1.2443020708573413</v>
      </c>
      <c r="X709" s="1">
        <f>((3*10+H709/COS(RADIANS(E709)))*(3+3)+3*G709*H709)*2</f>
        <v>674.87231887633902</v>
      </c>
      <c r="Y709" s="7">
        <f>Z709/X709</f>
        <v>1.0137081156266941</v>
      </c>
      <c r="Z709" s="13">
        <v>684.12354665675105</v>
      </c>
      <c r="AA709" s="15">
        <v>60.158070992068303</v>
      </c>
    </row>
    <row r="710" spans="1:27" x14ac:dyDescent="0.45">
      <c r="A710">
        <v>1353</v>
      </c>
      <c r="B710">
        <v>65.7</v>
      </c>
      <c r="C710" s="10">
        <f>B710-20</f>
        <v>45.7</v>
      </c>
      <c r="D710">
        <v>120.6</v>
      </c>
      <c r="E710" s="11">
        <f>D710-90</f>
        <v>30.599999999999994</v>
      </c>
      <c r="F710" s="2">
        <v>1.5233E-2</v>
      </c>
      <c r="G710" s="11">
        <v>27</v>
      </c>
      <c r="H710" s="11">
        <v>1.8</v>
      </c>
      <c r="I710" s="8">
        <v>7.1520000696182195E-2</v>
      </c>
      <c r="J710" s="4">
        <v>71000</v>
      </c>
      <c r="K710" s="5">
        <f>23*10^-6</f>
        <v>2.3E-5</v>
      </c>
      <c r="L710" s="6">
        <f>H710</f>
        <v>1.8</v>
      </c>
      <c r="M710" s="3">
        <f>H710^2/6</f>
        <v>0.54</v>
      </c>
      <c r="N710" s="3">
        <f>H710^3/12</f>
        <v>0.48600000000000004</v>
      </c>
      <c r="O710" s="1">
        <f>-J710*L710*K710*C710</f>
        <v>-134.33058</v>
      </c>
      <c r="P710" s="7">
        <f>-(12*F710*J710*L710*N710+12*O710*N710*G710*COS(RADIANS(E710)))/(12*N710*G710*COS(RADIANS(E710))^2+L710*G710^3*SIN(RADIANS(E710))^2)</f>
        <v>0.73710135437822644</v>
      </c>
      <c r="Q710" s="7">
        <f>-(6*F710*J710*L710*N710*SIN(RADIANS(E710))+6*O710*N710*G710*SIN(RADIANS(E710))*COS(RADIANS(E710)))/(12*N710*COS(RADIANS(E710))^2+L710*G710^2*SIN(RADIANS(E710))^2)</f>
        <v>5.0654040792868162</v>
      </c>
      <c r="R710" s="7">
        <f>-P710*SIN(RADIANS(E710))</f>
        <v>-0.37521511698420845</v>
      </c>
      <c r="S710" s="6">
        <f>(O710+P710*COS(RADIANS(E710)))/L710</f>
        <v>-74.275625492291724</v>
      </c>
      <c r="T710" s="6">
        <f>R710/L710</f>
        <v>-0.20845284276900469</v>
      </c>
      <c r="U710" s="6">
        <f>(Q710-P710*G710*SIN(RADIANS(E710)))/M710</f>
        <v>-9.3803779246052077</v>
      </c>
      <c r="V710" s="6">
        <f>SQRT((S710+U710)^2+3*T710^2)</f>
        <v>83.656782543024249</v>
      </c>
      <c r="W710" s="6">
        <f>V710/AA710</f>
        <v>1.1510400416626014</v>
      </c>
      <c r="X710" s="1">
        <f>((3*10+H710/COS(RADIANS(E710)))*(3+3)+3*G710*H710)*2</f>
        <v>676.69462687117175</v>
      </c>
      <c r="Y710" s="7">
        <f>Z710/X710</f>
        <v>1.0108121859415609</v>
      </c>
      <c r="Z710" s="13">
        <v>684.01117500255805</v>
      </c>
      <c r="AA710" s="15">
        <v>72.679298299812004</v>
      </c>
    </row>
    <row r="711" spans="1:27" x14ac:dyDescent="0.45">
      <c r="A711">
        <v>457</v>
      </c>
      <c r="B711">
        <v>87.4</v>
      </c>
      <c r="C711" s="10">
        <f>B711-20</f>
        <v>67.400000000000006</v>
      </c>
      <c r="D711">
        <v>128.6</v>
      </c>
      <c r="E711" s="11">
        <f>D711-90</f>
        <v>38.599999999999994</v>
      </c>
      <c r="F711" s="2">
        <v>2.0523E-2</v>
      </c>
      <c r="G711" s="11">
        <v>26.5</v>
      </c>
      <c r="H711" s="11">
        <v>1.8</v>
      </c>
      <c r="I711" s="8">
        <v>9.0294688940048204E-2</v>
      </c>
      <c r="J711" s="4">
        <v>71000</v>
      </c>
      <c r="K711" s="5">
        <f>23*10^-6</f>
        <v>2.3E-5</v>
      </c>
      <c r="L711" s="6">
        <f>H711</f>
        <v>1.8</v>
      </c>
      <c r="M711" s="3">
        <f>H711^2/6</f>
        <v>0.54</v>
      </c>
      <c r="N711" s="3">
        <f>H711^3/12</f>
        <v>0.48600000000000004</v>
      </c>
      <c r="O711" s="1">
        <f>-J711*L711*K711*C711</f>
        <v>-198.11556000000002</v>
      </c>
      <c r="P711" s="7">
        <f>-(12*F711*J711*L711*N711+12*O711*N711*G711*COS(RADIANS(E711)))/(12*N711*G711*COS(RADIANS(E711))^2+L711*G711^3*SIN(RADIANS(E711))^2)</f>
        <v>0.65734126583539321</v>
      </c>
      <c r="Q711" s="7">
        <f>-(6*F711*J711*L711*N711*SIN(RADIANS(E711))+6*O711*N711*G711*SIN(RADIANS(E711))*COS(RADIANS(E711)))/(12*N711*COS(RADIANS(E711))^2+L711*G711^2*SIN(RADIANS(E711))^2)</f>
        <v>5.4338489007451507</v>
      </c>
      <c r="R711" s="7">
        <f>-P711*SIN(RADIANS(E711))</f>
        <v>-0.41010180382982248</v>
      </c>
      <c r="S711" s="6">
        <f>(O711+P711*COS(RADIANS(E711)))/L711</f>
        <v>-109.77879685743552</v>
      </c>
      <c r="T711" s="6">
        <f>R711/L711</f>
        <v>-0.22783433546101248</v>
      </c>
      <c r="U711" s="6">
        <f>(Q711-P711*G711*SIN(RADIANS(E711)))/M711</f>
        <v>-10.062683149528047</v>
      </c>
      <c r="V711" s="6">
        <f>SQRT((S711+U711)^2+3*T711^2)</f>
        <v>119.84212971953016</v>
      </c>
      <c r="W711" s="6">
        <f>V711/AA711</f>
        <v>1.1541176741349171</v>
      </c>
      <c r="X711" s="1">
        <f>((3*10+H711/COS(RADIANS(E711)))*(3+3)+3*G711*H711)*2</f>
        <v>673.83843144524121</v>
      </c>
      <c r="Y711" s="7">
        <f>Z711/X711</f>
        <v>1.0150525662900782</v>
      </c>
      <c r="Z711" s="13">
        <v>683.98142910337299</v>
      </c>
      <c r="AA711" s="15">
        <v>103.838744007936</v>
      </c>
    </row>
    <row r="712" spans="1:27" x14ac:dyDescent="0.45">
      <c r="A712">
        <v>2128</v>
      </c>
      <c r="B712">
        <v>43.9</v>
      </c>
      <c r="C712" s="10">
        <f>B712-20</f>
        <v>23.9</v>
      </c>
      <c r="D712">
        <v>111.8</v>
      </c>
      <c r="E712" s="11">
        <f>D712-90</f>
        <v>21.799999999999997</v>
      </c>
      <c r="F712" s="2">
        <v>8.1620000000000009E-3</v>
      </c>
      <c r="G712" s="11">
        <v>25.8</v>
      </c>
      <c r="H712" s="11">
        <v>1.9</v>
      </c>
      <c r="I712" s="8">
        <v>4.55918833613395E-2</v>
      </c>
      <c r="J712" s="4">
        <v>71000</v>
      </c>
      <c r="K712" s="5">
        <f>23*10^-6</f>
        <v>2.3E-5</v>
      </c>
      <c r="L712" s="6">
        <f>H712</f>
        <v>1.9</v>
      </c>
      <c r="M712" s="3">
        <f>H712^2/6</f>
        <v>0.60166666666666668</v>
      </c>
      <c r="N712" s="3">
        <f>H712^3/12</f>
        <v>0.57158333333333322</v>
      </c>
      <c r="O712" s="1">
        <f>-J712*L712*K712*C712</f>
        <v>-74.154529999999994</v>
      </c>
      <c r="P712" s="7">
        <f>-(12*F712*J712*L712*N712+12*O712*N712*G712*COS(RADIANS(E712)))/(12*N712*G712*COS(RADIANS(E712))^2+L712*G712^3*SIN(RADIANS(E712))^2)</f>
        <v>0.99555628326589873</v>
      </c>
      <c r="Q712" s="7">
        <f>-(6*F712*J712*L712*N712*SIN(RADIANS(E712))+6*O712*N712*G712*SIN(RADIANS(E712))*COS(RADIANS(E712)))/(12*N712*COS(RADIANS(E712))^2+L712*G712^2*SIN(RADIANS(E712))^2)</f>
        <v>4.7693568088951235</v>
      </c>
      <c r="R712" s="7">
        <f>-P712*SIN(RADIANS(E712))</f>
        <v>-0.36971758208489325</v>
      </c>
      <c r="S712" s="6">
        <f>(O712+P712*COS(RADIANS(E712)))/L712</f>
        <v>-38.542194790065984</v>
      </c>
      <c r="T712" s="6">
        <f>R712/L712</f>
        <v>-0.19458820109731226</v>
      </c>
      <c r="U712" s="6">
        <f>(Q712-P712*G712*SIN(RADIANS(E712)))/M712</f>
        <v>-7.9269088236484011</v>
      </c>
      <c r="V712" s="6">
        <f>SQRT((S712+U712)^2+3*T712^2)</f>
        <v>46.470325847428086</v>
      </c>
      <c r="W712" s="6">
        <f>V712/AA712</f>
        <v>1.1606104496924801</v>
      </c>
      <c r="X712" s="1">
        <f>((3*10+H712/COS(RADIANS(E712)))*(3+3)+3*G712*H712)*2</f>
        <v>678.67610989409786</v>
      </c>
      <c r="Y712" s="7">
        <f>Z712/X712</f>
        <v>1.007783044134402</v>
      </c>
      <c r="Z712" s="13">
        <v>683.95827601036797</v>
      </c>
      <c r="AA712" s="15">
        <v>40.039554925376599</v>
      </c>
    </row>
    <row r="713" spans="1:27" x14ac:dyDescent="0.45">
      <c r="A713">
        <v>2804</v>
      </c>
      <c r="B713">
        <v>53.2</v>
      </c>
      <c r="C713" s="10">
        <f>B713-20</f>
        <v>33.200000000000003</v>
      </c>
      <c r="D713">
        <v>126.1</v>
      </c>
      <c r="E713" s="11">
        <f>D713-90</f>
        <v>36.099999999999994</v>
      </c>
      <c r="F713" s="2">
        <v>1.221E-2</v>
      </c>
      <c r="G713" s="11">
        <v>32.5</v>
      </c>
      <c r="H713" s="11">
        <v>1.5</v>
      </c>
      <c r="I713" s="8">
        <v>5.2824657410383197E-2</v>
      </c>
      <c r="J713" s="4">
        <v>71000</v>
      </c>
      <c r="K713" s="5">
        <f>23*10^-6</f>
        <v>2.3E-5</v>
      </c>
      <c r="L713" s="6">
        <f>H713</f>
        <v>1.5</v>
      </c>
      <c r="M713" s="3">
        <f>H713^2/6</f>
        <v>0.375</v>
      </c>
      <c r="N713" s="3">
        <f>H713^3/12</f>
        <v>0.28125</v>
      </c>
      <c r="O713" s="1">
        <f>-J713*L713*K713*C713</f>
        <v>-81.323400000000007</v>
      </c>
      <c r="P713" s="7">
        <f>-(12*F713*J713*L713*N713+12*O713*N713*G713*COS(RADIANS(E713)))/(12*N713*G713*COS(RADIANS(E713))^2+L713*G713^3*SIN(RADIANS(E713))^2)</f>
        <v>0.15705295358279087</v>
      </c>
      <c r="Q713" s="7">
        <f>-(6*F713*J713*L713*N713*SIN(RADIANS(E713))+6*O713*N713*G713*SIN(RADIANS(E713))*COS(RADIANS(E713)))/(12*N713*COS(RADIANS(E713))^2+L713*G713^2*SIN(RADIANS(E713))^2)</f>
        <v>1.5036942076416631</v>
      </c>
      <c r="R713" s="7">
        <f>-P713*SIN(RADIANS(E713))</f>
        <v>-9.253502816256387E-2</v>
      </c>
      <c r="S713" s="6">
        <f>(O713+P713*COS(RADIANS(E713)))/L713</f>
        <v>-54.131001868179204</v>
      </c>
      <c r="T713" s="6">
        <f>R713/L713</f>
        <v>-6.1690018775042578E-2</v>
      </c>
      <c r="U713" s="6">
        <f>(Q713-P713*G713*SIN(RADIANS(E713)))/M713</f>
        <v>-4.0098512203777679</v>
      </c>
      <c r="V713" s="6">
        <f>SQRT((S713+U713)^2+3*T713^2)</f>
        <v>58.140951272235078</v>
      </c>
      <c r="W713" s="6">
        <f>V713/AA713</f>
        <v>1.2181719822544879</v>
      </c>
      <c r="X713" s="1">
        <f>((3*10+H713/COS(RADIANS(E713)))*(3+3)+3*G713*H713)*2</f>
        <v>674.77750663555537</v>
      </c>
      <c r="Y713" s="7">
        <f>Z713/X713</f>
        <v>1.0135407174609861</v>
      </c>
      <c r="Z713" s="13">
        <v>683.91447820193605</v>
      </c>
      <c r="AA713" s="15">
        <v>47.728031935714696</v>
      </c>
    </row>
    <row r="714" spans="1:27" x14ac:dyDescent="0.45">
      <c r="A714">
        <v>2177</v>
      </c>
      <c r="B714">
        <v>73.900000000000006</v>
      </c>
      <c r="C714" s="10">
        <f>B714-20</f>
        <v>53.900000000000006</v>
      </c>
      <c r="D714">
        <v>105.1</v>
      </c>
      <c r="E714" s="11">
        <f>D714-90</f>
        <v>15.099999999999994</v>
      </c>
      <c r="F714" s="2">
        <v>2.2196E-2</v>
      </c>
      <c r="G714" s="11">
        <v>31.2</v>
      </c>
      <c r="H714" s="11">
        <v>1.6</v>
      </c>
      <c r="I714" s="8">
        <v>0.15573693811893399</v>
      </c>
      <c r="J714" s="4">
        <v>71000</v>
      </c>
      <c r="K714" s="5">
        <f>23*10^-6</f>
        <v>2.3E-5</v>
      </c>
      <c r="L714" s="6">
        <f>H714</f>
        <v>1.6</v>
      </c>
      <c r="M714" s="3">
        <f>H714^2/6</f>
        <v>0.42666666666666675</v>
      </c>
      <c r="N714" s="3">
        <f>H714^3/12</f>
        <v>0.34133333333333343</v>
      </c>
      <c r="O714" s="1">
        <f>-J714*L714*K714*C714</f>
        <v>-140.82992000000002</v>
      </c>
      <c r="P714" s="7">
        <f>-(12*F714*J714*L714*N714+12*O714*N714*G714*COS(RADIANS(E714)))/(12*N714*G714*COS(RADIANS(E714))^2+L714*G714^3*SIN(RADIANS(E714))^2)</f>
        <v>2.0627390410408699</v>
      </c>
      <c r="Q714" s="7">
        <f>-(6*F714*J714*L714*N714*SIN(RADIANS(E714))+6*O714*N714*G714*SIN(RADIANS(E714))*COS(RADIANS(E714)))/(12*N714*COS(RADIANS(E714))^2+L714*G714^2*SIN(RADIANS(E714))^2)</f>
        <v>8.3827039973720048</v>
      </c>
      <c r="R714" s="7">
        <f>-P714*SIN(RADIANS(E714))</f>
        <v>-0.53735282034435938</v>
      </c>
      <c r="S714" s="6">
        <f>(O714+P714*COS(RADIANS(E714)))/L714</f>
        <v>-86.774001194518121</v>
      </c>
      <c r="T714" s="6">
        <f>R714/L714</f>
        <v>-0.33584551271522461</v>
      </c>
      <c r="U714" s="6">
        <f>(Q714-P714*G714*SIN(RADIANS(E714)))/M714</f>
        <v>-19.64696249384064</v>
      </c>
      <c r="V714" s="6">
        <f>SQRT((S714+U714)^2+3*T714^2)</f>
        <v>106.4225534789699</v>
      </c>
      <c r="W714" s="6">
        <f>V714/AA714</f>
        <v>1.2377815811380706</v>
      </c>
      <c r="X714" s="1">
        <f>((3*10+H714/COS(RADIANS(E714)))*(3+3)+3*G714*H714)*2</f>
        <v>679.40663312238598</v>
      </c>
      <c r="Y714" s="7">
        <f>Z714/X714</f>
        <v>1.006317160562443</v>
      </c>
      <c r="Z714" s="13">
        <v>683.69855391100896</v>
      </c>
      <c r="AA714" s="15">
        <v>85.978459447684102</v>
      </c>
    </row>
    <row r="715" spans="1:27" x14ac:dyDescent="0.45">
      <c r="A715">
        <v>2831</v>
      </c>
      <c r="B715">
        <v>41.6</v>
      </c>
      <c r="C715" s="10">
        <f>B715-20</f>
        <v>21.6</v>
      </c>
      <c r="D715">
        <v>128.1</v>
      </c>
      <c r="E715" s="11">
        <f>D715-90</f>
        <v>38.099999999999994</v>
      </c>
      <c r="F715" s="2">
        <v>8.2209999999999991E-3</v>
      </c>
      <c r="G715" s="11">
        <v>34.799999999999997</v>
      </c>
      <c r="H715" s="11">
        <v>1.4</v>
      </c>
      <c r="I715" s="8">
        <v>3.4818958491086897E-2</v>
      </c>
      <c r="J715" s="4">
        <v>71000</v>
      </c>
      <c r="K715" s="5">
        <f>23*10^-6</f>
        <v>2.3E-5</v>
      </c>
      <c r="L715" s="6">
        <f>H715</f>
        <v>1.4</v>
      </c>
      <c r="M715" s="3">
        <f>H715^2/6</f>
        <v>0.32666666666666661</v>
      </c>
      <c r="N715" s="3">
        <f>H715^3/12</f>
        <v>0.2286666666666666</v>
      </c>
      <c r="O715" s="1">
        <f>-J715*L715*K715*C715</f>
        <v>-49.381920000000001</v>
      </c>
      <c r="P715" s="7">
        <f>-(12*F715*J715*L715*N715+12*O715*N715*G715*COS(RADIANS(E715)))/(12*N715*G715*COS(RADIANS(E715))^2+L715*G715^3*SIN(RADIANS(E715))^2)</f>
        <v>6.5200380653544915E-2</v>
      </c>
      <c r="Q715" s="7">
        <f>-(6*F715*J715*L715*N715*SIN(RADIANS(E715))+6*O715*N715*G715*SIN(RADIANS(E715))*COS(RADIANS(E715)))/(12*N715*COS(RADIANS(E715))^2+L715*G715^2*SIN(RADIANS(E715))^2)</f>
        <v>0.70001894648761842</v>
      </c>
      <c r="R715" s="7">
        <f>-P715*SIN(RADIANS(E715))</f>
        <v>-4.0230973936070016E-2</v>
      </c>
      <c r="S715" s="6">
        <f>(O715+P715*COS(RADIANS(E715)))/L715</f>
        <v>-35.236151097870369</v>
      </c>
      <c r="T715" s="6">
        <f>R715/L715</f>
        <v>-2.8736409954335729E-2</v>
      </c>
      <c r="U715" s="6">
        <f>(Q715-P715*G715*SIN(RADIANS(E715)))/M715</f>
        <v>-2.1429151423090356</v>
      </c>
      <c r="V715" s="6">
        <f>SQRT((S715+U715)^2+3*T715^2)</f>
        <v>37.37909937828212</v>
      </c>
      <c r="W715" s="6">
        <f>V715/AA715</f>
        <v>1.2632915285130761</v>
      </c>
      <c r="X715" s="1">
        <f>((3*10+H715/COS(RADIANS(E715)))*(3+3)+3*G715*H715)*2</f>
        <v>673.66864954685593</v>
      </c>
      <c r="Y715" s="7">
        <f>Z715/X715</f>
        <v>1.0147427079671061</v>
      </c>
      <c r="Z715" s="13">
        <v>683.60034971371999</v>
      </c>
      <c r="AA715" s="15">
        <v>29.588656723027501</v>
      </c>
    </row>
    <row r="716" spans="1:27" x14ac:dyDescent="0.45">
      <c r="A716">
        <v>1478</v>
      </c>
      <c r="B716">
        <v>63.7</v>
      </c>
      <c r="C716" s="10">
        <f>B716-20</f>
        <v>43.7</v>
      </c>
      <c r="D716">
        <v>101.3</v>
      </c>
      <c r="E716" s="11">
        <f>D716-90</f>
        <v>11.299999999999997</v>
      </c>
      <c r="F716" s="2">
        <v>1.5691E-2</v>
      </c>
      <c r="G716" s="11">
        <v>26</v>
      </c>
      <c r="H716" s="11">
        <v>1.9</v>
      </c>
      <c r="I716" s="8">
        <v>0.13147413730621299</v>
      </c>
      <c r="J716" s="4">
        <v>71000</v>
      </c>
      <c r="K716" s="5">
        <f>23*10^-6</f>
        <v>2.3E-5</v>
      </c>
      <c r="L716" s="6">
        <f>H716</f>
        <v>1.9</v>
      </c>
      <c r="M716" s="3">
        <f>H716^2/6</f>
        <v>0.60166666666666668</v>
      </c>
      <c r="N716" s="3">
        <f>H716^3/12</f>
        <v>0.57158333333333322</v>
      </c>
      <c r="O716" s="1">
        <f>-J716*L716*K716*C716</f>
        <v>-135.58799000000002</v>
      </c>
      <c r="P716" s="7">
        <f>-(12*F716*J716*L716*N716+12*O716*N716*G716*COS(RADIANS(E716)))/(12*N716*G716*COS(RADIANS(E716))^2+L716*G716^3*SIN(RADIANS(E716))^2)</f>
        <v>6.3237963463080478</v>
      </c>
      <c r="Q716" s="7">
        <f>-(6*F716*J716*L716*N716*SIN(RADIANS(E716))+6*O716*N716*G716*SIN(RADIANS(E716))*COS(RADIANS(E716)))/(12*N716*COS(RADIANS(E716))^2+L716*G716^2*SIN(RADIANS(E716))^2)</f>
        <v>16.108605643441773</v>
      </c>
      <c r="R716" s="7">
        <f>-P716*SIN(RADIANS(E716))</f>
        <v>-1.2391235110339827</v>
      </c>
      <c r="S716" s="6">
        <f>(O716+P716*COS(RADIANS(E716)))/L716</f>
        <v>-68.098306634287809</v>
      </c>
      <c r="T716" s="6">
        <f>R716/L716</f>
        <v>-0.6521702689652541</v>
      </c>
      <c r="U716" s="6">
        <f>(Q716-P716*G716*SIN(RADIANS(E716)))/M716</f>
        <v>-26.773305778573583</v>
      </c>
      <c r="V716" s="6">
        <f>SQRT((S716+U716)^2+3*T716^2)</f>
        <v>94.878336937339725</v>
      </c>
      <c r="W716" s="6">
        <f>V716/AA716</f>
        <v>1.1012603880017535</v>
      </c>
      <c r="X716" s="1">
        <f>((3*10+H716/COS(RADIANS(E716)))*(3+3)+3*G716*H716)*2</f>
        <v>679.65072320843365</v>
      </c>
      <c r="Y716" s="7">
        <f>Z716/X716</f>
        <v>1.0057501224301688</v>
      </c>
      <c r="Z716" s="13">
        <v>683.55879807663496</v>
      </c>
      <c r="AA716" s="15">
        <v>86.154317335882098</v>
      </c>
    </row>
    <row r="717" spans="1:27" x14ac:dyDescent="0.45">
      <c r="A717">
        <v>1619</v>
      </c>
      <c r="B717">
        <v>67.5</v>
      </c>
      <c r="C717" s="10">
        <f>B717-20</f>
        <v>47.5</v>
      </c>
      <c r="D717">
        <v>103.2</v>
      </c>
      <c r="E717" s="11">
        <f>D717-90</f>
        <v>13.200000000000003</v>
      </c>
      <c r="F717" s="2">
        <v>1.7044E-2</v>
      </c>
      <c r="G717" s="11">
        <v>28.8</v>
      </c>
      <c r="H717" s="11">
        <v>1.7</v>
      </c>
      <c r="I717" s="8">
        <v>8.2673795521259294E-2</v>
      </c>
      <c r="J717" s="4">
        <v>71000</v>
      </c>
      <c r="K717" s="5">
        <f>23*10^-6</f>
        <v>2.3E-5</v>
      </c>
      <c r="L717" s="6">
        <f>H717</f>
        <v>1.7</v>
      </c>
      <c r="M717" s="3">
        <f>H717^2/6</f>
        <v>0.48166666666666663</v>
      </c>
      <c r="N717" s="3">
        <f>H717^3/12</f>
        <v>0.4094166666666666</v>
      </c>
      <c r="O717" s="1">
        <f>-J717*L717*K717*C717</f>
        <v>-131.86474999999999</v>
      </c>
      <c r="P717" s="7">
        <f>-(12*F717*J717*L717*N717+12*O717*N717*G717*COS(RADIANS(E717)))/(12*N717*G717*COS(RADIANS(E717))^2+L717*G717^3*SIN(RADIANS(E717))^2)</f>
        <v>3.5787331855470912</v>
      </c>
      <c r="Q717" s="7">
        <f>-(6*F717*J717*L717*N717*SIN(RADIANS(E717))+6*O717*N717*G717*SIN(RADIANS(E717))*COS(RADIANS(E717)))/(12*N717*COS(RADIANS(E717))^2+L717*G717^2*SIN(RADIANS(E717))^2)</f>
        <v>11.767778450115221</v>
      </c>
      <c r="R717" s="7">
        <f>-P717*SIN(RADIANS(E717))</f>
        <v>-0.81720683681355721</v>
      </c>
      <c r="S717" s="6">
        <f>(O717+P717*COS(RADIANS(E717)))/L717</f>
        <v>-75.517982865611344</v>
      </c>
      <c r="T717" s="6">
        <f>R717/L717</f>
        <v>-0.48070990400797486</v>
      </c>
      <c r="U717" s="6">
        <f>(Q717-P717*G717*SIN(RADIANS(E717)))/M717</f>
        <v>-24.431373944875908</v>
      </c>
      <c r="V717" s="6">
        <f>SQRT((S717+U717)^2+3*T717^2)</f>
        <v>99.952824736800352</v>
      </c>
      <c r="W717" s="6">
        <f>V717/AA717</f>
        <v>1.3472537415782946</v>
      </c>
      <c r="X717" s="1">
        <f>((3*10+H717/COS(RADIANS(E717)))*(3+3)+3*G717*H717)*2</f>
        <v>674.7136175648393</v>
      </c>
      <c r="Y717" s="7">
        <f>Z717/X717</f>
        <v>1.0128547406472972</v>
      </c>
      <c r="Z717" s="13">
        <v>683.38688612983503</v>
      </c>
      <c r="AA717" s="15">
        <v>74.190051697096493</v>
      </c>
    </row>
    <row r="718" spans="1:27" x14ac:dyDescent="0.45">
      <c r="A718">
        <v>1519</v>
      </c>
      <c r="B718">
        <v>72.599999999999994</v>
      </c>
      <c r="C718" s="10">
        <f>B718-20</f>
        <v>52.599999999999994</v>
      </c>
      <c r="D718">
        <v>122.7</v>
      </c>
      <c r="E718" s="11">
        <f>D718-90</f>
        <v>32.700000000000003</v>
      </c>
      <c r="F718" s="2">
        <v>1.7717E-2</v>
      </c>
      <c r="G718" s="11">
        <v>27</v>
      </c>
      <c r="H718" s="11">
        <v>1.8</v>
      </c>
      <c r="I718" s="8">
        <v>8.4684200584888403E-2</v>
      </c>
      <c r="J718" s="4">
        <v>71000</v>
      </c>
      <c r="K718" s="5">
        <f>23*10^-6</f>
        <v>2.3E-5</v>
      </c>
      <c r="L718" s="6">
        <f>H718</f>
        <v>1.8</v>
      </c>
      <c r="M718" s="3">
        <f>H718^2/6</f>
        <v>0.54</v>
      </c>
      <c r="N718" s="3">
        <f>H718^3/12</f>
        <v>0.48600000000000004</v>
      </c>
      <c r="O718" s="1">
        <f>-J718*L718*K718*C718</f>
        <v>-154.61243999999999</v>
      </c>
      <c r="P718" s="7">
        <f>-(12*F718*J718*L718*N718+12*O718*N718*G718*COS(RADIANS(E718)))/(12*N718*G718*COS(RADIANS(E718))^2+L718*G718^3*SIN(RADIANS(E718))^2)</f>
        <v>0.69674557857471209</v>
      </c>
      <c r="Q718" s="7">
        <f>-(6*F718*J718*L718*N718*SIN(RADIANS(E718))+6*O718*N718*G718*SIN(RADIANS(E718))*COS(RADIANS(E718)))/(12*N718*COS(RADIANS(E718))^2+L718*G718^2*SIN(RADIANS(E718))^2)</f>
        <v>5.0815357379179869</v>
      </c>
      <c r="R718" s="7">
        <f>-P718*SIN(RADIANS(E718))</f>
        <v>-0.37641005466059163</v>
      </c>
      <c r="S718" s="6">
        <f>(O718+P718*COS(RADIANS(E718)))/L718</f>
        <v>-85.570067268531474</v>
      </c>
      <c r="T718" s="6">
        <f>R718/L718</f>
        <v>-0.20911669703366201</v>
      </c>
      <c r="U718" s="6">
        <f>(Q718-P718*G718*SIN(RADIANS(E718)))/M718</f>
        <v>-9.4102513665147907</v>
      </c>
      <c r="V718" s="6">
        <f>SQRT((S718+U718)^2+3*T718^2)</f>
        <v>94.981009246026915</v>
      </c>
      <c r="W718" s="6">
        <f>V718/AA718</f>
        <v>1.1315992286081331</v>
      </c>
      <c r="X718" s="1">
        <f>((3*10+H718/COS(RADIANS(E718)))*(3+3)+3*G718*H718)*2</f>
        <v>677.26812031815882</v>
      </c>
      <c r="Y718" s="7">
        <f>Z718/X718</f>
        <v>1.0089402305387409</v>
      </c>
      <c r="Z718" s="13">
        <v>683.32305345034297</v>
      </c>
      <c r="AA718" s="15">
        <v>83.935201478401098</v>
      </c>
    </row>
    <row r="719" spans="1:27" x14ac:dyDescent="0.45">
      <c r="A719">
        <v>1173</v>
      </c>
      <c r="B719">
        <v>64.900000000000006</v>
      </c>
      <c r="C719" s="10">
        <f>B719-20</f>
        <v>44.900000000000006</v>
      </c>
      <c r="D719">
        <v>120.1</v>
      </c>
      <c r="E719" s="11">
        <f>D719-90</f>
        <v>30.099999999999994</v>
      </c>
      <c r="F719" s="2">
        <v>1.7596000000000001E-2</v>
      </c>
      <c r="G719" s="11">
        <v>32.799999999999997</v>
      </c>
      <c r="H719" s="11">
        <v>1.5</v>
      </c>
      <c r="I719" s="8">
        <v>8.0861330032348605E-2</v>
      </c>
      <c r="J719" s="4">
        <v>71000</v>
      </c>
      <c r="K719" s="5">
        <f>23*10^-6</f>
        <v>2.3E-5</v>
      </c>
      <c r="L719" s="6">
        <f>H719</f>
        <v>1.5</v>
      </c>
      <c r="M719" s="3">
        <f>H719^2/6</f>
        <v>0.375</v>
      </c>
      <c r="N719" s="3">
        <f>H719^3/12</f>
        <v>0.28125</v>
      </c>
      <c r="O719" s="1">
        <f>-J719*L719*K719*C719</f>
        <v>-109.98255000000002</v>
      </c>
      <c r="P719" s="7">
        <f>-(12*F719*J719*L719*N719+12*O719*N719*G719*COS(RADIANS(E719)))/(12*N719*G719*COS(RADIANS(E719))^2+L719*G719^3*SIN(RADIANS(E719))^2)</f>
        <v>0.31417481791127688</v>
      </c>
      <c r="Q719" s="7">
        <f>-(6*F719*J719*L719*N719*SIN(RADIANS(E719))+6*O719*N719*G719*SIN(RADIANS(E719))*COS(RADIANS(E719)))/(12*N719*COS(RADIANS(E719))^2+L719*G719^2*SIN(RADIANS(E719))^2)</f>
        <v>2.5840175302530124</v>
      </c>
      <c r="R719" s="7">
        <f>-P719*SIN(RADIANS(E719))</f>
        <v>-0.15756204452762274</v>
      </c>
      <c r="S719" s="6">
        <f>(O719+P719*COS(RADIANS(E719)))/L719</f>
        <v>-73.140494139984568</v>
      </c>
      <c r="T719" s="6">
        <f>R719/L719</f>
        <v>-0.10504136301841516</v>
      </c>
      <c r="U719" s="6">
        <f>(Q719-P719*G719*SIN(RADIANS(E719)))/M719</f>
        <v>-6.8907134140080331</v>
      </c>
      <c r="V719" s="6">
        <f>SQRT((S719+U719)^2+3*T719^2)</f>
        <v>80.031414354702477</v>
      </c>
      <c r="W719" s="6">
        <f>V719/AA719</f>
        <v>1.2110595684704988</v>
      </c>
      <c r="X719" s="1">
        <f>((3*10+H719/COS(RADIANS(E719)))*(3+3)+3*G719*H719)*2</f>
        <v>676.00560647770408</v>
      </c>
      <c r="Y719" s="7">
        <f>Z719/X719</f>
        <v>1.0106129859779744</v>
      </c>
      <c r="Z719" s="13">
        <v>683.180044500284</v>
      </c>
      <c r="AA719" s="15">
        <v>66.083796733283506</v>
      </c>
    </row>
    <row r="720" spans="1:27" x14ac:dyDescent="0.45">
      <c r="A720">
        <v>1480</v>
      </c>
      <c r="B720">
        <v>64.5</v>
      </c>
      <c r="C720" s="10">
        <f>B720-20</f>
        <v>44.5</v>
      </c>
      <c r="D720">
        <v>103.2</v>
      </c>
      <c r="E720" s="11">
        <f>D720-90</f>
        <v>13.200000000000003</v>
      </c>
      <c r="F720" s="2">
        <v>1.9539999999999998E-2</v>
      </c>
      <c r="G720" s="11">
        <v>33.4</v>
      </c>
      <c r="H720" s="11">
        <v>1.5</v>
      </c>
      <c r="I720" s="8">
        <v>0.15118303894996599</v>
      </c>
      <c r="J720" s="4">
        <v>71000</v>
      </c>
      <c r="K720" s="5">
        <f>23*10^-6</f>
        <v>2.3E-5</v>
      </c>
      <c r="L720" s="6">
        <f>H720</f>
        <v>1.5</v>
      </c>
      <c r="M720" s="3">
        <f>H720^2/6</f>
        <v>0.375</v>
      </c>
      <c r="N720" s="3">
        <f>H720^3/12</f>
        <v>0.28125</v>
      </c>
      <c r="O720" s="1">
        <f>-J720*L720*K720*C720</f>
        <v>-109.00275000000001</v>
      </c>
      <c r="P720" s="7">
        <f>-(12*F720*J720*L720*N720+12*O720*N720*G720*COS(RADIANS(E720)))/(12*N720*G720*COS(RADIANS(E720))^2+L720*G720^3*SIN(RADIANS(E720))^2)</f>
        <v>1.6348963299241202</v>
      </c>
      <c r="Q720" s="7">
        <f>-(6*F720*J720*L720*N720*SIN(RADIANS(E720))+6*O720*N720*G720*SIN(RADIANS(E720))*COS(RADIANS(E720)))/(12*N720*COS(RADIANS(E720))^2+L720*G720^2*SIN(RADIANS(E720))^2)</f>
        <v>6.2346109912974716</v>
      </c>
      <c r="R720" s="7">
        <f>-P720*SIN(RADIANS(E720))</f>
        <v>-0.37332999947889056</v>
      </c>
      <c r="S720" s="6">
        <f>(O720+P720*COS(RADIANS(E720)))/L720</f>
        <v>-71.607366283200747</v>
      </c>
      <c r="T720" s="6">
        <f>R720/L720</f>
        <v>-0.24888666631926037</v>
      </c>
      <c r="U720" s="6">
        <f>(Q720-P720*G720*SIN(RADIANS(E720)))/M720</f>
        <v>-16.625629310126595</v>
      </c>
      <c r="V720" s="6">
        <f>SQRT((S720+U720)^2+3*T720^2)</f>
        <v>88.234048672211216</v>
      </c>
      <c r="W720" s="6">
        <f>V720/AA720</f>
        <v>1.2640703619393561</v>
      </c>
      <c r="X720" s="1">
        <f>((3*10+H720/COS(RADIANS(E720)))*(3+3)+3*G720*H720)*2</f>
        <v>679.08848608662288</v>
      </c>
      <c r="Y720" s="7">
        <f>Z720/X720</f>
        <v>1.0060153341596842</v>
      </c>
      <c r="Z720" s="13">
        <v>683.17343025442801</v>
      </c>
      <c r="AA720" s="15">
        <v>69.8015326748435</v>
      </c>
    </row>
    <row r="721" spans="1:27" x14ac:dyDescent="0.45">
      <c r="A721">
        <v>517</v>
      </c>
      <c r="B721">
        <v>62.7</v>
      </c>
      <c r="C721" s="10">
        <f>B721-20</f>
        <v>42.7</v>
      </c>
      <c r="D721">
        <v>110.5</v>
      </c>
      <c r="E721" s="11">
        <f>D721-90</f>
        <v>20.5</v>
      </c>
      <c r="F721" s="2">
        <v>1.8058000000000001E-2</v>
      </c>
      <c r="G721" s="11">
        <v>33.200000000000003</v>
      </c>
      <c r="H721" s="11">
        <v>1.5</v>
      </c>
      <c r="I721" s="8">
        <v>0.10229302197694699</v>
      </c>
      <c r="J721" s="4">
        <v>71000</v>
      </c>
      <c r="K721" s="5">
        <f>23*10^-6</f>
        <v>2.3E-5</v>
      </c>
      <c r="L721" s="6">
        <f>H721</f>
        <v>1.5</v>
      </c>
      <c r="M721" s="3">
        <f>H721^2/6</f>
        <v>0.375</v>
      </c>
      <c r="N721" s="3">
        <f>H721^3/12</f>
        <v>0.28125</v>
      </c>
      <c r="O721" s="1">
        <f>-J721*L721*K721*C721</f>
        <v>-104.59365000000001</v>
      </c>
      <c r="P721" s="7">
        <f>-(12*F721*J721*L721*N721+12*O721*N721*G721*COS(RADIANS(E721)))/(12*N721*G721*COS(RADIANS(E721))^2+L721*G721^3*SIN(RADIANS(E721))^2)</f>
        <v>0.65687962077535278</v>
      </c>
      <c r="Q721" s="7">
        <f>-(6*F721*J721*L721*N721*SIN(RADIANS(E721))+6*O721*N721*G721*SIN(RADIANS(E721))*COS(RADIANS(E721)))/(12*N721*COS(RADIANS(E721))^2+L721*G721^2*SIN(RADIANS(E721))^2)</f>
        <v>3.8187319237878428</v>
      </c>
      <c r="R721" s="7">
        <f>-P721*SIN(RADIANS(E721))</f>
        <v>-0.23004409179444835</v>
      </c>
      <c r="S721" s="6">
        <f>(O721+P721*COS(RADIANS(E721)))/L721</f>
        <v>-69.318912751690462</v>
      </c>
      <c r="T721" s="6">
        <f>R721/L721</f>
        <v>-0.15336272786296556</v>
      </c>
      <c r="U721" s="6">
        <f>(Q721-P721*G721*SIN(RADIANS(E721)))/M721</f>
        <v>-10.183285130100916</v>
      </c>
      <c r="V721" s="6">
        <f>SQRT((S721+U721)^2+3*T721^2)</f>
        <v>79.502641644252336</v>
      </c>
      <c r="W721" s="6">
        <f>V721/AA721</f>
        <v>1.2204271125610828</v>
      </c>
      <c r="X721" s="1">
        <f>((3*10+H721/COS(RADIANS(E721)))*(3+3)+3*G721*H721)*2</f>
        <v>678.0169685473885</v>
      </c>
      <c r="Y721" s="7">
        <f>Z721/X721</f>
        <v>1.0074574153008666</v>
      </c>
      <c r="Z721" s="13">
        <v>683.07322266288099</v>
      </c>
      <c r="AA721" s="15">
        <v>65.143293545335098</v>
      </c>
    </row>
    <row r="722" spans="1:27" x14ac:dyDescent="0.45">
      <c r="A722">
        <v>19</v>
      </c>
      <c r="B722">
        <v>73.7</v>
      </c>
      <c r="C722" s="10">
        <f>B722-20</f>
        <v>53.7</v>
      </c>
      <c r="D722">
        <v>110.4</v>
      </c>
      <c r="E722" s="11">
        <f>D722-90</f>
        <v>20.400000000000006</v>
      </c>
      <c r="F722" s="2">
        <v>1.9337E-2</v>
      </c>
      <c r="G722" s="11">
        <v>27.3</v>
      </c>
      <c r="H722" s="11">
        <v>1.8</v>
      </c>
      <c r="I722" s="8">
        <v>0.11185523122549</v>
      </c>
      <c r="J722" s="4">
        <v>71000</v>
      </c>
      <c r="K722" s="5">
        <f>23*10^-6</f>
        <v>2.3E-5</v>
      </c>
      <c r="L722" s="6">
        <f>H722</f>
        <v>1.8</v>
      </c>
      <c r="M722" s="3">
        <f>H722^2/6</f>
        <v>0.54</v>
      </c>
      <c r="N722" s="3">
        <f>H722^3/12</f>
        <v>0.48600000000000004</v>
      </c>
      <c r="O722" s="1">
        <f>-J722*L722*K722*C722</f>
        <v>-157.84578000000002</v>
      </c>
      <c r="P722" s="7">
        <f>-(12*F722*J722*L722*N722+12*O722*N722*G722*COS(RADIANS(E722)))/(12*N722*G722*COS(RADIANS(E722))^2+L722*G722^3*SIN(RADIANS(E722))^2)</f>
        <v>1.991968242312173</v>
      </c>
      <c r="Q722" s="7">
        <f>-(6*F722*J722*L722*N722*SIN(RADIANS(E722))+6*O722*N722*G722*SIN(RADIANS(E722))*COS(RADIANS(E722)))/(12*N722*COS(RADIANS(E722))^2+L722*G722^2*SIN(RADIANS(E722))^2)</f>
        <v>9.4778017209711152</v>
      </c>
      <c r="R722" s="7">
        <f>-P722*SIN(RADIANS(E722))</f>
        <v>-0.69434444842279197</v>
      </c>
      <c r="S722" s="6">
        <f>(O722+P722*COS(RADIANS(E722)))/L722</f>
        <v>-86.654857801578331</v>
      </c>
      <c r="T722" s="6">
        <f>R722/L722</f>
        <v>-0.38574691579043996</v>
      </c>
      <c r="U722" s="6">
        <f>(Q722-P722*G722*SIN(RADIANS(E722)))/M722</f>
        <v>-17.551484668465015</v>
      </c>
      <c r="V722" s="6">
        <f>SQRT((S722+U722)^2+3*T722^2)</f>
        <v>104.20848436203785</v>
      </c>
      <c r="W722" s="6">
        <f>V722/AA722</f>
        <v>1.1808308878481131</v>
      </c>
      <c r="X722" s="1">
        <f>((3*10+H722/COS(RADIANS(E722)))*(3+3)+3*G722*H722)*2</f>
        <v>677.88535907247035</v>
      </c>
      <c r="Y722" s="7">
        <f>Z722/X722</f>
        <v>1.0074342716554643</v>
      </c>
      <c r="Z722" s="13">
        <v>682.92494298307702</v>
      </c>
      <c r="AA722" s="15">
        <v>88.250134235514594</v>
      </c>
    </row>
    <row r="723" spans="1:27" x14ac:dyDescent="0.45">
      <c r="A723">
        <v>2732</v>
      </c>
      <c r="B723">
        <v>81.2</v>
      </c>
      <c r="C723" s="10">
        <f>B723-20</f>
        <v>61.2</v>
      </c>
      <c r="D723">
        <v>109.6</v>
      </c>
      <c r="E723" s="11">
        <f>D723-90</f>
        <v>19.599999999999994</v>
      </c>
      <c r="F723" s="2">
        <v>2.4560999999999999E-2</v>
      </c>
      <c r="G723" s="11">
        <v>31</v>
      </c>
      <c r="H723" s="11">
        <v>1.6</v>
      </c>
      <c r="I723" s="8">
        <v>0.14418327808380099</v>
      </c>
      <c r="J723" s="4">
        <v>71000</v>
      </c>
      <c r="K723" s="5">
        <f>23*10^-6</f>
        <v>2.3E-5</v>
      </c>
      <c r="L723" s="6">
        <f>H723</f>
        <v>1.6</v>
      </c>
      <c r="M723" s="3">
        <f>H723^2/6</f>
        <v>0.42666666666666675</v>
      </c>
      <c r="N723" s="3">
        <f>H723^3/12</f>
        <v>0.34133333333333343</v>
      </c>
      <c r="O723" s="1">
        <f>-J723*L723*K723*C723</f>
        <v>-159.90336000000002</v>
      </c>
      <c r="P723" s="7">
        <f>-(12*F723*J723*L723*N723+12*O723*N723*G723*COS(RADIANS(E723)))/(12*N723*G723*COS(RADIANS(E723))^2+L723*G723^3*SIN(RADIANS(E723))^2)</f>
        <v>1.4058637557150531</v>
      </c>
      <c r="Q723" s="7">
        <f>-(6*F723*J723*L723*N723*SIN(RADIANS(E723))+6*O723*N723*G723*SIN(RADIANS(E723))*COS(RADIANS(E723)))/(12*N723*COS(RADIANS(E723))^2+L723*G723^2*SIN(RADIANS(E723))^2)</f>
        <v>7.3097876574988554</v>
      </c>
      <c r="R723" s="7">
        <f>-P723*SIN(RADIANS(E723))</f>
        <v>-0.47159920370960345</v>
      </c>
      <c r="S723" s="6">
        <f>(O723+P723*COS(RADIANS(E723)))/L723</f>
        <v>-99.11184723207819</v>
      </c>
      <c r="T723" s="6">
        <f>R723/L723</f>
        <v>-0.29474950231850217</v>
      </c>
      <c r="U723" s="6">
        <f>(Q723-P723*G723*SIN(RADIANS(E723)))/M723</f>
        <v>-17.132314822262931</v>
      </c>
      <c r="V723" s="6">
        <f>SQRT((S723+U723)^2+3*T723^2)</f>
        <v>116.24528310225439</v>
      </c>
      <c r="W723" s="6">
        <f>V723/AA723</f>
        <v>1.217514194364629</v>
      </c>
      <c r="X723" s="1">
        <f>((3*10+H723/COS(RADIANS(E723)))*(3+3)+3*G723*H723)*2</f>
        <v>677.98092256814311</v>
      </c>
      <c r="Y723" s="7">
        <f>Z723/X723</f>
        <v>1.0072417710180146</v>
      </c>
      <c r="Z723" s="13">
        <v>682.89070516396396</v>
      </c>
      <c r="AA723" s="15">
        <v>95.477558816403004</v>
      </c>
    </row>
    <row r="724" spans="1:27" x14ac:dyDescent="0.45">
      <c r="A724">
        <v>735</v>
      </c>
      <c r="B724">
        <v>46.2</v>
      </c>
      <c r="C724" s="10">
        <f>B724-20</f>
        <v>26.200000000000003</v>
      </c>
      <c r="D724">
        <v>124.4</v>
      </c>
      <c r="E724" s="11">
        <f>D724-90</f>
        <v>34.400000000000006</v>
      </c>
      <c r="F724" s="2">
        <v>9.8019999999999999E-3</v>
      </c>
      <c r="G724" s="11">
        <v>32.5</v>
      </c>
      <c r="H724" s="11">
        <v>1.5</v>
      </c>
      <c r="I724" s="8">
        <v>4.2964026331901502E-2</v>
      </c>
      <c r="J724" s="4">
        <v>71000</v>
      </c>
      <c r="K724" s="5">
        <f>23*10^-6</f>
        <v>2.3E-5</v>
      </c>
      <c r="L724" s="6">
        <f>H724</f>
        <v>1.5</v>
      </c>
      <c r="M724" s="3">
        <f>H724^2/6</f>
        <v>0.375</v>
      </c>
      <c r="N724" s="3">
        <f>H724^3/12</f>
        <v>0.28125</v>
      </c>
      <c r="O724" s="1">
        <f>-J724*L724*K724*C724</f>
        <v>-64.176900000000003</v>
      </c>
      <c r="P724" s="7">
        <f>-(12*F724*J724*L724*N724+12*O724*N724*G724*COS(RADIANS(E724)))/(12*N724*G724*COS(RADIANS(E724))^2+L724*G724^3*SIN(RADIANS(E724))^2)</f>
        <v>0.13840412932791768</v>
      </c>
      <c r="Q724" s="7">
        <f>-(6*F724*J724*L724*N724*SIN(RADIANS(E724))+6*O724*N724*G724*SIN(RADIANS(E724))*COS(RADIANS(E724)))/(12*N724*COS(RADIANS(E724))^2+L724*G724^2*SIN(RADIANS(E724))^2)</f>
        <v>1.2706487008805081</v>
      </c>
      <c r="R724" s="7">
        <f>-P724*SIN(RADIANS(E724))</f>
        <v>-7.8193766208031229E-2</v>
      </c>
      <c r="S724" s="6">
        <f>(O724+P724*COS(RADIANS(E724)))/L724</f>
        <v>-42.708467256449389</v>
      </c>
      <c r="T724" s="6">
        <f>R724/L724</f>
        <v>-5.2129177472020817E-2</v>
      </c>
      <c r="U724" s="6">
        <f>(Q724-P724*G724*SIN(RADIANS(E724)))/M724</f>
        <v>-3.3883965356813515</v>
      </c>
      <c r="V724" s="6">
        <f>SQRT((S724+U724)^2+3*T724^2)</f>
        <v>46.096952218380835</v>
      </c>
      <c r="W724" s="6">
        <f>V724/AA724</f>
        <v>1.2139488036333923</v>
      </c>
      <c r="X724" s="1">
        <f>((3*10+H724/COS(RADIANS(E724)))*(3+3)+3*G724*H724)*2</f>
        <v>674.31518062370731</v>
      </c>
      <c r="Y724" s="7">
        <f>Z724/X724</f>
        <v>1.0126358372594189</v>
      </c>
      <c r="Z724" s="13">
        <v>682.83571750762405</v>
      </c>
      <c r="AA724" s="15">
        <v>37.972731700390497</v>
      </c>
    </row>
    <row r="725" spans="1:27" x14ac:dyDescent="0.45">
      <c r="A725">
        <v>1401</v>
      </c>
      <c r="B725">
        <v>58.8</v>
      </c>
      <c r="C725" s="10">
        <f>B725-20</f>
        <v>38.799999999999997</v>
      </c>
      <c r="D725">
        <v>107.6</v>
      </c>
      <c r="E725" s="11">
        <f>D725-90</f>
        <v>17.599999999999994</v>
      </c>
      <c r="F725" s="2">
        <v>1.2940999999999999E-2</v>
      </c>
      <c r="G725" s="11">
        <v>24.4</v>
      </c>
      <c r="H725" s="11">
        <v>2</v>
      </c>
      <c r="I725" s="8">
        <v>8.2164414227008806E-2</v>
      </c>
      <c r="J725" s="4">
        <v>71000</v>
      </c>
      <c r="K725" s="5">
        <f>23*10^-6</f>
        <v>2.3E-5</v>
      </c>
      <c r="L725" s="6">
        <f>H725</f>
        <v>2</v>
      </c>
      <c r="M725" s="3">
        <f>H725^2/6</f>
        <v>0.66666666666666663</v>
      </c>
      <c r="N725" s="3">
        <f>H725^3/12</f>
        <v>0.66666666666666663</v>
      </c>
      <c r="O725" s="1">
        <f>-J725*L725*K725*C725</f>
        <v>-126.7208</v>
      </c>
      <c r="P725" s="7">
        <f>-(12*F725*J725*L725*N725+12*O725*N725*G725*COS(RADIANS(E725)))/(12*N725*G725*COS(RADIANS(E725))^2+L725*G725^3*SIN(RADIANS(E725))^2)</f>
        <v>3.1327275713287324</v>
      </c>
      <c r="Q725" s="7">
        <f>-(6*F725*J725*L725*N725*SIN(RADIANS(E725))+6*O725*N725*G725*SIN(RADIANS(E725))*COS(RADIANS(E725)))/(12*N725*COS(RADIANS(E725))^2+L725*G725^2*SIN(RADIANS(E725))^2)</f>
        <v>11.556358420621605</v>
      </c>
      <c r="R725" s="7">
        <f>-P725*SIN(RADIANS(E725))</f>
        <v>-0.94724249349357403</v>
      </c>
      <c r="S725" s="6">
        <f>(O725+P725*COS(RADIANS(E725)))/L725</f>
        <v>-61.867356657135893</v>
      </c>
      <c r="T725" s="6">
        <f>R725/L725</f>
        <v>-0.47362124674678702</v>
      </c>
      <c r="U725" s="6">
        <f>(Q725-P725*G725*SIN(RADIANS(E725)))/M725</f>
        <v>-17.334537630932399</v>
      </c>
      <c r="V725" s="6">
        <f>SQRT((S725+U725)^2+3*T725^2)</f>
        <v>79.206142502172483</v>
      </c>
      <c r="W725" s="6">
        <f>V725/AA725</f>
        <v>1.1384943883016094</v>
      </c>
      <c r="X725" s="1">
        <f>((3*10+H725/COS(RADIANS(E725)))*(3+3)+3*G725*H725)*2</f>
        <v>677.97859313034451</v>
      </c>
      <c r="Y725" s="7">
        <f>Z725/X725</f>
        <v>1.0068029028684964</v>
      </c>
      <c r="Z725" s="13">
        <v>682.59081564633004</v>
      </c>
      <c r="AA725" s="15">
        <v>69.570955567318293</v>
      </c>
    </row>
    <row r="726" spans="1:27" x14ac:dyDescent="0.45">
      <c r="A726">
        <v>580</v>
      </c>
      <c r="B726">
        <v>71</v>
      </c>
      <c r="C726" s="10">
        <f>B726-20</f>
        <v>51</v>
      </c>
      <c r="D726">
        <v>123.5</v>
      </c>
      <c r="E726" s="11">
        <f>D726-90</f>
        <v>33.5</v>
      </c>
      <c r="F726" s="2">
        <v>1.7257000000000002E-2</v>
      </c>
      <c r="G726" s="11">
        <v>28.4</v>
      </c>
      <c r="H726" s="11">
        <v>1.7</v>
      </c>
      <c r="I726" s="8">
        <v>7.7823914587497697E-2</v>
      </c>
      <c r="J726" s="4">
        <v>71000</v>
      </c>
      <c r="K726" s="5">
        <f>23*10^-6</f>
        <v>2.3E-5</v>
      </c>
      <c r="L726" s="6">
        <f>H726</f>
        <v>1.7</v>
      </c>
      <c r="M726" s="3">
        <f>H726^2/6</f>
        <v>0.48166666666666663</v>
      </c>
      <c r="N726" s="3">
        <f>H726^3/12</f>
        <v>0.4094166666666666</v>
      </c>
      <c r="O726" s="1">
        <f>-J726*L726*K726*C726</f>
        <v>-141.58109999999999</v>
      </c>
      <c r="P726" s="7">
        <f>-(12*F726*J726*L726*N726+12*O726*N726*G726*COS(RADIANS(E726)))/(12*N726*G726*COS(RADIANS(E726))^2+L726*G726^3*SIN(RADIANS(E726))^2)</f>
        <v>0.52173324536387411</v>
      </c>
      <c r="Q726" s="7">
        <f>-(6*F726*J726*L726*N726*SIN(RADIANS(E726))+6*O726*N726*G726*SIN(RADIANS(E726))*COS(RADIANS(E726)))/(12*N726*COS(RADIANS(E726))^2+L726*G726^2*SIN(RADIANS(E726))^2)</f>
        <v>4.0890870190816244</v>
      </c>
      <c r="R726" s="7">
        <f>-P726*SIN(RADIANS(E726))</f>
        <v>-0.28796387458321304</v>
      </c>
      <c r="S726" s="6">
        <f>(O726+P726*COS(RADIANS(E726)))/L726</f>
        <v>-83.027078849288216</v>
      </c>
      <c r="T726" s="6">
        <f>R726/L726</f>
        <v>-0.16939051446071357</v>
      </c>
      <c r="U726" s="6">
        <f>(Q726-P726*G726*SIN(RADIANS(E726)))/M726</f>
        <v>-8.4894540188545839</v>
      </c>
      <c r="V726" s="6">
        <f>SQRT((S726+U726)^2+3*T726^2)</f>
        <v>91.517003161407274</v>
      </c>
      <c r="W726" s="6">
        <f>V726/AA726</f>
        <v>1.1704660209002471</v>
      </c>
      <c r="X726" s="1">
        <f>((3*10+H726/COS(RADIANS(E726)))*(3+3)+3*G726*H726)*2</f>
        <v>674.14378084403597</v>
      </c>
      <c r="Y726" s="7">
        <f>Z726/X726</f>
        <v>1.0121851573197016</v>
      </c>
      <c r="Z726" s="13">
        <v>682.358328869719</v>
      </c>
      <c r="AA726" s="15">
        <v>78.188517673514596</v>
      </c>
    </row>
    <row r="727" spans="1:27" x14ac:dyDescent="0.45">
      <c r="A727">
        <v>1994</v>
      </c>
      <c r="B727">
        <v>75.599999999999994</v>
      </c>
      <c r="C727" s="10">
        <f>B727-20</f>
        <v>55.599999999999994</v>
      </c>
      <c r="D727">
        <v>102.9</v>
      </c>
      <c r="E727" s="11">
        <f>D727-90</f>
        <v>12.900000000000006</v>
      </c>
      <c r="F727" s="2">
        <v>1.9637000000000002E-2</v>
      </c>
      <c r="G727" s="11">
        <v>32.1</v>
      </c>
      <c r="H727" s="11">
        <v>1.5</v>
      </c>
      <c r="I727" s="8">
        <v>8.3850890398025499E-2</v>
      </c>
      <c r="J727" s="4">
        <v>71000</v>
      </c>
      <c r="K727" s="5">
        <f>23*10^-6</f>
        <v>2.3E-5</v>
      </c>
      <c r="L727" s="6">
        <f>H727</f>
        <v>1.5</v>
      </c>
      <c r="M727" s="3">
        <f>H727^2/6</f>
        <v>0.375</v>
      </c>
      <c r="N727" s="3">
        <f>H727^3/12</f>
        <v>0.28125</v>
      </c>
      <c r="O727" s="1">
        <f>-J727*L727*K727*C727</f>
        <v>-136.19219999999999</v>
      </c>
      <c r="P727" s="7">
        <f>-(12*F727*J727*L727*N727+12*O727*N727*G727*COS(RADIANS(E727)))/(12*N727*G727*COS(RADIANS(E727))^2+L727*G727^3*SIN(RADIANS(E727))^2)</f>
        <v>2.843474319492596</v>
      </c>
      <c r="Q727" s="7">
        <f>-(6*F727*J727*L727*N727*SIN(RADIANS(E727))+6*O727*N727*G727*SIN(RADIANS(E727))*COS(RADIANS(E727)))/(12*N727*COS(RADIANS(E727))^2+L727*G727^2*SIN(RADIANS(E727))^2)</f>
        <v>10.188635845799176</v>
      </c>
      <c r="R727" s="7">
        <f>-P727*SIN(RADIANS(E727))</f>
        <v>-0.63480597170088326</v>
      </c>
      <c r="S727" s="6">
        <f>(O727+P727*COS(RADIANS(E727)))/L727</f>
        <v>-88.946994384452879</v>
      </c>
      <c r="T727" s="6">
        <f>R727/L727</f>
        <v>-0.42320398113392216</v>
      </c>
      <c r="U727" s="6">
        <f>(Q727-P727*G727*SIN(RADIANS(E727)))/M727</f>
        <v>-27.169695588797804</v>
      </c>
      <c r="V727" s="6">
        <f>SQRT((S727+U727)^2+3*T727^2)</f>
        <v>116.11900359188826</v>
      </c>
      <c r="W727" s="6">
        <f>V727/AA727</f>
        <v>1.4894694611976758</v>
      </c>
      <c r="X727" s="1">
        <f>((3*10+H727/COS(RADIANS(E727)))*(3+3)+3*G727*H727)*2</f>
        <v>667.36606133611531</v>
      </c>
      <c r="Y727" s="7">
        <f>Z727/X727</f>
        <v>1.022379437926481</v>
      </c>
      <c r="Z727" s="13">
        <v>682.30133868002702</v>
      </c>
      <c r="AA727" s="15">
        <v>77.959976096802606</v>
      </c>
    </row>
    <row r="728" spans="1:27" x14ac:dyDescent="0.45">
      <c r="A728">
        <v>2458</v>
      </c>
      <c r="B728">
        <v>72.2</v>
      </c>
      <c r="C728" s="10">
        <f>B728-20</f>
        <v>52.2</v>
      </c>
      <c r="D728">
        <v>118.6</v>
      </c>
      <c r="E728" s="11">
        <f>D728-90</f>
        <v>28.599999999999994</v>
      </c>
      <c r="F728" s="2">
        <v>1.6840999999999998E-2</v>
      </c>
      <c r="G728" s="11">
        <v>25.4</v>
      </c>
      <c r="H728" s="11">
        <v>1.9</v>
      </c>
      <c r="I728" s="8">
        <v>8.2041561603546101E-2</v>
      </c>
      <c r="J728" s="4">
        <v>71000</v>
      </c>
      <c r="K728" s="5">
        <f>23*10^-6</f>
        <v>2.3E-5</v>
      </c>
      <c r="L728" s="6">
        <f>H728</f>
        <v>1.9</v>
      </c>
      <c r="M728" s="3">
        <f>H728^2/6</f>
        <v>0.60166666666666668</v>
      </c>
      <c r="N728" s="3">
        <f>H728^3/12</f>
        <v>0.57158333333333322</v>
      </c>
      <c r="O728" s="1">
        <f>-J728*L728*K728*C728</f>
        <v>-161.96094000000002</v>
      </c>
      <c r="P728" s="7">
        <f>-(12*F728*J728*L728*N728+12*O728*N728*G728*COS(RADIANS(E728)))/(12*N728*G728*COS(RADIANS(E728))^2+L728*G728^3*SIN(RADIANS(E728))^2)</f>
        <v>1.2644468992552338</v>
      </c>
      <c r="Q728" s="7">
        <f>-(6*F728*J728*L728*N728*SIN(RADIANS(E728))+6*O728*N728*G728*SIN(RADIANS(E728))*COS(RADIANS(E728)))/(12*N728*COS(RADIANS(E728))^2+L728*G728^2*SIN(RADIANS(E728))^2)</f>
        <v>7.6870615304909311</v>
      </c>
      <c r="R728" s="7">
        <f>-P728*SIN(RADIANS(E728))</f>
        <v>-0.60528043547172705</v>
      </c>
      <c r="S728" s="6">
        <f>(O728+P728*COS(RADIANS(E728)))/L728</f>
        <v>-84.658303762695382</v>
      </c>
      <c r="T728" s="6">
        <f>R728/L728</f>
        <v>-0.31856865024827741</v>
      </c>
      <c r="U728" s="6">
        <f>(Q728-P728*G728*SIN(RADIANS(E728)))/M728</f>
        <v>-12.776279552062494</v>
      </c>
      <c r="V728" s="6">
        <f>SQRT((S728+U728)^2+3*T728^2)</f>
        <v>97.436145673334465</v>
      </c>
      <c r="W728" s="6">
        <f>V728/AA728</f>
        <v>1.1313581125499159</v>
      </c>
      <c r="X728" s="1">
        <f>((3*10+H728/COS(RADIANS(E728)))*(3+3)+3*G728*H728)*2</f>
        <v>675.52861287530766</v>
      </c>
      <c r="Y728" s="7">
        <f>Z728/X728</f>
        <v>1.010020317763946</v>
      </c>
      <c r="Z728" s="13">
        <v>682.29762423495595</v>
      </c>
      <c r="AA728" s="15">
        <v>86.1231687760895</v>
      </c>
    </row>
    <row r="729" spans="1:27" x14ac:dyDescent="0.45">
      <c r="A729">
        <v>2851</v>
      </c>
      <c r="B729">
        <v>45.8</v>
      </c>
      <c r="C729" s="10">
        <f>B729-20</f>
        <v>25.799999999999997</v>
      </c>
      <c r="D729">
        <v>113.7</v>
      </c>
      <c r="E729" s="11">
        <f>D729-90</f>
        <v>23.700000000000003</v>
      </c>
      <c r="F729" s="2">
        <v>1.0059999999999999E-2</v>
      </c>
      <c r="G729" s="11">
        <v>30.8</v>
      </c>
      <c r="H729" s="11">
        <v>1.6</v>
      </c>
      <c r="I729" s="8">
        <v>5.2590094506740501E-2</v>
      </c>
      <c r="J729" s="4">
        <v>71000</v>
      </c>
      <c r="K729" s="5">
        <f>23*10^-6</f>
        <v>2.3E-5</v>
      </c>
      <c r="L729" s="6">
        <f>H729</f>
        <v>1.6</v>
      </c>
      <c r="M729" s="3">
        <f>H729^2/6</f>
        <v>0.42666666666666675</v>
      </c>
      <c r="N729" s="3">
        <f>H729^3/12</f>
        <v>0.34133333333333343</v>
      </c>
      <c r="O729" s="1">
        <f>-J729*L729*K729*C729</f>
        <v>-67.410239999999988</v>
      </c>
      <c r="P729" s="7">
        <f>-(12*F729*J729*L729*N729+12*O729*N729*G729*COS(RADIANS(E729)))/(12*N729*G729*COS(RADIANS(E729))^2+L729*G729^3*SIN(RADIANS(E729))^2)</f>
        <v>0.40556300331141698</v>
      </c>
      <c r="Q729" s="7">
        <f>-(6*F729*J729*L729*N729*SIN(RADIANS(E729))+6*O729*N729*G729*SIN(RADIANS(E729))*COS(RADIANS(E729)))/(12*N729*COS(RADIANS(E729))^2+L729*G729^2*SIN(RADIANS(E729))^2)</f>
        <v>2.5104332711140427</v>
      </c>
      <c r="R729" s="7">
        <f>-P729*SIN(RADIANS(E729))</f>
        <v>-0.16301514747493789</v>
      </c>
      <c r="S729" s="6">
        <f>(O729+P729*COS(RADIANS(E729)))/L729</f>
        <v>-41.899300705390793</v>
      </c>
      <c r="T729" s="6">
        <f>R729/L729</f>
        <v>-0.10188446717183618</v>
      </c>
      <c r="U729" s="6">
        <f>(Q729-P729*G729*SIN(RADIANS(E729)))/M729</f>
        <v>-5.8838279791735406</v>
      </c>
      <c r="V729" s="6">
        <f>SQRT((S729+U729)^2+3*T729^2)</f>
        <v>47.783454544639063</v>
      </c>
      <c r="W729" s="6">
        <f>V729/AA729</f>
        <v>1.1992856976185067</v>
      </c>
      <c r="X729" s="1">
        <f>((3*10+H729/COS(RADIANS(E729)))*(3+3)+3*G729*H729)*2</f>
        <v>676.64842236393497</v>
      </c>
      <c r="Y729" s="7">
        <f>Z729/X729</f>
        <v>1.0083413441220208</v>
      </c>
      <c r="Z729" s="13">
        <v>682.29257970449498</v>
      </c>
      <c r="AA729" s="15">
        <v>39.843262234783197</v>
      </c>
    </row>
    <row r="730" spans="1:27" x14ac:dyDescent="0.45">
      <c r="A730">
        <v>474</v>
      </c>
      <c r="B730">
        <v>52.1</v>
      </c>
      <c r="C730" s="10">
        <f>B730-20</f>
        <v>32.1</v>
      </c>
      <c r="D730">
        <v>113</v>
      </c>
      <c r="E730" s="11">
        <f>D730-90</f>
        <v>23</v>
      </c>
      <c r="F730" s="2">
        <v>1.2571000000000001E-2</v>
      </c>
      <c r="G730" s="11">
        <v>30.8</v>
      </c>
      <c r="H730" s="11">
        <v>1.6</v>
      </c>
      <c r="I730" s="8">
        <v>6.6868185997009194E-2</v>
      </c>
      <c r="J730" s="4">
        <v>71000</v>
      </c>
      <c r="K730" s="5">
        <f>23*10^-6</f>
        <v>2.3E-5</v>
      </c>
      <c r="L730" s="6">
        <f>H730</f>
        <v>1.6</v>
      </c>
      <c r="M730" s="3">
        <f>H730^2/6</f>
        <v>0.42666666666666675</v>
      </c>
      <c r="N730" s="3">
        <f>H730^3/12</f>
        <v>0.34133333333333343</v>
      </c>
      <c r="O730" s="1">
        <f>-J730*L730*K730*C730</f>
        <v>-83.87088</v>
      </c>
      <c r="P730" s="7">
        <f>-(12*F730*J730*L730*N730+12*O730*N730*G730*COS(RADIANS(E730)))/(12*N730*G730*COS(RADIANS(E730))^2+L730*G730^3*SIN(RADIANS(E730))^2)</f>
        <v>0.53704335982767815</v>
      </c>
      <c r="Q730" s="7">
        <f>-(6*F730*J730*L730*N730*SIN(RADIANS(E730))+6*O730*N730*G730*SIN(RADIANS(E730))*COS(RADIANS(E730)))/(12*N730*COS(RADIANS(E730))^2+L730*G730^2*SIN(RADIANS(E730))^2)</f>
        <v>3.2315291937103536</v>
      </c>
      <c r="R730" s="7">
        <f>-P730*SIN(RADIANS(E730))</f>
        <v>-0.20983955803313981</v>
      </c>
      <c r="S730" s="6">
        <f>(O730+P730*COS(RADIANS(E730)))/L730</f>
        <v>-52.110330612977634</v>
      </c>
      <c r="T730" s="6">
        <f>R730/L730</f>
        <v>-0.13114972377071238</v>
      </c>
      <c r="U730" s="6">
        <f>(Q730-P730*G730*SIN(RADIANS(E730)))/M730</f>
        <v>-7.5738965477586353</v>
      </c>
      <c r="V730" s="6">
        <f>SQRT((S730+U730)^2+3*T730^2)</f>
        <v>59.684659440466817</v>
      </c>
      <c r="W730" s="6">
        <f>V730/AA730</f>
        <v>1.2070184648348976</v>
      </c>
      <c r="X730" s="1">
        <f>((3*10+H730/COS(RADIANS(E730)))*(3+3)+3*G730*H730)*2</f>
        <v>676.53811924618162</v>
      </c>
      <c r="Y730" s="7">
        <f>Z730/X730</f>
        <v>1.0081389034656372</v>
      </c>
      <c r="Z730" s="13">
        <v>682.04439768955001</v>
      </c>
      <c r="AA730" s="15">
        <v>49.448008609073597</v>
      </c>
    </row>
    <row r="731" spans="1:27" x14ac:dyDescent="0.45">
      <c r="A731">
        <v>2530</v>
      </c>
      <c r="B731">
        <v>62.2</v>
      </c>
      <c r="C731" s="10">
        <f>B731-20</f>
        <v>42.2</v>
      </c>
      <c r="D731">
        <v>121.2</v>
      </c>
      <c r="E731" s="11">
        <f>D731-90</f>
        <v>31.200000000000003</v>
      </c>
      <c r="F731" s="2">
        <v>1.4614E-2</v>
      </c>
      <c r="G731" s="11">
        <v>28.5</v>
      </c>
      <c r="H731" s="11">
        <v>1.7</v>
      </c>
      <c r="I731" s="8">
        <v>6.7554406821727697E-2</v>
      </c>
      <c r="J731" s="4">
        <v>71000</v>
      </c>
      <c r="K731" s="5">
        <f>23*10^-6</f>
        <v>2.3E-5</v>
      </c>
      <c r="L731" s="6">
        <f>H731</f>
        <v>1.7</v>
      </c>
      <c r="M731" s="3">
        <f>H731^2/6</f>
        <v>0.48166666666666663</v>
      </c>
      <c r="N731" s="3">
        <f>H731^3/12</f>
        <v>0.4094166666666666</v>
      </c>
      <c r="O731" s="1">
        <f>-J731*L731*K731*C731</f>
        <v>-117.15142</v>
      </c>
      <c r="P731" s="7">
        <f>-(12*F731*J731*L731*N731+12*O731*N731*G731*COS(RADIANS(E731)))/(12*N731*G731*COS(RADIANS(E731))^2+L731*G731^3*SIN(RADIANS(E731))^2)</f>
        <v>0.50313656064715606</v>
      </c>
      <c r="Q731" s="7">
        <f>-(6*F731*J731*L731*N731*SIN(RADIANS(E731))+6*O731*N731*G731*SIN(RADIANS(E731))*COS(RADIANS(E731)))/(12*N731*COS(RADIANS(E731))^2+L731*G731^2*SIN(RADIANS(E731))^2)</f>
        <v>3.7140961714111862</v>
      </c>
      <c r="R731" s="7">
        <f>-P731*SIN(RADIANS(E731))</f>
        <v>-0.26063832781832885</v>
      </c>
      <c r="S731" s="6">
        <f>(O731+P731*COS(RADIANS(E731)))/L731</f>
        <v>-68.659444098848439</v>
      </c>
      <c r="T731" s="6">
        <f>R731/L731</f>
        <v>-0.15331666342254638</v>
      </c>
      <c r="U731" s="6">
        <f>(Q731-P731*G731*SIN(RADIANS(E731)))/M731</f>
        <v>-7.7109263074280667</v>
      </c>
      <c r="V731" s="6">
        <f>SQRT((S731+U731)^2+3*T731^2)</f>
        <v>76.370832089153808</v>
      </c>
      <c r="W731" s="6">
        <f>V731/AA731</f>
        <v>1.1717865862517491</v>
      </c>
      <c r="X731" s="1">
        <f>((3*10+H731/COS(RADIANS(E731)))*(3+3)+3*G731*H731)*2</f>
        <v>674.54948839944745</v>
      </c>
      <c r="Y731" s="7">
        <f>Z731/X731</f>
        <v>1.0111064512847339</v>
      </c>
      <c r="Z731" s="13">
        <v>682.04133943149805</v>
      </c>
      <c r="AA731" s="15">
        <v>65.174693912007399</v>
      </c>
    </row>
    <row r="732" spans="1:27" x14ac:dyDescent="0.45">
      <c r="A732">
        <v>965</v>
      </c>
      <c r="B732">
        <v>88.6</v>
      </c>
      <c r="C732" s="10">
        <f>B732-20</f>
        <v>68.599999999999994</v>
      </c>
      <c r="D732">
        <v>119</v>
      </c>
      <c r="E732" s="11">
        <f>D732-90</f>
        <v>29</v>
      </c>
      <c r="F732" s="2">
        <v>2.4254000000000001E-2</v>
      </c>
      <c r="G732" s="11">
        <v>28.6</v>
      </c>
      <c r="H732" s="11">
        <v>1.7</v>
      </c>
      <c r="I732" s="8">
        <v>0.115512818098068</v>
      </c>
      <c r="J732" s="4">
        <v>71000</v>
      </c>
      <c r="K732" s="5">
        <f>23*10^-6</f>
        <v>2.3E-5</v>
      </c>
      <c r="L732" s="6">
        <f>H732</f>
        <v>1.7</v>
      </c>
      <c r="M732" s="3">
        <f>H732^2/6</f>
        <v>0.48166666666666663</v>
      </c>
      <c r="N732" s="3">
        <f>H732^3/12</f>
        <v>0.4094166666666666</v>
      </c>
      <c r="O732" s="1">
        <f>-J732*L732*K732*C732</f>
        <v>-190.44045999999997</v>
      </c>
      <c r="P732" s="7">
        <f>-(12*F732*J732*L732*N732+12*O732*N732*G732*COS(RADIANS(E732)))/(12*N732*G732*COS(RADIANS(E732))^2+L732*G732^3*SIN(RADIANS(E732))^2)</f>
        <v>0.95416187013194209</v>
      </c>
      <c r="Q732" s="7">
        <f>-(6*F732*J732*L732*N732*SIN(RADIANS(E732))+6*O732*N732*G732*SIN(RADIANS(E732))*COS(RADIANS(E732)))/(12*N732*COS(RADIANS(E732))^2+L732*G732^2*SIN(RADIANS(E732))^2)</f>
        <v>6.6149920109444826</v>
      </c>
      <c r="R732" s="7">
        <f>-P732*SIN(RADIANS(E732))</f>
        <v>-0.46258685391220161</v>
      </c>
      <c r="S732" s="6">
        <f>(O732+P732*COS(RADIANS(E732)))/L732</f>
        <v>-111.53290072034211</v>
      </c>
      <c r="T732" s="6">
        <f>R732/L732</f>
        <v>-0.27210991406600094</v>
      </c>
      <c r="U732" s="6">
        <f>(Q732-P732*G732*SIN(RADIANS(E732)))/M732</f>
        <v>-13.733547427566409</v>
      </c>
      <c r="V732" s="6">
        <f>SQRT((S732+U732)^2+3*T732^2)</f>
        <v>125.26733478049516</v>
      </c>
      <c r="W732" s="6">
        <f>V732/AA732</f>
        <v>1.1735514509098801</v>
      </c>
      <c r="X732" s="1">
        <f>((3*10+H732/COS(RADIANS(E732)))*(3+3)+3*G732*H732)*2</f>
        <v>675.04442298461572</v>
      </c>
      <c r="Y732" s="7">
        <f>Z732/X732</f>
        <v>1.0101832216970348</v>
      </c>
      <c r="Z732" s="13">
        <v>681.91854999921497</v>
      </c>
      <c r="AA732" s="15">
        <v>106.742090160063</v>
      </c>
    </row>
    <row r="733" spans="1:27" x14ac:dyDescent="0.45">
      <c r="A733">
        <v>253</v>
      </c>
      <c r="B733">
        <v>74.3</v>
      </c>
      <c r="C733" s="10">
        <f>B733-20</f>
        <v>54.3</v>
      </c>
      <c r="D733">
        <v>115.2</v>
      </c>
      <c r="E733" s="11">
        <f>D733-90</f>
        <v>25.200000000000003</v>
      </c>
      <c r="F733" s="2">
        <v>2.0909000000000001E-2</v>
      </c>
      <c r="G733" s="11">
        <v>30.7</v>
      </c>
      <c r="H733" s="11">
        <v>1.6</v>
      </c>
      <c r="I733" s="8">
        <v>0.105685465037822</v>
      </c>
      <c r="J733" s="4">
        <v>71000</v>
      </c>
      <c r="K733" s="5">
        <f>23*10^-6</f>
        <v>2.3E-5</v>
      </c>
      <c r="L733" s="6">
        <f>H733</f>
        <v>1.6</v>
      </c>
      <c r="M733" s="3">
        <f>H733^2/6</f>
        <v>0.42666666666666675</v>
      </c>
      <c r="N733" s="3">
        <f>H733^3/12</f>
        <v>0.34133333333333343</v>
      </c>
      <c r="O733" s="1">
        <f>-J733*L733*K733*C733</f>
        <v>-141.87503999999998</v>
      </c>
      <c r="P733" s="7">
        <f>-(12*F733*J733*L733*N733+12*O733*N733*G733*COS(RADIANS(E733)))/(12*N733*G733*COS(RADIANS(E733))^2+L733*G733^3*SIN(RADIANS(E733))^2)</f>
        <v>0.75489869464805015</v>
      </c>
      <c r="Q733" s="7">
        <f>-(6*F733*J733*L733*N733*SIN(RADIANS(E733))+6*O733*N733*G733*SIN(RADIANS(E733))*COS(RADIANS(E733)))/(12*N733*COS(RADIANS(E733))^2+L733*G733^2*SIN(RADIANS(E733))^2)</f>
        <v>4.9338005521534001</v>
      </c>
      <c r="R733" s="7">
        <f>-P733*SIN(RADIANS(E733))</f>
        <v>-0.32142023141064496</v>
      </c>
      <c r="S733" s="6">
        <f>(O733+P733*COS(RADIANS(E733)))/L733</f>
        <v>-88.244992024506956</v>
      </c>
      <c r="T733" s="6">
        <f>R733/L733</f>
        <v>-0.2008876446316531</v>
      </c>
      <c r="U733" s="6">
        <f>(Q733-P733*G733*SIN(RADIANS(E733)))/M733</f>
        <v>-11.56359504410953</v>
      </c>
      <c r="V733" s="6">
        <f>SQRT((S733+U733)^2+3*T733^2)</f>
        <v>99.809193565377001</v>
      </c>
      <c r="W733" s="6">
        <f>V733/AA733</f>
        <v>1.1980033505278729</v>
      </c>
      <c r="X733" s="1">
        <f>((3*10+H733/COS(RADIANS(E733)))*(3+3)+3*G733*H733)*2</f>
        <v>675.93952471212287</v>
      </c>
      <c r="Y733" s="7">
        <f>Z733/X733</f>
        <v>1.0088144501955727</v>
      </c>
      <c r="Z733" s="13">
        <v>681.89755998791702</v>
      </c>
      <c r="AA733" s="15">
        <v>83.312950269628502</v>
      </c>
    </row>
    <row r="734" spans="1:27" x14ac:dyDescent="0.45">
      <c r="A734">
        <v>1692</v>
      </c>
      <c r="B734">
        <v>89.6</v>
      </c>
      <c r="C734" s="10">
        <f>B734-20</f>
        <v>69.599999999999994</v>
      </c>
      <c r="D734">
        <v>116.8</v>
      </c>
      <c r="E734" s="11">
        <f>D734-90</f>
        <v>26.799999999999997</v>
      </c>
      <c r="F734" s="2">
        <v>2.4702999999999999E-2</v>
      </c>
      <c r="G734" s="11">
        <v>28.6</v>
      </c>
      <c r="H734" s="11">
        <v>1.7</v>
      </c>
      <c r="I734" s="8">
        <v>0.11856717616319599</v>
      </c>
      <c r="J734" s="4">
        <v>71000</v>
      </c>
      <c r="K734" s="5">
        <f>23*10^-6</f>
        <v>2.3E-5</v>
      </c>
      <c r="L734" s="6">
        <f>H734</f>
        <v>1.7</v>
      </c>
      <c r="M734" s="3">
        <f>H734^2/6</f>
        <v>0.48166666666666663</v>
      </c>
      <c r="N734" s="3">
        <f>H734^3/12</f>
        <v>0.4094166666666666</v>
      </c>
      <c r="O734" s="1">
        <f>-J734*L734*K734*C734</f>
        <v>-193.21655999999999</v>
      </c>
      <c r="P734" s="7">
        <f>-(12*F734*J734*L734*N734+12*O734*N734*G734*COS(RADIANS(E734)))/(12*N734*G734*COS(RADIANS(E734))^2+L734*G734^3*SIN(RADIANS(E734))^2)</f>
        <v>1.1692748352823819</v>
      </c>
      <c r="Q734" s="7">
        <f>-(6*F734*J734*L734*N734*SIN(RADIANS(E734))+6*O734*N734*G734*SIN(RADIANS(E734))*COS(RADIANS(E734)))/(12*N734*COS(RADIANS(E734))^2+L734*G734^2*SIN(RADIANS(E734))^2)</f>
        <v>7.538956598346882</v>
      </c>
      <c r="R734" s="7">
        <f>-P734*SIN(RADIANS(E734))</f>
        <v>-0.52719976212215947</v>
      </c>
      <c r="S734" s="6">
        <f>(O734+P734*COS(RADIANS(E734)))/L734</f>
        <v>-113.04287168479647</v>
      </c>
      <c r="T734" s="6">
        <f>R734/L734</f>
        <v>-0.31011750713068204</v>
      </c>
      <c r="U734" s="6">
        <f>(Q734-P734*G734*SIN(RADIANS(E734)))/M734</f>
        <v>-15.651813006948538</v>
      </c>
      <c r="V734" s="6">
        <f>SQRT((S734+U734)^2+3*T734^2)</f>
        <v>128.6958056290583</v>
      </c>
      <c r="W734" s="6">
        <f>V734/AA734</f>
        <v>1.188203875702569</v>
      </c>
      <c r="X734" s="1">
        <f>((3*10+H734/COS(RADIANS(E734)))*(3+3)+3*G734*H734)*2</f>
        <v>674.57494523694834</v>
      </c>
      <c r="Y734" s="7">
        <f>Z734/X734</f>
        <v>1.010526838334429</v>
      </c>
      <c r="Z734" s="13">
        <v>681.67608662991404</v>
      </c>
      <c r="AA734" s="15">
        <v>108.311215154859</v>
      </c>
    </row>
    <row r="735" spans="1:27" x14ac:dyDescent="0.45">
      <c r="A735">
        <v>495</v>
      </c>
      <c r="B735">
        <v>49.4</v>
      </c>
      <c r="C735" s="10">
        <f>B735-20</f>
        <v>29.4</v>
      </c>
      <c r="D735">
        <v>100</v>
      </c>
      <c r="E735" s="11">
        <f>D735-90</f>
        <v>10</v>
      </c>
      <c r="F735" s="2">
        <v>1.1055000000000001E-2</v>
      </c>
      <c r="G735" s="11">
        <v>27.4</v>
      </c>
      <c r="H735" s="11">
        <v>1.8</v>
      </c>
      <c r="I735" s="8">
        <v>0.10138199478387799</v>
      </c>
      <c r="J735" s="4">
        <v>71000</v>
      </c>
      <c r="K735" s="5">
        <f>23*10^-6</f>
        <v>2.3E-5</v>
      </c>
      <c r="L735" s="6">
        <f>H735</f>
        <v>1.8</v>
      </c>
      <c r="M735" s="3">
        <f>H735^2/6</f>
        <v>0.54</v>
      </c>
      <c r="N735" s="3">
        <f>H735^3/12</f>
        <v>0.48600000000000004</v>
      </c>
      <c r="O735" s="1">
        <f>-J735*L735*K735*C735</f>
        <v>-86.418359999999993</v>
      </c>
      <c r="P735" s="7">
        <f>-(12*F735*J735*L735*N735+12*O735*N735*G735*COS(RADIANS(E735)))/(12*N735*G735*COS(RADIANS(E735))^2+L735*G735^3*SIN(RADIANS(E735))^2)</f>
        <v>4.2154858712963668</v>
      </c>
      <c r="Q735" s="7">
        <f>-(6*F735*J735*L735*N735*SIN(RADIANS(E735))+6*O735*N735*G735*SIN(RADIANS(E735))*COS(RADIANS(E735)))/(12*N735*COS(RADIANS(E735))^2+L735*G735^2*SIN(RADIANS(E735))^2)</f>
        <v>10.028556721578891</v>
      </c>
      <c r="R735" s="7">
        <f>-P735*SIN(RADIANS(E735))</f>
        <v>-0.7320114395313061</v>
      </c>
      <c r="S735" s="6">
        <f>(O735+P735*COS(RADIANS(E735)))/L735</f>
        <v>-45.703842684018838</v>
      </c>
      <c r="T735" s="6">
        <f>R735/L735</f>
        <v>-0.40667302196183669</v>
      </c>
      <c r="U735" s="6">
        <f>(Q735-P735*G735*SIN(RADIANS(E735)))/M735</f>
        <v>-18.57140133625721</v>
      </c>
      <c r="V735" s="6">
        <f>SQRT((S735+U735)^2+3*T735^2)</f>
        <v>64.279103468439942</v>
      </c>
      <c r="W735" s="6">
        <f>V735/AA735</f>
        <v>1.1055920502926195</v>
      </c>
      <c r="X735" s="1">
        <f>((3*10+H735/COS(RADIANS(E735)))*(3+3)+3*G735*H735)*2</f>
        <v>677.85321481673213</v>
      </c>
      <c r="Y735" s="7">
        <f>Z735/X735</f>
        <v>1.005611639788309</v>
      </c>
      <c r="Z735" s="13">
        <v>681.65708288763096</v>
      </c>
      <c r="AA735" s="15">
        <v>58.139983415607098</v>
      </c>
    </row>
    <row r="736" spans="1:27" x14ac:dyDescent="0.45">
      <c r="A736">
        <v>1585</v>
      </c>
      <c r="B736">
        <v>53.8</v>
      </c>
      <c r="C736" s="10">
        <f>B736-20</f>
        <v>33.799999999999997</v>
      </c>
      <c r="D736">
        <v>129.30000000000001</v>
      </c>
      <c r="E736" s="11">
        <f>D736-90</f>
        <v>39.300000000000011</v>
      </c>
      <c r="F736" s="2">
        <v>1.1952000000000001E-2</v>
      </c>
      <c r="G736" s="11">
        <v>27.1</v>
      </c>
      <c r="H736" s="11">
        <v>1.8</v>
      </c>
      <c r="I736" s="8">
        <v>6.5133109688758795E-2</v>
      </c>
      <c r="J736" s="4">
        <v>71000</v>
      </c>
      <c r="K736" s="5">
        <f>23*10^-6</f>
        <v>2.3E-5</v>
      </c>
      <c r="L736" s="6">
        <f>H736</f>
        <v>1.8</v>
      </c>
      <c r="M736" s="3">
        <f>H736^2/6</f>
        <v>0.54</v>
      </c>
      <c r="N736" s="3">
        <f>H736^3/12</f>
        <v>0.48600000000000004</v>
      </c>
      <c r="O736" s="1">
        <f>-J736*L736*K736*C736</f>
        <v>-99.351719999999986</v>
      </c>
      <c r="P736" s="7">
        <f>-(12*F736*J736*L736*N736+12*O736*N736*G736*COS(RADIANS(E736)))/(12*N736*G736*COS(RADIANS(E736))^2+L736*G736^3*SIN(RADIANS(E736))^2)</f>
        <v>0.22416487015391959</v>
      </c>
      <c r="Q736" s="7">
        <f>-(6*F736*J736*L736*N736*SIN(RADIANS(E736))+6*O736*N736*G736*SIN(RADIANS(E736))*COS(RADIANS(E736)))/(12*N736*COS(RADIANS(E736))^2+L736*G736^2*SIN(RADIANS(E736))^2)</f>
        <v>1.923852591505697</v>
      </c>
      <c r="R736" s="7">
        <f>-P736*SIN(RADIANS(E736))</f>
        <v>-0.14198174107053108</v>
      </c>
      <c r="S736" s="6">
        <f>(O736+P736*COS(RADIANS(E736)))/L736</f>
        <v>-55.099029005481526</v>
      </c>
      <c r="T736" s="6">
        <f>R736/L736</f>
        <v>-7.8878745039183934E-2</v>
      </c>
      <c r="U736" s="6">
        <f>(Q736-P736*G736*SIN(RADIANS(E736)))/M736</f>
        <v>-3.5626899842698063</v>
      </c>
      <c r="V736" s="6">
        <f>SQRT((S736+U736)^2+3*T736^2)</f>
        <v>58.661878084509105</v>
      </c>
      <c r="W736" s="6">
        <f>V736/AA736</f>
        <v>1.0640189648528582</v>
      </c>
      <c r="X736" s="1">
        <f>((3*10+H736/COS(RADIANS(E736)))*(3+3)+3*G736*H736)*2</f>
        <v>680.59273925612376</v>
      </c>
      <c r="Y736" s="7">
        <f>Z736/X736</f>
        <v>1.0013425910302174</v>
      </c>
      <c r="Z736" s="13">
        <v>681.50649696308005</v>
      </c>
      <c r="AA736" s="15">
        <v>55.1323613791239</v>
      </c>
    </row>
    <row r="737" spans="1:27" x14ac:dyDescent="0.45">
      <c r="A737">
        <v>258</v>
      </c>
      <c r="B737">
        <v>86.7</v>
      </c>
      <c r="C737" s="10">
        <f>B737-20</f>
        <v>66.7</v>
      </c>
      <c r="D737">
        <v>118.4</v>
      </c>
      <c r="E737" s="11">
        <f>D737-90</f>
        <v>28.400000000000006</v>
      </c>
      <c r="F737" s="2">
        <v>2.6433999999999999E-2</v>
      </c>
      <c r="G737" s="11">
        <v>32.700000000000003</v>
      </c>
      <c r="H737" s="11">
        <v>1.5</v>
      </c>
      <c r="I737" s="8">
        <v>0.124716080725193</v>
      </c>
      <c r="J737" s="4">
        <v>71000</v>
      </c>
      <c r="K737" s="5">
        <f>23*10^-6</f>
        <v>2.3E-5</v>
      </c>
      <c r="L737" s="6">
        <f>H737</f>
        <v>1.5</v>
      </c>
      <c r="M737" s="3">
        <f>H737^2/6</f>
        <v>0.375</v>
      </c>
      <c r="N737" s="3">
        <f>H737^3/12</f>
        <v>0.28125</v>
      </c>
      <c r="O737" s="1">
        <f>-J737*L737*K737*C737</f>
        <v>-163.38165000000001</v>
      </c>
      <c r="P737" s="7">
        <f>-(12*F737*J737*L737*N737+12*O737*N737*G737*COS(RADIANS(E737)))/(12*N737*G737*COS(RADIANS(E737))^2+L737*G737^3*SIN(RADIANS(E737))^2)</f>
        <v>0.53218588386455234</v>
      </c>
      <c r="Q737" s="7">
        <f>-(6*F737*J737*L737*N737*SIN(RADIANS(E737))+6*O737*N737*G737*SIN(RADIANS(E737))*COS(RADIANS(E737)))/(12*N737*COS(RADIANS(E737))^2+L737*G737^2*SIN(RADIANS(E737))^2)</f>
        <v>4.1385200129950945</v>
      </c>
      <c r="R737" s="7">
        <f>-P737*SIN(RADIANS(E737))</f>
        <v>-0.25312049009144311</v>
      </c>
      <c r="S737" s="6">
        <f>(O737+P737*COS(RADIANS(E737)))/L737</f>
        <v>-108.60900896450586</v>
      </c>
      <c r="T737" s="6">
        <f>R737/L737</f>
        <v>-0.16874699339429541</v>
      </c>
      <c r="U737" s="6">
        <f>(Q737-P737*G737*SIN(RADIANS(E737)))/M737</f>
        <v>-11.036053367986923</v>
      </c>
      <c r="V737" s="6">
        <f>SQRT((S737+U737)^2+3*T737^2)</f>
        <v>119.64541933224783</v>
      </c>
      <c r="W737" s="6">
        <f>V737/AA737</f>
        <v>1.2158492006584483</v>
      </c>
      <c r="X737" s="1">
        <f>((3*10+H737/COS(RADIANS(E737)))*(3+3)+3*G737*H737)*2</f>
        <v>674.76271722051592</v>
      </c>
      <c r="Y737" s="7">
        <f>Z737/X737</f>
        <v>1.0099549844336375</v>
      </c>
      <c r="Z737" s="13">
        <v>681.47996956684506</v>
      </c>
      <c r="AA737" s="15">
        <v>98.404818021390597</v>
      </c>
    </row>
    <row r="738" spans="1:27" x14ac:dyDescent="0.45">
      <c r="A738">
        <v>368</v>
      </c>
      <c r="B738">
        <v>57.7</v>
      </c>
      <c r="C738" s="10">
        <f>B738-20</f>
        <v>37.700000000000003</v>
      </c>
      <c r="D738">
        <v>107.3</v>
      </c>
      <c r="E738" s="11">
        <f>D738-90</f>
        <v>17.299999999999997</v>
      </c>
      <c r="F738" s="2">
        <v>1.5258000000000001E-2</v>
      </c>
      <c r="G738" s="11">
        <v>30.9</v>
      </c>
      <c r="H738" s="11">
        <v>1.6</v>
      </c>
      <c r="I738" s="8">
        <v>9.7409375011920901E-2</v>
      </c>
      <c r="J738" s="4">
        <v>71000</v>
      </c>
      <c r="K738" s="5">
        <f>23*10^-6</f>
        <v>2.3E-5</v>
      </c>
      <c r="L738" s="6">
        <f>H738</f>
        <v>1.6</v>
      </c>
      <c r="M738" s="3">
        <f>H738^2/6</f>
        <v>0.42666666666666675</v>
      </c>
      <c r="N738" s="3">
        <f>H738^3/12</f>
        <v>0.34133333333333343</v>
      </c>
      <c r="O738" s="1">
        <f>-J738*L738*K738*C738</f>
        <v>-98.502560000000003</v>
      </c>
      <c r="P738" s="7">
        <f>-(12*F738*J738*L738*N738+12*O738*N738*G738*COS(RADIANS(E738)))/(12*N738*G738*COS(RADIANS(E738))^2+L738*G738^3*SIN(RADIANS(E738))^2)</f>
        <v>1.1197263112436582</v>
      </c>
      <c r="Q738" s="7">
        <f>-(6*F738*J738*L738*N738*SIN(RADIANS(E738))+6*O738*N738*G738*SIN(RADIANS(E738))*COS(RADIANS(E738)))/(12*N738*COS(RADIANS(E738))^2+L738*G738^2*SIN(RADIANS(E738))^2)</f>
        <v>5.1445173739784504</v>
      </c>
      <c r="R738" s="7">
        <f>-P738*SIN(RADIANS(E738))</f>
        <v>-0.33297847080766663</v>
      </c>
      <c r="S738" s="6">
        <f>(O738+P738*COS(RADIANS(E738)))/L738</f>
        <v>-60.895930757407925</v>
      </c>
      <c r="T738" s="6">
        <f>R738/L738</f>
        <v>-0.20811154425479164</v>
      </c>
      <c r="U738" s="6">
        <f>(Q738-P738*G738*SIN(RADIANS(E738)))/M738</f>
        <v>-12.057462595261983</v>
      </c>
      <c r="V738" s="6">
        <f>SQRT((S738+U738)^2+3*T738^2)</f>
        <v>72.954283855808896</v>
      </c>
      <c r="W738" s="6">
        <f>V738/AA738</f>
        <v>1.2205395479370622</v>
      </c>
      <c r="X738" s="1">
        <f>((3*10+H738/COS(RADIANS(E738)))*(3+3)+3*G738*H738)*2</f>
        <v>676.74974896539379</v>
      </c>
      <c r="Y738" s="7">
        <f>Z738/X738</f>
        <v>1.0067540706137992</v>
      </c>
      <c r="Z738" s="13">
        <v>681.32056455777695</v>
      </c>
      <c r="AA738" s="15">
        <v>59.772158943243703</v>
      </c>
    </row>
    <row r="739" spans="1:27" x14ac:dyDescent="0.45">
      <c r="A739">
        <v>2136</v>
      </c>
      <c r="B739">
        <v>56.4</v>
      </c>
      <c r="C739" s="10">
        <f>B739-20</f>
        <v>36.4</v>
      </c>
      <c r="D739">
        <v>112.1</v>
      </c>
      <c r="E739" s="11">
        <f>D739-90</f>
        <v>22.099999999999994</v>
      </c>
      <c r="F739" s="2">
        <v>1.5139E-2</v>
      </c>
      <c r="G739" s="11">
        <v>32.9</v>
      </c>
      <c r="H739" s="11">
        <v>1.5</v>
      </c>
      <c r="I739" s="8">
        <v>8.18663090467453E-2</v>
      </c>
      <c r="J739" s="4">
        <v>71000</v>
      </c>
      <c r="K739" s="5">
        <f>23*10^-6</f>
        <v>2.3E-5</v>
      </c>
      <c r="L739" s="6">
        <f>H739</f>
        <v>1.5</v>
      </c>
      <c r="M739" s="3">
        <f>H739^2/6</f>
        <v>0.375</v>
      </c>
      <c r="N739" s="3">
        <f>H739^3/12</f>
        <v>0.28125</v>
      </c>
      <c r="O739" s="1">
        <f>-J739*L739*K739*C739</f>
        <v>-89.161799999999999</v>
      </c>
      <c r="P739" s="7">
        <f>-(12*F739*J739*L739*N739+12*O739*N739*G739*COS(RADIANS(E739)))/(12*N739*G739*COS(RADIANS(E739))^2+L739*G739^3*SIN(RADIANS(E739))^2)</f>
        <v>0.48736815783006093</v>
      </c>
      <c r="Q739" s="7">
        <f>-(6*F739*J739*L739*N739*SIN(RADIANS(E739))+6*O739*N739*G739*SIN(RADIANS(E739))*COS(RADIANS(E739)))/(12*N739*COS(RADIANS(E739))^2+L739*G739^2*SIN(RADIANS(E739))^2)</f>
        <v>3.0162674936410174</v>
      </c>
      <c r="R739" s="7">
        <f>-P739*SIN(RADIANS(E739))</f>
        <v>-0.18335972605720466</v>
      </c>
      <c r="S739" s="6">
        <f>(O739+P739*COS(RADIANS(E739)))/L739</f>
        <v>-59.140159631996788</v>
      </c>
      <c r="T739" s="6">
        <f>R739/L739</f>
        <v>-0.12223981737146977</v>
      </c>
      <c r="U739" s="6">
        <f>(Q739-P739*G739*SIN(RADIANS(E739)))/M739</f>
        <v>-8.0433799830427084</v>
      </c>
      <c r="V739" s="6">
        <f>SQRT((S739+U739)^2+3*T739^2)</f>
        <v>67.183873235505217</v>
      </c>
      <c r="W739" s="6">
        <f>V739/AA739</f>
        <v>1.221841601612095</v>
      </c>
      <c r="X739" s="1">
        <f>((3*10+H739/COS(RADIANS(E739)))*(3+3)+3*G739*H739)*2</f>
        <v>675.52735432046234</v>
      </c>
      <c r="Y739" s="7">
        <f>Z739/X739</f>
        <v>1.0079001515563499</v>
      </c>
      <c r="Z739" s="13">
        <v>680.86412280005402</v>
      </c>
      <c r="AA739" s="15">
        <v>54.985747045167699</v>
      </c>
    </row>
    <row r="740" spans="1:27" x14ac:dyDescent="0.45">
      <c r="A740">
        <v>2147</v>
      </c>
      <c r="B740">
        <v>78</v>
      </c>
      <c r="C740" s="10">
        <f>B740-20</f>
        <v>58</v>
      </c>
      <c r="D740">
        <v>120.7</v>
      </c>
      <c r="E740" s="11">
        <f>D740-90</f>
        <v>30.700000000000003</v>
      </c>
      <c r="F740" s="2">
        <v>1.9147000000000001E-2</v>
      </c>
      <c r="G740" s="11">
        <v>26.7</v>
      </c>
      <c r="H740" s="11">
        <v>1.8</v>
      </c>
      <c r="I740" s="8">
        <v>8.9926563203334794E-2</v>
      </c>
      <c r="J740" s="4">
        <v>71000</v>
      </c>
      <c r="K740" s="5">
        <f>23*10^-6</f>
        <v>2.3E-5</v>
      </c>
      <c r="L740" s="6">
        <f>H740</f>
        <v>1.8</v>
      </c>
      <c r="M740" s="3">
        <f>H740^2/6</f>
        <v>0.54</v>
      </c>
      <c r="N740" s="3">
        <f>H740^3/12</f>
        <v>0.48600000000000004</v>
      </c>
      <c r="O740" s="1">
        <f>-J740*L740*K740*C740</f>
        <v>-170.48519999999999</v>
      </c>
      <c r="P740" s="7">
        <f>-(12*F740*J740*L740*N740+12*O740*N740*G740*COS(RADIANS(E740)))/(12*N740*G740*COS(RADIANS(E740))^2+L740*G740^3*SIN(RADIANS(E740))^2)</f>
        <v>0.94584597081033073</v>
      </c>
      <c r="Q740" s="7">
        <f>-(6*F740*J740*L740*N740*SIN(RADIANS(E740))+6*O740*N740*G740*SIN(RADIANS(E740))*COS(RADIANS(E740)))/(12*N740*COS(RADIANS(E740))^2+L740*G740^2*SIN(RADIANS(E740))^2)</f>
        <v>6.4466477404630984</v>
      </c>
      <c r="R740" s="7">
        <f>-P740*SIN(RADIANS(E740))</f>
        <v>-0.48289496183244174</v>
      </c>
      <c r="S740" s="6">
        <f>(O740+P740*COS(RADIANS(E740)))/L740</f>
        <v>-94.262173440787763</v>
      </c>
      <c r="T740" s="6">
        <f>R740/L740</f>
        <v>-0.26827497879580098</v>
      </c>
      <c r="U740" s="6">
        <f>(Q740-P740*G740*SIN(RADIANS(E740)))/M740</f>
        <v>-11.938236556413141</v>
      </c>
      <c r="V740" s="6">
        <f>SQRT((S740+U740)^2+3*T740^2)</f>
        <v>106.20142653451654</v>
      </c>
      <c r="W740" s="6">
        <f>V740/AA740</f>
        <v>1.1502016462288653</v>
      </c>
      <c r="X740" s="1">
        <f>((3*10+H740/COS(RADIANS(E740)))*(3+3)+3*G740*H740)*2</f>
        <v>673.48059421542916</v>
      </c>
      <c r="Y740" s="7">
        <f>Z740/X740</f>
        <v>1.0109066256685166</v>
      </c>
      <c r="Z740" s="13">
        <v>680.82599495154705</v>
      </c>
      <c r="AA740" s="15">
        <v>92.332876485367805</v>
      </c>
    </row>
    <row r="741" spans="1:27" x14ac:dyDescent="0.45">
      <c r="A741">
        <v>923</v>
      </c>
      <c r="B741">
        <v>79</v>
      </c>
      <c r="C741" s="10">
        <f>B741-20</f>
        <v>59</v>
      </c>
      <c r="D741">
        <v>105</v>
      </c>
      <c r="E741" s="11">
        <f>D741-90</f>
        <v>15</v>
      </c>
      <c r="F741" s="2">
        <v>2.554E-2</v>
      </c>
      <c r="G741" s="11">
        <v>33.1</v>
      </c>
      <c r="H741" s="11">
        <v>1.5</v>
      </c>
      <c r="I741" s="8">
        <v>0.17983126640319799</v>
      </c>
      <c r="J741" s="4">
        <v>71000</v>
      </c>
      <c r="K741" s="5">
        <f>23*10^-6</f>
        <v>2.3E-5</v>
      </c>
      <c r="L741" s="6">
        <f>H741</f>
        <v>1.5</v>
      </c>
      <c r="M741" s="3">
        <f>H741^2/6</f>
        <v>0.375</v>
      </c>
      <c r="N741" s="3">
        <f>H741^3/12</f>
        <v>0.28125</v>
      </c>
      <c r="O741" s="1">
        <f>-J741*L741*K741*C741</f>
        <v>-144.5205</v>
      </c>
      <c r="P741" s="7">
        <f>-(12*F741*J741*L741*N741+12*O741*N741*G741*COS(RADIANS(E741)))/(12*N741*G741*COS(RADIANS(E741))^2+L741*G741^3*SIN(RADIANS(E741))^2)</f>
        <v>1.7114073271511392</v>
      </c>
      <c r="Q741" s="7">
        <f>-(6*F741*J741*L741*N741*SIN(RADIANS(E741))+6*O741*N741*G741*SIN(RADIANS(E741))*COS(RADIANS(E741)))/(12*N741*COS(RADIANS(E741))^2+L741*G741^2*SIN(RADIANS(E741))^2)</f>
        <v>7.3307366087225336</v>
      </c>
      <c r="R741" s="7">
        <f>-P741*SIN(RADIANS(E741))</f>
        <v>-0.44294481019471516</v>
      </c>
      <c r="S741" s="6">
        <f>(O741+P741*COS(RADIANS(E741)))/L741</f>
        <v>-95.244938308936241</v>
      </c>
      <c r="T741" s="6">
        <f>R741/L741</f>
        <v>-0.2952965401298101</v>
      </c>
      <c r="U741" s="6">
        <f>(Q741-P741*G741*SIN(RADIANS(E741)))/M741</f>
        <v>-19.548630956593431</v>
      </c>
      <c r="V741" s="6">
        <f>SQRT((S741+U741)^2+3*T741^2)</f>
        <v>114.79470869713376</v>
      </c>
      <c r="W741" s="6">
        <f>V741/AA741</f>
        <v>1.2548205995213446</v>
      </c>
      <c r="X741" s="1">
        <f>((3*10+H741/COS(RADIANS(E741)))*(3+3)+3*G741*H741)*2</f>
        <v>676.53497124738146</v>
      </c>
      <c r="Y741" s="7">
        <f>Z741/X741</f>
        <v>1.0063267353461296</v>
      </c>
      <c r="Z741" s="13">
        <v>680.81522896286504</v>
      </c>
      <c r="AA741" s="15">
        <v>91.482964768766607</v>
      </c>
    </row>
    <row r="742" spans="1:27" x14ac:dyDescent="0.45">
      <c r="A742">
        <v>2283</v>
      </c>
      <c r="B742">
        <v>62.1</v>
      </c>
      <c r="C742" s="10">
        <f>B742-20</f>
        <v>42.1</v>
      </c>
      <c r="D742">
        <v>124.3</v>
      </c>
      <c r="E742" s="11">
        <f>D742-90</f>
        <v>34.299999999999997</v>
      </c>
      <c r="F742" s="2">
        <v>1.4814000000000001E-2</v>
      </c>
      <c r="G742" s="11">
        <v>30.1</v>
      </c>
      <c r="H742" s="11">
        <v>1.6</v>
      </c>
      <c r="I742" s="8">
        <v>6.57330676913261E-2</v>
      </c>
      <c r="J742" s="4">
        <v>71000</v>
      </c>
      <c r="K742" s="5">
        <f>23*10^-6</f>
        <v>2.3E-5</v>
      </c>
      <c r="L742" s="6">
        <f>H742</f>
        <v>1.6</v>
      </c>
      <c r="M742" s="3">
        <f>H742^2/6</f>
        <v>0.42666666666666675</v>
      </c>
      <c r="N742" s="3">
        <f>H742^3/12</f>
        <v>0.34133333333333343</v>
      </c>
      <c r="O742" s="1">
        <f>-J742*L742*K742*C742</f>
        <v>-109.99888</v>
      </c>
      <c r="P742" s="7">
        <f>-(12*F742*J742*L742*N742+12*O742*N742*G742*COS(RADIANS(E742)))/(12*N742*G742*COS(RADIANS(E742))^2+L742*G742^3*SIN(RADIANS(E742))^2)</f>
        <v>0.3091920931352663</v>
      </c>
      <c r="Q742" s="7">
        <f>-(6*F742*J742*L742*N742*SIN(RADIANS(E742))+6*O742*N742*G742*SIN(RADIANS(E742))*COS(RADIANS(E742)))/(12*N742*COS(RADIANS(E742))^2+L742*G742^2*SIN(RADIANS(E742))^2)</f>
        <v>2.6222788690391763</v>
      </c>
      <c r="R742" s="7">
        <f>-P742*SIN(RADIANS(E742))</f>
        <v>-0.17423779860725422</v>
      </c>
      <c r="S742" s="6">
        <f>(O742+P742*COS(RADIANS(E742)))/L742</f>
        <v>-68.589660586993361</v>
      </c>
      <c r="T742" s="6">
        <f>R742/L742</f>
        <v>-0.10889862412953388</v>
      </c>
      <c r="U742" s="6">
        <f>(Q742-P742*G742*SIN(RADIANS(E742)))/M742</f>
        <v>-6.1459660993105683</v>
      </c>
      <c r="V742" s="6">
        <f>SQRT((S742+U742)^2+3*T742^2)</f>
        <v>74.735864703136983</v>
      </c>
      <c r="W742" s="6">
        <f>V742/AA742</f>
        <v>1.1933812165332138</v>
      </c>
      <c r="X742" s="1">
        <f>((3*10+H742/COS(RADIANS(E742)))*(3+3)+3*G742*H742)*2</f>
        <v>672.20178627159544</v>
      </c>
      <c r="Y742" s="7">
        <f>Z742/X742</f>
        <v>1.0126239804749759</v>
      </c>
      <c r="Z742" s="13">
        <v>680.68764849673198</v>
      </c>
      <c r="AA742" s="15">
        <v>62.625306706473502</v>
      </c>
    </row>
    <row r="743" spans="1:27" x14ac:dyDescent="0.45">
      <c r="A743">
        <v>2597</v>
      </c>
      <c r="B743">
        <v>83.6</v>
      </c>
      <c r="C743" s="10">
        <f>B743-20</f>
        <v>63.599999999999994</v>
      </c>
      <c r="D743">
        <v>120.4</v>
      </c>
      <c r="E743" s="11">
        <f>D743-90</f>
        <v>30.400000000000006</v>
      </c>
      <c r="F743" s="2">
        <v>1.9234000000000001E-2</v>
      </c>
      <c r="G743" s="11">
        <v>23.8</v>
      </c>
      <c r="H743" s="11">
        <v>2</v>
      </c>
      <c r="I743" s="8">
        <v>9.2183440923690796E-2</v>
      </c>
      <c r="J743" s="4">
        <v>71000</v>
      </c>
      <c r="K743" s="5">
        <f>23*10^-6</f>
        <v>2.3E-5</v>
      </c>
      <c r="L743" s="6">
        <f>H743</f>
        <v>2</v>
      </c>
      <c r="M743" s="3">
        <f>H743^2/6</f>
        <v>0.66666666666666663</v>
      </c>
      <c r="N743" s="3">
        <f>H743^3/12</f>
        <v>0.66666666666666663</v>
      </c>
      <c r="O743" s="1">
        <f>-J743*L743*K743*C743</f>
        <v>-207.71759999999998</v>
      </c>
      <c r="P743" s="7">
        <f>-(12*F743*J743*L743*N743+12*O743*N743*G743*COS(RADIANS(E743)))/(12*N743*G743*COS(RADIANS(E743))^2+L743*G743^3*SIN(RADIANS(E743))^2)</f>
        <v>1.7403054623408747</v>
      </c>
      <c r="Q743" s="7">
        <f>-(6*F743*J743*L743*N743*SIN(RADIANS(E743))+6*O743*N743*G743*SIN(RADIANS(E743))*COS(RADIANS(E743)))/(12*N743*COS(RADIANS(E743))^2+L743*G743^2*SIN(RADIANS(E743))^2)</f>
        <v>10.4797745535648</v>
      </c>
      <c r="R743" s="7">
        <f>-P743*SIN(RADIANS(E743))</f>
        <v>-0.88065332382897521</v>
      </c>
      <c r="S743" s="6">
        <f>(O743+P743*COS(RADIANS(E743)))/L743</f>
        <v>-103.10828137506746</v>
      </c>
      <c r="T743" s="6">
        <f>R743/L743</f>
        <v>-0.4403266619144876</v>
      </c>
      <c r="U743" s="6">
        <f>(Q743-P743*G743*SIN(RADIANS(E743)))/M743</f>
        <v>-15.719661830347217</v>
      </c>
      <c r="V743" s="6">
        <f>SQRT((S743+U743)^2+3*T743^2)</f>
        <v>118.83039067989651</v>
      </c>
      <c r="W743" s="6">
        <f>V743/AA743</f>
        <v>1.1067940048714395</v>
      </c>
      <c r="X743" s="1">
        <f>((3*10+H743/COS(RADIANS(E743)))*(3+3)+3*G743*H743)*2</f>
        <v>673.42564596577188</v>
      </c>
      <c r="Y743" s="7">
        <f>Z743/X743</f>
        <v>1.0107796241424716</v>
      </c>
      <c r="Z743" s="13">
        <v>680.68492131718403</v>
      </c>
      <c r="AA743" s="15">
        <v>107.364505189653</v>
      </c>
    </row>
    <row r="744" spans="1:27" x14ac:dyDescent="0.45">
      <c r="A744">
        <v>549</v>
      </c>
      <c r="B744">
        <v>88.1</v>
      </c>
      <c r="C744" s="10">
        <f>B744-20</f>
        <v>68.099999999999994</v>
      </c>
      <c r="D744">
        <v>110.7</v>
      </c>
      <c r="E744" s="11">
        <f>D744-90</f>
        <v>20.700000000000003</v>
      </c>
      <c r="F744" s="2">
        <v>2.5572999999999999E-2</v>
      </c>
      <c r="G744" s="11">
        <v>28.8</v>
      </c>
      <c r="H744" s="11">
        <v>1.7</v>
      </c>
      <c r="I744" s="8">
        <v>0.145984306931495</v>
      </c>
      <c r="J744" s="4">
        <v>71000</v>
      </c>
      <c r="K744" s="5">
        <f>23*10^-6</f>
        <v>2.3E-5</v>
      </c>
      <c r="L744" s="6">
        <f>H744</f>
        <v>1.7</v>
      </c>
      <c r="M744" s="3">
        <f>H744^2/6</f>
        <v>0.48166666666666663</v>
      </c>
      <c r="N744" s="3">
        <f>H744^3/12</f>
        <v>0.4094166666666666</v>
      </c>
      <c r="O744" s="1">
        <f>-J744*L744*K744*C744</f>
        <v>-189.05240999999998</v>
      </c>
      <c r="P744" s="7">
        <f>-(12*F744*J744*L744*N744+12*O744*N744*G744*COS(RADIANS(E744)))/(12*N744*G744*COS(RADIANS(E744))^2+L744*G744^3*SIN(RADIANS(E744))^2)</f>
        <v>1.896640002175416</v>
      </c>
      <c r="Q744" s="7">
        <f>-(6*F744*J744*L744*N744*SIN(RADIANS(E744))+6*O744*N744*G744*SIN(RADIANS(E744))*COS(RADIANS(E744)))/(12*N744*COS(RADIANS(E744))^2+L744*G744^2*SIN(RADIANS(E744))^2)</f>
        <v>9.6539692100320149</v>
      </c>
      <c r="R744" s="7">
        <f>-P744*SIN(RADIANS(E744))</f>
        <v>-0.67041452847444516</v>
      </c>
      <c r="S744" s="6">
        <f>(O744+P744*COS(RADIANS(E744)))/L744</f>
        <v>-110.16365260666579</v>
      </c>
      <c r="T744" s="6">
        <f>R744/L744</f>
        <v>-0.39436148733790893</v>
      </c>
      <c r="U744" s="6">
        <f>(Q744-P744*G744*SIN(RADIANS(E744)))/M744</f>
        <v>-20.042842650585484</v>
      </c>
      <c r="V744" s="6">
        <f>SQRT((S744+U744)^2+3*T744^2)</f>
        <v>130.20828687193716</v>
      </c>
      <c r="W744" s="6">
        <f>V744/AA744</f>
        <v>1.1983609184648092</v>
      </c>
      <c r="X744" s="1">
        <f>((3*10+H744/COS(RADIANS(E744)))*(3+3)+3*G744*H744)*2</f>
        <v>675.56782529757811</v>
      </c>
      <c r="Y744" s="7">
        <f>Z744/X744</f>
        <v>1.0075342463791446</v>
      </c>
      <c r="Z744" s="13">
        <v>680.657719739193</v>
      </c>
      <c r="AA744" s="15">
        <v>108.655318164701</v>
      </c>
    </row>
    <row r="745" spans="1:27" x14ac:dyDescent="0.45">
      <c r="A745">
        <v>1730</v>
      </c>
      <c r="B745">
        <v>46.9</v>
      </c>
      <c r="C745" s="10">
        <f>B745-20</f>
        <v>26.9</v>
      </c>
      <c r="D745">
        <v>120</v>
      </c>
      <c r="E745" s="11">
        <f>D745-90</f>
        <v>30</v>
      </c>
      <c r="F745" s="2">
        <v>1.0083999999999999E-2</v>
      </c>
      <c r="G745" s="11">
        <v>34.4</v>
      </c>
      <c r="H745" s="11">
        <v>1.4</v>
      </c>
      <c r="I745" s="8">
        <v>4.26855310797691E-2</v>
      </c>
      <c r="J745" s="4">
        <v>71000</v>
      </c>
      <c r="K745" s="5">
        <f>23*10^-6</f>
        <v>2.3E-5</v>
      </c>
      <c r="L745" s="6">
        <f>H745</f>
        <v>1.4</v>
      </c>
      <c r="M745" s="3">
        <f>H745^2/6</f>
        <v>0.32666666666666661</v>
      </c>
      <c r="N745" s="3">
        <f>H745^3/12</f>
        <v>0.2286666666666666</v>
      </c>
      <c r="O745" s="1">
        <f>-J745*L745*K745*C745</f>
        <v>-61.498779999999996</v>
      </c>
      <c r="P745" s="7">
        <f>-(12*F745*J745*L745*N745+12*O745*N745*G745*COS(RADIANS(E745)))/(12*N745*G745*COS(RADIANS(E745))^2+L745*G745^3*SIN(RADIANS(E745))^2)</f>
        <v>0.15901925460981689</v>
      </c>
      <c r="Q745" s="7">
        <f>-(6*F745*J745*L745*N745*SIN(RADIANS(E745))+6*O745*N745*G745*SIN(RADIANS(E745))*COS(RADIANS(E745)))/(12*N745*COS(RADIANS(E745))^2+L745*G745^2*SIN(RADIANS(E745))^2)</f>
        <v>1.3675655896444252</v>
      </c>
      <c r="R745" s="7">
        <f>-P745*SIN(RADIANS(E745))</f>
        <v>-7.9509627304908431E-2</v>
      </c>
      <c r="S745" s="6">
        <f>(O745+P745*COS(RADIANS(E745)))/L745</f>
        <v>-43.829332347012162</v>
      </c>
      <c r="T745" s="6">
        <f>R745/L745</f>
        <v>-5.6792590932077454E-2</v>
      </c>
      <c r="U745" s="6">
        <f>(Q745-P745*G745*SIN(RADIANS(E745)))/M745</f>
        <v>-4.1864252744217092</v>
      </c>
      <c r="V745" s="6">
        <f>SQRT((S745+U745)^2+3*T745^2)</f>
        <v>48.015858381949592</v>
      </c>
      <c r="W745" s="6">
        <f>V745/AA745</f>
        <v>1.302363816725036</v>
      </c>
      <c r="X745" s="1">
        <f>((3*10+H745/COS(RADIANS(E745)))*(3+3)+3*G745*H745)*2</f>
        <v>668.35896904477136</v>
      </c>
      <c r="Y745" s="7">
        <f>Z745/X745</f>
        <v>1.0183143893791058</v>
      </c>
      <c r="Z745" s="13">
        <v>680.59955544887498</v>
      </c>
      <c r="AA745" s="15">
        <v>36.868237404423397</v>
      </c>
    </row>
    <row r="746" spans="1:27" x14ac:dyDescent="0.45">
      <c r="A746">
        <v>745</v>
      </c>
      <c r="B746">
        <v>57.5</v>
      </c>
      <c r="C746" s="10">
        <f>B746-20</f>
        <v>37.5</v>
      </c>
      <c r="D746">
        <v>122.2</v>
      </c>
      <c r="E746" s="11">
        <f>D746-90</f>
        <v>32.200000000000003</v>
      </c>
      <c r="F746" s="2">
        <v>1.2801999999999999E-2</v>
      </c>
      <c r="G746" s="11">
        <v>28.3</v>
      </c>
      <c r="H746" s="11">
        <v>1.7</v>
      </c>
      <c r="I746" s="8">
        <v>5.8547612279653501E-2</v>
      </c>
      <c r="J746" s="4">
        <v>71000</v>
      </c>
      <c r="K746" s="5">
        <f>23*10^-6</f>
        <v>2.3E-5</v>
      </c>
      <c r="L746" s="6">
        <f>H746</f>
        <v>1.7</v>
      </c>
      <c r="M746" s="3">
        <f>H746^2/6</f>
        <v>0.48166666666666663</v>
      </c>
      <c r="N746" s="3">
        <f>H746^3/12</f>
        <v>0.4094166666666666</v>
      </c>
      <c r="O746" s="1">
        <f>-J746*L746*K746*C746</f>
        <v>-104.10375000000001</v>
      </c>
      <c r="P746" s="7">
        <f>-(12*F746*J746*L746*N746+12*O746*N746*G746*COS(RADIANS(E746)))/(12*N746*G746*COS(RADIANS(E746))^2+L746*G746^3*SIN(RADIANS(E746))^2)</f>
        <v>0.42176254638475213</v>
      </c>
      <c r="Q746" s="7">
        <f>-(6*F746*J746*L746*N746*SIN(RADIANS(E746))+6*O746*N746*G746*SIN(RADIANS(E746))*COS(RADIANS(E746)))/(12*N746*COS(RADIANS(E746))^2+L746*G746^2*SIN(RADIANS(E746))^2)</f>
        <v>3.1801736597161563</v>
      </c>
      <c r="R746" s="7">
        <f>-P746*SIN(RADIANS(E746))</f>
        <v>-0.22474725510361523</v>
      </c>
      <c r="S746" s="6">
        <f>(O746+P746*COS(RADIANS(E746)))/L746</f>
        <v>-61.027563185600393</v>
      </c>
      <c r="T746" s="6">
        <f>R746/L746</f>
        <v>-0.13220426770800897</v>
      </c>
      <c r="U746" s="6">
        <f>(Q746-P746*G746*SIN(RADIANS(E746)))/M746</f>
        <v>-6.6024366637705656</v>
      </c>
      <c r="V746" s="6">
        <f>SQRT((S746+U746)^2+3*T746^2)</f>
        <v>67.630387500968212</v>
      </c>
      <c r="W746" s="6">
        <f>V746/AA746</f>
        <v>1.1671055693247894</v>
      </c>
      <c r="X746" s="1">
        <f>((3*10+H746/COS(RADIANS(E746)))*(3+3)+3*G746*H746)*2</f>
        <v>672.76797063436072</v>
      </c>
      <c r="Y746" s="7">
        <f>Z746/X746</f>
        <v>1.0115878699927634</v>
      </c>
      <c r="Z746" s="13">
        <v>680.56391841336699</v>
      </c>
      <c r="AA746" s="15">
        <v>57.947103739805399</v>
      </c>
    </row>
    <row r="747" spans="1:27" x14ac:dyDescent="0.45">
      <c r="A747">
        <v>1495</v>
      </c>
      <c r="B747">
        <v>72.099999999999994</v>
      </c>
      <c r="C747" s="10">
        <f>B747-20</f>
        <v>52.099999999999994</v>
      </c>
      <c r="D747">
        <v>106.2</v>
      </c>
      <c r="E747" s="11">
        <f>D747-90</f>
        <v>16.200000000000003</v>
      </c>
      <c r="F747" s="2">
        <v>1.7034000000000001E-2</v>
      </c>
      <c r="G747" s="11">
        <v>26.6</v>
      </c>
      <c r="H747" s="11">
        <v>1.8</v>
      </c>
      <c r="I747" s="8">
        <v>7.9258367419242803E-2</v>
      </c>
      <c r="J747" s="4">
        <v>71000</v>
      </c>
      <c r="K747" s="5">
        <f>23*10^-6</f>
        <v>2.3E-5</v>
      </c>
      <c r="L747" s="6">
        <f>H747</f>
        <v>1.8</v>
      </c>
      <c r="M747" s="3">
        <f>H747^2/6</f>
        <v>0.54</v>
      </c>
      <c r="N747" s="3">
        <f>H747^3/12</f>
        <v>0.48600000000000004</v>
      </c>
      <c r="O747" s="1">
        <f>-J747*L747*K747*C747</f>
        <v>-153.14273999999997</v>
      </c>
      <c r="P747" s="7">
        <f>-(12*F747*J747*L747*N747+12*O747*N747*G747*COS(RADIANS(E747)))/(12*N747*G747*COS(RADIANS(E747))^2+L747*G747^3*SIN(RADIANS(E747))^2)</f>
        <v>3.639575880385578</v>
      </c>
      <c r="Q747" s="7">
        <f>-(6*F747*J747*L747*N747*SIN(RADIANS(E747))+6*O747*N747*G747*SIN(RADIANS(E747))*COS(RADIANS(E747)))/(12*N747*COS(RADIANS(E747))^2+L747*G747^2*SIN(RADIANS(E747))^2)</f>
        <v>13.504943695086908</v>
      </c>
      <c r="R747" s="7">
        <f>-P747*SIN(RADIANS(E747))</f>
        <v>-1.0154093003824742</v>
      </c>
      <c r="S747" s="6">
        <f>(O747+P747*COS(RADIANS(E747)))/L747</f>
        <v>-83.13759903529089</v>
      </c>
      <c r="T747" s="6">
        <f>R747/L747</f>
        <v>-0.56411627799026343</v>
      </c>
      <c r="U747" s="6">
        <f>(Q747-P747*G747*SIN(RADIANS(E747)))/M747</f>
        <v>-25.009154990901681</v>
      </c>
      <c r="V747" s="6">
        <f>SQRT((S747+U747)^2+3*T747^2)</f>
        <v>108.15116776034867</v>
      </c>
      <c r="W747" s="6">
        <f>V747/AA747</f>
        <v>1.3088324409635708</v>
      </c>
      <c r="X747" s="1">
        <f>((3*10+H747/COS(RADIANS(E747)))*(3+3)+3*G747*H747)*2</f>
        <v>669.77311884704682</v>
      </c>
      <c r="Y747" s="7">
        <f>Z747/X747</f>
        <v>1.015559677166699</v>
      </c>
      <c r="Z747" s="13">
        <v>680.19457235124003</v>
      </c>
      <c r="AA747" s="15">
        <v>82.631790270057095</v>
      </c>
    </row>
    <row r="748" spans="1:27" x14ac:dyDescent="0.45">
      <c r="A748">
        <v>1504</v>
      </c>
      <c r="B748">
        <v>82.9</v>
      </c>
      <c r="C748" s="10">
        <f>B748-20</f>
        <v>62.900000000000006</v>
      </c>
      <c r="D748">
        <v>112.3</v>
      </c>
      <c r="E748" s="11">
        <f>D748-90</f>
        <v>22.299999999999997</v>
      </c>
      <c r="F748" s="2">
        <v>2.5999000000000001E-2</v>
      </c>
      <c r="G748" s="11">
        <v>30.9</v>
      </c>
      <c r="H748" s="11">
        <v>1.6</v>
      </c>
      <c r="I748" s="8">
        <v>0.21934249997138899</v>
      </c>
      <c r="J748" s="4">
        <v>71000</v>
      </c>
      <c r="K748" s="5">
        <f>23*10^-6</f>
        <v>2.3E-5</v>
      </c>
      <c r="L748" s="6">
        <f>H748</f>
        <v>1.6</v>
      </c>
      <c r="M748" s="3">
        <f>H748^2/6</f>
        <v>0.42666666666666675</v>
      </c>
      <c r="N748" s="3">
        <f>H748^3/12</f>
        <v>0.34133333333333343</v>
      </c>
      <c r="O748" s="1">
        <f>-J748*L748*K748*C748</f>
        <v>-164.34512000000001</v>
      </c>
      <c r="P748" s="7">
        <f>-(12*F748*J748*L748*N748+12*O748*N748*G748*COS(RADIANS(E748)))/(12*N748*G748*COS(RADIANS(E748))^2+L748*G748^3*SIN(RADIANS(E748))^2)</f>
        <v>1.0350518172480572</v>
      </c>
      <c r="Q748" s="7">
        <f>-(6*F748*J748*L748*N748*SIN(RADIANS(E748))+6*O748*N748*G748*SIN(RADIANS(E748))*COS(RADIANS(E748)))/(12*N748*COS(RADIANS(E748))^2+L748*G748^2*SIN(RADIANS(E748))^2)</f>
        <v>6.0680923666658879</v>
      </c>
      <c r="R748" s="7">
        <f>-P748*SIN(RADIANS(E748))</f>
        <v>-0.39275678748646531</v>
      </c>
      <c r="S748" s="6">
        <f>(O748+P748*COS(RADIANS(E748)))/L748</f>
        <v>-102.11717499978076</v>
      </c>
      <c r="T748" s="6">
        <f>R748/L748</f>
        <v>-0.24547299217904081</v>
      </c>
      <c r="U748" s="6">
        <f>(Q748-P748*G748*SIN(RADIANS(E748)))/M748</f>
        <v>-14.22209148437318</v>
      </c>
      <c r="V748" s="6">
        <f>SQRT((S748+U748)^2+3*T748^2)</f>
        <v>116.34004339452797</v>
      </c>
      <c r="W748" s="6">
        <f>V748/AA748</f>
        <v>1.1178956394080037</v>
      </c>
      <c r="X748" s="1">
        <f>((3*10+H748/COS(RADIANS(E748)))*(3+3)+3*G748*H748)*2</f>
        <v>677.3920517980489</v>
      </c>
      <c r="Y748" s="7">
        <f>Z748/X748</f>
        <v>1.0041308381685814</v>
      </c>
      <c r="Z748" s="13">
        <v>680.19024874070999</v>
      </c>
      <c r="AA748" s="15">
        <v>104.07057626250101</v>
      </c>
    </row>
    <row r="749" spans="1:27" x14ac:dyDescent="0.45">
      <c r="A749">
        <v>1606</v>
      </c>
      <c r="B749">
        <v>55.9</v>
      </c>
      <c r="C749" s="10">
        <f>B749-20</f>
        <v>35.9</v>
      </c>
      <c r="D749">
        <v>127.7</v>
      </c>
      <c r="E749" s="11">
        <f>D749-90</f>
        <v>37.700000000000003</v>
      </c>
      <c r="F749" s="2">
        <v>1.1279000000000001E-2</v>
      </c>
      <c r="G749" s="11">
        <v>25.1</v>
      </c>
      <c r="H749" s="11">
        <v>1.9</v>
      </c>
      <c r="I749" s="8">
        <v>5.3383693099021898E-2</v>
      </c>
      <c r="J749" s="4">
        <v>71000</v>
      </c>
      <c r="K749" s="5">
        <f>23*10^-6</f>
        <v>2.3E-5</v>
      </c>
      <c r="L749" s="6">
        <f>H749</f>
        <v>1.9</v>
      </c>
      <c r="M749" s="3">
        <f>H749^2/6</f>
        <v>0.60166666666666668</v>
      </c>
      <c r="N749" s="3">
        <f>H749^3/12</f>
        <v>0.57158333333333322</v>
      </c>
      <c r="O749" s="1">
        <f>-J749*L749*K749*C749</f>
        <v>-111.38692999999999</v>
      </c>
      <c r="P749" s="7">
        <f>-(12*F749*J749*L749*N749+12*O749*N749*G749*COS(RADIANS(E749)))/(12*N749*G749*COS(RADIANS(E749))^2+L749*G749^3*SIN(RADIANS(E749))^2)</f>
        <v>0.41756064108670332</v>
      </c>
      <c r="Q749" s="7">
        <f>-(6*F749*J749*L749*N749*SIN(RADIANS(E749))+6*O749*N749*G749*SIN(RADIANS(E749))*COS(RADIANS(E749)))/(12*N749*COS(RADIANS(E749))^2+L749*G749^2*SIN(RADIANS(E749))^2)</f>
        <v>3.2046377679202154</v>
      </c>
      <c r="R749" s="7">
        <f>-P749*SIN(RADIANS(E749))</f>
        <v>-0.25534962294184982</v>
      </c>
      <c r="S749" s="6">
        <f>(O749+P749*COS(RADIANS(E749)))/L749</f>
        <v>-58.450813786490109</v>
      </c>
      <c r="T749" s="6">
        <f>R749/L749</f>
        <v>-0.13439453839044727</v>
      </c>
      <c r="U749" s="6">
        <f>(Q749-P749*G749*SIN(RADIANS(E749)))/M749</f>
        <v>-5.3262677583161491</v>
      </c>
      <c r="V749" s="6">
        <f>SQRT((S749+U749)^2+3*T749^2)</f>
        <v>63.777506348623533</v>
      </c>
      <c r="W749" s="6">
        <f>V749/AA749</f>
        <v>1.0787050446047588</v>
      </c>
      <c r="X749" s="1">
        <f>((3*10+H749/COS(RADIANS(E749)))*(3+3)+3*G749*H749)*2</f>
        <v>674.95612976612119</v>
      </c>
      <c r="Y749" s="7">
        <f>Z749/X749</f>
        <v>1.0075590083671966</v>
      </c>
      <c r="Z749" s="13">
        <v>680.05812879851396</v>
      </c>
      <c r="AA749" s="15">
        <v>59.124138398733301</v>
      </c>
    </row>
    <row r="750" spans="1:27" x14ac:dyDescent="0.45">
      <c r="A750">
        <v>1037</v>
      </c>
      <c r="B750">
        <v>67.7</v>
      </c>
      <c r="C750" s="10">
        <f>B750-20</f>
        <v>47.7</v>
      </c>
      <c r="D750">
        <v>108.4</v>
      </c>
      <c r="E750" s="11">
        <f>D750-90</f>
        <v>18.400000000000006</v>
      </c>
      <c r="F750" s="2">
        <v>1.8123E-2</v>
      </c>
      <c r="G750" s="11">
        <v>28.8</v>
      </c>
      <c r="H750" s="11">
        <v>1.7</v>
      </c>
      <c r="I750" s="8">
        <v>0.111501224339008</v>
      </c>
      <c r="J750" s="4">
        <v>71000</v>
      </c>
      <c r="K750" s="5">
        <f>23*10^-6</f>
        <v>2.3E-5</v>
      </c>
      <c r="L750" s="6">
        <f>H750</f>
        <v>1.7</v>
      </c>
      <c r="M750" s="3">
        <f>H750^2/6</f>
        <v>0.48166666666666663</v>
      </c>
      <c r="N750" s="3">
        <f>H750^3/12</f>
        <v>0.4094166666666666</v>
      </c>
      <c r="O750" s="1">
        <f>-J750*L750*K750*C750</f>
        <v>-132.41997000000001</v>
      </c>
      <c r="P750" s="7">
        <f>-(12*F750*J750*L750*N750+12*O750*N750*G750*COS(RADIANS(E750)))/(12*N750*G750*COS(RADIANS(E750))^2+L750*G750^3*SIN(RADIANS(E750))^2)</f>
        <v>1.6848911703339822</v>
      </c>
      <c r="Q750" s="7">
        <f>-(6*F750*J750*L750*N750*SIN(RADIANS(E750))+6*O750*N750*G750*SIN(RADIANS(E750))*COS(RADIANS(E750)))/(12*N750*COS(RADIANS(E750))^2+L750*G750^2*SIN(RADIANS(E750))^2)</f>
        <v>7.6584135639830135</v>
      </c>
      <c r="R750" s="7">
        <f>-P750*SIN(RADIANS(E750))</f>
        <v>-0.53183427527659799</v>
      </c>
      <c r="S750" s="6">
        <f>(O750+P750*COS(RADIANS(E750)))/L750</f>
        <v>-76.953657168375571</v>
      </c>
      <c r="T750" s="6">
        <f>R750/L750</f>
        <v>-0.31284369133917528</v>
      </c>
      <c r="U750" s="6">
        <f>(Q750-P750*G750*SIN(RADIANS(E750)))/M750</f>
        <v>-15.899820548061614</v>
      </c>
      <c r="V750" s="6">
        <f>SQRT((S750+U750)^2+3*T750^2)</f>
        <v>92.855058761289513</v>
      </c>
      <c r="W750" s="6">
        <f>V750/AA750</f>
        <v>1.2028480784557551</v>
      </c>
      <c r="X750" s="1">
        <f>((3*10+H750/COS(RADIANS(E750)))*(3+3)+3*G750*H750)*2</f>
        <v>675.25912080150988</v>
      </c>
      <c r="Y750" s="7">
        <f>Z750/X750</f>
        <v>1.0069998501848056</v>
      </c>
      <c r="Z750" s="13">
        <v>679.98583348304396</v>
      </c>
      <c r="AA750" s="15">
        <v>77.195998750315198</v>
      </c>
    </row>
    <row r="751" spans="1:27" x14ac:dyDescent="0.45">
      <c r="A751">
        <v>2102</v>
      </c>
      <c r="B751">
        <v>77.400000000000006</v>
      </c>
      <c r="C751" s="10">
        <f>B751-20</f>
        <v>57.400000000000006</v>
      </c>
      <c r="D751">
        <v>122.2</v>
      </c>
      <c r="E751" s="11">
        <f>D751-90</f>
        <v>32.200000000000003</v>
      </c>
      <c r="F751" s="2">
        <v>2.3195E-2</v>
      </c>
      <c r="G751" s="11">
        <v>34.799999999999997</v>
      </c>
      <c r="H751" s="11">
        <v>1.4</v>
      </c>
      <c r="I751" s="8">
        <v>0.102909751236438</v>
      </c>
      <c r="J751" s="4">
        <v>71000</v>
      </c>
      <c r="K751" s="5">
        <f>23*10^-6</f>
        <v>2.3E-5</v>
      </c>
      <c r="L751" s="6">
        <f>H751</f>
        <v>1.4</v>
      </c>
      <c r="M751" s="3">
        <f>H751^2/6</f>
        <v>0.32666666666666661</v>
      </c>
      <c r="N751" s="3">
        <f>H751^3/12</f>
        <v>0.2286666666666666</v>
      </c>
      <c r="O751" s="1">
        <f>-J751*L751*K751*C751</f>
        <v>-131.22788000000003</v>
      </c>
      <c r="P751" s="7">
        <f>-(12*F751*J751*L751*N751+12*O751*N751*G751*COS(RADIANS(E751)))/(12*N751*G751*COS(RADIANS(E751))^2+L751*G751^3*SIN(RADIANS(E751))^2)</f>
        <v>0.25425764812975515</v>
      </c>
      <c r="Q751" s="7">
        <f>-(6*F751*J751*L751*N751*SIN(RADIANS(E751))+6*O751*N751*G751*SIN(RADIANS(E751))*COS(RADIANS(E751)))/(12*N751*COS(RADIANS(E751))^2+L751*G751^2*SIN(RADIANS(E751))^2)</f>
        <v>2.3574889153432159</v>
      </c>
      <c r="R751" s="7">
        <f>-P751*SIN(RADIANS(E751))</f>
        <v>-0.13548786869788593</v>
      </c>
      <c r="S751" s="6">
        <f>(O751+P751*COS(RADIANS(E751)))/L751</f>
        <v>-93.580520654083557</v>
      </c>
      <c r="T751" s="6">
        <f>R751/L751</f>
        <v>-9.6777049069918519E-2</v>
      </c>
      <c r="U751" s="6">
        <f>(Q751-P751*G751*SIN(RADIANS(E751)))/M751</f>
        <v>-7.2168028020710651</v>
      </c>
      <c r="V751" s="6">
        <f>SQRT((S751+U751)^2+3*T751^2)</f>
        <v>100.79746283174165</v>
      </c>
      <c r="W751" s="6">
        <f>V751/AA751</f>
        <v>1.231438479359164</v>
      </c>
      <c r="X751" s="1">
        <f>((3*10+H751/COS(RADIANS(E751)))*(3+3)+3*G751*H751)*2</f>
        <v>672.17362287535582</v>
      </c>
      <c r="Y751" s="7">
        <f>Z751/X751</f>
        <v>1.0115981161915555</v>
      </c>
      <c r="Z751" s="13">
        <v>679.969570654363</v>
      </c>
      <c r="AA751" s="15">
        <v>81.853429563283001</v>
      </c>
    </row>
    <row r="752" spans="1:27" x14ac:dyDescent="0.45">
      <c r="A752">
        <v>955</v>
      </c>
      <c r="B752">
        <v>72.5</v>
      </c>
      <c r="C752" s="10">
        <f>B752-20</f>
        <v>52.5</v>
      </c>
      <c r="D752">
        <v>120.8</v>
      </c>
      <c r="E752" s="11">
        <f>D752-90</f>
        <v>30.799999999999997</v>
      </c>
      <c r="F752" s="2">
        <v>2.0247000000000001E-2</v>
      </c>
      <c r="G752" s="11">
        <v>32.4</v>
      </c>
      <c r="H752" s="11">
        <v>1.5</v>
      </c>
      <c r="I752" s="8">
        <v>9.2323005199432304E-2</v>
      </c>
      <c r="J752" s="4">
        <v>71000</v>
      </c>
      <c r="K752" s="5">
        <f>23*10^-6</f>
        <v>2.3E-5</v>
      </c>
      <c r="L752" s="6">
        <f>H752</f>
        <v>1.5</v>
      </c>
      <c r="M752" s="3">
        <f>H752^2/6</f>
        <v>0.375</v>
      </c>
      <c r="N752" s="3">
        <f>H752^3/12</f>
        <v>0.28125</v>
      </c>
      <c r="O752" s="1">
        <f>-J752*L752*K752*C752</f>
        <v>-128.59875</v>
      </c>
      <c r="P752" s="7">
        <f>-(12*F752*J752*L752*N752+12*O752*N752*G752*COS(RADIANS(E752)))/(12*N752*G752*COS(RADIANS(E752))^2+L752*G752^3*SIN(RADIANS(E752))^2)</f>
        <v>0.35679370089041962</v>
      </c>
      <c r="Q752" s="7">
        <f>-(6*F752*J752*L752*N752*SIN(RADIANS(E752))+6*O752*N752*G752*SIN(RADIANS(E752))*COS(RADIANS(E752)))/(12*N752*COS(RADIANS(E752))^2+L752*G752^2*SIN(RADIANS(E752))^2)</f>
        <v>2.9596374341016083</v>
      </c>
      <c r="R752" s="7">
        <f>-P752*SIN(RADIANS(E752))</f>
        <v>-0.18269366877170423</v>
      </c>
      <c r="S752" s="6">
        <f>(O752+P752*COS(RADIANS(E752)))/L752</f>
        <v>-85.52818567963844</v>
      </c>
      <c r="T752" s="6">
        <f>R752/L752</f>
        <v>-0.12179577918113615</v>
      </c>
      <c r="U752" s="6">
        <f>(Q752-P752*G752*SIN(RADIANS(E752)))/M752</f>
        <v>-7.8923664909376221</v>
      </c>
      <c r="V752" s="6">
        <f>SQRT((S752+U752)^2+3*T752^2)</f>
        <v>93.420790354667858</v>
      </c>
      <c r="W752" s="6">
        <f>V752/AA752</f>
        <v>1.2095520725664139</v>
      </c>
      <c r="X752" s="1">
        <f>((3*10+H752/COS(RADIANS(E752)))*(3+3)+3*G752*H752)*2</f>
        <v>672.55557669725863</v>
      </c>
      <c r="Y752" s="7">
        <f>Z752/X752</f>
        <v>1.0109647419050958</v>
      </c>
      <c r="Z752" s="13">
        <v>679.92997501257696</v>
      </c>
      <c r="AA752" s="15">
        <v>77.235856540222102</v>
      </c>
    </row>
    <row r="753" spans="1:27" x14ac:dyDescent="0.45">
      <c r="A753">
        <v>1564</v>
      </c>
      <c r="B753">
        <v>57.4</v>
      </c>
      <c r="C753" s="10">
        <f>B753-20</f>
        <v>37.4</v>
      </c>
      <c r="D753">
        <v>106.3</v>
      </c>
      <c r="E753" s="11">
        <f>D753-90</f>
        <v>16.299999999999997</v>
      </c>
      <c r="F753" s="2">
        <v>1.4344000000000001E-2</v>
      </c>
      <c r="G753" s="11">
        <v>30.5</v>
      </c>
      <c r="H753" s="11">
        <v>1.6</v>
      </c>
      <c r="I753" s="8">
        <v>7.2877742350101402E-2</v>
      </c>
      <c r="J753" s="4">
        <v>71000</v>
      </c>
      <c r="K753" s="5">
        <f>23*10^-6</f>
        <v>2.3E-5</v>
      </c>
      <c r="L753" s="6">
        <f>H753</f>
        <v>1.6</v>
      </c>
      <c r="M753" s="3">
        <f>H753^2/6</f>
        <v>0.42666666666666675</v>
      </c>
      <c r="N753" s="3">
        <f>H753^3/12</f>
        <v>0.34133333333333343</v>
      </c>
      <c r="O753" s="1">
        <f>-J753*L753*K753*C753</f>
        <v>-97.71871999999999</v>
      </c>
      <c r="P753" s="7">
        <f>-(12*F753*J753*L753*N753+12*O753*N753*G753*COS(RADIANS(E753)))/(12*N753*G753*COS(RADIANS(E753))^2+L753*G753^3*SIN(RADIANS(E753))^2)</f>
        <v>1.3661907674460088</v>
      </c>
      <c r="Q753" s="7">
        <f>-(6*F753*J753*L753*N753*SIN(RADIANS(E753))+6*O753*N753*G753*SIN(RADIANS(E753))*COS(RADIANS(E753)))/(12*N753*COS(RADIANS(E753))^2+L753*G753^2*SIN(RADIANS(E753))^2)</f>
        <v>5.847525063469809</v>
      </c>
      <c r="R753" s="7">
        <f>-P753*SIN(RADIANS(E753))</f>
        <v>-0.38344426645703661</v>
      </c>
      <c r="S753" s="6">
        <f>(O753+P753*COS(RADIANS(E753)))/L753</f>
        <v>-60.254651794723536</v>
      </c>
      <c r="T753" s="6">
        <f>R753/L753</f>
        <v>-0.23965266653564787</v>
      </c>
      <c r="U753" s="6">
        <f>(Q753-P753*G753*SIN(RADIANS(E753)))/M753</f>
        <v>-13.705136867507358</v>
      </c>
      <c r="V753" s="6">
        <f>SQRT((S753+U753)^2+3*T753^2)</f>
        <v>73.960953476571618</v>
      </c>
      <c r="W753" s="6">
        <f>V753/AA753</f>
        <v>1.2837125824015769</v>
      </c>
      <c r="X753" s="1">
        <f>((3*10+H753/COS(RADIANS(E753)))*(3+3)+3*G753*H753)*2</f>
        <v>672.80405724007653</v>
      </c>
      <c r="Y753" s="7">
        <f>Z753/X753</f>
        <v>1.0105461585262283</v>
      </c>
      <c r="Z753" s="13">
        <v>679.89955548481998</v>
      </c>
      <c r="AA753" s="15">
        <v>57.6148855207176</v>
      </c>
    </row>
    <row r="754" spans="1:27" x14ac:dyDescent="0.45">
      <c r="A754">
        <v>1743</v>
      </c>
      <c r="B754">
        <v>70.5</v>
      </c>
      <c r="C754" s="10">
        <f>B754-20</f>
        <v>50.5</v>
      </c>
      <c r="D754">
        <v>125.7</v>
      </c>
      <c r="E754" s="11">
        <f>D754-90</f>
        <v>35.700000000000003</v>
      </c>
      <c r="F754" s="2">
        <v>1.9033999999999999E-2</v>
      </c>
      <c r="G754" s="11">
        <v>30.4</v>
      </c>
      <c r="H754" s="11">
        <v>1.6</v>
      </c>
      <c r="I754" s="8">
        <v>9.2780306935310294E-2</v>
      </c>
      <c r="J754" s="4">
        <v>71000</v>
      </c>
      <c r="K754" s="5">
        <f>23*10^-6</f>
        <v>2.3E-5</v>
      </c>
      <c r="L754" s="6">
        <f>H754</f>
        <v>1.6</v>
      </c>
      <c r="M754" s="3">
        <f>H754^2/6</f>
        <v>0.42666666666666675</v>
      </c>
      <c r="N754" s="3">
        <f>H754^3/12</f>
        <v>0.34133333333333343</v>
      </c>
      <c r="O754" s="1">
        <f>-J754*L754*K754*C754</f>
        <v>-131.94640000000001</v>
      </c>
      <c r="P754" s="7">
        <f>-(12*F754*J754*L754*N754+12*O754*N754*G754*COS(RADIANS(E754)))/(12*N754*G754*COS(RADIANS(E754))^2+L754*G754^3*SIN(RADIANS(E754))^2)</f>
        <v>0.29148980639771049</v>
      </c>
      <c r="Q754" s="7">
        <f>-(6*F754*J754*L754*N754*SIN(RADIANS(E754))+6*O754*N754*G754*SIN(RADIANS(E754))*COS(RADIANS(E754)))/(12*N754*COS(RADIANS(E754))^2+L754*G754^2*SIN(RADIANS(E754))^2)</f>
        <v>2.5854639837938582</v>
      </c>
      <c r="R754" s="7">
        <f>-P754*SIN(RADIANS(E754))</f>
        <v>-0.17009631472328018</v>
      </c>
      <c r="S754" s="6">
        <f>(O754+P754*COS(RADIANS(E754)))/L754</f>
        <v>-82.318553706229707</v>
      </c>
      <c r="T754" s="6">
        <f>R754/L754</f>
        <v>-0.10631019670205011</v>
      </c>
      <c r="U754" s="6">
        <f>(Q754-P754*G754*SIN(RADIANS(E754)))/M754</f>
        <v>-6.0596812120168542</v>
      </c>
      <c r="V754" s="6">
        <f>SQRT((S754+U754)^2+3*T754^2)</f>
        <v>88.37842673887414</v>
      </c>
      <c r="W754" s="6">
        <f>V754/AA754</f>
        <v>1.1592752105756898</v>
      </c>
      <c r="X754" s="1">
        <f>((3*10+H754/COS(RADIANS(E754)))*(3+3)+3*G754*H754)*2</f>
        <v>675.48288815645196</v>
      </c>
      <c r="Y754" s="7">
        <f>Z754/X754</f>
        <v>1.0063931505345134</v>
      </c>
      <c r="Z754" s="13">
        <v>679.80135194392403</v>
      </c>
      <c r="AA754" s="15">
        <v>76.235932531487407</v>
      </c>
    </row>
    <row r="755" spans="1:27" x14ac:dyDescent="0.45">
      <c r="A755">
        <v>815</v>
      </c>
      <c r="B755">
        <v>79.2</v>
      </c>
      <c r="C755" s="10">
        <f>B755-20</f>
        <v>59.2</v>
      </c>
      <c r="D755">
        <v>120.4</v>
      </c>
      <c r="E755" s="11">
        <f>D755-90</f>
        <v>30.400000000000006</v>
      </c>
      <c r="F755" s="2">
        <v>2.2908999999999999E-2</v>
      </c>
      <c r="G755" s="11">
        <v>32.4</v>
      </c>
      <c r="H755" s="11">
        <v>1.5</v>
      </c>
      <c r="I755" s="8">
        <v>0.105018272995948</v>
      </c>
      <c r="J755" s="4">
        <v>71000</v>
      </c>
      <c r="K755" s="5">
        <f>23*10^-6</f>
        <v>2.3E-5</v>
      </c>
      <c r="L755" s="6">
        <f>H755</f>
        <v>1.5</v>
      </c>
      <c r="M755" s="3">
        <f>H755^2/6</f>
        <v>0.375</v>
      </c>
      <c r="N755" s="3">
        <f>H755^3/12</f>
        <v>0.28125</v>
      </c>
      <c r="O755" s="1">
        <f>-J755*L755*K755*C755</f>
        <v>-145.0104</v>
      </c>
      <c r="P755" s="7">
        <f>-(12*F755*J755*L755*N755+12*O755*N755*G755*COS(RADIANS(E755)))/(12*N755*G755*COS(RADIANS(E755))^2+L755*G755^3*SIN(RADIANS(E755))^2)</f>
        <v>0.4140106880740631</v>
      </c>
      <c r="Q755" s="7">
        <f>-(6*F755*J755*L755*N755*SIN(RADIANS(E755))+6*O755*N755*G755*SIN(RADIANS(E755))*COS(RADIANS(E755)))/(12*N755*COS(RADIANS(E755))^2+L755*G755^2*SIN(RADIANS(E755))^2)</f>
        <v>3.3939548673346818</v>
      </c>
      <c r="R755" s="7">
        <f>-P755*SIN(RADIANS(E755))</f>
        <v>-0.20950338687251119</v>
      </c>
      <c r="S755" s="6">
        <f>(O755+P755*COS(RADIANS(E755)))/L755</f>
        <v>-96.435540081558813</v>
      </c>
      <c r="T755" s="6">
        <f>R755/L755</f>
        <v>-0.13966892458167413</v>
      </c>
      <c r="U755" s="6">
        <f>(Q755-P755*G755*SIN(RADIANS(E755)))/M755</f>
        <v>-9.0505463128924806</v>
      </c>
      <c r="V755" s="6">
        <f>SQRT((S755+U755)^2+3*T755^2)</f>
        <v>105.48636378718874</v>
      </c>
      <c r="W755" s="6">
        <f>V755/AA755</f>
        <v>1.2119330827515511</v>
      </c>
      <c r="X755" s="1">
        <f>((3*10+H755/COS(RADIANS(E755)))*(3+3)+3*G755*H755)*2</f>
        <v>672.46923447432891</v>
      </c>
      <c r="Y755" s="7">
        <f>Z755/X755</f>
        <v>1.0107949553366358</v>
      </c>
      <c r="Z755" s="13">
        <v>679.72850982574096</v>
      </c>
      <c r="AA755" s="15">
        <v>87.039759280846098</v>
      </c>
    </row>
    <row r="756" spans="1:27" x14ac:dyDescent="0.45">
      <c r="A756">
        <v>2307</v>
      </c>
      <c r="B756">
        <v>40.700000000000003</v>
      </c>
      <c r="C756" s="10">
        <f>B756-20</f>
        <v>20.700000000000003</v>
      </c>
      <c r="D756">
        <v>116.2</v>
      </c>
      <c r="E756" s="11">
        <f>D756-90</f>
        <v>26.200000000000003</v>
      </c>
      <c r="F756" s="2">
        <v>7.0899999999999999E-3</v>
      </c>
      <c r="G756" s="11">
        <v>26.8</v>
      </c>
      <c r="H756" s="11">
        <v>1.8</v>
      </c>
      <c r="I756" s="8">
        <v>3.5741105675697299E-2</v>
      </c>
      <c r="J756" s="4">
        <v>71000</v>
      </c>
      <c r="K756" s="5">
        <f>23*10^-6</f>
        <v>2.3E-5</v>
      </c>
      <c r="L756" s="6">
        <f>H756</f>
        <v>1.8</v>
      </c>
      <c r="M756" s="3">
        <f>H756^2/6</f>
        <v>0.54</v>
      </c>
      <c r="N756" s="3">
        <f>H756^3/12</f>
        <v>0.48600000000000004</v>
      </c>
      <c r="O756" s="1">
        <f>-J756*L756*K756*C756</f>
        <v>-60.845580000000005</v>
      </c>
      <c r="P756" s="7">
        <f>-(12*F756*J756*L756*N756+12*O756*N756*G756*COS(RADIANS(E756)))/(12*N756*G756*COS(RADIANS(E756))^2+L756*G756^3*SIN(RADIANS(E756))^2)</f>
        <v>0.47219750980923192</v>
      </c>
      <c r="Q756" s="7">
        <f>-(6*F756*J756*L756*N756*SIN(RADIANS(E756))+6*O756*N756*G756*SIN(RADIANS(E756))*COS(RADIANS(E756)))/(12*N756*COS(RADIANS(E756))^2+L756*G756^2*SIN(RADIANS(E756))^2)</f>
        <v>2.7936047210098103</v>
      </c>
      <c r="R756" s="7">
        <f>-P756*SIN(RADIANS(E756))</f>
        <v>-0.20847796425446341</v>
      </c>
      <c r="S756" s="6">
        <f>(O756+P756*COS(RADIANS(E756)))/L756</f>
        <v>-33.567720462324608</v>
      </c>
      <c r="T756" s="6">
        <f>R756/L756</f>
        <v>-0.11582109125247966</v>
      </c>
      <c r="U756" s="6">
        <f>(Q756-P756*G756*SIN(RADIANS(E756)))/M756</f>
        <v>-5.1733420759440909</v>
      </c>
      <c r="V756" s="6">
        <f>SQRT((S756+U756)^2+3*T756^2)</f>
        <v>38.741581926524162</v>
      </c>
      <c r="W756" s="6">
        <f>V756/AA756</f>
        <v>1.155922490788297</v>
      </c>
      <c r="X756" s="1">
        <f>((3*10+H756/COS(RADIANS(E756)))*(3+3)+3*G756*H756)*2</f>
        <v>673.51333353473206</v>
      </c>
      <c r="Y756" s="7">
        <f>Z756/X756</f>
        <v>1.0091784044201795</v>
      </c>
      <c r="Z756" s="13">
        <v>679.69511129229704</v>
      </c>
      <c r="AA756" s="15">
        <v>33.515726387591798</v>
      </c>
    </row>
    <row r="757" spans="1:27" x14ac:dyDescent="0.45">
      <c r="A757">
        <v>1649</v>
      </c>
      <c r="B757">
        <v>61.8</v>
      </c>
      <c r="C757" s="10">
        <f>B757-20</f>
        <v>41.8</v>
      </c>
      <c r="D757">
        <v>104.9</v>
      </c>
      <c r="E757" s="11">
        <f>D757-90</f>
        <v>14.900000000000006</v>
      </c>
      <c r="F757" s="2">
        <v>1.7430999999999999E-2</v>
      </c>
      <c r="G757" s="11">
        <v>32.799999999999997</v>
      </c>
      <c r="H757" s="11">
        <v>1.5</v>
      </c>
      <c r="I757" s="8">
        <v>9.6776098012924194E-2</v>
      </c>
      <c r="J757" s="4">
        <v>71000</v>
      </c>
      <c r="K757" s="5">
        <f>23*10^-6</f>
        <v>2.3E-5</v>
      </c>
      <c r="L757" s="6">
        <f>H757</f>
        <v>1.5</v>
      </c>
      <c r="M757" s="3">
        <f>H757^2/6</f>
        <v>0.375</v>
      </c>
      <c r="N757" s="3">
        <f>H757^3/12</f>
        <v>0.28125</v>
      </c>
      <c r="O757" s="1">
        <f>-J757*L757*K757*C757</f>
        <v>-102.3891</v>
      </c>
      <c r="P757" s="7">
        <f>-(12*F757*J757*L757*N757+12*O757*N757*G757*COS(RADIANS(E757)))/(12*N757*G757*COS(RADIANS(E757))^2+L757*G757^3*SIN(RADIANS(E757))^2)</f>
        <v>1.3011202175209504</v>
      </c>
      <c r="Q757" s="7">
        <f>-(6*F757*J757*L757*N757*SIN(RADIANS(E757))+6*O757*N757*G757*SIN(RADIANS(E757))*COS(RADIANS(E757)))/(12*N757*COS(RADIANS(E757))^2+L757*G757^2*SIN(RADIANS(E757))^2)</f>
        <v>5.4867950824838099</v>
      </c>
      <c r="R757" s="7">
        <f>-P757*SIN(RADIANS(E757))</f>
        <v>-0.33456067576120796</v>
      </c>
      <c r="S757" s="6">
        <f>(O757+P757*COS(RADIANS(E757)))/L757</f>
        <v>-67.421152363644254</v>
      </c>
      <c r="T757" s="6">
        <f>R757/L757</f>
        <v>-0.22304045050747198</v>
      </c>
      <c r="U757" s="6">
        <f>(Q757-P757*G757*SIN(RADIANS(E757)))/M757</f>
        <v>-14.631453553290164</v>
      </c>
      <c r="V757" s="6">
        <f>SQRT((S757+U757)^2+3*T757^2)</f>
        <v>82.053515335343377</v>
      </c>
      <c r="W757" s="6">
        <f>V757/AA757</f>
        <v>1.2950680533855312</v>
      </c>
      <c r="X757" s="1">
        <f>((3*10+H757/COS(RADIANS(E757)))*(3+3)+3*G757*H757)*2</f>
        <v>673.82628885913766</v>
      </c>
      <c r="Y757" s="7">
        <f>Z757/X757</f>
        <v>1.0086907667420817</v>
      </c>
      <c r="Z757" s="13">
        <v>679.68235596029501</v>
      </c>
      <c r="AA757" s="15">
        <v>63.358458361196803</v>
      </c>
    </row>
    <row r="758" spans="1:27" x14ac:dyDescent="0.45">
      <c r="A758">
        <v>1489</v>
      </c>
      <c r="B758">
        <v>66.3</v>
      </c>
      <c r="C758" s="10">
        <f>B758-20</f>
        <v>46.3</v>
      </c>
      <c r="D758">
        <v>128.30000000000001</v>
      </c>
      <c r="E758" s="11">
        <f>D758-90</f>
        <v>38.300000000000011</v>
      </c>
      <c r="F758" s="2">
        <v>1.3978000000000001E-2</v>
      </c>
      <c r="G758" s="11">
        <v>26.1</v>
      </c>
      <c r="H758" s="11">
        <v>1.8</v>
      </c>
      <c r="I758" s="8">
        <v>6.1719600111246102E-2</v>
      </c>
      <c r="J758" s="4">
        <v>71000</v>
      </c>
      <c r="K758" s="5">
        <f>23*10^-6</f>
        <v>2.3E-5</v>
      </c>
      <c r="L758" s="6">
        <f>H758</f>
        <v>1.8</v>
      </c>
      <c r="M758" s="3">
        <f>H758^2/6</f>
        <v>0.54</v>
      </c>
      <c r="N758" s="3">
        <f>H758^3/12</f>
        <v>0.48600000000000004</v>
      </c>
      <c r="O758" s="1">
        <f>-J758*L758*K758*C758</f>
        <v>-136.09421999999998</v>
      </c>
      <c r="P758" s="7">
        <f>-(12*F758*J758*L758*N758+12*O758*N758*G758*COS(RADIANS(E758)))/(12*N758*G758*COS(RADIANS(E758))^2+L758*G758^3*SIN(RADIANS(E758))^2)</f>
        <v>0.471372495958016</v>
      </c>
      <c r="Q758" s="7">
        <f>-(6*F758*J758*L758*N758*SIN(RADIANS(E758))+6*O758*N758*G758*SIN(RADIANS(E758))*COS(RADIANS(E758)))/(12*N758*COS(RADIANS(E758))^2+L758*G758^2*SIN(RADIANS(E758))^2)</f>
        <v>3.8125155985343175</v>
      </c>
      <c r="R758" s="7">
        <f>-P758*SIN(RADIANS(E758))</f>
        <v>-0.29214678915971781</v>
      </c>
      <c r="S758" s="6">
        <f>(O758+P758*COS(RADIANS(E758)))/L758</f>
        <v>-75.40238777969607</v>
      </c>
      <c r="T758" s="6">
        <f>R758/L758</f>
        <v>-0.16230377175539878</v>
      </c>
      <c r="U758" s="6">
        <f>(Q758-P758*G758*SIN(RADIANS(E758)))/M758</f>
        <v>-7.0602140713598489</v>
      </c>
      <c r="V758" s="6">
        <f>SQRT((S758+U758)^2+3*T758^2)</f>
        <v>82.463081021683578</v>
      </c>
      <c r="W758" s="6">
        <f>V758/AA758</f>
        <v>1.1465817453280254</v>
      </c>
      <c r="X758" s="1">
        <f>((3*10+H758/COS(RADIANS(E758)))*(3+3)+3*G758*H758)*2</f>
        <v>669.40376449016617</v>
      </c>
      <c r="Y758" s="7">
        <f>Z758/X758</f>
        <v>1.0149619563880088</v>
      </c>
      <c r="Z758" s="13">
        <v>679.419354420437</v>
      </c>
      <c r="AA758" s="15">
        <v>71.920804040091994</v>
      </c>
    </row>
    <row r="759" spans="1:27" x14ac:dyDescent="0.45">
      <c r="A759">
        <v>55</v>
      </c>
      <c r="B759">
        <v>58.8</v>
      </c>
      <c r="C759" s="10">
        <f>B759-20</f>
        <v>38.799999999999997</v>
      </c>
      <c r="D759">
        <v>109.7</v>
      </c>
      <c r="E759" s="11">
        <f>D759-90</f>
        <v>19.700000000000003</v>
      </c>
      <c r="F759" s="2">
        <v>1.4605E-2</v>
      </c>
      <c r="G759" s="11">
        <v>28.7</v>
      </c>
      <c r="H759" s="11">
        <v>1.7</v>
      </c>
      <c r="I759" s="8">
        <v>8.6031801998615196E-2</v>
      </c>
      <c r="J759" s="4">
        <v>71000</v>
      </c>
      <c r="K759" s="5">
        <f>23*10^-6</f>
        <v>2.3E-5</v>
      </c>
      <c r="L759" s="6">
        <f>H759</f>
        <v>1.7</v>
      </c>
      <c r="M759" s="3">
        <f>H759^2/6</f>
        <v>0.48166666666666663</v>
      </c>
      <c r="N759" s="3">
        <f>H759^3/12</f>
        <v>0.4094166666666666</v>
      </c>
      <c r="O759" s="1">
        <f>-J759*L759*K759*C759</f>
        <v>-107.71267999999999</v>
      </c>
      <c r="P759" s="7">
        <f>-(12*F759*J759*L759*N759+12*O759*N759*G759*COS(RADIANS(E759)))/(12*N759*G759*COS(RADIANS(E759))^2+L759*G759^3*SIN(RADIANS(E759))^2)</f>
        <v>1.2017373487831196</v>
      </c>
      <c r="Q759" s="7">
        <f>-(6*F759*J759*L759*N759*SIN(RADIANS(E759))+6*O759*N759*G759*SIN(RADIANS(E759))*COS(RADIANS(E759)))/(12*N759*COS(RADIANS(E759))^2+L759*G759^2*SIN(RADIANS(E759))^2)</f>
        <v>5.8131844567766651</v>
      </c>
      <c r="R759" s="7">
        <f>-P759*SIN(RADIANS(E759))</f>
        <v>-0.40509996214471528</v>
      </c>
      <c r="S759" s="6">
        <f>(O759+P759*COS(RADIANS(E759)))/L759</f>
        <v>-62.694870402070698</v>
      </c>
      <c r="T759" s="6">
        <f>R759/L759</f>
        <v>-0.23829409537924429</v>
      </c>
      <c r="U759" s="6">
        <f>(Q759-P759*G759*SIN(RADIANS(E759)))/M759</f>
        <v>-12.068895065972312</v>
      </c>
      <c r="V759" s="6">
        <f>SQRT((S759+U759)^2+3*T759^2)</f>
        <v>74.764904729346227</v>
      </c>
      <c r="W759" s="6">
        <f>V759/AA759</f>
        <v>1.1975272199892191</v>
      </c>
      <c r="X759" s="1">
        <f>((3*10+H759/COS(RADIANS(E759)))*(3+3)+3*G759*H759)*2</f>
        <v>674.40822967793724</v>
      </c>
      <c r="Y759" s="7">
        <f>Z759/X759</f>
        <v>1.0073036835615308</v>
      </c>
      <c r="Z759" s="13">
        <v>679.33389397879705</v>
      </c>
      <c r="AA759" s="15">
        <v>62.4327392992531</v>
      </c>
    </row>
    <row r="760" spans="1:27" x14ac:dyDescent="0.45">
      <c r="A760">
        <v>910</v>
      </c>
      <c r="B760">
        <v>50.6</v>
      </c>
      <c r="C760" s="10">
        <f>B760-20</f>
        <v>30.6</v>
      </c>
      <c r="D760">
        <v>117.7</v>
      </c>
      <c r="E760" s="11">
        <f>D760-90</f>
        <v>27.700000000000003</v>
      </c>
      <c r="F760" s="2">
        <v>1.034E-2</v>
      </c>
      <c r="G760" s="11">
        <v>26.7</v>
      </c>
      <c r="H760" s="11">
        <v>1.8</v>
      </c>
      <c r="I760" s="8">
        <v>5.0760868936777101E-2</v>
      </c>
      <c r="J760" s="4">
        <v>71000</v>
      </c>
      <c r="K760" s="5">
        <f>23*10^-6</f>
        <v>2.3E-5</v>
      </c>
      <c r="L760" s="6">
        <f>H760</f>
        <v>1.8</v>
      </c>
      <c r="M760" s="3">
        <f>H760^2/6</f>
        <v>0.54</v>
      </c>
      <c r="N760" s="3">
        <f>H760^3/12</f>
        <v>0.48600000000000004</v>
      </c>
      <c r="O760" s="1">
        <f>-J760*L760*K760*C760</f>
        <v>-89.945640000000012</v>
      </c>
      <c r="P760" s="7">
        <f>-(12*F760*J760*L760*N760+12*O760*N760*G760*COS(RADIANS(E760)))/(12*N760*G760*COS(RADIANS(E760))^2+L760*G760^3*SIN(RADIANS(E760))^2)</f>
        <v>0.62376398565959745</v>
      </c>
      <c r="Q760" s="7">
        <f>-(6*F760*J760*L760*N760*SIN(RADIANS(E760))+6*O760*N760*G760*SIN(RADIANS(E760))*COS(RADIANS(E760)))/(12*N760*COS(RADIANS(E760))^2+L760*G760^2*SIN(RADIANS(E760))^2)</f>
        <v>3.8708555573637171</v>
      </c>
      <c r="R760" s="7">
        <f>-P760*SIN(RADIANS(E760))</f>
        <v>-0.2899517271433496</v>
      </c>
      <c r="S760" s="6">
        <f>(O760+P760*COS(RADIANS(E760)))/L760</f>
        <v>-49.662979635067686</v>
      </c>
      <c r="T760" s="6">
        <f>R760/L760</f>
        <v>-0.16108429285741643</v>
      </c>
      <c r="U760" s="6">
        <f>(Q760-P760*G760*SIN(RADIANS(E760)))/M760</f>
        <v>-7.168251032155033</v>
      </c>
      <c r="V760" s="6">
        <f>SQRT((S760+U760)^2+3*T760^2)</f>
        <v>56.831915536952408</v>
      </c>
      <c r="W760" s="6">
        <f>V760/AA760</f>
        <v>1.1592684909443531</v>
      </c>
      <c r="X760" s="1">
        <f>((3*10+H760/COS(RADIANS(E760)))*(3+3)+3*G760*H760)*2</f>
        <v>672.75592896503554</v>
      </c>
      <c r="Y760" s="7">
        <f>Z760/X760</f>
        <v>1.0097215302652627</v>
      </c>
      <c r="Z760" s="13">
        <v>679.29614608960401</v>
      </c>
      <c r="AA760" s="15">
        <v>49.023945687212198</v>
      </c>
    </row>
    <row r="761" spans="1:27" x14ac:dyDescent="0.45">
      <c r="A761">
        <v>2884</v>
      </c>
      <c r="B761">
        <v>63.1</v>
      </c>
      <c r="C761" s="10">
        <f>B761-20</f>
        <v>43.1</v>
      </c>
      <c r="D761">
        <v>105.2</v>
      </c>
      <c r="E761" s="11">
        <f>D761-90</f>
        <v>15.200000000000003</v>
      </c>
      <c r="F761" s="2">
        <v>1.6604000000000001E-2</v>
      </c>
      <c r="G761" s="11">
        <v>28.8</v>
      </c>
      <c r="H761" s="11">
        <v>1.7</v>
      </c>
      <c r="I761" s="8">
        <v>0.116129748523235</v>
      </c>
      <c r="J761" s="4">
        <v>71000</v>
      </c>
      <c r="K761" s="5">
        <f>23*10^-6</f>
        <v>2.3E-5</v>
      </c>
      <c r="L761" s="6">
        <f>H761</f>
        <v>1.7</v>
      </c>
      <c r="M761" s="3">
        <f>H761^2/6</f>
        <v>0.48166666666666663</v>
      </c>
      <c r="N761" s="3">
        <f>H761^3/12</f>
        <v>0.4094166666666666</v>
      </c>
      <c r="O761" s="1">
        <f>-J761*L761*K761*C761</f>
        <v>-119.64991000000001</v>
      </c>
      <c r="P761" s="7">
        <f>-(12*F761*J761*L761*N761+12*O761*N761*G761*COS(RADIANS(E761)))/(12*N761*G761*COS(RADIANS(E761))^2+L761*G761^3*SIN(RADIANS(E761))^2)</f>
        <v>2.2204983014978557</v>
      </c>
      <c r="Q761" s="7">
        <f>-(6*F761*J761*L761*N761*SIN(RADIANS(E761))+6*O761*N761*G761*SIN(RADIANS(E761))*COS(RADIANS(E761)))/(12*N761*COS(RADIANS(E761))^2+L761*G761^2*SIN(RADIANS(E761))^2)</f>
        <v>8.3835450121414752</v>
      </c>
      <c r="R761" s="7">
        <f>-P761*SIN(RADIANS(E761))</f>
        <v>-0.58219062584315806</v>
      </c>
      <c r="S761" s="6">
        <f>(O761+P761*COS(RADIANS(E761)))/L761</f>
        <v>-69.121819125356964</v>
      </c>
      <c r="T761" s="6">
        <f>R761/L761</f>
        <v>-0.34246507402538712</v>
      </c>
      <c r="U761" s="6">
        <f>(Q761-P761*G761*SIN(RADIANS(E761)))/M761</f>
        <v>-17.405283762231445</v>
      </c>
      <c r="V761" s="6">
        <f>SQRT((S761+U761)^2+3*T761^2)</f>
        <v>86.529136024232287</v>
      </c>
      <c r="W761" s="6">
        <f>V761/AA761</f>
        <v>1.218403214846941</v>
      </c>
      <c r="X761" s="1">
        <f>((3*10+H761/COS(RADIANS(E761)))*(3+3)+3*G761*H761)*2</f>
        <v>674.89953504095809</v>
      </c>
      <c r="Y761" s="7">
        <f>Z761/X761</f>
        <v>1.0063767574088442</v>
      </c>
      <c r="Z761" s="13">
        <v>679.20320565125598</v>
      </c>
      <c r="AA761" s="15">
        <v>71.018473170314394</v>
      </c>
    </row>
    <row r="762" spans="1:27" x14ac:dyDescent="0.45">
      <c r="A762">
        <v>1276</v>
      </c>
      <c r="B762">
        <v>60</v>
      </c>
      <c r="C762" s="10">
        <f>B762-20</f>
        <v>40</v>
      </c>
      <c r="D762">
        <v>107.3</v>
      </c>
      <c r="E762" s="11">
        <f>D762-90</f>
        <v>17.299999999999997</v>
      </c>
      <c r="F762" s="2">
        <v>1.3838E-2</v>
      </c>
      <c r="G762" s="11">
        <v>25.5</v>
      </c>
      <c r="H762" s="11">
        <v>1.9</v>
      </c>
      <c r="I762" s="8">
        <v>8.8898383080959306E-2</v>
      </c>
      <c r="J762" s="4">
        <v>71000</v>
      </c>
      <c r="K762" s="5">
        <f>23*10^-6</f>
        <v>2.3E-5</v>
      </c>
      <c r="L762" s="6">
        <f>H762</f>
        <v>1.9</v>
      </c>
      <c r="M762" s="3">
        <f>H762^2/6</f>
        <v>0.60166666666666668</v>
      </c>
      <c r="N762" s="3">
        <f>H762^3/12</f>
        <v>0.57158333333333322</v>
      </c>
      <c r="O762" s="1">
        <f>-J762*L762*K762*C762</f>
        <v>-124.108</v>
      </c>
      <c r="P762" s="7">
        <f>-(12*F762*J762*L762*N762+12*O762*N762*G762*COS(RADIANS(E762)))/(12*N762*G762*COS(RADIANS(E762))^2+L762*G762^3*SIN(RADIANS(E762))^2)</f>
        <v>2.6892436929683146</v>
      </c>
      <c r="Q762" s="7">
        <f>-(6*F762*J762*L762*N762*SIN(RADIANS(E762))+6*O762*N762*G762*SIN(RADIANS(E762))*COS(RADIANS(E762)))/(12*N762*COS(RADIANS(E762))^2+L762*G762^2*SIN(RADIANS(E762))^2)</f>
        <v>10.196347183151893</v>
      </c>
      <c r="R762" s="7">
        <f>-P762*SIN(RADIANS(E762))</f>
        <v>-0.7997135045609326</v>
      </c>
      <c r="S762" s="6">
        <f>(O762+P762*COS(RADIANS(E762)))/L762</f>
        <v>-63.968639758759856</v>
      </c>
      <c r="T762" s="6">
        <f>R762/L762</f>
        <v>-0.42090184450575402</v>
      </c>
      <c r="U762" s="6">
        <f>(Q762-P762*G762*SIN(RADIANS(E762)))/M762</f>
        <v>-16.946837423521146</v>
      </c>
      <c r="V762" s="6">
        <f>SQRT((S762+U762)^2+3*T762^2)</f>
        <v>80.918761253026872</v>
      </c>
      <c r="W762" s="6">
        <f>V762/AA762</f>
        <v>1.1638312762430583</v>
      </c>
      <c r="X762" s="1">
        <f>((3*10+H762/COS(RADIANS(E762)))*(3+3)+3*G762*H762)*2</f>
        <v>674.58032689640527</v>
      </c>
      <c r="Y762" s="7">
        <f>Z762/X762</f>
        <v>1.0067757914219231</v>
      </c>
      <c r="Z762" s="13">
        <v>679.15114248878797</v>
      </c>
      <c r="AA762" s="15">
        <v>69.527914316101899</v>
      </c>
    </row>
    <row r="763" spans="1:27" x14ac:dyDescent="0.45">
      <c r="A763">
        <v>2756</v>
      </c>
      <c r="B763">
        <v>68.5</v>
      </c>
      <c r="C763" s="10">
        <f>B763-20</f>
        <v>48.5</v>
      </c>
      <c r="D763">
        <v>108.5</v>
      </c>
      <c r="E763" s="11">
        <f>D763-90</f>
        <v>18.5</v>
      </c>
      <c r="F763" s="2">
        <v>1.8366E-2</v>
      </c>
      <c r="G763" s="11">
        <v>28.7</v>
      </c>
      <c r="H763" s="11">
        <v>1.7</v>
      </c>
      <c r="I763" s="8">
        <v>0.112632878124713</v>
      </c>
      <c r="J763" s="4">
        <v>71000</v>
      </c>
      <c r="K763" s="5">
        <f>23*10^-6</f>
        <v>2.3E-5</v>
      </c>
      <c r="L763" s="6">
        <f>H763</f>
        <v>1.7</v>
      </c>
      <c r="M763" s="3">
        <f>H763^2/6</f>
        <v>0.48166666666666663</v>
      </c>
      <c r="N763" s="3">
        <f>H763^3/12</f>
        <v>0.4094166666666666</v>
      </c>
      <c r="O763" s="1">
        <f>-J763*L763*K763*C763</f>
        <v>-134.64085</v>
      </c>
      <c r="P763" s="7">
        <f>-(12*F763*J763*L763*N763+12*O763*N763*G763*COS(RADIANS(E763)))/(12*N763*G763*COS(RADIANS(E763))^2+L763*G763^3*SIN(RADIANS(E763))^2)</f>
        <v>1.7044519892083319</v>
      </c>
      <c r="Q763" s="7">
        <f>-(6*F763*J763*L763*N763*SIN(RADIANS(E763))+6*O763*N763*G763*SIN(RADIANS(E763))*COS(RADIANS(E763)))/(12*N763*COS(RADIANS(E763))^2+L763*G763^2*SIN(RADIANS(E763))^2)</f>
        <v>7.7609184326043126</v>
      </c>
      <c r="R763" s="7">
        <f>-P763*SIN(RADIANS(E763))</f>
        <v>-0.54083055279472558</v>
      </c>
      <c r="S763" s="6">
        <f>(O763+P763*COS(RADIANS(E763)))/L763</f>
        <v>-78.249692858512034</v>
      </c>
      <c r="T763" s="6">
        <f>R763/L763</f>
        <v>-0.31813561929101508</v>
      </c>
      <c r="U763" s="6">
        <f>(Q763-P763*G763*SIN(RADIANS(E763)))/M763</f>
        <v>-16.112633424091996</v>
      </c>
      <c r="V763" s="6">
        <f>SQRT((S763+U763)^2+3*T763^2)</f>
        <v>94.363935125032853</v>
      </c>
      <c r="W763" s="6">
        <f>V763/AA763</f>
        <v>1.1985105776649543</v>
      </c>
      <c r="X763" s="1">
        <f>((3*10+H763/COS(RADIANS(E763)))*(3+3)+3*G763*H763)*2</f>
        <v>674.25164308514934</v>
      </c>
      <c r="Y763" s="7">
        <f>Z763/X763</f>
        <v>1.0070321590292897</v>
      </c>
      <c r="Z763" s="13">
        <v>678.99308786508402</v>
      </c>
      <c r="AA763" s="15">
        <v>78.734336503630303</v>
      </c>
    </row>
    <row r="764" spans="1:27" x14ac:dyDescent="0.45">
      <c r="A764">
        <v>1069</v>
      </c>
      <c r="B764">
        <v>41.4</v>
      </c>
      <c r="C764" s="10">
        <f>B764-20</f>
        <v>21.4</v>
      </c>
      <c r="D764">
        <v>121.1</v>
      </c>
      <c r="E764" s="11">
        <f>D764-90</f>
        <v>31.099999999999994</v>
      </c>
      <c r="F764" s="2">
        <v>7.3550000000000004E-3</v>
      </c>
      <c r="G764" s="11">
        <v>28.2</v>
      </c>
      <c r="H764" s="11">
        <v>1.7</v>
      </c>
      <c r="I764" s="8">
        <v>3.4091234207153299E-2</v>
      </c>
      <c r="J764" s="4">
        <v>71000</v>
      </c>
      <c r="K764" s="5">
        <f>23*10^-6</f>
        <v>2.3E-5</v>
      </c>
      <c r="L764" s="6">
        <f>H764</f>
        <v>1.7</v>
      </c>
      <c r="M764" s="3">
        <f>H764^2/6</f>
        <v>0.48166666666666663</v>
      </c>
      <c r="N764" s="3">
        <f>H764^3/12</f>
        <v>0.4094166666666666</v>
      </c>
      <c r="O764" s="1">
        <f>-J764*L764*K764*C764</f>
        <v>-59.408539999999995</v>
      </c>
      <c r="P764" s="7">
        <f>-(12*F764*J764*L764*N764+12*O764*N764*G764*COS(RADIANS(E764)))/(12*N764*G764*COS(RADIANS(E764))^2+L764*G764^3*SIN(RADIANS(E764))^2)</f>
        <v>0.26148434477257965</v>
      </c>
      <c r="Q764" s="7">
        <f>-(6*F764*J764*L764*N764*SIN(RADIANS(E764))+6*O764*N764*G764*SIN(RADIANS(E764))*COS(RADIANS(E764)))/(12*N764*COS(RADIANS(E764))^2+L764*G764^2*SIN(RADIANS(E764))^2)</f>
        <v>1.9044218446316949</v>
      </c>
      <c r="R764" s="7">
        <f>-P764*SIN(RADIANS(E764))</f>
        <v>-0.1350653790518932</v>
      </c>
      <c r="S764" s="6">
        <f>(O764+P764*COS(RADIANS(E764)))/L764</f>
        <v>-34.814493860254679</v>
      </c>
      <c r="T764" s="6">
        <f>R764/L764</f>
        <v>-7.9450222971701887E-2</v>
      </c>
      <c r="U764" s="6">
        <f>(Q764-P764*G764*SIN(RADIANS(E764)))/M764</f>
        <v>-3.9538169784741037</v>
      </c>
      <c r="V764" s="6">
        <f>SQRT((S764+U764)^2+3*T764^2)</f>
        <v>38.768555071115124</v>
      </c>
      <c r="W764" s="6">
        <f>V764/AA764</f>
        <v>1.1691977089445271</v>
      </c>
      <c r="X764" s="1">
        <f>((3*10+H764/COS(RADIANS(E764)))*(3+3)+3*G764*H764)*2</f>
        <v>671.46434215548743</v>
      </c>
      <c r="Y764" s="7">
        <f>Z764/X764</f>
        <v>1.0111134229282699</v>
      </c>
      <c r="Z764" s="13">
        <v>678.92660937111395</v>
      </c>
      <c r="AA764" s="15">
        <v>33.158254394898499</v>
      </c>
    </row>
    <row r="765" spans="1:27" x14ac:dyDescent="0.45">
      <c r="A765">
        <v>929</v>
      </c>
      <c r="B765">
        <v>73.900000000000006</v>
      </c>
      <c r="C765" s="10">
        <f>B765-20</f>
        <v>53.900000000000006</v>
      </c>
      <c r="D765">
        <v>107.7</v>
      </c>
      <c r="E765" s="11">
        <f>D765-90</f>
        <v>17.700000000000003</v>
      </c>
      <c r="F765" s="2">
        <v>1.9491999999999999E-2</v>
      </c>
      <c r="G765" s="11">
        <v>27</v>
      </c>
      <c r="H765" s="11">
        <v>1.8</v>
      </c>
      <c r="I765" s="8">
        <v>0.12334250658750499</v>
      </c>
      <c r="J765" s="4">
        <v>71000</v>
      </c>
      <c r="K765" s="5">
        <f>23*10^-6</f>
        <v>2.3E-5</v>
      </c>
      <c r="L765" s="6">
        <f>H765</f>
        <v>1.8</v>
      </c>
      <c r="M765" s="3">
        <f>H765^2/6</f>
        <v>0.54</v>
      </c>
      <c r="N765" s="3">
        <f>H765^3/12</f>
        <v>0.48600000000000004</v>
      </c>
      <c r="O765" s="1">
        <f>-J765*L765*K765*C765</f>
        <v>-158.43366</v>
      </c>
      <c r="P765" s="7">
        <f>-(12*F765*J765*L765*N765+12*O765*N765*G765*COS(RADIANS(E765)))/(12*N765*G765*COS(RADIANS(E765))^2+L765*G765^3*SIN(RADIANS(E765))^2)</f>
        <v>2.7030479252455417</v>
      </c>
      <c r="Q765" s="7">
        <f>-(6*F765*J765*L765*N765*SIN(RADIANS(E765))+6*O765*N765*G765*SIN(RADIANS(E765))*COS(RADIANS(E765)))/(12*N765*COS(RADIANS(E765))^2+L765*G765^2*SIN(RADIANS(E765))^2)</f>
        <v>11.094515116299421</v>
      </c>
      <c r="R765" s="7">
        <f>-P765*SIN(RADIANS(E765))</f>
        <v>-0.82181593454069801</v>
      </c>
      <c r="S765" s="6">
        <f>(O765+P765*COS(RADIANS(E765)))/L765</f>
        <v>-86.588094644242304</v>
      </c>
      <c r="T765" s="6">
        <f>R765/L765</f>
        <v>-0.45656440807816556</v>
      </c>
      <c r="U765" s="6">
        <f>(Q765-P765*G765*SIN(RADIANS(E765)))/M765</f>
        <v>-20.545398363517453</v>
      </c>
      <c r="V765" s="6">
        <f>SQRT((S765+U765)^2+3*T765^2)</f>
        <v>107.13641153790749</v>
      </c>
      <c r="W765" s="6">
        <f>V765/AA765</f>
        <v>1.1847145839471682</v>
      </c>
      <c r="X765" s="1">
        <f>((3*10+H765/COS(RADIANS(E765)))*(3+3)+3*G765*H765)*2</f>
        <v>674.27332145262881</v>
      </c>
      <c r="Y765" s="7">
        <f>Z765/X765</f>
        <v>1.0068610289481492</v>
      </c>
      <c r="Z765" s="13">
        <v>678.89953023008002</v>
      </c>
      <c r="AA765" s="15">
        <v>90.432255152085801</v>
      </c>
    </row>
    <row r="766" spans="1:27" x14ac:dyDescent="0.45">
      <c r="A766">
        <v>59</v>
      </c>
      <c r="B766">
        <v>82.4</v>
      </c>
      <c r="C766" s="10">
        <f>B766-20</f>
        <v>62.400000000000006</v>
      </c>
      <c r="D766">
        <v>121.2</v>
      </c>
      <c r="E766" s="11">
        <f>D766-90</f>
        <v>31.200000000000003</v>
      </c>
      <c r="F766" s="2">
        <v>2.2582999999999999E-2</v>
      </c>
      <c r="G766" s="11">
        <v>30.1</v>
      </c>
      <c r="H766" s="11">
        <v>1.6</v>
      </c>
      <c r="I766" s="8">
        <v>0.10355185717344199</v>
      </c>
      <c r="J766" s="4">
        <v>71000</v>
      </c>
      <c r="K766" s="5">
        <f>23*10^-6</f>
        <v>2.3E-5</v>
      </c>
      <c r="L766" s="6">
        <f>H766</f>
        <v>1.6</v>
      </c>
      <c r="M766" s="3">
        <f>H766^2/6</f>
        <v>0.42666666666666675</v>
      </c>
      <c r="N766" s="3">
        <f>H766^3/12</f>
        <v>0.34133333333333343</v>
      </c>
      <c r="O766" s="1">
        <f>-J766*L766*K766*C766</f>
        <v>-163.03872000000001</v>
      </c>
      <c r="P766" s="7">
        <f>-(12*F766*J766*L766*N766+12*O766*N766*G766*COS(RADIANS(E766)))/(12*N766*G766*COS(RADIANS(E766))^2+L766*G766^3*SIN(RADIANS(E766))^2)</f>
        <v>0.56661395619144295</v>
      </c>
      <c r="Q766" s="7">
        <f>-(6*F766*J766*L766*N766*SIN(RADIANS(E766))+6*O766*N766*G766*SIN(RADIANS(E766))*COS(RADIANS(E766)))/(12*N766*COS(RADIANS(E766))^2+L766*G766^2*SIN(RADIANS(E766))^2)</f>
        <v>4.4174960645837098</v>
      </c>
      <c r="R766" s="7">
        <f>-P766*SIN(RADIANS(E766))</f>
        <v>-0.29352133319493107</v>
      </c>
      <c r="S766" s="6">
        <f>(O766+P766*COS(RADIANS(E766)))/L766</f>
        <v>-101.59628667035356</v>
      </c>
      <c r="T766" s="6">
        <f>R766/L766</f>
        <v>-0.1834508332468319</v>
      </c>
      <c r="U766" s="6">
        <f>(Q766-P766*G766*SIN(RADIANS(E766)))/M766</f>
        <v>-10.35350640136808</v>
      </c>
      <c r="V766" s="6">
        <f>SQRT((S766+U766)^2+3*T766^2)</f>
        <v>111.95024399895675</v>
      </c>
      <c r="W766" s="6">
        <f>V766/AA766</f>
        <v>1.1823652562944975</v>
      </c>
      <c r="X766" s="1">
        <f>((3*10+H766/COS(RADIANS(E766)))*(3+3)+3*G766*H766)*2</f>
        <v>671.40657731712713</v>
      </c>
      <c r="Y766" s="7">
        <f>Z766/X766</f>
        <v>1.0111584415243378</v>
      </c>
      <c r="Z766" s="13">
        <v>678.89842834917602</v>
      </c>
      <c r="AA766" s="15">
        <v>94.683299769654894</v>
      </c>
    </row>
    <row r="767" spans="1:27" x14ac:dyDescent="0.45">
      <c r="A767">
        <v>2068</v>
      </c>
      <c r="B767">
        <v>78.3</v>
      </c>
      <c r="C767" s="10">
        <f>B767-20</f>
        <v>58.3</v>
      </c>
      <c r="D767">
        <v>111</v>
      </c>
      <c r="E767" s="11">
        <f>D767-90</f>
        <v>21</v>
      </c>
      <c r="F767" s="2">
        <v>2.1732999999999999E-2</v>
      </c>
      <c r="G767" s="11">
        <v>28.6</v>
      </c>
      <c r="H767" s="11">
        <v>1.7</v>
      </c>
      <c r="I767" s="8">
        <v>0.12307062745094299</v>
      </c>
      <c r="J767" s="4">
        <v>71000</v>
      </c>
      <c r="K767" s="5">
        <f>23*10^-6</f>
        <v>2.3E-5</v>
      </c>
      <c r="L767" s="6">
        <f>H767</f>
        <v>1.7</v>
      </c>
      <c r="M767" s="3">
        <f>H767^2/6</f>
        <v>0.48166666666666663</v>
      </c>
      <c r="N767" s="3">
        <f>H767^3/12</f>
        <v>0.4094166666666666</v>
      </c>
      <c r="O767" s="1">
        <f>-J767*L767*K767*C767</f>
        <v>-161.84663</v>
      </c>
      <c r="P767" s="7">
        <f>-(12*F767*J767*L767*N767+12*O767*N767*G767*COS(RADIANS(E767)))/(12*N767*G767*COS(RADIANS(E767))^2+L767*G767^3*SIN(RADIANS(E767))^2)</f>
        <v>1.5952870203799985</v>
      </c>
      <c r="Q767" s="7">
        <f>-(6*F767*J767*L767*N767*SIN(RADIANS(E767))+6*O767*N767*G767*SIN(RADIANS(E767))*COS(RADIANS(E767)))/(12*N767*COS(RADIANS(E767))^2+L767*G767^2*SIN(RADIANS(E767))^2)</f>
        <v>8.1753062595463089</v>
      </c>
      <c r="R767" s="7">
        <f>-P767*SIN(RADIANS(E767))</f>
        <v>-0.5716997384298117</v>
      </c>
      <c r="S767" s="6">
        <f>(O767+P767*COS(RADIANS(E767)))/L767</f>
        <v>-94.327824272428344</v>
      </c>
      <c r="T767" s="6">
        <f>R767/L767</f>
        <v>-0.33629396378224219</v>
      </c>
      <c r="U767" s="6">
        <f>(Q767-P767*G767*SIN(RADIANS(E767)))/M767</f>
        <v>-16.972954172068455</v>
      </c>
      <c r="V767" s="6">
        <f>SQRT((S767+U767)^2+3*T767^2)</f>
        <v>111.30230259631287</v>
      </c>
      <c r="W767" s="6">
        <f>V767/AA767</f>
        <v>1.1989765948199835</v>
      </c>
      <c r="X767" s="1">
        <f>((3*10+H767/COS(RADIANS(E767)))*(3+3)+3*G767*H767)*2</f>
        <v>673.57135787019547</v>
      </c>
      <c r="Y767" s="7">
        <f>Z767/X767</f>
        <v>1.0076326125997779</v>
      </c>
      <c r="Z767" s="13">
        <v>678.71246710312505</v>
      </c>
      <c r="AA767" s="15">
        <v>92.831088677776904</v>
      </c>
    </row>
    <row r="768" spans="1:27" x14ac:dyDescent="0.45">
      <c r="A768">
        <v>2731</v>
      </c>
      <c r="B768">
        <v>76.8</v>
      </c>
      <c r="C768" s="10">
        <f>B768-20</f>
        <v>56.8</v>
      </c>
      <c r="D768">
        <v>129.4</v>
      </c>
      <c r="E768" s="11">
        <f>D768-90</f>
        <v>39.400000000000006</v>
      </c>
      <c r="F768" s="2">
        <v>2.0947E-2</v>
      </c>
      <c r="G768" s="11">
        <v>34.1</v>
      </c>
      <c r="H768" s="11">
        <v>1.4</v>
      </c>
      <c r="I768" s="8">
        <v>8.8507555425167E-2</v>
      </c>
      <c r="J768" s="4">
        <v>71000</v>
      </c>
      <c r="K768" s="5">
        <f>23*10^-6</f>
        <v>2.3E-5</v>
      </c>
      <c r="L768" s="6">
        <f>H768</f>
        <v>1.4</v>
      </c>
      <c r="M768" s="3">
        <f>H768^2/6</f>
        <v>0.32666666666666661</v>
      </c>
      <c r="N768" s="3">
        <f>H768^3/12</f>
        <v>0.2286666666666666</v>
      </c>
      <c r="O768" s="1">
        <f>-J768*L768*K768*C768</f>
        <v>-129.85615999999999</v>
      </c>
      <c r="P768" s="7">
        <f>-(12*F768*J768*L768*N768+12*O768*N768*G768*COS(RADIANS(E768)))/(12*N768*G768*COS(RADIANS(E768))^2+L768*G768^3*SIN(RADIANS(E768))^2)</f>
        <v>0.16394857056098483</v>
      </c>
      <c r="Q768" s="7">
        <f>-(6*F768*J768*L768*N768*SIN(RADIANS(E768))+6*O768*N768*G768*SIN(RADIANS(E768))*COS(RADIANS(E768)))/(12*N768*COS(RADIANS(E768))^2+L768*G768^2*SIN(RADIANS(E768))^2)</f>
        <v>1.7742768836427332</v>
      </c>
      <c r="R768" s="7">
        <f>-P768*SIN(RADIANS(E768))</f>
        <v>-0.1040631603309521</v>
      </c>
      <c r="S768" s="6">
        <f>(O768+P768*COS(RADIANS(E768)))/L768</f>
        <v>-92.663908168000447</v>
      </c>
      <c r="T768" s="6">
        <f>R768/L768</f>
        <v>-7.4330828807822935E-2</v>
      </c>
      <c r="U768" s="6">
        <f>(Q768-P768*G768*SIN(RADIANS(E768)))/M768</f>
        <v>-5.43145984788592</v>
      </c>
      <c r="V768" s="6">
        <f>SQRT((S768+U768)^2+3*T768^2)</f>
        <v>98.095452501064059</v>
      </c>
      <c r="W768" s="6">
        <f>V768/AA768</f>
        <v>1.2723383176966967</v>
      </c>
      <c r="X768" s="1">
        <f>((3*10+H768/COS(RADIANS(E768)))*(3+3)+3*G768*H768)*2</f>
        <v>668.18099919583415</v>
      </c>
      <c r="Y768" s="7">
        <f>Z768/X768</f>
        <v>1.01570263099075</v>
      </c>
      <c r="Z768" s="13">
        <v>678.67319886123698</v>
      </c>
      <c r="AA768" s="15">
        <v>77.098560293810394</v>
      </c>
    </row>
    <row r="769" spans="1:27" x14ac:dyDescent="0.45">
      <c r="A769">
        <v>648</v>
      </c>
      <c r="B769">
        <v>86.9</v>
      </c>
      <c r="C769" s="10">
        <f>B769-20</f>
        <v>66.900000000000006</v>
      </c>
      <c r="D769">
        <v>113.4</v>
      </c>
      <c r="E769" s="11">
        <f>D769-90</f>
        <v>23.400000000000006</v>
      </c>
      <c r="F769" s="2">
        <v>2.1304E-2</v>
      </c>
      <c r="G769" s="11">
        <v>23.9</v>
      </c>
      <c r="H769" s="11">
        <v>2</v>
      </c>
      <c r="I769" s="8">
        <v>0.115265309810638</v>
      </c>
      <c r="J769" s="4">
        <v>71000</v>
      </c>
      <c r="K769" s="5">
        <f>23*10^-6</f>
        <v>2.3E-5</v>
      </c>
      <c r="L769" s="6">
        <f>H769</f>
        <v>2</v>
      </c>
      <c r="M769" s="3">
        <f>H769^2/6</f>
        <v>0.66666666666666663</v>
      </c>
      <c r="N769" s="3">
        <f>H769^3/12</f>
        <v>0.66666666666666663</v>
      </c>
      <c r="O769" s="1">
        <f>-J769*L769*K769*C769</f>
        <v>-218.49540000000002</v>
      </c>
      <c r="P769" s="7">
        <f>-(12*F769*J769*L769*N769+12*O769*N769*G769*COS(RADIANS(E769)))/(12*N769*G769*COS(RADIANS(E769))^2+L769*G769^3*SIN(RADIANS(E769))^2)</f>
        <v>3.1648156652881227</v>
      </c>
      <c r="Q769" s="7">
        <f>-(6*F769*J769*L769*N769*SIN(RADIANS(E769))+6*O769*N769*G769*SIN(RADIANS(E769))*COS(RADIANS(E769)))/(12*N769*COS(RADIANS(E769))^2+L769*G769^2*SIN(RADIANS(E769))^2)</f>
        <v>15.019953395319208</v>
      </c>
      <c r="R769" s="7">
        <f>-P769*SIN(RADIANS(E769))</f>
        <v>-1.2568998657170882</v>
      </c>
      <c r="S769" s="6">
        <f>(O769+P769*COS(RADIANS(E769)))/L769</f>
        <v>-107.79543789187235</v>
      </c>
      <c r="T769" s="6">
        <f>R769/L769</f>
        <v>-0.62844993285854411</v>
      </c>
      <c r="U769" s="6">
        <f>(Q769-P769*G769*SIN(RADIANS(E769)))/M769</f>
        <v>-22.529930092978798</v>
      </c>
      <c r="V769" s="6">
        <f>SQRT((S769+U769)^2+3*T769^2)</f>
        <v>130.32991363590017</v>
      </c>
      <c r="W769" s="6">
        <f>V769/AA769</f>
        <v>1.1322473892225529</v>
      </c>
      <c r="X769" s="1">
        <f>((3*10+H769/COS(RADIANS(E769)))*(3+3)+3*G769*H769)*2</f>
        <v>672.95078075156891</v>
      </c>
      <c r="Y769" s="7">
        <f>Z769/X769</f>
        <v>1.0082983931320686</v>
      </c>
      <c r="Z769" s="13">
        <v>678.53519088877795</v>
      </c>
      <c r="AA769" s="15">
        <v>115.107276798748</v>
      </c>
    </row>
    <row r="770" spans="1:27" x14ac:dyDescent="0.45">
      <c r="A770">
        <v>741</v>
      </c>
      <c r="B770">
        <v>40.1</v>
      </c>
      <c r="C770" s="10">
        <f>B770-20</f>
        <v>20.100000000000001</v>
      </c>
      <c r="D770">
        <v>120.4</v>
      </c>
      <c r="E770" s="11">
        <f>D770-90</f>
        <v>30.400000000000006</v>
      </c>
      <c r="F770" s="2">
        <v>6.6119999999999998E-3</v>
      </c>
      <c r="G770" s="11">
        <v>26.5</v>
      </c>
      <c r="H770" s="11">
        <v>1.8</v>
      </c>
      <c r="I770" s="8">
        <v>3.1210634857416101E-2</v>
      </c>
      <c r="J770" s="4">
        <v>71000</v>
      </c>
      <c r="K770" s="5">
        <f>23*10^-6</f>
        <v>2.3E-5</v>
      </c>
      <c r="L770" s="6">
        <f>H770</f>
        <v>1.8</v>
      </c>
      <c r="M770" s="3">
        <f>H770^2/6</f>
        <v>0.54</v>
      </c>
      <c r="N770" s="3">
        <f>H770^3/12</f>
        <v>0.48600000000000004</v>
      </c>
      <c r="O770" s="1">
        <f>-J770*L770*K770*C770</f>
        <v>-59.081940000000003</v>
      </c>
      <c r="P770" s="7">
        <f>-(12*F770*J770*L770*N770+12*O770*N770*G770*COS(RADIANS(E770)))/(12*N770*G770*COS(RADIANS(E770))^2+L770*G770^3*SIN(RADIANS(E770))^2)</f>
        <v>0.33907877654502561</v>
      </c>
      <c r="Q770" s="7">
        <f>-(6*F770*J770*L770*N770*SIN(RADIANS(E770))+6*O770*N770*G770*SIN(RADIANS(E770))*COS(RADIANS(E770)))/(12*N770*COS(RADIANS(E770))^2+L770*G770^2*SIN(RADIANS(E770))^2)</f>
        <v>2.273505352579988</v>
      </c>
      <c r="R770" s="7">
        <f>-P770*SIN(RADIANS(E770))</f>
        <v>-0.17158530962867832</v>
      </c>
      <c r="S770" s="6">
        <f>(O770+P770*COS(RADIANS(E770)))/L770</f>
        <v>-32.660822177939913</v>
      </c>
      <c r="T770" s="6">
        <f>R770/L770</f>
        <v>-9.5325172015932394E-2</v>
      </c>
      <c r="U770" s="6">
        <f>(Q770-P770*G770*SIN(RADIANS(E770)))/M770</f>
        <v>-4.2101950973703461</v>
      </c>
      <c r="V770" s="6">
        <f>SQRT((S770+U770)^2+3*T770^2)</f>
        <v>36.871386949523433</v>
      </c>
      <c r="W770" s="6">
        <f>V770/AA770</f>
        <v>1.1398463563993271</v>
      </c>
      <c r="X770" s="1">
        <f>((3*10+H770/COS(RADIANS(E770)))*(3+3)+3*G770*H770)*2</f>
        <v>671.24308136919467</v>
      </c>
      <c r="Y770" s="7">
        <f>Z770/X770</f>
        <v>1.0108146743749014</v>
      </c>
      <c r="Z770" s="13">
        <v>678.50235672060796</v>
      </c>
      <c r="AA770" s="15">
        <v>32.347681547184003</v>
      </c>
    </row>
    <row r="771" spans="1:27" x14ac:dyDescent="0.45">
      <c r="A771">
        <v>2646</v>
      </c>
      <c r="B771">
        <v>69.5</v>
      </c>
      <c r="C771" s="10">
        <f>B771-20</f>
        <v>49.5</v>
      </c>
      <c r="D771">
        <v>109.7</v>
      </c>
      <c r="E771" s="11">
        <f>D771-90</f>
        <v>19.700000000000003</v>
      </c>
      <c r="F771" s="2">
        <v>1.6136000000000001E-2</v>
      </c>
      <c r="G771" s="11">
        <v>24</v>
      </c>
      <c r="H771" s="11">
        <v>2</v>
      </c>
      <c r="I771" s="8">
        <v>9.5991916954517295E-2</v>
      </c>
      <c r="J771" s="4">
        <v>71000</v>
      </c>
      <c r="K771" s="5">
        <f>23*10^-6</f>
        <v>2.3E-5</v>
      </c>
      <c r="L771" s="6">
        <f>H771</f>
        <v>2</v>
      </c>
      <c r="M771" s="3">
        <f>H771^2/6</f>
        <v>0.66666666666666663</v>
      </c>
      <c r="N771" s="3">
        <f>H771^3/12</f>
        <v>0.66666666666666663</v>
      </c>
      <c r="O771" s="1">
        <f>-J771*L771*K771*C771</f>
        <v>-161.667</v>
      </c>
      <c r="P771" s="7">
        <f>-(12*F771*J771*L771*N771+12*O771*N771*G771*COS(RADIANS(E771)))/(12*N771*G771*COS(RADIANS(E771))^2+L771*G771^3*SIN(RADIANS(E771))^2)</f>
        <v>3.2889777933875064</v>
      </c>
      <c r="Q771" s="7">
        <f>-(6*F771*J771*L771*N771*SIN(RADIANS(E771))+6*O771*N771*G771*SIN(RADIANS(E771))*COS(RADIANS(E771)))/(12*N771*COS(RADIANS(E771))^2+L771*G771^2*SIN(RADIANS(E771))^2)</f>
        <v>13.30438583051688</v>
      </c>
      <c r="R771" s="7">
        <f>-P771*SIN(RADIANS(E771))</f>
        <v>-1.10869881920974</v>
      </c>
      <c r="S771" s="6">
        <f>(O771+P771*COS(RADIANS(E771)))/L771</f>
        <v>-79.285262142492385</v>
      </c>
      <c r="T771" s="6">
        <f>R771/L771</f>
        <v>-0.55434940960487</v>
      </c>
      <c r="U771" s="6">
        <f>(Q771-P771*G771*SIN(RADIANS(E771)))/M771</f>
        <v>-19.956578745775321</v>
      </c>
      <c r="V771" s="6">
        <f>SQRT((S771+U771)^2+3*T771^2)</f>
        <v>99.246485543297865</v>
      </c>
      <c r="W771" s="6">
        <f>V771/AA771</f>
        <v>1.1345717082013895</v>
      </c>
      <c r="X771" s="1">
        <f>((3*10+H771/COS(RADIANS(E771)))*(3+3)+3*G771*H771)*2</f>
        <v>673.4920349152203</v>
      </c>
      <c r="Y771" s="7">
        <f>Z771/X771</f>
        <v>1.0073136192345329</v>
      </c>
      <c r="Z771" s="13">
        <v>678.41769921608102</v>
      </c>
      <c r="AA771" s="15">
        <v>87.474846081461905</v>
      </c>
    </row>
    <row r="772" spans="1:27" x14ac:dyDescent="0.45">
      <c r="A772">
        <v>594</v>
      </c>
      <c r="B772">
        <v>61.4</v>
      </c>
      <c r="C772" s="10">
        <f>B772-20</f>
        <v>41.4</v>
      </c>
      <c r="D772">
        <v>102.1</v>
      </c>
      <c r="E772" s="11">
        <f>D772-90</f>
        <v>12.099999999999994</v>
      </c>
      <c r="F772" s="2">
        <v>1.6999E-2</v>
      </c>
      <c r="G772" s="11">
        <v>30.7</v>
      </c>
      <c r="H772" s="11">
        <v>1.6</v>
      </c>
      <c r="I772" s="8">
        <v>0.139984786510467</v>
      </c>
      <c r="J772" s="4">
        <v>71000</v>
      </c>
      <c r="K772" s="5">
        <f>23*10^-6</f>
        <v>2.3E-5</v>
      </c>
      <c r="L772" s="6">
        <f>H772</f>
        <v>1.6</v>
      </c>
      <c r="M772" s="3">
        <f>H772^2/6</f>
        <v>0.42666666666666675</v>
      </c>
      <c r="N772" s="3">
        <f>H772^3/12</f>
        <v>0.34133333333333343</v>
      </c>
      <c r="O772" s="1">
        <f>-J772*L772*K772*C772</f>
        <v>-108.16991999999999</v>
      </c>
      <c r="P772" s="7">
        <f>-(12*F772*J772*L772*N772+12*O772*N772*G772*COS(RADIANS(E772)))/(12*N772*G772*COS(RADIANS(E772))^2+L772*G772^3*SIN(RADIANS(E772))^2)</f>
        <v>2.5018915265788801</v>
      </c>
      <c r="Q772" s="7">
        <f>-(6*F772*J772*L772*N772*SIN(RADIANS(E772))+6*O772*N772*G772*SIN(RADIANS(E772))*COS(RADIANS(E772)))/(12*N772*COS(RADIANS(E772))^2+L772*G772^2*SIN(RADIANS(E772))^2)</f>
        <v>8.0501986123606546</v>
      </c>
      <c r="R772" s="7">
        <f>-P772*SIN(RADIANS(E772))</f>
        <v>-0.52444290634271351</v>
      </c>
      <c r="S772" s="6">
        <f>(O772+P772*COS(RADIANS(E772)))/L772</f>
        <v>-66.077257753201721</v>
      </c>
      <c r="T772" s="6">
        <f>R772/L772</f>
        <v>-0.32777681646419593</v>
      </c>
      <c r="U772" s="6">
        <f>(Q772-P772*G772*SIN(RADIANS(E772)))/M772</f>
        <v>-18.86765299772027</v>
      </c>
      <c r="V772" s="6">
        <f>SQRT((S772+U772)^2+3*T772^2)</f>
        <v>84.946807917698337</v>
      </c>
      <c r="W772" s="6">
        <f>V772/AA772</f>
        <v>1.248231516971994</v>
      </c>
      <c r="X772" s="1">
        <f>((3*10+H772/COS(RADIANS(E772)))*(3+3)+3*G772*H772)*2</f>
        <v>674.3562540062037</v>
      </c>
      <c r="Y772" s="7">
        <f>Z772/X772</f>
        <v>1.0059003633016781</v>
      </c>
      <c r="Z772" s="13">
        <v>678.33520089959904</v>
      </c>
      <c r="AA772" s="15">
        <v>68.053727824278496</v>
      </c>
    </row>
    <row r="773" spans="1:27" x14ac:dyDescent="0.45">
      <c r="A773">
        <v>2501</v>
      </c>
      <c r="B773">
        <v>67.900000000000006</v>
      </c>
      <c r="C773" s="10">
        <f>B773-20</f>
        <v>47.900000000000006</v>
      </c>
      <c r="D773">
        <v>105.7</v>
      </c>
      <c r="E773" s="11">
        <f>D773-90</f>
        <v>15.700000000000003</v>
      </c>
      <c r="F773" s="2">
        <v>1.8363999999999998E-2</v>
      </c>
      <c r="G773" s="11">
        <v>28.7</v>
      </c>
      <c r="H773" s="11">
        <v>1.7</v>
      </c>
      <c r="I773" s="8">
        <v>0.12565499544143599</v>
      </c>
      <c r="J773" s="4">
        <v>71000</v>
      </c>
      <c r="K773" s="5">
        <f>23*10^-6</f>
        <v>2.3E-5</v>
      </c>
      <c r="L773" s="6">
        <f>H773</f>
        <v>1.7</v>
      </c>
      <c r="M773" s="3">
        <f>H773^2/6</f>
        <v>0.48166666666666663</v>
      </c>
      <c r="N773" s="3">
        <f>H773^3/12</f>
        <v>0.4094166666666666</v>
      </c>
      <c r="O773" s="1">
        <f>-J773*L773*K773*C773</f>
        <v>-132.97519000000003</v>
      </c>
      <c r="P773" s="7">
        <f>-(12*F773*J773*L773*N773+12*O773*N773*G773*COS(RADIANS(E773)))/(12*N773*G773*COS(RADIANS(E773))^2+L773*G773^3*SIN(RADIANS(E773))^2)</f>
        <v>2.3298346339212217</v>
      </c>
      <c r="Q773" s="7">
        <f>-(6*F773*J773*L773*N773*SIN(RADIANS(E773))+6*O773*N773*G773*SIN(RADIANS(E773))*COS(RADIANS(E773)))/(12*N773*COS(RADIANS(E773))^2+L773*G773^2*SIN(RADIANS(E773))^2)</f>
        <v>9.0470190756935285</v>
      </c>
      <c r="R773" s="7">
        <f>-P773*SIN(RADIANS(E773))</f>
        <v>-0.63045429098909567</v>
      </c>
      <c r="S773" s="6">
        <f>(O773+P773*COS(RADIANS(E773)))/L773</f>
        <v>-76.901339663167946</v>
      </c>
      <c r="T773" s="6">
        <f>R773/L773</f>
        <v>-0.37085546528770336</v>
      </c>
      <c r="U773" s="6">
        <f>(Q773-P773*G773*SIN(RADIANS(E773)))/M773</f>
        <v>-18.78273856545367</v>
      </c>
      <c r="V773" s="6">
        <f>SQRT((S773+U773)^2+3*T773^2)</f>
        <v>95.686234264858513</v>
      </c>
      <c r="W773" s="6">
        <f>V773/AA773</f>
        <v>1.2138205150567725</v>
      </c>
      <c r="X773" s="1">
        <f>((3*10+H773/COS(RADIANS(E773)))*(3+3)+3*G773*H773)*2</f>
        <v>673.93058366888977</v>
      </c>
      <c r="Y773" s="7">
        <f>Z773/X773</f>
        <v>1.006475040494337</v>
      </c>
      <c r="Z773" s="13">
        <v>678.29431148851802</v>
      </c>
      <c r="AA773" s="15">
        <v>78.830628645605898</v>
      </c>
    </row>
    <row r="774" spans="1:27" x14ac:dyDescent="0.45">
      <c r="A774">
        <v>1100</v>
      </c>
      <c r="B774">
        <v>72.7</v>
      </c>
      <c r="C774" s="10">
        <f>B774-20</f>
        <v>52.7</v>
      </c>
      <c r="D774">
        <v>109.3</v>
      </c>
      <c r="E774" s="11">
        <f>D774-90</f>
        <v>19.299999999999997</v>
      </c>
      <c r="F774" s="2">
        <v>2.0899000000000001E-2</v>
      </c>
      <c r="G774" s="11">
        <v>30.5</v>
      </c>
      <c r="H774" s="11">
        <v>1.6</v>
      </c>
      <c r="I774" s="8">
        <v>0.124134123325347</v>
      </c>
      <c r="J774" s="4">
        <v>71000</v>
      </c>
      <c r="K774" s="5">
        <f>23*10^-6</f>
        <v>2.3E-5</v>
      </c>
      <c r="L774" s="6">
        <f>H774</f>
        <v>1.6</v>
      </c>
      <c r="M774" s="3">
        <f>H774^2/6</f>
        <v>0.42666666666666675</v>
      </c>
      <c r="N774" s="3">
        <f>H774^3/12</f>
        <v>0.34133333333333343</v>
      </c>
      <c r="O774" s="1">
        <f>-J774*L774*K774*C774</f>
        <v>-137.69456</v>
      </c>
      <c r="P774" s="7">
        <f>-(12*F774*J774*L774*N774+12*O774*N774*G774*COS(RADIANS(E774)))/(12*N774*G774*COS(RADIANS(E774))^2+L774*G774^3*SIN(RADIANS(E774))^2)</f>
        <v>1.2840833766401725</v>
      </c>
      <c r="Q774" s="7">
        <f>-(6*F774*J774*L774*N774*SIN(RADIANS(E774))+6*O774*N774*G774*SIN(RADIANS(E774))*COS(RADIANS(E774)))/(12*N774*COS(RADIANS(E774))^2+L774*G774^2*SIN(RADIANS(E774))^2)</f>
        <v>6.4722225707064149</v>
      </c>
      <c r="R774" s="7">
        <f>-P774*SIN(RADIANS(E774))</f>
        <v>-0.42440803742337146</v>
      </c>
      <c r="S774" s="6">
        <f>(O774+P774*COS(RADIANS(E774)))/L774</f>
        <v>-85.301650554509237</v>
      </c>
      <c r="T774" s="6">
        <f>R774/L774</f>
        <v>-0.26525502338960716</v>
      </c>
      <c r="U774" s="6">
        <f>(Q774-P774*G774*SIN(RADIANS(E774)))/M774</f>
        <v>-15.169271650093153</v>
      </c>
      <c r="V774" s="6">
        <f>SQRT((S774+U774)^2+3*T774^2)</f>
        <v>100.47197265568924</v>
      </c>
      <c r="W774" s="6">
        <f>V774/AA774</f>
        <v>1.2167645307448547</v>
      </c>
      <c r="X774" s="1">
        <f>((3*10+H774/COS(RADIANS(E774)))*(3+3)+3*G774*H774)*2</f>
        <v>673.14327255952844</v>
      </c>
      <c r="Y774" s="7">
        <f>Z774/X774</f>
        <v>1.0072239005918633</v>
      </c>
      <c r="Z774" s="13">
        <v>678.00599264458003</v>
      </c>
      <c r="AA774" s="15">
        <v>82.573061686951306</v>
      </c>
    </row>
    <row r="775" spans="1:27" x14ac:dyDescent="0.45">
      <c r="A775">
        <v>1304</v>
      </c>
      <c r="B775">
        <v>82.5</v>
      </c>
      <c r="C775" s="10">
        <f>B775-20</f>
        <v>62.5</v>
      </c>
      <c r="D775">
        <v>122.9</v>
      </c>
      <c r="E775" s="11">
        <f>D775-90</f>
        <v>32.900000000000006</v>
      </c>
      <c r="F775" s="2">
        <v>2.2162000000000001E-2</v>
      </c>
      <c r="G775" s="11">
        <v>29.9</v>
      </c>
      <c r="H775" s="11">
        <v>1.6</v>
      </c>
      <c r="I775" s="8">
        <v>9.9763862788677202E-2</v>
      </c>
      <c r="J775" s="4">
        <v>71000</v>
      </c>
      <c r="K775" s="5">
        <f>23*10^-6</f>
        <v>2.3E-5</v>
      </c>
      <c r="L775" s="6">
        <f>H775</f>
        <v>1.6</v>
      </c>
      <c r="M775" s="3">
        <f>H775^2/6</f>
        <v>0.42666666666666675</v>
      </c>
      <c r="N775" s="3">
        <f>H775^3/12</f>
        <v>0.34133333333333343</v>
      </c>
      <c r="O775" s="1">
        <f>-J775*L775*K775*C775</f>
        <v>-163.30000000000001</v>
      </c>
      <c r="P775" s="7">
        <f>-(12*F775*J775*L775*N775+12*O775*N775*G775*COS(RADIANS(E775)))/(12*N775*G775*COS(RADIANS(E775))^2+L775*G775^3*SIN(RADIANS(E775))^2)</f>
        <v>0.51002135144249028</v>
      </c>
      <c r="Q775" s="7">
        <f>-(6*F775*J775*L775*N775*SIN(RADIANS(E775))+6*O775*N775*G775*SIN(RADIANS(E775))*COS(RADIANS(E775)))/(12*N775*COS(RADIANS(E775))^2+L775*G775^2*SIN(RADIANS(E775))^2)</f>
        <v>4.1416069771414428</v>
      </c>
      <c r="R775" s="7">
        <f>-P775*SIN(RADIANS(E775))</f>
        <v>-0.27703056703287238</v>
      </c>
      <c r="S775" s="6">
        <f>(O775+P775*COS(RADIANS(E775)))/L775</f>
        <v>-101.79485996374513</v>
      </c>
      <c r="T775" s="6">
        <f>R775/L775</f>
        <v>-0.17314410439554523</v>
      </c>
      <c r="U775" s="6">
        <f>(Q775-P775*G775*SIN(RADIANS(E775)))/M775</f>
        <v>-9.7068913526752496</v>
      </c>
      <c r="V775" s="6">
        <f>SQRT((S775+U775)^2+3*T775^2)</f>
        <v>111.50215461268681</v>
      </c>
      <c r="W775" s="6">
        <f>V775/AA775</f>
        <v>1.1870061405239343</v>
      </c>
      <c r="X775" s="1">
        <f>((3*10+H775/COS(RADIANS(E775)))*(3+3)+3*G775*H775)*2</f>
        <v>669.90749136247132</v>
      </c>
      <c r="Y775" s="7">
        <f>Z775/X775</f>
        <v>1.0119688071742914</v>
      </c>
      <c r="Z775" s="13">
        <v>677.92548495120195</v>
      </c>
      <c r="AA775" s="15">
        <v>93.935617353647999</v>
      </c>
    </row>
    <row r="776" spans="1:27" x14ac:dyDescent="0.45">
      <c r="A776">
        <v>1889</v>
      </c>
      <c r="B776">
        <v>69.900000000000006</v>
      </c>
      <c r="C776" s="10">
        <f>B776-20</f>
        <v>49.900000000000006</v>
      </c>
      <c r="D776">
        <v>103.6</v>
      </c>
      <c r="E776" s="11">
        <f>D776-90</f>
        <v>13.599999999999994</v>
      </c>
      <c r="F776" s="2">
        <v>1.4862999999999999E-2</v>
      </c>
      <c r="G776" s="11">
        <v>25.9</v>
      </c>
      <c r="H776" s="11">
        <v>1.8</v>
      </c>
      <c r="I776" s="8">
        <v>6.5503433346748297E-2</v>
      </c>
      <c r="J776" s="4">
        <v>71000</v>
      </c>
      <c r="K776" s="5">
        <f>23*10^-6</f>
        <v>2.3E-5</v>
      </c>
      <c r="L776" s="6">
        <f>H776</f>
        <v>1.8</v>
      </c>
      <c r="M776" s="3">
        <f>H776^2/6</f>
        <v>0.54</v>
      </c>
      <c r="N776" s="3">
        <f>H776^3/12</f>
        <v>0.48600000000000004</v>
      </c>
      <c r="O776" s="1">
        <f>-J776*L776*K776*C776</f>
        <v>-146.67606000000001</v>
      </c>
      <c r="P776" s="7">
        <f>-(12*F776*J776*L776*N776+12*O776*N776*G776*COS(RADIANS(E776)))/(12*N776*G776*COS(RADIANS(E776))^2+L776*G776^3*SIN(RADIANS(E776))^2)</f>
        <v>5.5860328360769174</v>
      </c>
      <c r="Q776" s="7">
        <f>-(6*F776*J776*L776*N776*SIN(RADIANS(E776))+6*O776*N776*G776*SIN(RADIANS(E776))*COS(RADIANS(E776)))/(12*N776*COS(RADIANS(E776))^2+L776*G776^2*SIN(RADIANS(E776))^2)</f>
        <v>17.009974765915757</v>
      </c>
      <c r="R776" s="7">
        <f>-P776*SIN(RADIANS(E776))</f>
        <v>-1.3135115649355797</v>
      </c>
      <c r="S776" s="6">
        <f>(O776+P776*COS(RADIANS(E776)))/L776</f>
        <v>-78.470363297434488</v>
      </c>
      <c r="T776" s="6">
        <f>R776/L776</f>
        <v>-0.72972864718643315</v>
      </c>
      <c r="U776" s="6">
        <f>(Q776-P776*G776*SIN(RADIANS(E776)))/M776</f>
        <v>-31.499953270214363</v>
      </c>
      <c r="V776" s="6">
        <f>SQRT((S776+U776)^2+3*T776^2)</f>
        <v>109.97757970461288</v>
      </c>
      <c r="W776" s="6">
        <f>V776/AA776</f>
        <v>1.4174497566866344</v>
      </c>
      <c r="X776" s="1">
        <f>((3*10+H776/COS(RADIANS(E776)))*(3+3)+3*G776*H776)*2</f>
        <v>661.94311387714413</v>
      </c>
      <c r="Y776" s="7">
        <f>Z776/X776</f>
        <v>1.0240001767223981</v>
      </c>
      <c r="Z776" s="13">
        <v>677.82986559036999</v>
      </c>
      <c r="AA776" s="15">
        <v>77.588344268153406</v>
      </c>
    </row>
    <row r="777" spans="1:27" x14ac:dyDescent="0.45">
      <c r="A777">
        <v>2514</v>
      </c>
      <c r="B777">
        <v>67.400000000000006</v>
      </c>
      <c r="C777" s="10">
        <f>B777-20</f>
        <v>47.400000000000006</v>
      </c>
      <c r="D777">
        <v>116.7</v>
      </c>
      <c r="E777" s="11">
        <f>D777-90</f>
        <v>26.700000000000003</v>
      </c>
      <c r="F777" s="2">
        <v>1.6083E-2</v>
      </c>
      <c r="G777" s="11">
        <v>26.6</v>
      </c>
      <c r="H777" s="11">
        <v>1.8</v>
      </c>
      <c r="I777" s="8">
        <v>8.0397494137287098E-2</v>
      </c>
      <c r="J777" s="4">
        <v>71000</v>
      </c>
      <c r="K777" s="5">
        <f>23*10^-6</f>
        <v>2.3E-5</v>
      </c>
      <c r="L777" s="6">
        <f>H777</f>
        <v>1.8</v>
      </c>
      <c r="M777" s="3">
        <f>H777^2/6</f>
        <v>0.54</v>
      </c>
      <c r="N777" s="3">
        <f>H777^3/12</f>
        <v>0.48600000000000004</v>
      </c>
      <c r="O777" s="1">
        <f>-J777*L777*K777*C777</f>
        <v>-139.32756000000001</v>
      </c>
      <c r="P777" s="7">
        <f>-(12*F777*J777*L777*N777+12*O777*N777*G777*COS(RADIANS(E777)))/(12*N777*G777*COS(RADIANS(E777))^2+L777*G777^3*SIN(RADIANS(E777))^2)</f>
        <v>1.0515392210911996</v>
      </c>
      <c r="Q777" s="7">
        <f>-(6*F777*J777*L777*N777*SIN(RADIANS(E777))+6*O777*N777*G777*SIN(RADIANS(E777))*COS(RADIANS(E777)))/(12*N777*COS(RADIANS(E777))^2+L777*G777^2*SIN(RADIANS(E777))^2)</f>
        <v>6.2839381126862994</v>
      </c>
      <c r="R777" s="7">
        <f>-P777*SIN(RADIANS(E777))</f>
        <v>-0.47247654982603771</v>
      </c>
      <c r="S777" s="6">
        <f>(O777+P777*COS(RADIANS(E777)))/L777</f>
        <v>-76.882302747873652</v>
      </c>
      <c r="T777" s="6">
        <f>R777/L777</f>
        <v>-0.26248697212557648</v>
      </c>
      <c r="U777" s="6">
        <f>(Q777-P777*G777*SIN(RADIANS(E777)))/M777</f>
        <v>-11.636922430900563</v>
      </c>
      <c r="V777" s="6">
        <f>SQRT((S777+U777)^2+3*T777^2)</f>
        <v>88.520392704066467</v>
      </c>
      <c r="W777" s="6">
        <f>V777/AA777</f>
        <v>1.1564618439897636</v>
      </c>
      <c r="X777" s="1">
        <f>((3*10+H777/COS(RADIANS(E777)))*(3+3)+3*G777*H777)*2</f>
        <v>671.45807451885116</v>
      </c>
      <c r="Y777" s="7">
        <f>Z777/X777</f>
        <v>1.0093798211203608</v>
      </c>
      <c r="Z777" s="13">
        <v>677.75623114765995</v>
      </c>
      <c r="AA777" s="15">
        <v>76.544153327768598</v>
      </c>
    </row>
    <row r="778" spans="1:27" x14ac:dyDescent="0.45">
      <c r="A778">
        <v>2495</v>
      </c>
      <c r="B778">
        <v>84</v>
      </c>
      <c r="C778" s="10">
        <f>B778-20</f>
        <v>64</v>
      </c>
      <c r="D778">
        <v>121.8</v>
      </c>
      <c r="E778" s="11">
        <f>D778-90</f>
        <v>31.799999999999997</v>
      </c>
      <c r="F778" s="2">
        <v>2.4282000000000001E-2</v>
      </c>
      <c r="G778" s="11">
        <v>32.1</v>
      </c>
      <c r="H778" s="11">
        <v>1.5</v>
      </c>
      <c r="I778" s="8">
        <v>0.109491929411888</v>
      </c>
      <c r="J778" s="4">
        <v>71000</v>
      </c>
      <c r="K778" s="5">
        <f>23*10^-6</f>
        <v>2.3E-5</v>
      </c>
      <c r="L778" s="6">
        <f>H778</f>
        <v>1.5</v>
      </c>
      <c r="M778" s="3">
        <f>H778^2/6</f>
        <v>0.375</v>
      </c>
      <c r="N778" s="3">
        <f>H778^3/12</f>
        <v>0.28125</v>
      </c>
      <c r="O778" s="1">
        <f>-J778*L778*K778*C778</f>
        <v>-156.768</v>
      </c>
      <c r="P778" s="7">
        <f>-(12*F778*J778*L778*N778+12*O778*N778*G778*COS(RADIANS(E778)))/(12*N778*G778*COS(RADIANS(E778))^2+L778*G778^3*SIN(RADIANS(E778))^2)</f>
        <v>0.41187194625626022</v>
      </c>
      <c r="Q778" s="7">
        <f>-(6*F778*J778*L778*N778*SIN(RADIANS(E778))+6*O778*N778*G778*SIN(RADIANS(E778))*COS(RADIANS(E778)))/(12*N778*COS(RADIANS(E778))^2+L778*G778^2*SIN(RADIANS(E778))^2)</f>
        <v>3.4834648607698315</v>
      </c>
      <c r="R778" s="7">
        <f>-P778*SIN(RADIANS(E778))</f>
        <v>-0.21703830908223246</v>
      </c>
      <c r="S778" s="6">
        <f>(O778+P778*COS(RADIANS(E778)))/L778</f>
        <v>-104.27863536162035</v>
      </c>
      <c r="T778" s="6">
        <f>R778/L778</f>
        <v>-0.14469220605482164</v>
      </c>
      <c r="U778" s="6">
        <f>(Q778-P778*G778*SIN(RADIANS(E778)))/M778</f>
        <v>-9.2892396287195478</v>
      </c>
      <c r="V778" s="6">
        <f>SQRT((S778+U778)^2+3*T778^2)</f>
        <v>113.56815150967698</v>
      </c>
      <c r="W778" s="6">
        <f>V778/AA778</f>
        <v>1.2020510065460588</v>
      </c>
      <c r="X778" s="1">
        <f>((3*10+H778/COS(RADIANS(E778)))*(3+3)+3*G778*H778)*2</f>
        <v>670.07914431849133</v>
      </c>
      <c r="Y778" s="7">
        <f>Z778/X778</f>
        <v>1.0114501227832813</v>
      </c>
      <c r="Z778" s="13">
        <v>677.75163279545404</v>
      </c>
      <c r="AA778" s="15">
        <v>94.478645990240196</v>
      </c>
    </row>
    <row r="779" spans="1:27" x14ac:dyDescent="0.45">
      <c r="A779">
        <v>1417</v>
      </c>
      <c r="B779">
        <v>51.4</v>
      </c>
      <c r="C779" s="10">
        <f>B779-20</f>
        <v>31.4</v>
      </c>
      <c r="D779">
        <v>110.7</v>
      </c>
      <c r="E779" s="11">
        <f>D779-90</f>
        <v>20.700000000000003</v>
      </c>
      <c r="F779" s="2">
        <v>1.3063999999999999E-2</v>
      </c>
      <c r="G779" s="11">
        <v>32.6</v>
      </c>
      <c r="H779" s="11">
        <v>1.5</v>
      </c>
      <c r="I779" s="8">
        <v>7.3690451681613894E-2</v>
      </c>
      <c r="J779" s="4">
        <v>71000</v>
      </c>
      <c r="K779" s="5">
        <f>23*10^-6</f>
        <v>2.3E-5</v>
      </c>
      <c r="L779" s="6">
        <f>H779</f>
        <v>1.5</v>
      </c>
      <c r="M779" s="3">
        <f>H779^2/6</f>
        <v>0.375</v>
      </c>
      <c r="N779" s="3">
        <f>H779^3/12</f>
        <v>0.28125</v>
      </c>
      <c r="O779" s="1">
        <f>-J779*L779*K779*C779</f>
        <v>-76.914299999999997</v>
      </c>
      <c r="P779" s="7">
        <f>-(12*F779*J779*L779*N779+12*O779*N779*G779*COS(RADIANS(E779)))/(12*N779*G779*COS(RADIANS(E779))^2+L779*G779^3*SIN(RADIANS(E779))^2)</f>
        <v>0.48873111409587172</v>
      </c>
      <c r="Q779" s="7">
        <f>-(6*F779*J779*L779*N779*SIN(RADIANS(E779))+6*O779*N779*G779*SIN(RADIANS(E779))*COS(RADIANS(E779)))/(12*N779*COS(RADIANS(E779))^2+L779*G779^2*SIN(RADIANS(E779))^2)</f>
        <v>2.81589271354314</v>
      </c>
      <c r="R779" s="7">
        <f>-P779*SIN(RADIANS(E779))</f>
        <v>-0.17275415420510057</v>
      </c>
      <c r="S779" s="6">
        <f>(O779+P779*COS(RADIANS(E779)))/L779</f>
        <v>-50.971412931092118</v>
      </c>
      <c r="T779" s="6">
        <f>R779/L779</f>
        <v>-0.11516943613673371</v>
      </c>
      <c r="U779" s="6">
        <f>(Q779-P779*G779*SIN(RADIANS(E779)))/M779</f>
        <v>-7.5090472361150402</v>
      </c>
      <c r="V779" s="6">
        <f>SQRT((S779+U779)^2+3*T779^2)</f>
        <v>58.480800382393561</v>
      </c>
      <c r="W779" s="6">
        <f>V779/AA779</f>
        <v>1.2247091489969988</v>
      </c>
      <c r="X779" s="1">
        <f>((3*10+H779/COS(RADIANS(E779)))*(3+3)+3*G779*H779)*2</f>
        <v>672.64219879198072</v>
      </c>
      <c r="Y779" s="7">
        <f>Z779/X779</f>
        <v>1.0075670162394768</v>
      </c>
      <c r="Z779" s="13">
        <v>677.73209323359697</v>
      </c>
      <c r="AA779" s="15">
        <v>47.750766318915502</v>
      </c>
    </row>
    <row r="780" spans="1:27" x14ac:dyDescent="0.45">
      <c r="A780">
        <v>1008</v>
      </c>
      <c r="B780">
        <v>64.5</v>
      </c>
      <c r="C780" s="10">
        <f>B780-20</f>
        <v>44.5</v>
      </c>
      <c r="D780">
        <v>124.2</v>
      </c>
      <c r="E780" s="11">
        <f>D780-90</f>
        <v>34.200000000000003</v>
      </c>
      <c r="F780" s="2">
        <v>1.4749999999999999E-2</v>
      </c>
      <c r="G780" s="11">
        <v>27.9</v>
      </c>
      <c r="H780" s="11">
        <v>1.7</v>
      </c>
      <c r="I780" s="8">
        <v>6.6263787448406206E-2</v>
      </c>
      <c r="J780" s="4">
        <v>71000</v>
      </c>
      <c r="K780" s="5">
        <f>23*10^-6</f>
        <v>2.3E-5</v>
      </c>
      <c r="L780" s="6">
        <f>H780</f>
        <v>1.7</v>
      </c>
      <c r="M780" s="3">
        <f>H780^2/6</f>
        <v>0.48166666666666663</v>
      </c>
      <c r="N780" s="3">
        <f>H780^3/12</f>
        <v>0.4094166666666666</v>
      </c>
      <c r="O780" s="1">
        <f>-J780*L780*K780*C780</f>
        <v>-123.53645</v>
      </c>
      <c r="P780" s="7">
        <f>-(12*F780*J780*L780*N780+12*O780*N780*G780*COS(RADIANS(E780)))/(12*N780*G780*COS(RADIANS(E780))^2+L780*G780^3*SIN(RADIANS(E780))^2)</f>
        <v>0.44722993622780821</v>
      </c>
      <c r="Q780" s="7">
        <f>-(6*F780*J780*L780*N780*SIN(RADIANS(E780))+6*O780*N780*G780*SIN(RADIANS(E780))*COS(RADIANS(E780)))/(12*N780*COS(RADIANS(E780))^2+L780*G780^2*SIN(RADIANS(E780))^2)</f>
        <v>3.5067581595796948</v>
      </c>
      <c r="R780" s="7">
        <f>-P780*SIN(RADIANS(E780))</f>
        <v>-0.25138051323151939</v>
      </c>
      <c r="S780" s="6">
        <f>(O780+P780*COS(RADIANS(E780)))/L780</f>
        <v>-72.450914592654073</v>
      </c>
      <c r="T780" s="6">
        <f>R780/L780</f>
        <v>-0.14787089013618787</v>
      </c>
      <c r="U780" s="6">
        <f>(Q780-P780*G780*SIN(RADIANS(E780)))/M780</f>
        <v>-7.2804667672934862</v>
      </c>
      <c r="V780" s="6">
        <f>SQRT((S780+U780)^2+3*T780^2)</f>
        <v>79.731792723893037</v>
      </c>
      <c r="W780" s="6">
        <f>V780/AA780</f>
        <v>1.1608123564471007</v>
      </c>
      <c r="X780" s="1">
        <f>((3*10+H780/COS(RADIANS(E780)))*(3+3)+3*G780*H780)*2</f>
        <v>669.24506968549338</v>
      </c>
      <c r="Y780" s="7">
        <f>Z780/X780</f>
        <v>1.012628196770085</v>
      </c>
      <c r="Z780" s="13">
        <v>677.696428112891</v>
      </c>
      <c r="AA780" s="15">
        <v>68.686202624451894</v>
      </c>
    </row>
    <row r="781" spans="1:27" x14ac:dyDescent="0.45">
      <c r="A781">
        <v>388</v>
      </c>
      <c r="B781">
        <v>45.5</v>
      </c>
      <c r="C781" s="10">
        <f>B781-20</f>
        <v>25.5</v>
      </c>
      <c r="D781">
        <v>109.9</v>
      </c>
      <c r="E781" s="11">
        <f>D781-90</f>
        <v>19.900000000000006</v>
      </c>
      <c r="F781" s="2">
        <v>1.0655E-2</v>
      </c>
      <c r="G781" s="11">
        <v>32.6</v>
      </c>
      <c r="H781" s="11">
        <v>1.5</v>
      </c>
      <c r="I781" s="8">
        <v>6.1662659049034098E-2</v>
      </c>
      <c r="J781" s="4">
        <v>71000</v>
      </c>
      <c r="K781" s="5">
        <f>23*10^-6</f>
        <v>2.3E-5</v>
      </c>
      <c r="L781" s="6">
        <f>H781</f>
        <v>1.5</v>
      </c>
      <c r="M781" s="3">
        <f>H781^2/6</f>
        <v>0.375</v>
      </c>
      <c r="N781" s="3">
        <f>H781^3/12</f>
        <v>0.28125</v>
      </c>
      <c r="O781" s="1">
        <f>-J781*L781*K781*C781</f>
        <v>-62.462249999999997</v>
      </c>
      <c r="P781" s="7">
        <f>-(12*F781*J781*L781*N781+12*O781*N781*G781*COS(RADIANS(E781)))/(12*N781*G781*COS(RADIANS(E781))^2+L781*G781^3*SIN(RADIANS(E781))^2)</f>
        <v>0.43022304275226003</v>
      </c>
      <c r="Q781" s="7">
        <f>-(6*F781*J781*L781*N781*SIN(RADIANS(E781))+6*O781*N781*G781*SIN(RADIANS(E781))*COS(RADIANS(E781)))/(12*N781*COS(RADIANS(E781))^2+L781*G781^2*SIN(RADIANS(E781))^2)</f>
        <v>2.3869577502678578</v>
      </c>
      <c r="R781" s="7">
        <f>-P781*SIN(RADIANS(E781))</f>
        <v>-0.14643912578330415</v>
      </c>
      <c r="S781" s="6">
        <f>(O781+P781*COS(RADIANS(E781)))/L781</f>
        <v>-41.371810920622501</v>
      </c>
      <c r="T781" s="6">
        <f>R781/L781</f>
        <v>-9.7626083855536103E-2</v>
      </c>
      <c r="U781" s="6">
        <f>(Q781-P781*G781*SIN(RADIANS(E781)))/M781</f>
        <v>-6.3652206673809522</v>
      </c>
      <c r="V781" s="6">
        <f>SQRT((S781+U781)^2+3*T781^2)</f>
        <v>47.737331066899692</v>
      </c>
      <c r="W781" s="6">
        <f>V781/AA781</f>
        <v>1.2282147640395062</v>
      </c>
      <c r="X781" s="1">
        <f>((3*10+H781/COS(RADIANS(E781)))*(3+3)+3*G781*H781)*2</f>
        <v>672.54306847330918</v>
      </c>
      <c r="Y781" s="7">
        <f>Z781/X781</f>
        <v>1.0073716032709088</v>
      </c>
      <c r="Z781" s="13">
        <v>677.50078915669405</v>
      </c>
      <c r="AA781" s="15">
        <v>38.867250634486098</v>
      </c>
    </row>
    <row r="782" spans="1:27" x14ac:dyDescent="0.45">
      <c r="A782">
        <v>2467</v>
      </c>
      <c r="B782">
        <v>54</v>
      </c>
      <c r="C782" s="10">
        <f>B782-20</f>
        <v>34</v>
      </c>
      <c r="D782">
        <v>129.6</v>
      </c>
      <c r="E782" s="11">
        <f>D782-90</f>
        <v>39.599999999999994</v>
      </c>
      <c r="F782" s="2">
        <v>1.1733E-2</v>
      </c>
      <c r="G782" s="11">
        <v>31.5</v>
      </c>
      <c r="H782" s="11">
        <v>1.5</v>
      </c>
      <c r="I782" s="8">
        <v>5.01042753458023E-2</v>
      </c>
      <c r="J782" s="4">
        <v>71000</v>
      </c>
      <c r="K782" s="5">
        <f>23*10^-6</f>
        <v>2.3E-5</v>
      </c>
      <c r="L782" s="6">
        <f>H782</f>
        <v>1.5</v>
      </c>
      <c r="M782" s="3">
        <f>H782^2/6</f>
        <v>0.375</v>
      </c>
      <c r="N782" s="3">
        <f>H782^3/12</f>
        <v>0.28125</v>
      </c>
      <c r="O782" s="1">
        <f>-J782*L782*K782*C782</f>
        <v>-83.283000000000001</v>
      </c>
      <c r="P782" s="7">
        <f>-(12*F782*J782*L782*N782+12*O782*N782*G782*COS(RADIANS(E782)))/(12*N782*G782*COS(RADIANS(E782))^2+L782*G782^3*SIN(RADIANS(E782))^2)</f>
        <v>0.13629141271638445</v>
      </c>
      <c r="Q782" s="7">
        <f>-(6*F782*J782*L782*N782*SIN(RADIANS(E782))+6*O782*N782*G782*SIN(RADIANS(E782))*COS(RADIANS(E782)))/(12*N782*COS(RADIANS(E782))^2+L782*G782^2*SIN(RADIANS(E782))^2)</f>
        <v>1.3682878029790679</v>
      </c>
      <c r="R782" s="7">
        <f>-P782*SIN(RADIANS(E782))</f>
        <v>-8.6875416062163077E-2</v>
      </c>
      <c r="S782" s="6">
        <f>(O782+P782*COS(RADIANS(E782)))/L782</f>
        <v>-55.451990441083602</v>
      </c>
      <c r="T782" s="6">
        <f>R782/L782</f>
        <v>-5.7916944041442049E-2</v>
      </c>
      <c r="U782" s="6">
        <f>(Q782-P782*G782*SIN(RADIANS(E782)))/M782</f>
        <v>-3.6487674746108514</v>
      </c>
      <c r="V782" s="6">
        <f>SQRT((S782+U782)^2+3*T782^2)</f>
        <v>59.100843050896842</v>
      </c>
      <c r="W782" s="6">
        <f>V782/AA782</f>
        <v>1.2337091034507706</v>
      </c>
      <c r="X782" s="1">
        <f>((3*10+H782/COS(RADIANS(E782)))*(3+3)+3*G782*H782)*2</f>
        <v>666.86105208932509</v>
      </c>
      <c r="Y782" s="7">
        <f>Z782/X782</f>
        <v>1.0158679215181643</v>
      </c>
      <c r="Z782" s="13">
        <v>677.44275092739895</v>
      </c>
      <c r="AA782" s="15">
        <v>47.905006849335599</v>
      </c>
    </row>
    <row r="783" spans="1:27" x14ac:dyDescent="0.45">
      <c r="A783">
        <v>1374</v>
      </c>
      <c r="B783">
        <v>68.900000000000006</v>
      </c>
      <c r="C783" s="10">
        <f>B783-20</f>
        <v>48.900000000000006</v>
      </c>
      <c r="D783">
        <v>111.8</v>
      </c>
      <c r="E783" s="11">
        <f>D783-90</f>
        <v>21.799999999999997</v>
      </c>
      <c r="F783" s="2">
        <v>2.1461000000000001E-2</v>
      </c>
      <c r="G783" s="11">
        <v>35</v>
      </c>
      <c r="H783" s="11">
        <v>1.4</v>
      </c>
      <c r="I783" s="8">
        <v>0.116229332983493</v>
      </c>
      <c r="J783" s="4">
        <v>71000</v>
      </c>
      <c r="K783" s="5">
        <f>23*10^-6</f>
        <v>2.3E-5</v>
      </c>
      <c r="L783" s="6">
        <f>H783</f>
        <v>1.4</v>
      </c>
      <c r="M783" s="3">
        <f>H783^2/6</f>
        <v>0.32666666666666661</v>
      </c>
      <c r="N783" s="3">
        <f>H783^3/12</f>
        <v>0.2286666666666666</v>
      </c>
      <c r="O783" s="1">
        <f>-J783*L783*K783*C783</f>
        <v>-111.79518000000002</v>
      </c>
      <c r="P783" s="7">
        <f>-(12*F783*J783*L783*N783+12*O783*N783*G783*COS(RADIANS(E783)))/(12*N783*G783*COS(RADIANS(E783))^2+L783*G783^3*SIN(RADIANS(E783))^2)</f>
        <v>0.49220994603688861</v>
      </c>
      <c r="Q783" s="7">
        <f>-(6*F783*J783*L783*N783*SIN(RADIANS(E783))+6*O783*N783*G783*SIN(RADIANS(E783))*COS(RADIANS(E783)))/(12*N783*COS(RADIANS(E783))^2+L783*G783^2*SIN(RADIANS(E783))^2)</f>
        <v>3.1988414901803015</v>
      </c>
      <c r="R783" s="7">
        <f>-P783*SIN(RADIANS(E783))</f>
        <v>-0.18279094229601719</v>
      </c>
      <c r="S783" s="6">
        <f>(O783+P783*COS(RADIANS(E783)))/L783</f>
        <v>-79.527264315182109</v>
      </c>
      <c r="T783" s="6">
        <f>R783/L783</f>
        <v>-0.13056495878286944</v>
      </c>
      <c r="U783" s="6">
        <f>(Q783-P783*G783*SIN(RADIANS(E783)))/M783</f>
        <v>-9.7923719087152055</v>
      </c>
      <c r="V783" s="6">
        <f>SQRT((S783+U783)^2+3*T783^2)</f>
        <v>89.31992250777391</v>
      </c>
      <c r="W783" s="6">
        <f>V783/AA783</f>
        <v>1.2410254080163956</v>
      </c>
      <c r="X783" s="1">
        <f>((3*10+H783/COS(RADIANS(E783)))*(3+3)+3*G783*H783)*2</f>
        <v>672.09397571144052</v>
      </c>
      <c r="Y783" s="7">
        <f>Z783/X783</f>
        <v>1.0078592671667352</v>
      </c>
      <c r="Z783" s="13">
        <v>677.37614182770994</v>
      </c>
      <c r="AA783" s="15">
        <v>71.972678343902103</v>
      </c>
    </row>
    <row r="784" spans="1:27" x14ac:dyDescent="0.45">
      <c r="A784">
        <v>990</v>
      </c>
      <c r="B784">
        <v>83</v>
      </c>
      <c r="C784" s="10">
        <f>B784-20</f>
        <v>63</v>
      </c>
      <c r="D784">
        <v>110.4</v>
      </c>
      <c r="E784" s="11">
        <f>D784-90</f>
        <v>20.400000000000006</v>
      </c>
      <c r="F784" s="2">
        <v>2.4773E-2</v>
      </c>
      <c r="G784" s="11">
        <v>30.4</v>
      </c>
      <c r="H784" s="11">
        <v>1.6</v>
      </c>
      <c r="I784" s="8">
        <v>0.14203689992427801</v>
      </c>
      <c r="J784" s="4">
        <v>71000</v>
      </c>
      <c r="K784" s="5">
        <f>23*10^-6</f>
        <v>2.3E-5</v>
      </c>
      <c r="L784" s="6">
        <f>H784</f>
        <v>1.6</v>
      </c>
      <c r="M784" s="3">
        <f>H784^2/6</f>
        <v>0.42666666666666675</v>
      </c>
      <c r="N784" s="3">
        <f>H784^3/12</f>
        <v>0.34133333333333343</v>
      </c>
      <c r="O784" s="1">
        <f>-J784*L784*K784*C784</f>
        <v>-164.60640000000001</v>
      </c>
      <c r="P784" s="7">
        <f>-(12*F784*J784*L784*N784+12*O784*N784*G784*COS(RADIANS(E784)))/(12*N784*G784*COS(RADIANS(E784))^2+L784*G784^3*SIN(RADIANS(E784))^2)</f>
        <v>1.3792712801488203</v>
      </c>
      <c r="Q784" s="7">
        <f>-(6*F784*J784*L784*N784*SIN(RADIANS(E784))+6*O784*N784*G784*SIN(RADIANS(E784))*COS(RADIANS(E784)))/(12*N784*COS(RADIANS(E784))^2+L784*G784^2*SIN(RADIANS(E784))^2)</f>
        <v>7.3077862917915599</v>
      </c>
      <c r="R784" s="7">
        <f>-P784*SIN(RADIANS(E784))</f>
        <v>-0.48077541393365536</v>
      </c>
      <c r="S784" s="6">
        <f>(O784+P784*COS(RADIANS(E784)))/L784</f>
        <v>-102.07102116905818</v>
      </c>
      <c r="T784" s="6">
        <f>R784/L784</f>
        <v>-0.30048463370853457</v>
      </c>
      <c r="U784" s="6">
        <f>(Q784-P784*G784*SIN(RADIANS(E784)))/M784</f>
        <v>-17.127624121386468</v>
      </c>
      <c r="V784" s="6">
        <f>SQRT((S784+U784)^2+3*T784^2)</f>
        <v>119.19978151038084</v>
      </c>
      <c r="W784" s="6">
        <f>V784/AA784</f>
        <v>1.2150634696656497</v>
      </c>
      <c r="X784" s="1">
        <f>((3*10+H784/COS(RADIANS(E784)))*(3+3)+3*G784*H784)*2</f>
        <v>672.32476361997351</v>
      </c>
      <c r="Y784" s="7">
        <f>Z784/X784</f>
        <v>1.0074957582753223</v>
      </c>
      <c r="Z784" s="13">
        <v>677.36434753058199</v>
      </c>
      <c r="AA784" s="15">
        <v>98.101691381752403</v>
      </c>
    </row>
    <row r="785" spans="1:27" x14ac:dyDescent="0.45">
      <c r="A785">
        <v>925</v>
      </c>
      <c r="B785">
        <v>48.7</v>
      </c>
      <c r="C785" s="10">
        <f>B785-20</f>
        <v>28.700000000000003</v>
      </c>
      <c r="D785">
        <v>115.5</v>
      </c>
      <c r="E785" s="11">
        <f>D785-90</f>
        <v>25.5</v>
      </c>
      <c r="F785" s="2">
        <v>1.0319999999999999E-2</v>
      </c>
      <c r="G785" s="11">
        <v>28.3</v>
      </c>
      <c r="H785" s="11">
        <v>1.7</v>
      </c>
      <c r="I785" s="8">
        <v>5.2385188639163902E-2</v>
      </c>
      <c r="J785" s="4">
        <v>71000</v>
      </c>
      <c r="K785" s="5">
        <f>23*10^-6</f>
        <v>2.3E-5</v>
      </c>
      <c r="L785" s="6">
        <f>H785</f>
        <v>1.7</v>
      </c>
      <c r="M785" s="3">
        <f>H785^2/6</f>
        <v>0.48166666666666663</v>
      </c>
      <c r="N785" s="3">
        <f>H785^3/12</f>
        <v>0.4094166666666666</v>
      </c>
      <c r="O785" s="1">
        <f>-J785*L785*K785*C785</f>
        <v>-79.674070000000015</v>
      </c>
      <c r="P785" s="7">
        <f>-(12*F785*J785*L785*N785+12*O785*N785*G785*COS(RADIANS(E785)))/(12*N785*G785*COS(RADIANS(E785))^2+L785*G785^3*SIN(RADIANS(E785))^2)</f>
        <v>0.53467482823070611</v>
      </c>
      <c r="Q785" s="7">
        <f>-(6*F785*J785*L785*N785*SIN(RADIANS(E785))+6*O785*N785*G785*SIN(RADIANS(E785))*COS(RADIANS(E785)))/(12*N785*COS(RADIANS(E785))^2+L785*G785^2*SIN(RADIANS(E785))^2)</f>
        <v>3.2570957713340425</v>
      </c>
      <c r="R785" s="7">
        <f>-P785*SIN(RADIANS(E785))</f>
        <v>-0.23018344673738808</v>
      </c>
      <c r="S785" s="6">
        <f>(O785+P785*COS(RADIANS(E785)))/L785</f>
        <v>-46.583223745956879</v>
      </c>
      <c r="T785" s="6">
        <f>R785/L785</f>
        <v>-0.13540202749258123</v>
      </c>
      <c r="U785" s="6">
        <f>(Q785-P785*G785*SIN(RADIANS(E785)))/M785</f>
        <v>-6.7621365494824381</v>
      </c>
      <c r="V785" s="6">
        <f>SQRT((S785+U785)^2+3*T785^2)</f>
        <v>53.345875812262946</v>
      </c>
      <c r="W785" s="6">
        <f>V785/AA785</f>
        <v>1.1909197019698785</v>
      </c>
      <c r="X785" s="1">
        <f>((3*10+H785/COS(RADIANS(E785)))*(3+3)+3*G785*H785)*2</f>
        <v>671.26174229928233</v>
      </c>
      <c r="Y785" s="7">
        <f>Z785/X785</f>
        <v>1.0089740172335546</v>
      </c>
      <c r="Z785" s="13">
        <v>677.28565674290201</v>
      </c>
      <c r="AA785" s="15">
        <v>44.793847749789101</v>
      </c>
    </row>
    <row r="786" spans="1:27" x14ac:dyDescent="0.45">
      <c r="A786">
        <v>2587</v>
      </c>
      <c r="B786">
        <v>85.3</v>
      </c>
      <c r="C786" s="10">
        <f>B786-20</f>
        <v>65.3</v>
      </c>
      <c r="D786">
        <v>129.6</v>
      </c>
      <c r="E786" s="11">
        <f>D786-90</f>
        <v>39.599999999999994</v>
      </c>
      <c r="F786" s="2">
        <v>1.9265000000000001E-2</v>
      </c>
      <c r="G786" s="11">
        <v>25.8</v>
      </c>
      <c r="H786" s="11">
        <v>1.8</v>
      </c>
      <c r="I786" s="8">
        <v>8.4757365286350195E-2</v>
      </c>
      <c r="J786" s="4">
        <v>71000</v>
      </c>
      <c r="K786" s="5">
        <f>23*10^-6</f>
        <v>2.3E-5</v>
      </c>
      <c r="L786" s="6">
        <f>H786</f>
        <v>1.8</v>
      </c>
      <c r="M786" s="3">
        <f>H786^2/6</f>
        <v>0.54</v>
      </c>
      <c r="N786" s="3">
        <f>H786^3/12</f>
        <v>0.48600000000000004</v>
      </c>
      <c r="O786" s="1">
        <f>-J786*L786*K786*C786</f>
        <v>-191.94281999999998</v>
      </c>
      <c r="P786" s="7">
        <f>-(12*F786*J786*L786*N786+12*O786*N786*G786*COS(RADIANS(E786)))/(12*N786*G786*COS(RADIANS(E786))^2+L786*G786^3*SIN(RADIANS(E786))^2)</f>
        <v>0.62408676298729659</v>
      </c>
      <c r="Q786" s="7">
        <f>-(6*F786*J786*L786*N786*SIN(RADIANS(E786))+6*O786*N786*G786*SIN(RADIANS(E786))*COS(RADIANS(E786)))/(12*N786*COS(RADIANS(E786))^2+L786*G786^2*SIN(RADIANS(E786))^2)</f>
        <v>5.1317215799239246</v>
      </c>
      <c r="R786" s="7">
        <f>-P786*SIN(RADIANS(E786))</f>
        <v>-0.39780787441270743</v>
      </c>
      <c r="S786" s="6">
        <f>(O786+P786*COS(RADIANS(E786)))/L786</f>
        <v>-106.36775160248733</v>
      </c>
      <c r="T786" s="6">
        <f>R786/L786</f>
        <v>-0.22100437467372636</v>
      </c>
      <c r="U786" s="6">
        <f>(Q786-P786*G786*SIN(RADIANS(E786)))/M786</f>
        <v>-9.5031881109702372</v>
      </c>
      <c r="V786" s="6">
        <f>SQRT((S786+U786)^2+3*T786^2)</f>
        <v>115.87157200487354</v>
      </c>
      <c r="W786" s="6">
        <f>V786/AA786</f>
        <v>1.1534894580675015</v>
      </c>
      <c r="X786" s="1">
        <f>((3*10+H786/COS(RADIANS(E786)))*(3+3)+3*G786*H786)*2</f>
        <v>666.6732625071902</v>
      </c>
      <c r="Y786" s="7">
        <f>Z786/X786</f>
        <v>1.0158723912194718</v>
      </c>
      <c r="Z786" s="13">
        <v>677.254961345266</v>
      </c>
      <c r="AA786" s="15">
        <v>100.45308276938999</v>
      </c>
    </row>
    <row r="787" spans="1:27" x14ac:dyDescent="0.45">
      <c r="A787">
        <v>2313</v>
      </c>
      <c r="B787">
        <v>69.099999999999994</v>
      </c>
      <c r="C787" s="10">
        <f>B787-20</f>
        <v>49.099999999999994</v>
      </c>
      <c r="D787">
        <v>122.6</v>
      </c>
      <c r="E787" s="11">
        <f>D787-90</f>
        <v>32.599999999999994</v>
      </c>
      <c r="F787" s="2">
        <v>1.4393E-2</v>
      </c>
      <c r="G787" s="11">
        <v>23.4</v>
      </c>
      <c r="H787" s="11">
        <v>2</v>
      </c>
      <c r="I787" s="8">
        <v>6.7422986030578599E-2</v>
      </c>
      <c r="J787" s="4">
        <v>71000</v>
      </c>
      <c r="K787" s="5">
        <f>23*10^-6</f>
        <v>2.3E-5</v>
      </c>
      <c r="L787" s="6">
        <f>H787</f>
        <v>2</v>
      </c>
      <c r="M787" s="3">
        <f>H787^2/6</f>
        <v>0.66666666666666663</v>
      </c>
      <c r="N787" s="3">
        <f>H787^3/12</f>
        <v>0.66666666666666663</v>
      </c>
      <c r="O787" s="1">
        <f>-J787*L787*K787*C787</f>
        <v>-160.36059999999998</v>
      </c>
      <c r="P787" s="7">
        <f>-(12*F787*J787*L787*N787+12*O787*N787*G787*COS(RADIANS(E787)))/(12*N787*G787*COS(RADIANS(E787))^2+L787*G787^3*SIN(RADIANS(E787))^2)</f>
        <v>1.1807058357522999</v>
      </c>
      <c r="Q787" s="7">
        <f>-(6*F787*J787*L787*N787*SIN(RADIANS(E787))+6*O787*N787*G787*SIN(RADIANS(E787))*COS(RADIANS(E787)))/(12*N787*COS(RADIANS(E787))^2+L787*G787^2*SIN(RADIANS(E787))^2)</f>
        <v>7.4427187768882712</v>
      </c>
      <c r="R787" s="7">
        <f>-P787*SIN(RADIANS(E787))</f>
        <v>-0.63612980999045077</v>
      </c>
      <c r="S787" s="6">
        <f>(O787+P787*COS(RADIANS(E787)))/L787</f>
        <v>-79.682955769255059</v>
      </c>
      <c r="T787" s="6">
        <f>R787/L787</f>
        <v>-0.31806490499522538</v>
      </c>
      <c r="U787" s="6">
        <f>(Q787-P787*G787*SIN(RADIANS(E787)))/M787</f>
        <v>-11.164078165332416</v>
      </c>
      <c r="V787" s="6">
        <f>SQRT((S787+U787)^2+3*T787^2)</f>
        <v>90.84870428665154</v>
      </c>
      <c r="W787" s="6">
        <f>V787/AA787</f>
        <v>1.0943974623496759</v>
      </c>
      <c r="X787" s="1">
        <f>((3*10+H787/COS(RADIANS(E787)))*(3+3)+3*G787*H787)*2</f>
        <v>669.28825652969965</v>
      </c>
      <c r="Y787" s="7">
        <f>Z787/X787</f>
        <v>1.01183628404959</v>
      </c>
      <c r="Z787" s="13">
        <v>677.21014244503999</v>
      </c>
      <c r="AA787" s="15">
        <v>83.012531929303805</v>
      </c>
    </row>
    <row r="788" spans="1:27" x14ac:dyDescent="0.45">
      <c r="A788">
        <v>2293</v>
      </c>
      <c r="B788">
        <v>74.8</v>
      </c>
      <c r="C788" s="10">
        <f>B788-20</f>
        <v>54.8</v>
      </c>
      <c r="D788">
        <v>105</v>
      </c>
      <c r="E788" s="11">
        <f>D788-90</f>
        <v>15</v>
      </c>
      <c r="F788" s="2">
        <v>2.1007000000000001E-2</v>
      </c>
      <c r="G788" s="11">
        <v>28.6</v>
      </c>
      <c r="H788" s="11">
        <v>1.7</v>
      </c>
      <c r="I788" s="8">
        <v>0.148320227861404</v>
      </c>
      <c r="J788" s="4">
        <v>71000</v>
      </c>
      <c r="K788" s="5">
        <f>23*10^-6</f>
        <v>2.3E-5</v>
      </c>
      <c r="L788" s="6">
        <f>H788</f>
        <v>1.7</v>
      </c>
      <c r="M788" s="3">
        <f>H788^2/6</f>
        <v>0.48166666666666663</v>
      </c>
      <c r="N788" s="3">
        <f>H788^3/12</f>
        <v>0.4094166666666666</v>
      </c>
      <c r="O788" s="1">
        <f>-J788*L788*K788*C788</f>
        <v>-152.13028</v>
      </c>
      <c r="P788" s="7">
        <f>-(12*F788*J788*L788*N788+12*O788*N788*G788*COS(RADIANS(E788)))/(12*N788*G788*COS(RADIANS(E788))^2+L788*G788^3*SIN(RADIANS(E788))^2)</f>
        <v>2.9303073063535603</v>
      </c>
      <c r="Q788" s="7">
        <f>-(6*F788*J788*L788*N788*SIN(RADIANS(E788))+6*O788*N788*G788*SIN(RADIANS(E788))*COS(RADIANS(E788)))/(12*N788*COS(RADIANS(E788))^2+L788*G788^2*SIN(RADIANS(E788))^2)</f>
        <v>10.845396546089361</v>
      </c>
      <c r="R788" s="7">
        <f>-P788*SIN(RADIANS(E788))</f>
        <v>-0.75841933888736823</v>
      </c>
      <c r="S788" s="6">
        <f>(O788+P788*COS(RADIANS(E788)))/L788</f>
        <v>-87.82342381989973</v>
      </c>
      <c r="T788" s="6">
        <f>R788/L788</f>
        <v>-0.44612902287492251</v>
      </c>
      <c r="U788" s="6">
        <f>(Q788-P788*G788*SIN(RADIANS(E788)))/M788</f>
        <v>-22.516394213334337</v>
      </c>
      <c r="V788" s="6">
        <f>SQRT((S788+U788)^2+3*T788^2)</f>
        <v>110.34252370198156</v>
      </c>
      <c r="W788" s="6">
        <f>V788/AA788</f>
        <v>1.2122768017931611</v>
      </c>
      <c r="X788" s="1">
        <f>((3*10+H788/COS(RADIANS(E788)))*(3+3)+3*G788*H788)*2</f>
        <v>672.83963408036573</v>
      </c>
      <c r="Y788" s="7">
        <f>Z788/X788</f>
        <v>1.0063614827347878</v>
      </c>
      <c r="Z788" s="13">
        <v>677.11989179584896</v>
      </c>
      <c r="AA788" s="15">
        <v>91.020898476953803</v>
      </c>
    </row>
    <row r="789" spans="1:27" x14ac:dyDescent="0.45">
      <c r="A789">
        <v>617</v>
      </c>
      <c r="B789">
        <v>63</v>
      </c>
      <c r="C789" s="10">
        <f>B789-20</f>
        <v>43</v>
      </c>
      <c r="D789">
        <v>122.1</v>
      </c>
      <c r="E789" s="11">
        <f>D789-90</f>
        <v>32.099999999999994</v>
      </c>
      <c r="F789" s="2">
        <v>1.6229E-2</v>
      </c>
      <c r="G789" s="11">
        <v>32</v>
      </c>
      <c r="H789" s="11">
        <v>1.5</v>
      </c>
      <c r="I789" s="8">
        <v>7.2959013283252702E-2</v>
      </c>
      <c r="J789" s="4">
        <v>71000</v>
      </c>
      <c r="K789" s="5">
        <f>23*10^-6</f>
        <v>2.3E-5</v>
      </c>
      <c r="L789" s="6">
        <f>H789</f>
        <v>1.5</v>
      </c>
      <c r="M789" s="3">
        <f>H789^2/6</f>
        <v>0.375</v>
      </c>
      <c r="N789" s="3">
        <f>H789^3/12</f>
        <v>0.28125</v>
      </c>
      <c r="O789" s="1">
        <f>-J789*L789*K789*C789</f>
        <v>-105.32850000000001</v>
      </c>
      <c r="P789" s="7">
        <f>-(12*F789*J789*L789*N789+12*O789*N789*G789*COS(RADIANS(E789)))/(12*N789*G789*COS(RADIANS(E789))^2+L789*G789^3*SIN(RADIANS(E789))^2)</f>
        <v>0.27248219064333284</v>
      </c>
      <c r="Q789" s="7">
        <f>-(6*F789*J789*L789*N789*SIN(RADIANS(E789))+6*O789*N789*G789*SIN(RADIANS(E789))*COS(RADIANS(E789)))/(12*N789*COS(RADIANS(E789))^2+L789*G789^2*SIN(RADIANS(E789))^2)</f>
        <v>2.3167463848294805</v>
      </c>
      <c r="R789" s="7">
        <f>-P789*SIN(RADIANS(E789))</f>
        <v>-0.1447966490518425</v>
      </c>
      <c r="S789" s="6">
        <f>(O789+P789*COS(RADIANS(E789)))/L789</f>
        <v>-70.065116242079867</v>
      </c>
      <c r="T789" s="6">
        <f>R789/L789</f>
        <v>-9.6531099367895001E-2</v>
      </c>
      <c r="U789" s="6">
        <f>(Q789-P789*G789*SIN(RADIANS(E789)))/M789</f>
        <v>-6.1779903595452792</v>
      </c>
      <c r="V789" s="6">
        <f>SQRT((S789+U789)^2+3*T789^2)</f>
        <v>76.243289927876347</v>
      </c>
      <c r="W789" s="6">
        <f>V789/AA789</f>
        <v>1.2050236971349262</v>
      </c>
      <c r="X789" s="1">
        <f>((3*10+H789/COS(RADIANS(E789)))*(3+3)+3*G789*H789)*2</f>
        <v>669.24841719434176</v>
      </c>
      <c r="Y789" s="7">
        <f>Z789/X789</f>
        <v>1.0116023469192239</v>
      </c>
      <c r="Z789" s="13">
        <v>677.01326950577197</v>
      </c>
      <c r="AA789" s="15">
        <v>63.2711955035847</v>
      </c>
    </row>
    <row r="790" spans="1:27" x14ac:dyDescent="0.45">
      <c r="A790">
        <v>1228</v>
      </c>
      <c r="B790">
        <v>90</v>
      </c>
      <c r="C790" s="10">
        <f>B790-20</f>
        <v>70</v>
      </c>
      <c r="D790">
        <v>108.6</v>
      </c>
      <c r="E790" s="11">
        <f>D790-90</f>
        <v>18.599999999999994</v>
      </c>
      <c r="F790" s="2">
        <v>2.7779999999999999E-2</v>
      </c>
      <c r="G790" s="11">
        <v>30.4</v>
      </c>
      <c r="H790" s="11">
        <v>1.6</v>
      </c>
      <c r="I790" s="8">
        <v>0.16913427412509899</v>
      </c>
      <c r="J790" s="4">
        <v>71000</v>
      </c>
      <c r="K790" s="5">
        <f>23*10^-6</f>
        <v>2.3E-5</v>
      </c>
      <c r="L790" s="6">
        <f>H790</f>
        <v>1.6</v>
      </c>
      <c r="M790" s="3">
        <f>H790^2/6</f>
        <v>0.42666666666666675</v>
      </c>
      <c r="N790" s="3">
        <f>H790^3/12</f>
        <v>0.34133333333333343</v>
      </c>
      <c r="O790" s="1">
        <f>-J790*L790*K790*C790</f>
        <v>-182.89600000000002</v>
      </c>
      <c r="P790" s="7">
        <f>-(12*F790*J790*L790*N790+12*O790*N790*G790*COS(RADIANS(E790)))/(12*N790*G790*COS(RADIANS(E790))^2+L790*G790^3*SIN(RADIANS(E790))^2)</f>
        <v>1.8480874258644981</v>
      </c>
      <c r="Q790" s="7">
        <f>-(6*F790*J790*L790*N790*SIN(RADIANS(E790))+6*O790*N790*G790*SIN(RADIANS(E790))*COS(RADIANS(E790)))/(12*N790*COS(RADIANS(E790))^2+L790*G790^2*SIN(RADIANS(E790))^2)</f>
        <v>8.9598632709180617</v>
      </c>
      <c r="R790" s="7">
        <f>-P790*SIN(RADIANS(E790))</f>
        <v>-0.58946468887618819</v>
      </c>
      <c r="S790" s="6">
        <f>(O790+P790*COS(RADIANS(E790)))/L790</f>
        <v>-113.21527569926857</v>
      </c>
      <c r="T790" s="6">
        <f>R790/L790</f>
        <v>-0.36841543054761761</v>
      </c>
      <c r="U790" s="6">
        <f>(Q790-P790*G790*SIN(RADIANS(E790)))/M790</f>
        <v>-20.999679541214203</v>
      </c>
      <c r="V790" s="6">
        <f>SQRT((S790+U790)^2+3*T790^2)</f>
        <v>134.21647216341663</v>
      </c>
      <c r="W790" s="6">
        <f>V790/AA790</f>
        <v>1.2195558519392995</v>
      </c>
      <c r="X790" s="1">
        <f>((3*10+H790/COS(RADIANS(E790)))*(3+3)+3*G790*H790)*2</f>
        <v>672.09811347711593</v>
      </c>
      <c r="Y790" s="7">
        <f>Z790/X790</f>
        <v>1.0070767513502297</v>
      </c>
      <c r="Z790" s="13">
        <v>676.85438470915199</v>
      </c>
      <c r="AA790" s="15">
        <v>110.053567411439</v>
      </c>
    </row>
    <row r="791" spans="1:27" x14ac:dyDescent="0.45">
      <c r="A791">
        <v>1332</v>
      </c>
      <c r="B791">
        <v>45.1</v>
      </c>
      <c r="C791" s="10">
        <f>B791-20</f>
        <v>25.1</v>
      </c>
      <c r="D791">
        <v>123.8</v>
      </c>
      <c r="E791" s="11">
        <f>D791-90</f>
        <v>33.799999999999997</v>
      </c>
      <c r="F791" s="2">
        <v>9.8729999999999998E-3</v>
      </c>
      <c r="G791" s="11">
        <v>34.299999999999997</v>
      </c>
      <c r="H791" s="11">
        <v>1.4</v>
      </c>
      <c r="I791" s="8">
        <v>4.3166570365428897E-2</v>
      </c>
      <c r="J791" s="4">
        <v>71000</v>
      </c>
      <c r="K791" s="5">
        <f>23*10^-6</f>
        <v>2.3E-5</v>
      </c>
      <c r="L791" s="6">
        <f>H791</f>
        <v>1.4</v>
      </c>
      <c r="M791" s="3">
        <f>H791^2/6</f>
        <v>0.32666666666666661</v>
      </c>
      <c r="N791" s="3">
        <f>H791^3/12</f>
        <v>0.2286666666666666</v>
      </c>
      <c r="O791" s="1">
        <f>-J791*L791*K791*C791</f>
        <v>-57.383620000000001</v>
      </c>
      <c r="P791" s="7">
        <f>-(12*F791*J791*L791*N791+12*O791*N791*G791*COS(RADIANS(E791)))/(12*N791*G791*COS(RADIANS(E791))^2+L791*G791^3*SIN(RADIANS(E791))^2)</f>
        <v>0.10229913931587367</v>
      </c>
      <c r="Q791" s="7">
        <f>-(6*F791*J791*L791*N791*SIN(RADIANS(E791))+6*O791*N791*G791*SIN(RADIANS(E791))*COS(RADIANS(E791)))/(12*N791*COS(RADIANS(E791))^2+L791*G791^2*SIN(RADIANS(E791))^2)</f>
        <v>0.97598184980551228</v>
      </c>
      <c r="R791" s="7">
        <f>-P791*SIN(RADIANS(E791))</f>
        <v>-5.6908562670875365E-2</v>
      </c>
      <c r="S791" s="6">
        <f>(O791+P791*COS(RADIANS(E791)))/L791</f>
        <v>-40.927579288577419</v>
      </c>
      <c r="T791" s="6">
        <f>R791/L791</f>
        <v>-4.0648973336339551E-2</v>
      </c>
      <c r="U791" s="6">
        <f>(Q791-P791*G791*SIN(RADIANS(E791)))/M791</f>
        <v>-2.9876995402209574</v>
      </c>
      <c r="V791" s="6">
        <f>SQRT((S791+U791)^2+3*T791^2)</f>
        <v>43.915335267172978</v>
      </c>
      <c r="W791" s="6">
        <f>V791/AA791</f>
        <v>1.2372349373300493</v>
      </c>
      <c r="X791" s="1">
        <f>((3*10+H791/COS(RADIANS(E791)))*(3+3)+3*G791*H791)*2</f>
        <v>668.33698433747008</v>
      </c>
      <c r="Y791" s="7">
        <f>Z791/X791</f>
        <v>1.0124413817832791</v>
      </c>
      <c r="Z791" s="13">
        <v>676.652019919498</v>
      </c>
      <c r="AA791" s="15">
        <v>35.494742301686202</v>
      </c>
    </row>
    <row r="792" spans="1:27" x14ac:dyDescent="0.45">
      <c r="A792">
        <v>2721</v>
      </c>
      <c r="B792">
        <v>55.8</v>
      </c>
      <c r="C792" s="10">
        <f>B792-20</f>
        <v>35.799999999999997</v>
      </c>
      <c r="D792">
        <v>118.8</v>
      </c>
      <c r="E792" s="11">
        <f>D792-90</f>
        <v>28.799999999999997</v>
      </c>
      <c r="F792" s="2">
        <v>1.189E-2</v>
      </c>
      <c r="G792" s="11">
        <v>26.4</v>
      </c>
      <c r="H792" s="11">
        <v>1.8</v>
      </c>
      <c r="I792" s="8">
        <v>5.7446263730525901E-2</v>
      </c>
      <c r="J792" s="4">
        <v>71000</v>
      </c>
      <c r="K792" s="5">
        <f>23*10^-6</f>
        <v>2.3E-5</v>
      </c>
      <c r="L792" s="6">
        <f>H792</f>
        <v>1.8</v>
      </c>
      <c r="M792" s="3">
        <f>H792^2/6</f>
        <v>0.54</v>
      </c>
      <c r="N792" s="3">
        <f>H792^3/12</f>
        <v>0.48600000000000004</v>
      </c>
      <c r="O792" s="1">
        <f>-J792*L792*K792*C792</f>
        <v>-105.23052</v>
      </c>
      <c r="P792" s="7">
        <f>-(12*F792*J792*L792*N792+12*O792*N792*G792*COS(RADIANS(E792)))/(12*N792*G792*COS(RADIANS(E792))^2+L792*G792^3*SIN(RADIANS(E792))^2)</f>
        <v>0.68364987632900753</v>
      </c>
      <c r="Q792" s="7">
        <f>-(6*F792*J792*L792*N792*SIN(RADIANS(E792))+6*O792*N792*G792*SIN(RADIANS(E792))*COS(RADIANS(E792)))/(12*N792*COS(RADIANS(E792))^2+L792*G792^2*SIN(RADIANS(E792))^2)</f>
        <v>4.3474310843130111</v>
      </c>
      <c r="R792" s="7">
        <f>-P792*SIN(RADIANS(E792))</f>
        <v>-0.32935083972068263</v>
      </c>
      <c r="S792" s="6">
        <f>(O792+P792*COS(RADIANS(E792)))/L792</f>
        <v>-58.128573914756515</v>
      </c>
      <c r="T792" s="6">
        <f>R792/L792</f>
        <v>-0.18297268873371256</v>
      </c>
      <c r="U792" s="6">
        <f>(Q792-P792*G792*SIN(RADIANS(E792)))/M792</f>
        <v>-8.0507983042833509</v>
      </c>
      <c r="V792" s="6">
        <f>SQRT((S792+U792)^2+3*T792^2)</f>
        <v>66.180131038860083</v>
      </c>
      <c r="W792" s="6">
        <f>V792/AA792</f>
        <v>1.1526928535257779</v>
      </c>
      <c r="X792" s="1">
        <f>((3*10+H792/COS(RADIANS(E792)))*(3+3)+3*G792*H792)*2</f>
        <v>669.76890487759238</v>
      </c>
      <c r="Y792" s="7">
        <f>Z792/X792</f>
        <v>1.0101845598118657</v>
      </c>
      <c r="Z792" s="13">
        <v>676.59020634944602</v>
      </c>
      <c r="AA792" s="15">
        <v>57.4134999071373</v>
      </c>
    </row>
    <row r="793" spans="1:27" x14ac:dyDescent="0.45">
      <c r="A793">
        <v>937</v>
      </c>
      <c r="B793">
        <v>55.4</v>
      </c>
      <c r="C793" s="10">
        <f>B793-20</f>
        <v>35.4</v>
      </c>
      <c r="D793">
        <v>110.1</v>
      </c>
      <c r="E793" s="11">
        <f>D793-90</f>
        <v>20.099999999999994</v>
      </c>
      <c r="F793" s="2">
        <v>1.1972E-2</v>
      </c>
      <c r="G793" s="11">
        <v>25.2</v>
      </c>
      <c r="H793" s="11">
        <v>1.9</v>
      </c>
      <c r="I793" s="8">
        <v>7.0275671780109406E-2</v>
      </c>
      <c r="J793" s="4">
        <v>71000</v>
      </c>
      <c r="K793" s="5">
        <f>23*10^-6</f>
        <v>2.3E-5</v>
      </c>
      <c r="L793" s="6">
        <f>H793</f>
        <v>1.9</v>
      </c>
      <c r="M793" s="3">
        <f>H793^2/6</f>
        <v>0.60166666666666668</v>
      </c>
      <c r="N793" s="3">
        <f>H793^3/12</f>
        <v>0.57158333333333322</v>
      </c>
      <c r="O793" s="1">
        <f>-J793*L793*K793*C793</f>
        <v>-109.83557999999999</v>
      </c>
      <c r="P793" s="7">
        <f>-(12*F793*J793*L793*N793+12*O793*N793*G793*COS(RADIANS(E793)))/(12*N793*G793*COS(RADIANS(E793))^2+L793*G793^3*SIN(RADIANS(E793))^2)</f>
        <v>1.803438735078821</v>
      </c>
      <c r="Q793" s="7">
        <f>-(6*F793*J793*L793*N793*SIN(RADIANS(E793))+6*O793*N793*G793*SIN(RADIANS(E793))*COS(RADIANS(E793)))/(12*N793*COS(RADIANS(E793))^2+L793*G793^2*SIN(RADIANS(E793))^2)</f>
        <v>7.8090919817533191</v>
      </c>
      <c r="R793" s="7">
        <f>-P793*SIN(RADIANS(E793))</f>
        <v>-0.61976920490105725</v>
      </c>
      <c r="S793" s="6">
        <f>(O793+P793*COS(RADIANS(E793)))/L793</f>
        <v>-56.916832131517118</v>
      </c>
      <c r="T793" s="6">
        <f>R793/L793</f>
        <v>-0.3261943183689775</v>
      </c>
      <c r="U793" s="6">
        <f>(Q793-P793*G793*SIN(RADIANS(E793)))/M793</f>
        <v>-12.979100246681419</v>
      </c>
      <c r="V793" s="6">
        <f>SQRT((S793+U793)^2+3*T793^2)</f>
        <v>69.898215794236918</v>
      </c>
      <c r="W793" s="6">
        <f>V793/AA793</f>
        <v>1.145956060841302</v>
      </c>
      <c r="X793" s="1">
        <f>((3*10+H793/COS(RADIANS(E793)))*(3+3)+3*G793*H793)*2</f>
        <v>671.55871318469167</v>
      </c>
      <c r="Y793" s="7">
        <f>Z793/X793</f>
        <v>1.00743072717557</v>
      </c>
      <c r="Z793" s="13">
        <v>676.54888276474401</v>
      </c>
      <c r="AA793" s="15">
        <v>60.995546149405797</v>
      </c>
    </row>
    <row r="794" spans="1:27" x14ac:dyDescent="0.45">
      <c r="A794">
        <v>1740</v>
      </c>
      <c r="B794">
        <v>88.5</v>
      </c>
      <c r="C794" s="10">
        <f>B794-20</f>
        <v>68.5</v>
      </c>
      <c r="D794">
        <v>119.4</v>
      </c>
      <c r="E794" s="11">
        <f>D794-90</f>
        <v>29.400000000000006</v>
      </c>
      <c r="F794" s="2">
        <v>1.8484E-2</v>
      </c>
      <c r="G794" s="11">
        <v>22.9</v>
      </c>
      <c r="H794" s="11">
        <v>2</v>
      </c>
      <c r="I794" s="8">
        <v>8.2847602665424305E-2</v>
      </c>
      <c r="J794" s="4">
        <v>71000</v>
      </c>
      <c r="K794" s="5">
        <f>23*10^-6</f>
        <v>2.3E-5</v>
      </c>
      <c r="L794" s="6">
        <f>H794</f>
        <v>2</v>
      </c>
      <c r="M794" s="3">
        <f>H794^2/6</f>
        <v>0.66666666666666663</v>
      </c>
      <c r="N794" s="3">
        <f>H794^3/12</f>
        <v>0.66666666666666663</v>
      </c>
      <c r="O794" s="1">
        <f>-J794*L794*K794*C794</f>
        <v>-223.721</v>
      </c>
      <c r="P794" s="7">
        <f>-(12*F794*J794*L794*N794+12*O794*N794*G794*COS(RADIANS(E794)))/(12*N794*G794*COS(RADIANS(E794))^2+L794*G794^3*SIN(RADIANS(E794))^2)</f>
        <v>2.48174874185744</v>
      </c>
      <c r="Q794" s="7">
        <f>-(6*F794*J794*L794*N794*SIN(RADIANS(E794))+6*O794*N794*G794*SIN(RADIANS(E794))*COS(RADIANS(E794)))/(12*N794*COS(RADIANS(E794))^2+L794*G794^2*SIN(RADIANS(E794))^2)</f>
        <v>13.94953239979054</v>
      </c>
      <c r="R794" s="7">
        <f>-P794*SIN(RADIANS(E794))</f>
        <v>-1.2182997729074705</v>
      </c>
      <c r="S794" s="6">
        <f>(O794+P794*COS(RADIANS(E794)))/L794</f>
        <v>-110.77943311018183</v>
      </c>
      <c r="T794" s="6">
        <f>R794/L794</f>
        <v>-0.60914988645373525</v>
      </c>
      <c r="U794" s="6">
        <f>(Q794-P794*G794*SIN(RADIANS(E794)))/M794</f>
        <v>-20.924298599685805</v>
      </c>
      <c r="V794" s="6">
        <f>SQRT((S794+U794)^2+3*T794^2)</f>
        <v>131.70795775904088</v>
      </c>
      <c r="W794" s="6">
        <f>V794/AA794</f>
        <v>1.1602945717950526</v>
      </c>
      <c r="X794" s="1">
        <f>((3*10+H794/COS(RADIANS(E794)))*(3+3)+3*G794*H794)*2</f>
        <v>662.34777265197533</v>
      </c>
      <c r="Y794" s="7">
        <f>Z794/X794</f>
        <v>1.0212762441964582</v>
      </c>
      <c r="Z794" s="13">
        <v>676.44004560589894</v>
      </c>
      <c r="AA794" s="15">
        <v>113.512517390545</v>
      </c>
    </row>
    <row r="795" spans="1:27" x14ac:dyDescent="0.45">
      <c r="A795">
        <v>821</v>
      </c>
      <c r="B795">
        <v>63.6</v>
      </c>
      <c r="C795" s="10">
        <f>B795-20</f>
        <v>43.6</v>
      </c>
      <c r="D795">
        <v>129.1</v>
      </c>
      <c r="E795" s="11">
        <f>D795-90</f>
        <v>39.099999999999994</v>
      </c>
      <c r="F795" s="2">
        <v>1.5094E-2</v>
      </c>
      <c r="G795" s="11">
        <v>31.4</v>
      </c>
      <c r="H795" s="11">
        <v>1.5</v>
      </c>
      <c r="I795" s="8">
        <v>6.4599044620990698E-2</v>
      </c>
      <c r="J795" s="4">
        <v>71000</v>
      </c>
      <c r="K795" s="5">
        <f>23*10^-6</f>
        <v>2.3E-5</v>
      </c>
      <c r="L795" s="6">
        <f>H795</f>
        <v>1.5</v>
      </c>
      <c r="M795" s="3">
        <f>H795^2/6</f>
        <v>0.375</v>
      </c>
      <c r="N795" s="3">
        <f>H795^3/12</f>
        <v>0.28125</v>
      </c>
      <c r="O795" s="1">
        <f>-J795*L795*K795*C795</f>
        <v>-106.79820000000001</v>
      </c>
      <c r="P795" s="7">
        <f>-(12*F795*J795*L795*N795+12*O795*N795*G795*COS(RADIANS(E795)))/(12*N795*G795*COS(RADIANS(E795))^2+L795*G795^3*SIN(RADIANS(E795))^2)</f>
        <v>0.18116601057579551</v>
      </c>
      <c r="Q795" s="7">
        <f>-(6*F795*J795*L795*N795*SIN(RADIANS(E795))+6*O795*N795*G795*SIN(RADIANS(E795))*COS(RADIANS(E795)))/(12*N795*COS(RADIANS(E795))^2+L795*G795^2*SIN(RADIANS(E795))^2)</f>
        <v>1.7938352139842182</v>
      </c>
      <c r="R795" s="7">
        <f>-P795*SIN(RADIANS(E795))</f>
        <v>-0.11425701999899476</v>
      </c>
      <c r="S795" s="6">
        <f>(O795+P795*COS(RADIANS(E795)))/L795</f>
        <v>-71.105071178940051</v>
      </c>
      <c r="T795" s="6">
        <f>R795/L795</f>
        <v>-7.6171346665996509E-2</v>
      </c>
      <c r="U795" s="6">
        <f>(Q795-P795*G795*SIN(RADIANS(E795)))/M795</f>
        <v>-4.7835605706245792</v>
      </c>
      <c r="V795" s="6">
        <f>SQRT((S795+U795)^2+3*T795^2)</f>
        <v>75.888746432150185</v>
      </c>
      <c r="W795" s="6">
        <f>V795/AA795</f>
        <v>1.2287453292609447</v>
      </c>
      <c r="X795" s="1">
        <f>((3*10+H795/COS(RADIANS(E795)))*(3+3)+3*G795*H795)*2</f>
        <v>665.79448919045956</v>
      </c>
      <c r="Y795" s="7">
        <f>Z795/X795</f>
        <v>1.0155597787922708</v>
      </c>
      <c r="Z795" s="13">
        <v>676.15410416337602</v>
      </c>
      <c r="AA795" s="15">
        <v>61.761167774118903</v>
      </c>
    </row>
    <row r="796" spans="1:27" x14ac:dyDescent="0.45">
      <c r="A796">
        <v>201</v>
      </c>
      <c r="B796">
        <v>48.9</v>
      </c>
      <c r="C796" s="10">
        <f>B796-20</f>
        <v>28.9</v>
      </c>
      <c r="D796">
        <v>129.4</v>
      </c>
      <c r="E796" s="11">
        <f>D796-90</f>
        <v>39.400000000000006</v>
      </c>
      <c r="F796" s="2">
        <v>1.0581999999999999E-2</v>
      </c>
      <c r="G796" s="11">
        <v>33.799999999999997</v>
      </c>
      <c r="H796" s="11">
        <v>1.4</v>
      </c>
      <c r="I796" s="8">
        <v>4.4762071222066803E-2</v>
      </c>
      <c r="J796" s="4">
        <v>71000</v>
      </c>
      <c r="K796" s="5">
        <f>23*10^-6</f>
        <v>2.3E-5</v>
      </c>
      <c r="L796" s="6">
        <f>H796</f>
        <v>1.4</v>
      </c>
      <c r="M796" s="3">
        <f>H796^2/6</f>
        <v>0.32666666666666661</v>
      </c>
      <c r="N796" s="3">
        <f>H796^3/12</f>
        <v>0.2286666666666666</v>
      </c>
      <c r="O796" s="1">
        <f>-J796*L796*K796*C796</f>
        <v>-66.071179999999998</v>
      </c>
      <c r="P796" s="7">
        <f>-(12*F796*J796*L796*N796+12*O796*N796*G796*COS(RADIANS(E796)))/(12*N796*G796*COS(RADIANS(E796))^2+L796*G796^3*SIN(RADIANS(E796))^2)</f>
        <v>8.4677833444559841E-2</v>
      </c>
      <c r="Q796" s="7">
        <f>-(6*F796*J796*L796*N796*SIN(RADIANS(E796))+6*O796*N796*G796*SIN(RADIANS(E796))*COS(RADIANS(E796)))/(12*N796*COS(RADIANS(E796))^2+L796*G796^2*SIN(RADIANS(E796))^2)</f>
        <v>0.90833451907715512</v>
      </c>
      <c r="R796" s="7">
        <f>-P796*SIN(RADIANS(E796))</f>
        <v>-5.3747604679121617E-2</v>
      </c>
      <c r="S796" s="6">
        <f>(O796+P796*COS(RADIANS(E796)))/L796</f>
        <v>-47.146961853690271</v>
      </c>
      <c r="T796" s="6">
        <f>R796/L796</f>
        <v>-3.8391146199372589E-2</v>
      </c>
      <c r="U796" s="6">
        <f>(Q796-P796*G796*SIN(RADIANS(E796)))/M796</f>
        <v>-2.7806158747259864</v>
      </c>
      <c r="V796" s="6">
        <f>SQRT((S796+U796)^2+3*T796^2)</f>
        <v>49.927622008937767</v>
      </c>
      <c r="W796" s="6">
        <f>V796/AA796</f>
        <v>1.2702013607278642</v>
      </c>
      <c r="X796" s="1">
        <f>((3*10+H796/COS(RADIANS(E796)))*(3+3)+3*G796*H796)*2</f>
        <v>665.66099919583417</v>
      </c>
      <c r="Y796" s="7">
        <f>Z796/X796</f>
        <v>1.0157620766096829</v>
      </c>
      <c r="Z796" s="13">
        <v>676.153198861237</v>
      </c>
      <c r="AA796" s="15">
        <v>39.306856025038201</v>
      </c>
    </row>
    <row r="797" spans="1:27" x14ac:dyDescent="0.45">
      <c r="A797">
        <v>2048</v>
      </c>
      <c r="B797">
        <v>84</v>
      </c>
      <c r="C797" s="10">
        <f>B797-20</f>
        <v>64</v>
      </c>
      <c r="D797">
        <v>108.5</v>
      </c>
      <c r="E797" s="11">
        <f>D797-90</f>
        <v>18.5</v>
      </c>
      <c r="F797" s="2">
        <v>2.4027E-2</v>
      </c>
      <c r="G797" s="11">
        <v>28.4</v>
      </c>
      <c r="H797" s="11">
        <v>1.7</v>
      </c>
      <c r="I797" s="8">
        <v>0.14750102162361101</v>
      </c>
      <c r="J797" s="4">
        <v>71000</v>
      </c>
      <c r="K797" s="5">
        <f>23*10^-6</f>
        <v>2.3E-5</v>
      </c>
      <c r="L797" s="6">
        <f>H797</f>
        <v>1.7</v>
      </c>
      <c r="M797" s="3">
        <f>H797^2/6</f>
        <v>0.48166666666666663</v>
      </c>
      <c r="N797" s="3">
        <f>H797^3/12</f>
        <v>0.4094166666666666</v>
      </c>
      <c r="O797" s="1">
        <f>-J797*L797*K797*C797</f>
        <v>-177.6704</v>
      </c>
      <c r="P797" s="7">
        <f>-(12*F797*J797*L797*N797+12*O797*N797*G797*COS(RADIANS(E797)))/(12*N797*G797*COS(RADIANS(E797))^2+L797*G797^3*SIN(RADIANS(E797))^2)</f>
        <v>2.2888970937997408</v>
      </c>
      <c r="Q797" s="7">
        <f>-(6*F797*J797*L797*N797*SIN(RADIANS(E797))+6*O797*N797*G797*SIN(RADIANS(E797))*COS(RADIANS(E797)))/(12*N797*COS(RADIANS(E797))^2+L797*G797^2*SIN(RADIANS(E797))^2)</f>
        <v>10.313143423705316</v>
      </c>
      <c r="R797" s="7">
        <f>-P797*SIN(RADIANS(E797))</f>
        <v>-0.72627770589474072</v>
      </c>
      <c r="S797" s="6">
        <f>(O797+P797*COS(RADIANS(E797)))/L797</f>
        <v>-103.23516749506882</v>
      </c>
      <c r="T797" s="6">
        <f>R797/L797</f>
        <v>-0.42722217993808281</v>
      </c>
      <c r="U797" s="6">
        <f>(Q797-P797*G797*SIN(RADIANS(E797)))/M797</f>
        <v>-21.411370429838037</v>
      </c>
      <c r="V797" s="6">
        <f>SQRT((S797+U797)^2+3*T797^2)</f>
        <v>124.64873434190311</v>
      </c>
      <c r="W797" s="6">
        <f>V797/AA797</f>
        <v>1.2044782650992767</v>
      </c>
      <c r="X797" s="1">
        <f>((3*10+H797/COS(RADIANS(E797)))*(3+3)+3*G797*H797)*2</f>
        <v>671.19164308514928</v>
      </c>
      <c r="Y797" s="7">
        <f>Z797/X797</f>
        <v>1.0070642190330925</v>
      </c>
      <c r="Z797" s="13">
        <v>675.93308786508396</v>
      </c>
      <c r="AA797" s="15">
        <v>103.487740670546</v>
      </c>
    </row>
    <row r="798" spans="1:27" x14ac:dyDescent="0.45">
      <c r="A798">
        <v>260</v>
      </c>
      <c r="B798">
        <v>59</v>
      </c>
      <c r="C798" s="10">
        <f>B798-20</f>
        <v>39</v>
      </c>
      <c r="D798">
        <v>109.4</v>
      </c>
      <c r="E798" s="11">
        <f>D798-90</f>
        <v>19.400000000000006</v>
      </c>
      <c r="F798" s="2">
        <v>1.2648E-2</v>
      </c>
      <c r="G798" s="11">
        <v>23.8</v>
      </c>
      <c r="H798" s="11">
        <v>2</v>
      </c>
      <c r="I798" s="8">
        <v>7.59636536240577E-2</v>
      </c>
      <c r="J798" s="4">
        <v>71000</v>
      </c>
      <c r="K798" s="5">
        <f>23*10^-6</f>
        <v>2.3E-5</v>
      </c>
      <c r="L798" s="6">
        <f>H798</f>
        <v>2</v>
      </c>
      <c r="M798" s="3">
        <f>H798^2/6</f>
        <v>0.66666666666666663</v>
      </c>
      <c r="N798" s="3">
        <f>H798^3/12</f>
        <v>0.66666666666666663</v>
      </c>
      <c r="O798" s="1">
        <f>-J798*L798*K798*C798</f>
        <v>-127.374</v>
      </c>
      <c r="P798" s="7">
        <f>-(12*F798*J798*L798*N798+12*O798*N798*G798*COS(RADIANS(E798)))/(12*N798*G798*COS(RADIANS(E798))^2+L798*G798^3*SIN(RADIANS(E798))^2)</f>
        <v>2.7055920955199491</v>
      </c>
      <c r="Q798" s="7">
        <f>-(6*F798*J798*L798*N798*SIN(RADIANS(E798))+6*O798*N798*G798*SIN(RADIANS(E798))*COS(RADIANS(E798)))/(12*N798*COS(RADIANS(E798))^2+L798*G798^2*SIN(RADIANS(E798))^2)</f>
        <v>10.694441141075735</v>
      </c>
      <c r="R798" s="7">
        <f>-P798*SIN(RADIANS(E798))</f>
        <v>-0.89869253286350725</v>
      </c>
      <c r="S798" s="6">
        <f>(O798+P798*COS(RADIANS(E798)))/L798</f>
        <v>-62.411012116170824</v>
      </c>
      <c r="T798" s="6">
        <f>R798/L798</f>
        <v>-0.44934626643175363</v>
      </c>
      <c r="U798" s="6">
        <f>(Q798-P798*G798*SIN(RADIANS(E798)))/M798</f>
        <v>-16.041661711613603</v>
      </c>
      <c r="V798" s="6">
        <f>SQRT((S798+U798)^2+3*T798^2)</f>
        <v>78.45653425260511</v>
      </c>
      <c r="W798" s="6">
        <f>V798/AA798</f>
        <v>1.1300264390103429</v>
      </c>
      <c r="X798" s="1">
        <f>((3*10+H798/COS(RADIANS(E798)))*(3+3)+3*G798*H798)*2</f>
        <v>671.04468137801382</v>
      </c>
      <c r="Y798" s="7">
        <f>Z798/X798</f>
        <v>1.0072697256964134</v>
      </c>
      <c r="Z798" s="13">
        <v>675.92299214166906</v>
      </c>
      <c r="AA798" s="15">
        <v>69.428936832058497</v>
      </c>
    </row>
    <row r="799" spans="1:27" x14ac:dyDescent="0.45">
      <c r="A799">
        <v>693</v>
      </c>
      <c r="B799">
        <v>65.599999999999994</v>
      </c>
      <c r="C799" s="10">
        <f>B799-20</f>
        <v>45.599999999999994</v>
      </c>
      <c r="D799">
        <v>108.6</v>
      </c>
      <c r="E799" s="11">
        <f>D799-90</f>
        <v>18.599999999999994</v>
      </c>
      <c r="F799" s="2">
        <v>1.6274E-2</v>
      </c>
      <c r="G799" s="11">
        <v>26.7</v>
      </c>
      <c r="H799" s="11">
        <v>1.8</v>
      </c>
      <c r="I799" s="8">
        <v>9.9882118403911493E-2</v>
      </c>
      <c r="J799" s="4">
        <v>71000</v>
      </c>
      <c r="K799" s="5">
        <f>23*10^-6</f>
        <v>2.3E-5</v>
      </c>
      <c r="L799" s="6">
        <f>H799</f>
        <v>1.8</v>
      </c>
      <c r="M799" s="3">
        <f>H799^2/6</f>
        <v>0.54</v>
      </c>
      <c r="N799" s="3">
        <f>H799^3/12</f>
        <v>0.48600000000000004</v>
      </c>
      <c r="O799" s="1">
        <f>-J799*L799*K799*C799</f>
        <v>-134.03663999999998</v>
      </c>
      <c r="P799" s="7">
        <f>-(12*F799*J799*L799*N799+12*O799*N799*G799*COS(RADIANS(E799)))/(12*N799*G799*COS(RADIANS(E799))^2+L799*G799^3*SIN(RADIANS(E799))^2)</f>
        <v>2.1105673716677589</v>
      </c>
      <c r="Q799" s="7">
        <f>-(6*F799*J799*L799*N799*SIN(RADIANS(E799))+6*O799*N799*G799*SIN(RADIANS(E799))*COS(RADIANS(E799)))/(12*N799*COS(RADIANS(E799))^2+L799*G799^2*SIN(RADIANS(E799))^2)</f>
        <v>8.9870212331074484</v>
      </c>
      <c r="R799" s="7">
        <f>-P799*SIN(RADIANS(E799))</f>
        <v>-0.6731851110941911</v>
      </c>
      <c r="S799" s="6">
        <f>(O799+P799*COS(RADIANS(E799)))/L799</f>
        <v>-73.353506065520165</v>
      </c>
      <c r="T799" s="6">
        <f>R799/L799</f>
        <v>-0.37399172838566169</v>
      </c>
      <c r="U799" s="6">
        <f>(Q799-P799*G799*SIN(RADIANS(E799)))/M799</f>
        <v>-16.642631913161953</v>
      </c>
      <c r="V799" s="6">
        <f>SQRT((S799+U799)^2+3*T799^2)</f>
        <v>89.998469212074326</v>
      </c>
      <c r="W799" s="6">
        <f>V799/AA799</f>
        <v>1.184502024944607</v>
      </c>
      <c r="X799" s="1">
        <f>((3*10+H799/COS(RADIANS(E799)))*(3+3)+3*G799*H799)*2</f>
        <v>671.15037766175556</v>
      </c>
      <c r="Y799" s="7">
        <f>Z799/X799</f>
        <v>1.0070867444768563</v>
      </c>
      <c r="Z799" s="13">
        <v>675.90664889379002</v>
      </c>
      <c r="AA799" s="15">
        <v>75.980004522392505</v>
      </c>
    </row>
    <row r="800" spans="1:27" x14ac:dyDescent="0.45">
      <c r="A800">
        <v>1524</v>
      </c>
      <c r="B800">
        <v>43.6</v>
      </c>
      <c r="C800" s="10">
        <f>B800-20</f>
        <v>23.6</v>
      </c>
      <c r="D800">
        <v>120.2</v>
      </c>
      <c r="E800" s="11">
        <f>D800-90</f>
        <v>30.200000000000003</v>
      </c>
      <c r="F800" s="2">
        <v>8.6070000000000001E-3</v>
      </c>
      <c r="G800" s="11">
        <v>26.8</v>
      </c>
      <c r="H800" s="11">
        <v>1.8</v>
      </c>
      <c r="I800" s="8">
        <v>6.3208110630512196E-2</v>
      </c>
      <c r="J800" s="4">
        <v>71000</v>
      </c>
      <c r="K800" s="5">
        <f>23*10^-6</f>
        <v>2.3E-5</v>
      </c>
      <c r="L800" s="6">
        <f>H800</f>
        <v>1.8</v>
      </c>
      <c r="M800" s="3">
        <f>H800^2/6</f>
        <v>0.54</v>
      </c>
      <c r="N800" s="3">
        <f>H800^3/12</f>
        <v>0.48600000000000004</v>
      </c>
      <c r="O800" s="1">
        <f>-J800*L800*K800*C800</f>
        <v>-69.369840000000011</v>
      </c>
      <c r="P800" s="7">
        <f>-(12*F800*J800*L800*N800+12*O800*N800*G800*COS(RADIANS(E800)))/(12*N800*G800*COS(RADIANS(E800))^2+L800*G800^3*SIN(RADIANS(E800))^2)</f>
        <v>0.33271241630134868</v>
      </c>
      <c r="Q800" s="7">
        <f>-(6*F800*J800*L800*N800*SIN(RADIANS(E800))+6*O800*N800*G800*SIN(RADIANS(E800))*COS(RADIANS(E800)))/(12*N800*COS(RADIANS(E800))^2+L800*G800^2*SIN(RADIANS(E800))^2)</f>
        <v>2.2426371573410218</v>
      </c>
      <c r="R800" s="7">
        <f>-P800*SIN(RADIANS(E800))</f>
        <v>-0.16736098189112097</v>
      </c>
      <c r="S800" s="6">
        <f>(O800+P800*COS(RADIANS(E800)))/L800</f>
        <v>-38.379047245718674</v>
      </c>
      <c r="T800" s="6">
        <f>R800/L800</f>
        <v>-9.2978323272844984E-2</v>
      </c>
      <c r="U800" s="6">
        <f>(Q800-P800*G800*SIN(RADIANS(E800)))/M800</f>
        <v>-4.1530317728537423</v>
      </c>
      <c r="V800" s="6">
        <f>SQRT((S800+U800)^2+3*T800^2)</f>
        <v>42.532383903890036</v>
      </c>
      <c r="W800" s="6">
        <f>V800/AA800</f>
        <v>1.0371685453364368</v>
      </c>
      <c r="X800" s="1">
        <f>((3*10+H800/COS(RADIANS(E800)))*(3+3)+3*G800*H800)*2</f>
        <v>674.43205108279562</v>
      </c>
      <c r="Y800" s="7">
        <f>Z800/X800</f>
        <v>1.002161954015758</v>
      </c>
      <c r="Z800" s="13">
        <v>675.89014216399005</v>
      </c>
      <c r="AA800" s="15">
        <v>41.008169882449899</v>
      </c>
    </row>
    <row r="801" spans="1:27" x14ac:dyDescent="0.45">
      <c r="A801">
        <v>3000</v>
      </c>
      <c r="B801">
        <v>69.3</v>
      </c>
      <c r="C801" s="10">
        <f>B801-20</f>
        <v>49.3</v>
      </c>
      <c r="D801">
        <v>109</v>
      </c>
      <c r="E801" s="11">
        <f>D801-90</f>
        <v>19</v>
      </c>
      <c r="F801" s="2">
        <v>1.6018999999999999E-2</v>
      </c>
      <c r="G801" s="11">
        <v>23.8</v>
      </c>
      <c r="H801" s="11">
        <v>2</v>
      </c>
      <c r="I801" s="8">
        <v>9.7376331686973502E-2</v>
      </c>
      <c r="J801" s="4">
        <v>71000</v>
      </c>
      <c r="K801" s="5">
        <f>23*10^-6</f>
        <v>2.3E-5</v>
      </c>
      <c r="L801" s="6">
        <f>H801</f>
        <v>2</v>
      </c>
      <c r="M801" s="3">
        <f>H801^2/6</f>
        <v>0.66666666666666663</v>
      </c>
      <c r="N801" s="3">
        <f>H801^3/12</f>
        <v>0.66666666666666663</v>
      </c>
      <c r="O801" s="1">
        <f>-J801*L801*K801*C801</f>
        <v>-161.0138</v>
      </c>
      <c r="P801" s="7">
        <f>-(12*F801*J801*L801*N801+12*O801*N801*G801*COS(RADIANS(E801)))/(12*N801*G801*COS(RADIANS(E801))^2+L801*G801^3*SIN(RADIANS(E801))^2)</f>
        <v>3.5630240678329637</v>
      </c>
      <c r="Q801" s="7">
        <f>-(6*F801*J801*L801*N801*SIN(RADIANS(E801))+6*O801*N801*G801*SIN(RADIANS(E801))*COS(RADIANS(E801)))/(12*N801*COS(RADIANS(E801))^2+L801*G801^2*SIN(RADIANS(E801))^2)</f>
        <v>13.80408532360463</v>
      </c>
      <c r="R801" s="7">
        <f>-P801*SIN(RADIANS(E801))</f>
        <v>-1.160007170050809</v>
      </c>
      <c r="S801" s="6">
        <f>(O801+P801*COS(RADIANS(E801)))/L801</f>
        <v>-78.822447279278251</v>
      </c>
      <c r="T801" s="6">
        <f>R801/L801</f>
        <v>-0.5800035850254045</v>
      </c>
      <c r="U801" s="6">
        <f>(Q801-P801*G801*SIN(RADIANS(E801)))/M801</f>
        <v>-20.70612798540694</v>
      </c>
      <c r="V801" s="6">
        <f>SQRT((S801+U801)^2+3*T801^2)</f>
        <v>99.533645099001731</v>
      </c>
      <c r="W801" s="6">
        <f>V801/AA801</f>
        <v>1.1392079473231767</v>
      </c>
      <c r="X801" s="1">
        <f>((3*10+H801/COS(RADIANS(E801)))*(3+3)+3*G801*H801)*2</f>
        <v>670.98289634848015</v>
      </c>
      <c r="Y801" s="7">
        <f>Z801/X801</f>
        <v>1.0071783137250332</v>
      </c>
      <c r="Z801" s="13">
        <v>675.79942208260104</v>
      </c>
      <c r="AA801" s="15">
        <v>87.370918832578596</v>
      </c>
    </row>
    <row r="802" spans="1:27" x14ac:dyDescent="0.45">
      <c r="A802">
        <v>994</v>
      </c>
      <c r="B802">
        <v>58.2</v>
      </c>
      <c r="C802" s="10">
        <f>B802-20</f>
        <v>38.200000000000003</v>
      </c>
      <c r="D802">
        <v>118.6</v>
      </c>
      <c r="E802" s="11">
        <f>D802-90</f>
        <v>28.599999999999994</v>
      </c>
      <c r="F802" s="2">
        <v>1.5803999999999999E-2</v>
      </c>
      <c r="G802" s="11">
        <v>34.5</v>
      </c>
      <c r="H802" s="11">
        <v>1.4</v>
      </c>
      <c r="I802" s="8">
        <v>7.3765814304351807E-2</v>
      </c>
      <c r="J802" s="4">
        <v>71000</v>
      </c>
      <c r="K802" s="5">
        <f>23*10^-6</f>
        <v>2.3E-5</v>
      </c>
      <c r="L802" s="6">
        <f>H802</f>
        <v>1.4</v>
      </c>
      <c r="M802" s="3">
        <f>H802^2/6</f>
        <v>0.32666666666666661</v>
      </c>
      <c r="N802" s="3">
        <f>H802^3/12</f>
        <v>0.2286666666666666</v>
      </c>
      <c r="O802" s="1">
        <f>-J802*L802*K802*C802</f>
        <v>-87.332840000000004</v>
      </c>
      <c r="P802" s="7">
        <f>-(12*F802*J802*L802*N802+12*O802*N802*G802*COS(RADIANS(E802)))/(12*N802*G802*COS(RADIANS(E802))^2+L802*G802^3*SIN(RADIANS(E802))^2)</f>
        <v>0.22256953580757627</v>
      </c>
      <c r="Q802" s="7">
        <f>-(6*F802*J802*L802*N802*SIN(RADIANS(E802))+6*O802*N802*G802*SIN(RADIANS(E802))*COS(RADIANS(E802)))/(12*N802*COS(RADIANS(E802))^2+L802*G802^2*SIN(RADIANS(E802))^2)</f>
        <v>1.8378533746381973</v>
      </c>
      <c r="R802" s="7">
        <f>-P802*SIN(RADIANS(E802))</f>
        <v>-0.10654222461670708</v>
      </c>
      <c r="S802" s="6">
        <f>(O802+P802*COS(RADIANS(E802)))/L802</f>
        <v>-62.241019811937178</v>
      </c>
      <c r="T802" s="6">
        <f>R802/L802</f>
        <v>-7.6101589011933632E-2</v>
      </c>
      <c r="U802" s="6">
        <f>(Q802-P802*G802*SIN(RADIANS(E802)))/M802</f>
        <v>-5.6260817590965209</v>
      </c>
      <c r="V802" s="6">
        <f>SQRT((S802+U802)^2+3*T802^2)</f>
        <v>67.867229573694516</v>
      </c>
      <c r="W802" s="6">
        <f>V802/AA802</f>
        <v>1.2259059723743084</v>
      </c>
      <c r="X802" s="1">
        <f>((3*10+H802/COS(RADIANS(E802)))*(3+3)+3*G802*H802)*2</f>
        <v>668.93476738180561</v>
      </c>
      <c r="Y802" s="7">
        <f>Z802/X802</f>
        <v>1.0101190903653343</v>
      </c>
      <c r="Z802" s="13">
        <v>675.70377874145595</v>
      </c>
      <c r="AA802" s="15">
        <v>55.360876856037102</v>
      </c>
    </row>
    <row r="803" spans="1:27" x14ac:dyDescent="0.45">
      <c r="A803">
        <v>254</v>
      </c>
      <c r="B803">
        <v>81.5</v>
      </c>
      <c r="C803" s="10">
        <f>B803-20</f>
        <v>61.5</v>
      </c>
      <c r="D803">
        <v>121.9</v>
      </c>
      <c r="E803" s="11">
        <f>D803-90</f>
        <v>31.900000000000006</v>
      </c>
      <c r="F803" s="2">
        <v>2.4622000000000002E-2</v>
      </c>
      <c r="G803" s="11">
        <v>34.299999999999997</v>
      </c>
      <c r="H803" s="11">
        <v>1.4</v>
      </c>
      <c r="I803" s="8">
        <v>0.10983720421791</v>
      </c>
      <c r="J803" s="4">
        <v>71000</v>
      </c>
      <c r="K803" s="5">
        <f>23*10^-6</f>
        <v>2.3E-5</v>
      </c>
      <c r="L803" s="6">
        <f>H803</f>
        <v>1.4</v>
      </c>
      <c r="M803" s="3">
        <f>H803^2/6</f>
        <v>0.32666666666666661</v>
      </c>
      <c r="N803" s="3">
        <f>H803^3/12</f>
        <v>0.2286666666666666</v>
      </c>
      <c r="O803" s="1">
        <f>-J803*L803*K803*C803</f>
        <v>-140.60130000000001</v>
      </c>
      <c r="P803" s="7">
        <f>-(12*F803*J803*L803*N803+12*O803*N803*G803*COS(RADIANS(E803)))/(12*N803*G803*COS(RADIANS(E803))^2+L803*G803^3*SIN(RADIANS(E803))^2)</f>
        <v>0.28521629830558559</v>
      </c>
      <c r="Q803" s="7">
        <f>-(6*F803*J803*L803*N803*SIN(RADIANS(E803))+6*O803*N803*G803*SIN(RADIANS(E803))*COS(RADIANS(E803)))/(12*N803*COS(RADIANS(E803))^2+L803*G803^2*SIN(RADIANS(E803))^2)</f>
        <v>2.5848347209655307</v>
      </c>
      <c r="R803" s="7">
        <f>-P803*SIN(RADIANS(E803))</f>
        <v>-0.15071922571227589</v>
      </c>
      <c r="S803" s="6">
        <f>(O803+P803*COS(RADIANS(E803)))/L803</f>
        <v>-100.25654245563442</v>
      </c>
      <c r="T803" s="6">
        <f>R803/L803</f>
        <v>-0.10765658979448278</v>
      </c>
      <c r="U803" s="6">
        <f>(Q803-P803*G803*SIN(RADIANS(E803)))/M803</f>
        <v>-7.9127593498944861</v>
      </c>
      <c r="V803" s="6">
        <f>SQRT((S803+U803)^2+3*T803^2)</f>
        <v>108.16946252487149</v>
      </c>
      <c r="W803" s="6">
        <f>V803/AA803</f>
        <v>1.2349538415671355</v>
      </c>
      <c r="X803" s="1">
        <f>((3*10+H803/COS(RADIANS(E803)))*(3+3)+3*G803*H803)*2</f>
        <v>667.90864577559239</v>
      </c>
      <c r="Y803" s="7">
        <f>Z803/X803</f>
        <v>1.0115331990377643</v>
      </c>
      <c r="Z803" s="13">
        <v>675.61176912636597</v>
      </c>
      <c r="AA803" s="15">
        <v>87.589883025592499</v>
      </c>
    </row>
    <row r="804" spans="1:27" x14ac:dyDescent="0.45">
      <c r="A804">
        <v>868</v>
      </c>
      <c r="B804">
        <v>83.1</v>
      </c>
      <c r="C804" s="10">
        <f>B804-20</f>
        <v>63.099999999999994</v>
      </c>
      <c r="D804">
        <v>109.3</v>
      </c>
      <c r="E804" s="11">
        <f>D804-90</f>
        <v>19.299999999999997</v>
      </c>
      <c r="F804" s="2">
        <v>2.6313E-2</v>
      </c>
      <c r="G804" s="11">
        <v>32.4</v>
      </c>
      <c r="H804" s="11">
        <v>1.5</v>
      </c>
      <c r="I804" s="8">
        <v>0.15549141168594299</v>
      </c>
      <c r="J804" s="4">
        <v>71000</v>
      </c>
      <c r="K804" s="5">
        <f>23*10^-6</f>
        <v>2.3E-5</v>
      </c>
      <c r="L804" s="6">
        <f>H804</f>
        <v>1.5</v>
      </c>
      <c r="M804" s="3">
        <f>H804^2/6</f>
        <v>0.375</v>
      </c>
      <c r="N804" s="3">
        <f>H804^3/12</f>
        <v>0.28125</v>
      </c>
      <c r="O804" s="1">
        <f>-J804*L804*K804*C804</f>
        <v>-154.56344999999999</v>
      </c>
      <c r="P804" s="7">
        <f>-(12*F804*J804*L804*N804+12*O804*N804*G804*COS(RADIANS(E804)))/(12*N804*G804*COS(RADIANS(E804))^2+L804*G804^3*SIN(RADIANS(E804))^2)</f>
        <v>1.1451600508193882</v>
      </c>
      <c r="Q804" s="7">
        <f>-(6*F804*J804*L804*N804*SIN(RADIANS(E804))+6*O804*N804*G804*SIN(RADIANS(E804))*COS(RADIANS(E804)))/(12*N804*COS(RADIANS(E804))^2+L804*G804^2*SIN(RADIANS(E804))^2)</f>
        <v>6.1315684358474227</v>
      </c>
      <c r="R804" s="7">
        <f>-P804*SIN(RADIANS(E804))</f>
        <v>-0.3784918787560137</v>
      </c>
      <c r="S804" s="6">
        <f>(O804+P804*COS(RADIANS(E804)))/L804</f>
        <v>-102.32176456954771</v>
      </c>
      <c r="T804" s="6">
        <f>R804/L804</f>
        <v>-0.25232791917067582</v>
      </c>
      <c r="U804" s="6">
        <f>(Q804-P804*G804*SIN(RADIANS(E804)))/M804</f>
        <v>-16.350849162259788</v>
      </c>
      <c r="V804" s="6">
        <f>SQRT((S804+U804)^2+3*T804^2)</f>
        <v>118.67341849831058</v>
      </c>
      <c r="W804" s="6">
        <f>V804/AA804</f>
        <v>1.2294829842794295</v>
      </c>
      <c r="X804" s="1">
        <f>((3*10+H804/COS(RADIANS(E804)))*(3+3)+3*G804*H804)*2</f>
        <v>670.67181802455798</v>
      </c>
      <c r="Y804" s="7">
        <f>Z804/X804</f>
        <v>1.0072505209766722</v>
      </c>
      <c r="Z804" s="13">
        <v>675.53453810960798</v>
      </c>
      <c r="AA804" s="15">
        <v>96.523026357995704</v>
      </c>
    </row>
    <row r="805" spans="1:27" x14ac:dyDescent="0.45">
      <c r="A805">
        <v>1576</v>
      </c>
      <c r="B805">
        <v>84.3</v>
      </c>
      <c r="C805" s="10">
        <f>B805-20</f>
        <v>64.3</v>
      </c>
      <c r="D805">
        <v>117.7</v>
      </c>
      <c r="E805" s="11">
        <f>D805-90</f>
        <v>27.700000000000003</v>
      </c>
      <c r="F805" s="2">
        <v>1.8183999999999999E-2</v>
      </c>
      <c r="G805" s="11">
        <v>24.2</v>
      </c>
      <c r="H805" s="11">
        <v>1.9</v>
      </c>
      <c r="I805" s="8">
        <v>8.0970861017703996E-2</v>
      </c>
      <c r="J805" s="4">
        <v>71000</v>
      </c>
      <c r="K805" s="5">
        <f>23*10^-6</f>
        <v>2.3E-5</v>
      </c>
      <c r="L805" s="6">
        <f>H805</f>
        <v>1.9</v>
      </c>
      <c r="M805" s="3">
        <f>H805^2/6</f>
        <v>0.60166666666666668</v>
      </c>
      <c r="N805" s="3">
        <f>H805^3/12</f>
        <v>0.57158333333333322</v>
      </c>
      <c r="O805" s="1">
        <f>-J805*L805*K805*C805</f>
        <v>-199.50360999999998</v>
      </c>
      <c r="P805" s="7">
        <f>-(12*F805*J805*L805*N805+12*O805*N805*G805*COS(RADIANS(E805)))/(12*N805*G805*COS(RADIANS(E805))^2+L805*G805^3*SIN(RADIANS(E805))^2)</f>
        <v>2.1004355675605475</v>
      </c>
      <c r="Q805" s="7">
        <f>-(6*F805*J805*L805*N805*SIN(RADIANS(E805))+6*O805*N805*G805*SIN(RADIANS(E805))*COS(RADIANS(E805)))/(12*N805*COS(RADIANS(E805))^2+L805*G805^2*SIN(RADIANS(E805))^2)</f>
        <v>11.814086270264928</v>
      </c>
      <c r="R805" s="7">
        <f>-P805*SIN(RADIANS(E805))</f>
        <v>-0.97637076613759755</v>
      </c>
      <c r="S805" s="6">
        <f>(O805+P805*COS(RADIANS(E805)))/L805</f>
        <v>-104.02310407219684</v>
      </c>
      <c r="T805" s="6">
        <f>R805/L805</f>
        <v>-0.51387935059873557</v>
      </c>
      <c r="U805" s="6">
        <f>(Q805-P805*G805*SIN(RADIANS(E805)))/M805</f>
        <v>-19.635600449193792</v>
      </c>
      <c r="V805" s="6">
        <f>SQRT((S805+U805)^2+3*T805^2)</f>
        <v>123.66190771563211</v>
      </c>
      <c r="W805" s="6">
        <f>V805/AA805</f>
        <v>1.1909131960776358</v>
      </c>
      <c r="X805" s="1">
        <f>((3*10+H805/COS(RADIANS(E805)))*(3+3)+3*G805*H805)*2</f>
        <v>661.63125835198184</v>
      </c>
      <c r="Y805" s="7">
        <f>Z805/X805</f>
        <v>1.021012790042731</v>
      </c>
      <c r="Z805" s="13">
        <v>675.53397706943997</v>
      </c>
      <c r="AA805" s="15">
        <v>103.837885181659</v>
      </c>
    </row>
    <row r="806" spans="1:27" x14ac:dyDescent="0.45">
      <c r="A806">
        <v>2706</v>
      </c>
      <c r="B806">
        <v>79.8</v>
      </c>
      <c r="C806" s="10">
        <f>B806-20</f>
        <v>59.8</v>
      </c>
      <c r="D806">
        <v>101.9</v>
      </c>
      <c r="E806" s="11">
        <f>D806-90</f>
        <v>11.900000000000006</v>
      </c>
      <c r="F806" s="2">
        <v>2.3102000000000001E-2</v>
      </c>
      <c r="G806" s="11">
        <v>28.5</v>
      </c>
      <c r="H806" s="11">
        <v>1.7</v>
      </c>
      <c r="I806" s="8">
        <v>0.19128131866455</v>
      </c>
      <c r="J806" s="4">
        <v>71000</v>
      </c>
      <c r="K806" s="5">
        <f>23*10^-6</f>
        <v>2.3E-5</v>
      </c>
      <c r="L806" s="6">
        <f>H806</f>
        <v>1.7</v>
      </c>
      <c r="M806" s="3">
        <f>H806^2/6</f>
        <v>0.48166666666666663</v>
      </c>
      <c r="N806" s="3">
        <f>H806^3/12</f>
        <v>0.4094166666666666</v>
      </c>
      <c r="O806" s="1">
        <f>-J806*L806*K806*C806</f>
        <v>-166.01077999999998</v>
      </c>
      <c r="P806" s="7">
        <f>-(12*F806*J806*L806*N806+12*O806*N806*G806*COS(RADIANS(E806)))/(12*N806*G806*COS(RADIANS(E806))^2+L806*G806^3*SIN(RADIANS(E806))^2)</f>
        <v>5.0049613082154689</v>
      </c>
      <c r="Q806" s="7">
        <f>-(6*F806*J806*L806*N806*SIN(RADIANS(E806))+6*O806*N806*G806*SIN(RADIANS(E806))*COS(RADIANS(E806)))/(12*N806*COS(RADIANS(E806))^2+L806*G806^2*SIN(RADIANS(E806))^2)</f>
        <v>14.706626565406648</v>
      </c>
      <c r="R806" s="7">
        <f>-P806*SIN(RADIANS(E806))</f>
        <v>-1.032043969502221</v>
      </c>
      <c r="S806" s="6">
        <f>(O806+P806*COS(RADIANS(E806)))/L806</f>
        <v>-94.772576699896703</v>
      </c>
      <c r="T806" s="6">
        <f>R806/L806</f>
        <v>-0.60708468794248294</v>
      </c>
      <c r="U806" s="6">
        <f>(Q806-P806*G806*SIN(RADIANS(E806)))/M806</f>
        <v>-30.532788717107231</v>
      </c>
      <c r="V806" s="6">
        <f>SQRT((S806+U806)^2+3*T806^2)</f>
        <v>125.30977718336223</v>
      </c>
      <c r="W806" s="6">
        <f>V806/AA806</f>
        <v>1.219853740369927</v>
      </c>
      <c r="X806" s="1">
        <f>((3*10+H806/COS(RADIANS(E806)))*(3+3)+3*G806*H806)*2</f>
        <v>671.54804565987524</v>
      </c>
      <c r="Y806" s="7">
        <f>Z806/X806</f>
        <v>1.0058979278582798</v>
      </c>
      <c r="Z806" s="13">
        <v>675.50878758654596</v>
      </c>
      <c r="AA806" s="15">
        <v>102.725247327898</v>
      </c>
    </row>
    <row r="807" spans="1:27" x14ac:dyDescent="0.45">
      <c r="A807">
        <v>1023</v>
      </c>
      <c r="B807">
        <v>64.5</v>
      </c>
      <c r="C807" s="10">
        <f>B807-20</f>
        <v>44.5</v>
      </c>
      <c r="D807">
        <v>124.1</v>
      </c>
      <c r="E807" s="11">
        <f>D807-90</f>
        <v>34.099999999999994</v>
      </c>
      <c r="F807" s="2">
        <v>1.3965999999999999E-2</v>
      </c>
      <c r="G807" s="11">
        <v>26</v>
      </c>
      <c r="H807" s="11">
        <v>1.8</v>
      </c>
      <c r="I807" s="8">
        <v>6.3472405076026903E-2</v>
      </c>
      <c r="J807" s="4">
        <v>71000</v>
      </c>
      <c r="K807" s="5">
        <f>23*10^-6</f>
        <v>2.3E-5</v>
      </c>
      <c r="L807" s="6">
        <f>H807</f>
        <v>1.8</v>
      </c>
      <c r="M807" s="3">
        <f>H807^2/6</f>
        <v>0.54</v>
      </c>
      <c r="N807" s="3">
        <f>H807^3/12</f>
        <v>0.48600000000000004</v>
      </c>
      <c r="O807" s="1">
        <f>-J807*L807*K807*C807</f>
        <v>-130.80330000000001</v>
      </c>
      <c r="P807" s="7">
        <f>-(12*F807*J807*L807*N807+12*O807*N807*G807*COS(RADIANS(E807)))/(12*N807*G807*COS(RADIANS(E807))^2+L807*G807^3*SIN(RADIANS(E807))^2)</f>
        <v>0.59857595745500314</v>
      </c>
      <c r="Q807" s="7">
        <f>-(6*F807*J807*L807*N807*SIN(RADIANS(E807))+6*O807*N807*G807*SIN(RADIANS(E807))*COS(RADIANS(E807)))/(12*N807*COS(RADIANS(E807))^2+L807*G807^2*SIN(RADIANS(E807))^2)</f>
        <v>4.3626052984449384</v>
      </c>
      <c r="R807" s="7">
        <f>-P807*SIN(RADIANS(E807))</f>
        <v>-0.33558502295730264</v>
      </c>
      <c r="S807" s="6">
        <f>(O807+P807*COS(RADIANS(E807)))/L807</f>
        <v>-72.393134995762694</v>
      </c>
      <c r="T807" s="6">
        <f>R807/L807</f>
        <v>-0.18643612386516814</v>
      </c>
      <c r="U807" s="6">
        <f>(Q807-P807*G807*SIN(RADIANS(E807)))/M807</f>
        <v>-8.0788987008239435</v>
      </c>
      <c r="V807" s="6">
        <f>SQRT((S807+U807)^2+3*T807^2)</f>
        <v>80.472681591639656</v>
      </c>
      <c r="W807" s="6">
        <f>V807/AA807</f>
        <v>1.1531412986902561</v>
      </c>
      <c r="X807" s="1">
        <f>((3*10+H807/COS(RADIANS(E807)))*(3+3)+3*G807*H807)*2</f>
        <v>666.88505575846386</v>
      </c>
      <c r="Y807" s="7">
        <f>Z807/X807</f>
        <v>1.0126214024443092</v>
      </c>
      <c r="Z807" s="13">
        <v>675.30208043128698</v>
      </c>
      <c r="AA807" s="15">
        <v>69.785620966867597</v>
      </c>
    </row>
    <row r="808" spans="1:27" x14ac:dyDescent="0.45">
      <c r="A808">
        <v>1019</v>
      </c>
      <c r="B808">
        <v>57.6</v>
      </c>
      <c r="C808" s="10">
        <f>B808-20</f>
        <v>37.6</v>
      </c>
      <c r="D808">
        <v>109.7</v>
      </c>
      <c r="E808" s="11">
        <f>D808-90</f>
        <v>19.700000000000003</v>
      </c>
      <c r="F808" s="2">
        <v>1.4759E-2</v>
      </c>
      <c r="G808" s="11">
        <v>30.2</v>
      </c>
      <c r="H808" s="11">
        <v>1.6</v>
      </c>
      <c r="I808" s="8">
        <v>8.6595170199870994E-2</v>
      </c>
      <c r="J808" s="4">
        <v>71000</v>
      </c>
      <c r="K808" s="5">
        <f>23*10^-6</f>
        <v>2.3E-5</v>
      </c>
      <c r="L808" s="6">
        <f>H808</f>
        <v>1.6</v>
      </c>
      <c r="M808" s="3">
        <f>H808^2/6</f>
        <v>0.42666666666666675</v>
      </c>
      <c r="N808" s="3">
        <f>H808^3/12</f>
        <v>0.34133333333333343</v>
      </c>
      <c r="O808" s="1">
        <f>-J808*L808*K808*C808</f>
        <v>-98.241280000000003</v>
      </c>
      <c r="P808" s="7">
        <f>-(12*F808*J808*L808*N808+12*O808*N808*G808*COS(RADIANS(E808)))/(12*N808*G808*COS(RADIANS(E808))^2+L808*G808^3*SIN(RADIANS(E808))^2)</f>
        <v>0.89373933183622567</v>
      </c>
      <c r="Q808" s="7">
        <f>-(6*F808*J808*L808*N808*SIN(RADIANS(E808))+6*O808*N808*G808*SIN(RADIANS(E808))*COS(RADIANS(E808)))/(12*N808*COS(RADIANS(E808))^2+L808*G808^2*SIN(RADIANS(E808))^2)</f>
        <v>4.5492568945258993</v>
      </c>
      <c r="R808" s="7">
        <f>-P808*SIN(RADIANS(E808))</f>
        <v>-0.30127529102820527</v>
      </c>
      <c r="S808" s="6">
        <f>(O808+P808*COS(RADIANS(E808)))/L808</f>
        <v>-60.874906715210123</v>
      </c>
      <c r="T808" s="6">
        <f>R808/L808</f>
        <v>-0.1882970568926283</v>
      </c>
      <c r="U808" s="6">
        <f>(Q808-P808*G808*SIN(RADIANS(E808)))/M808</f>
        <v>-10.662320846545075</v>
      </c>
      <c r="V808" s="6">
        <f>SQRT((S808+U808)^2+3*T808^2)</f>
        <v>71.537970998395338</v>
      </c>
      <c r="W808" s="6">
        <f>V808/AA808</f>
        <v>1.2150101158271398</v>
      </c>
      <c r="X808" s="1">
        <f>((3*10+H808/COS(RADIANS(E808)))*(3+3)+3*G808*H808)*2</f>
        <v>670.31362793217636</v>
      </c>
      <c r="Y808" s="7">
        <f>Z808/X808</f>
        <v>1.0073482980139559</v>
      </c>
      <c r="Z808" s="13">
        <v>675.23929223303799</v>
      </c>
      <c r="AA808" s="15">
        <v>58.878498266407099</v>
      </c>
    </row>
    <row r="809" spans="1:27" x14ac:dyDescent="0.45">
      <c r="A809">
        <v>748</v>
      </c>
      <c r="B809">
        <v>87</v>
      </c>
      <c r="C809" s="10">
        <f>B809-20</f>
        <v>67</v>
      </c>
      <c r="D809">
        <v>100.1</v>
      </c>
      <c r="E809" s="11">
        <f>D809-90</f>
        <v>10.099999999999994</v>
      </c>
      <c r="F809" s="2">
        <v>2.4735E-2</v>
      </c>
      <c r="G809" s="11">
        <v>26.8</v>
      </c>
      <c r="H809" s="11">
        <v>1.8</v>
      </c>
      <c r="I809" s="8">
        <v>0.224903404712677</v>
      </c>
      <c r="J809" s="4">
        <v>71000</v>
      </c>
      <c r="K809" s="5">
        <f>23*10^-6</f>
        <v>2.3E-5</v>
      </c>
      <c r="L809" s="6">
        <f>H809</f>
        <v>1.8</v>
      </c>
      <c r="M809" s="3">
        <f>H809^2/6</f>
        <v>0.54</v>
      </c>
      <c r="N809" s="3">
        <f>H809^3/12</f>
        <v>0.48600000000000004</v>
      </c>
      <c r="O809" s="1">
        <f>-J809*L809*K809*C809</f>
        <v>-196.93979999999999</v>
      </c>
      <c r="P809" s="7">
        <f>-(12*F809*J809*L809*N809+12*O809*N809*G809*COS(RADIANS(E809)))/(12*N809*G809*COS(RADIANS(E809))^2+L809*G809^3*SIN(RADIANS(E809))^2)</f>
        <v>9.7519652750158521</v>
      </c>
      <c r="Q809" s="7">
        <f>-(6*F809*J809*L809*N809*SIN(RADIANS(E809))+6*O809*N809*G809*SIN(RADIANS(E809))*COS(RADIANS(E809)))/(12*N809*COS(RADIANS(E809))^2+L809*G809^2*SIN(RADIANS(E809))^2)</f>
        <v>22.916280991446474</v>
      </c>
      <c r="R809" s="7">
        <f>-P809*SIN(RADIANS(E809))</f>
        <v>-1.710170223242274</v>
      </c>
      <c r="S809" s="6">
        <f>(O809+P809*COS(RADIANS(E809)))/L809</f>
        <v>-104.07719954208144</v>
      </c>
      <c r="T809" s="6">
        <f>R809/L809</f>
        <v>-0.95009456846792995</v>
      </c>
      <c r="U809" s="6">
        <f>(Q809-P809*G809*SIN(RADIANS(E809)))/M809</f>
        <v>-42.43755739156753</v>
      </c>
      <c r="V809" s="6">
        <f>SQRT((S809+U809)^2+3*T809^2)</f>
        <v>146.52399816546551</v>
      </c>
      <c r="W809" s="6">
        <f>V809/AA809</f>
        <v>1.0839168804619626</v>
      </c>
      <c r="X809" s="1">
        <f>((3*10+H809/COS(RADIANS(E809)))*(3+3)+3*G809*H809)*2</f>
        <v>671.38000023500274</v>
      </c>
      <c r="Y809" s="7">
        <f>Z809/X809</f>
        <v>1.005676974922098</v>
      </c>
      <c r="Z809" s="13">
        <v>675.191407659535</v>
      </c>
      <c r="AA809" s="15">
        <v>135.180105418247</v>
      </c>
    </row>
    <row r="810" spans="1:27" x14ac:dyDescent="0.45">
      <c r="A810">
        <v>2167</v>
      </c>
      <c r="B810">
        <v>45</v>
      </c>
      <c r="C810" s="10">
        <f>B810-20</f>
        <v>25</v>
      </c>
      <c r="D810">
        <v>103.6</v>
      </c>
      <c r="E810" s="11">
        <f>D810-90</f>
        <v>13.599999999999994</v>
      </c>
      <c r="F810" s="2">
        <v>1.0713E-2</v>
      </c>
      <c r="G810" s="11">
        <v>32.5</v>
      </c>
      <c r="H810" s="11">
        <v>1.5</v>
      </c>
      <c r="I810" s="8">
        <v>8.1172086298465701E-2</v>
      </c>
      <c r="J810" s="4">
        <v>71000</v>
      </c>
      <c r="K810" s="5">
        <f>23*10^-6</f>
        <v>2.3E-5</v>
      </c>
      <c r="L810" s="6">
        <f>H810</f>
        <v>1.5</v>
      </c>
      <c r="M810" s="3">
        <f>H810^2/6</f>
        <v>0.375</v>
      </c>
      <c r="N810" s="3">
        <f>H810^3/12</f>
        <v>0.28125</v>
      </c>
      <c r="O810" s="1">
        <f>-J810*L810*K810*C810</f>
        <v>-61.237499999999997</v>
      </c>
      <c r="P810" s="7">
        <f>-(12*F810*J810*L810*N810+12*O810*N810*G810*COS(RADIANS(E810)))/(12*N810*G810*COS(RADIANS(E810))^2+L810*G810^3*SIN(RADIANS(E810))^2)</f>
        <v>0.90757426334095614</v>
      </c>
      <c r="Q810" s="7">
        <f>-(6*F810*J810*L810*N810*SIN(RADIANS(E810))+6*O810*N810*G810*SIN(RADIANS(E810))*COS(RADIANS(E810)))/(12*N810*COS(RADIANS(E810))^2+L810*G810^2*SIN(RADIANS(E810))^2)</f>
        <v>3.467895113792181</v>
      </c>
      <c r="R810" s="7">
        <f>-P810*SIN(RADIANS(E810))</f>
        <v>-0.21340893007951883</v>
      </c>
      <c r="S810" s="6">
        <f>(O810+P810*COS(RADIANS(E810)))/L810</f>
        <v>-40.236915473935859</v>
      </c>
      <c r="T810" s="6">
        <f>R810/L810</f>
        <v>-0.14227262005301256</v>
      </c>
      <c r="U810" s="6">
        <f>(Q810-P810*G810*SIN(RADIANS(E810)))/M810</f>
        <v>-9.2477203034458153</v>
      </c>
      <c r="V810" s="6">
        <f>SQRT((S810+U810)^2+3*T810^2)</f>
        <v>49.485249342762465</v>
      </c>
      <c r="W810" s="6">
        <f>V810/AA810</f>
        <v>1.2726192208639744</v>
      </c>
      <c r="X810" s="1">
        <f>((3*10+H810/COS(RADIANS(E810)))*(3+3)+3*G810*H810)*2</f>
        <v>671.01926156428681</v>
      </c>
      <c r="Y810" s="7">
        <f>Z810/X810</f>
        <v>1.0061488222087764</v>
      </c>
      <c r="Z810" s="13">
        <v>675.14523970231005</v>
      </c>
      <c r="AA810" s="15">
        <v>38.884568558666899</v>
      </c>
    </row>
    <row r="811" spans="1:27" x14ac:dyDescent="0.45">
      <c r="A811">
        <v>1620</v>
      </c>
      <c r="B811">
        <v>60</v>
      </c>
      <c r="C811" s="10">
        <f>B811-20</f>
        <v>40</v>
      </c>
      <c r="D811">
        <v>111.8</v>
      </c>
      <c r="E811" s="11">
        <f>D811-90</f>
        <v>21.799999999999997</v>
      </c>
      <c r="F811" s="2">
        <v>1.3141999999999999E-2</v>
      </c>
      <c r="G811" s="11">
        <v>29.2</v>
      </c>
      <c r="H811" s="11">
        <v>1.6</v>
      </c>
      <c r="I811" s="8">
        <v>5.6964714080095201E-2</v>
      </c>
      <c r="J811" s="4">
        <v>71000</v>
      </c>
      <c r="K811" s="5">
        <f>23*10^-6</f>
        <v>2.3E-5</v>
      </c>
      <c r="L811" s="6">
        <f>H811</f>
        <v>1.6</v>
      </c>
      <c r="M811" s="3">
        <f>H811^2/6</f>
        <v>0.42666666666666675</v>
      </c>
      <c r="N811" s="3">
        <f>H811^3/12</f>
        <v>0.34133333333333343</v>
      </c>
      <c r="O811" s="1">
        <f>-J811*L811*K811*C811</f>
        <v>-104.512</v>
      </c>
      <c r="P811" s="7">
        <f>-(12*F811*J811*L811*N811+12*O811*N811*G811*COS(RADIANS(E811)))/(12*N811*G811*COS(RADIANS(E811))^2+L811*G811^3*SIN(RADIANS(E811))^2)</f>
        <v>0.98106763403289921</v>
      </c>
      <c r="Q811" s="7">
        <f>-(6*F811*J811*L811*N811*SIN(RADIANS(E811))+6*O811*N811*G811*SIN(RADIANS(E811))*COS(RADIANS(E811)))/(12*N811*COS(RADIANS(E811))^2+L811*G811^2*SIN(RADIANS(E811))^2)</f>
        <v>5.3193196711761388</v>
      </c>
      <c r="R811" s="7">
        <f>-P811*SIN(RADIANS(E811))</f>
        <v>-0.36433696377918762</v>
      </c>
      <c r="S811" s="6">
        <f>(O811+P811*COS(RADIANS(E811)))/L811</f>
        <v>-64.750682879118031</v>
      </c>
      <c r="T811" s="6">
        <f>R811/L811</f>
        <v>-0.22771060236199225</v>
      </c>
      <c r="U811" s="6">
        <f>(Q811-P811*G811*SIN(RADIANS(E811)))/M811</f>
        <v>-12.467155479319073</v>
      </c>
      <c r="V811" s="6">
        <f>SQRT((S811+U811)^2+3*T811^2)</f>
        <v>77.218845608471796</v>
      </c>
      <c r="W811" s="6">
        <f>V811/AA811</f>
        <v>1.3281518818371958</v>
      </c>
      <c r="X811" s="1">
        <f>((3*10+H811/COS(RADIANS(E811)))*(3+3)+3*G811*H811)*2</f>
        <v>660.99882938450344</v>
      </c>
      <c r="Y811" s="7">
        <f>Z811/X811</f>
        <v>1.0212279693516044</v>
      </c>
      <c r="Z811" s="13">
        <v>675.03049227612405</v>
      </c>
      <c r="AA811" s="15">
        <v>58.140071677387603</v>
      </c>
    </row>
    <row r="812" spans="1:27" x14ac:dyDescent="0.45">
      <c r="A812">
        <v>36</v>
      </c>
      <c r="B812">
        <v>48.6</v>
      </c>
      <c r="C812" s="10">
        <f>B812-20</f>
        <v>28.6</v>
      </c>
      <c r="D812">
        <v>102.5</v>
      </c>
      <c r="E812" s="11">
        <f>D812-90</f>
        <v>12.5</v>
      </c>
      <c r="F812" s="2">
        <v>1.2300999999999999E-2</v>
      </c>
      <c r="G812" s="11">
        <v>32.5</v>
      </c>
      <c r="H812" s="11">
        <v>1.5</v>
      </c>
      <c r="I812" s="8">
        <v>9.9250733852386405E-2</v>
      </c>
      <c r="J812" s="4">
        <v>71000</v>
      </c>
      <c r="K812" s="5">
        <f>23*10^-6</f>
        <v>2.3E-5</v>
      </c>
      <c r="L812" s="6">
        <f>H812</f>
        <v>1.5</v>
      </c>
      <c r="M812" s="3">
        <f>H812^2/6</f>
        <v>0.375</v>
      </c>
      <c r="N812" s="3">
        <f>H812^3/12</f>
        <v>0.28125</v>
      </c>
      <c r="O812" s="1">
        <f>-J812*L812*K812*C812</f>
        <v>-70.055700000000002</v>
      </c>
      <c r="P812" s="7">
        <f>-(12*F812*J812*L812*N812+12*O812*N812*G812*COS(RADIANS(E812)))/(12*N812*G812*COS(RADIANS(E812))^2+L812*G812^3*SIN(RADIANS(E812))^2)</f>
        <v>1.2240538800431684</v>
      </c>
      <c r="Q812" s="7">
        <f>-(6*F812*J812*L812*N812*SIN(RADIANS(E812))+6*O812*N812*G812*SIN(RADIANS(E812))*COS(RADIANS(E812)))/(12*N812*COS(RADIANS(E812))^2+L812*G812^2*SIN(RADIANS(E812))^2)</f>
        <v>4.3051734250846803</v>
      </c>
      <c r="R812" s="7">
        <f>-P812*SIN(RADIANS(E812))</f>
        <v>-0.26493374923598023</v>
      </c>
      <c r="S812" s="6">
        <f>(O812+P812*COS(RADIANS(E812)))/L812</f>
        <v>-45.907107389609457</v>
      </c>
      <c r="T812" s="6">
        <f>R812/L812</f>
        <v>-0.17662249949065348</v>
      </c>
      <c r="U812" s="6">
        <f>(Q812-P812*G812*SIN(RADIANS(E812)))/M812</f>
        <v>-11.480462466892476</v>
      </c>
      <c r="V812" s="6">
        <f>SQRT((S812+U812)^2+3*T812^2)</f>
        <v>57.388385240890585</v>
      </c>
      <c r="W812" s="6">
        <f>V812/AA812</f>
        <v>1.2533833413415989</v>
      </c>
      <c r="X812" s="1">
        <f>((3*10+H812/COS(RADIANS(E812)))*(3+3)+3*G812*H812)*2</f>
        <v>670.93703125766115</v>
      </c>
      <c r="Y812" s="7">
        <f>Z812/X812</f>
        <v>1.0059861619527251</v>
      </c>
      <c r="Z812" s="13">
        <v>674.95336898685002</v>
      </c>
      <c r="AA812" s="15">
        <v>45.786778352633199</v>
      </c>
    </row>
    <row r="813" spans="1:27" x14ac:dyDescent="0.45">
      <c r="A813">
        <v>468</v>
      </c>
      <c r="B813">
        <v>41.3</v>
      </c>
      <c r="C813" s="10">
        <f>B813-20</f>
        <v>21.299999999999997</v>
      </c>
      <c r="D813">
        <v>111.8</v>
      </c>
      <c r="E813" s="11">
        <f>D813-90</f>
        <v>21.799999999999997</v>
      </c>
      <c r="F813" s="2">
        <v>7.0930000000000003E-3</v>
      </c>
      <c r="G813" s="11">
        <v>25</v>
      </c>
      <c r="H813" s="11">
        <v>1.9</v>
      </c>
      <c r="I813" s="8">
        <v>3.9762035012245102E-2</v>
      </c>
      <c r="J813" s="4">
        <v>71000</v>
      </c>
      <c r="K813" s="5">
        <f>23*10^-6</f>
        <v>2.3E-5</v>
      </c>
      <c r="L813" s="6">
        <f>H813</f>
        <v>1.9</v>
      </c>
      <c r="M813" s="3">
        <f>H813^2/6</f>
        <v>0.60166666666666668</v>
      </c>
      <c r="N813" s="3">
        <f>H813^3/12</f>
        <v>0.57158333333333322</v>
      </c>
      <c r="O813" s="1">
        <f>-J813*L813*K813*C813</f>
        <v>-66.087509999999995</v>
      </c>
      <c r="P813" s="7">
        <f>-(12*F813*J813*L813*N813+12*O813*N813*G813*COS(RADIANS(E813)))/(12*N813*G813*COS(RADIANS(E813))^2+L813*G813^3*SIN(RADIANS(E813))^2)</f>
        <v>0.93323596739537329</v>
      </c>
      <c r="Q813" s="7">
        <f>-(6*F813*J813*L813*N813*SIN(RADIANS(E813))+6*O813*N813*G813*SIN(RADIANS(E813))*COS(RADIANS(E813)))/(12*N813*COS(RADIANS(E813))^2+L813*G813^2*SIN(RADIANS(E813))^2)</f>
        <v>4.3321727658656171</v>
      </c>
      <c r="R813" s="7">
        <f>-P813*SIN(RADIANS(E813))</f>
        <v>-0.34657382126924924</v>
      </c>
      <c r="S813" s="6">
        <f>(O813+P813*COS(RADIANS(E813)))/L813</f>
        <v>-34.326849279546259</v>
      </c>
      <c r="T813" s="6">
        <f>R813/L813</f>
        <v>-0.18240727435223644</v>
      </c>
      <c r="U813" s="6">
        <f>(Q813-P813*G813*SIN(RADIANS(E813)))/M813</f>
        <v>-7.2002871454830135</v>
      </c>
      <c r="V813" s="6">
        <f>SQRT((S813+U813)^2+3*T813^2)</f>
        <v>41.528338239137412</v>
      </c>
      <c r="W813" s="6">
        <f>V813/AA813</f>
        <v>1.1538967619293674</v>
      </c>
      <c r="X813" s="1">
        <f>((3*10+H813/COS(RADIANS(E813)))*(3+3)+3*G813*H813)*2</f>
        <v>669.55610989409786</v>
      </c>
      <c r="Y813" s="7">
        <f>Z813/X813</f>
        <v>1.0078890567022165</v>
      </c>
      <c r="Z813" s="13">
        <v>674.83827601036796</v>
      </c>
      <c r="AA813" s="15">
        <v>35.989647955766998</v>
      </c>
    </row>
    <row r="814" spans="1:27" x14ac:dyDescent="0.45">
      <c r="A814">
        <v>1985</v>
      </c>
      <c r="B814">
        <v>49.7</v>
      </c>
      <c r="C814" s="10">
        <f>B814-20</f>
        <v>29.700000000000003</v>
      </c>
      <c r="D814">
        <v>112.6</v>
      </c>
      <c r="E814" s="11">
        <f>D814-90</f>
        <v>22.599999999999994</v>
      </c>
      <c r="F814" s="2">
        <v>1.0170999999999999E-2</v>
      </c>
      <c r="G814" s="11">
        <v>31.2</v>
      </c>
      <c r="H814" s="11">
        <v>1.5</v>
      </c>
      <c r="I814" s="8">
        <v>4.3490748852491302E-2</v>
      </c>
      <c r="J814" s="4">
        <v>71000</v>
      </c>
      <c r="K814" s="5">
        <f>23*10^-6</f>
        <v>2.3E-5</v>
      </c>
      <c r="L814" s="6">
        <f>H814</f>
        <v>1.5</v>
      </c>
      <c r="M814" s="3">
        <f>H814^2/6</f>
        <v>0.375</v>
      </c>
      <c r="N814" s="3">
        <f>H814^3/12</f>
        <v>0.28125</v>
      </c>
      <c r="O814" s="1">
        <f>-J814*L814*K814*C814</f>
        <v>-72.750150000000005</v>
      </c>
      <c r="P814" s="7">
        <f>-(12*F814*J814*L814*N814+12*O814*N814*G814*COS(RADIANS(E814)))/(12*N814*G814*COS(RADIANS(E814))^2+L814*G814^3*SIN(RADIANS(E814))^2)</f>
        <v>0.5011188681868094</v>
      </c>
      <c r="Q814" s="7">
        <f>-(6*F814*J814*L814*N814*SIN(RADIANS(E814))+6*O814*N814*G814*SIN(RADIANS(E814))*COS(RADIANS(E814)))/(12*N814*COS(RADIANS(E814))^2+L814*G814^2*SIN(RADIANS(E814))^2)</f>
        <v>3.0042111393959421</v>
      </c>
      <c r="R814" s="7">
        <f>-P814*SIN(RADIANS(E814))</f>
        <v>-0.19257763714076551</v>
      </c>
      <c r="S814" s="6">
        <f>(O814+P814*COS(RADIANS(E814)))/L814</f>
        <v>-48.191674627267901</v>
      </c>
      <c r="T814" s="6">
        <f>R814/L814</f>
        <v>-0.12838509142717699</v>
      </c>
      <c r="U814" s="6">
        <f>(Q814-P814*G814*SIN(RADIANS(E814)))/M814</f>
        <v>-8.0112297050558432</v>
      </c>
      <c r="V814" s="6">
        <f>SQRT((S814+U814)^2+3*T814^2)</f>
        <v>56.203344238429771</v>
      </c>
      <c r="W814" s="6">
        <f>V814/AA814</f>
        <v>1.3255740966303686</v>
      </c>
      <c r="X814" s="1">
        <f>((3*10+H814/COS(RADIANS(E814)))*(3+3)+3*G814*H814)*2</f>
        <v>660.29718457004151</v>
      </c>
      <c r="Y814" s="7">
        <f>Z814/X814</f>
        <v>1.0218773708186639</v>
      </c>
      <c r="Z814" s="13">
        <v>674.74275092740004</v>
      </c>
      <c r="AA814" s="15">
        <v>42.399247527014602</v>
      </c>
    </row>
    <row r="815" spans="1:27" x14ac:dyDescent="0.45">
      <c r="A815">
        <v>1622</v>
      </c>
      <c r="B815">
        <v>73.8</v>
      </c>
      <c r="C815" s="10">
        <f>B815-20</f>
        <v>53.8</v>
      </c>
      <c r="D815">
        <v>109.4</v>
      </c>
      <c r="E815" s="11">
        <f>D815-90</f>
        <v>19.400000000000006</v>
      </c>
      <c r="F815" s="2">
        <v>1.9741999999999999E-2</v>
      </c>
      <c r="G815" s="11">
        <v>29.8</v>
      </c>
      <c r="H815" s="11">
        <v>1.6</v>
      </c>
      <c r="I815" s="8">
        <v>9.4208516180515206E-2</v>
      </c>
      <c r="J815" s="4">
        <v>71000</v>
      </c>
      <c r="K815" s="5">
        <f>23*10^-6</f>
        <v>2.3E-5</v>
      </c>
      <c r="L815" s="6">
        <f>H815</f>
        <v>1.6</v>
      </c>
      <c r="M815" s="3">
        <f>H815^2/6</f>
        <v>0.42666666666666675</v>
      </c>
      <c r="N815" s="3">
        <f>H815^3/12</f>
        <v>0.34133333333333343</v>
      </c>
      <c r="O815" s="1">
        <f>-J815*L815*K815*C815</f>
        <v>-140.56863999999999</v>
      </c>
      <c r="P815" s="7">
        <f>-(12*F815*J815*L815*N815+12*O815*N815*G815*COS(RADIANS(E815)))/(12*N815*G815*COS(RADIANS(E815))^2+L815*G815^3*SIN(RADIANS(E815))^2)</f>
        <v>1.4638872413524302</v>
      </c>
      <c r="Q815" s="7">
        <f>-(6*F815*J815*L815*N815*SIN(RADIANS(E815))+6*O815*N815*G815*SIN(RADIANS(E815))*COS(RADIANS(E815)))/(12*N815*COS(RADIANS(E815))^2+L815*G815^2*SIN(RADIANS(E815))^2)</f>
        <v>7.2450720012622547</v>
      </c>
      <c r="R815" s="7">
        <f>-P815*SIN(RADIANS(E815))</f>
        <v>-0.48624644303773529</v>
      </c>
      <c r="S815" s="6">
        <f>(O815+P815*COS(RADIANS(E815)))/L815</f>
        <v>-86.992417740797478</v>
      </c>
      <c r="T815" s="6">
        <f>R815/L815</f>
        <v>-0.30390402689858453</v>
      </c>
      <c r="U815" s="6">
        <f>(Q815-P815*G815*SIN(RADIANS(E815)))/M815</f>
        <v>-16.980637502958409</v>
      </c>
      <c r="V815" s="6">
        <f>SQRT((S815+U815)^2+3*T815^2)</f>
        <v>103.97438766202862</v>
      </c>
      <c r="W815" s="6">
        <f>V815/AA815</f>
        <v>1.2720846417203333</v>
      </c>
      <c r="X815" s="1">
        <f>((3*10+H815/COS(RADIANS(E815)))*(3+3)+3*G815*H815)*2</f>
        <v>666.43574510241115</v>
      </c>
      <c r="Y815" s="7">
        <f>Z815/X815</f>
        <v>1.0123565846679268</v>
      </c>
      <c r="Z815" s="13">
        <v>674.67061481250198</v>
      </c>
      <c r="AA815" s="15">
        <v>81.735431945327505</v>
      </c>
    </row>
    <row r="816" spans="1:27" x14ac:dyDescent="0.45">
      <c r="A816">
        <v>1466</v>
      </c>
      <c r="B816">
        <v>84.6</v>
      </c>
      <c r="C816" s="10">
        <f>B816-20</f>
        <v>64.599999999999994</v>
      </c>
      <c r="D816">
        <v>100.6</v>
      </c>
      <c r="E816" s="11">
        <f>D816-90</f>
        <v>10.599999999999994</v>
      </c>
      <c r="F816" s="2">
        <v>2.7945000000000001E-2</v>
      </c>
      <c r="G816" s="11">
        <v>32.5</v>
      </c>
      <c r="H816" s="11">
        <v>1.5</v>
      </c>
      <c r="I816" s="8">
        <v>0.25504162907600397</v>
      </c>
      <c r="J816" s="4">
        <v>71000</v>
      </c>
      <c r="K816" s="5">
        <f>23*10^-6</f>
        <v>2.3E-5</v>
      </c>
      <c r="L816" s="6">
        <f>H816</f>
        <v>1.5</v>
      </c>
      <c r="M816" s="3">
        <f>H816^2/6</f>
        <v>0.375</v>
      </c>
      <c r="N816" s="3">
        <f>H816^3/12</f>
        <v>0.28125</v>
      </c>
      <c r="O816" s="1">
        <f>-J816*L816*K816*C816</f>
        <v>-158.23769999999999</v>
      </c>
      <c r="P816" s="7">
        <f>-(12*F816*J816*L816*N816+12*O816*N816*G816*COS(RADIANS(E816)))/(12*N816*G816*COS(RADIANS(E816))^2+L816*G816^3*SIN(RADIANS(E816))^2)</f>
        <v>3.7957860008693012</v>
      </c>
      <c r="Q816" s="7">
        <f>-(6*F816*J816*L816*N816*SIN(RADIANS(E816))+6*O816*N816*G816*SIN(RADIANS(E816))*COS(RADIANS(E816)))/(12*N816*COS(RADIANS(E816))^2+L816*G816^2*SIN(RADIANS(E816))^2)</f>
        <v>11.346399374322402</v>
      </c>
      <c r="R816" s="7">
        <f>-P816*SIN(RADIANS(E816))</f>
        <v>-0.69823996149676337</v>
      </c>
      <c r="S816" s="6">
        <f>(O816+P816*COS(RADIANS(E816)))/L816</f>
        <v>-103.00445850795903</v>
      </c>
      <c r="T816" s="6">
        <f>R816/L816</f>
        <v>-0.46549330766450892</v>
      </c>
      <c r="U816" s="6">
        <f>(Q816-P816*G816*SIN(RADIANS(E816)))/M816</f>
        <v>-30.257064998193083</v>
      </c>
      <c r="V816" s="6">
        <f>SQRT((S816+U816)^2+3*T816^2)</f>
        <v>133.2639624926378</v>
      </c>
      <c r="W816" s="6">
        <f>V816/AA816</f>
        <v>1.2693935637463463</v>
      </c>
      <c r="X816" s="1">
        <f>((3*10+H816/COS(RADIANS(E816)))*(3+3)+3*G816*H816)*2</f>
        <v>670.81249635652421</v>
      </c>
      <c r="Y816" s="7">
        <f>Z816/X816</f>
        <v>1.0057397427973576</v>
      </c>
      <c r="Z816" s="13">
        <v>674.66278755086398</v>
      </c>
      <c r="AA816" s="15">
        <v>104.98238394981099</v>
      </c>
    </row>
    <row r="817" spans="1:27" x14ac:dyDescent="0.45">
      <c r="A817">
        <v>540</v>
      </c>
      <c r="B817">
        <v>59.4</v>
      </c>
      <c r="C817" s="10">
        <f>B817-20</f>
        <v>39.4</v>
      </c>
      <c r="D817">
        <v>119.7</v>
      </c>
      <c r="E817" s="11">
        <f>D817-90</f>
        <v>29.700000000000003</v>
      </c>
      <c r="F817" s="2">
        <v>1.6077000000000001E-2</v>
      </c>
      <c r="G817" s="11">
        <v>34.299999999999997</v>
      </c>
      <c r="H817" s="11">
        <v>1.4</v>
      </c>
      <c r="I817" s="8">
        <v>7.3828816413879395E-2</v>
      </c>
      <c r="J817" s="4">
        <v>71000</v>
      </c>
      <c r="K817" s="5">
        <f>23*10^-6</f>
        <v>2.3E-5</v>
      </c>
      <c r="L817" s="6">
        <f>H817</f>
        <v>1.4</v>
      </c>
      <c r="M817" s="3">
        <f>H817^2/6</f>
        <v>0.32666666666666661</v>
      </c>
      <c r="N817" s="3">
        <f>H817^3/12</f>
        <v>0.2286666666666666</v>
      </c>
      <c r="O817" s="1">
        <f>-J817*L817*K817*C817</f>
        <v>-90.076279999999997</v>
      </c>
      <c r="P817" s="7">
        <f>-(12*F817*J817*L817*N817+12*O817*N817*G817*COS(RADIANS(E817)))/(12*N817*G817*COS(RADIANS(E817))^2+L817*G817^3*SIN(RADIANS(E817))^2)</f>
        <v>0.21371954763668782</v>
      </c>
      <c r="Q817" s="7">
        <f>-(6*F817*J817*L817*N817*SIN(RADIANS(E817))+6*O817*N817*G817*SIN(RADIANS(E817))*COS(RADIANS(E817)))/(12*N817*COS(RADIANS(E817))^2+L817*G817^2*SIN(RADIANS(E817))^2)</f>
        <v>1.815999822704355</v>
      </c>
      <c r="R817" s="7">
        <f>-P817*SIN(RADIANS(E817))</f>
        <v>-0.10588920249004985</v>
      </c>
      <c r="S817" s="6">
        <f>(O817+P817*COS(RADIANS(E817)))/L817</f>
        <v>-64.207597475479503</v>
      </c>
      <c r="T817" s="6">
        <f>R817/L817</f>
        <v>-7.5635144635749899E-2</v>
      </c>
      <c r="U817" s="6">
        <f>(Q817-P817*G817*SIN(RADIANS(E817)))/M817</f>
        <v>-5.5591831307276172</v>
      </c>
      <c r="V817" s="6">
        <f>SQRT((S817+U817)^2+3*T817^2)</f>
        <v>69.766903601779191</v>
      </c>
      <c r="W817" s="6">
        <f>V817/AA817</f>
        <v>1.239580552455575</v>
      </c>
      <c r="X817" s="1">
        <f>((3*10+H817/COS(RADIANS(E817)))*(3+3)+3*G817*H817)*2</f>
        <v>667.4607673112871</v>
      </c>
      <c r="Y817" s="7">
        <f>Z817/X817</f>
        <v>1.0105823402949148</v>
      </c>
      <c r="Z817" s="13">
        <v>674.52406428448</v>
      </c>
      <c r="AA817" s="15">
        <v>56.282670346491699</v>
      </c>
    </row>
    <row r="818" spans="1:27" x14ac:dyDescent="0.45">
      <c r="A818">
        <v>1980</v>
      </c>
      <c r="B818">
        <v>43.9</v>
      </c>
      <c r="C818" s="10">
        <f>B818-20</f>
        <v>23.9</v>
      </c>
      <c r="D818">
        <v>102.6</v>
      </c>
      <c r="E818" s="11">
        <f>D818-90</f>
        <v>12.599999999999994</v>
      </c>
      <c r="F818" s="2">
        <v>8.201E-3</v>
      </c>
      <c r="G818" s="11">
        <v>26.4</v>
      </c>
      <c r="H818" s="11">
        <v>1.8</v>
      </c>
      <c r="I818" s="8">
        <v>4.3258823454380001E-2</v>
      </c>
      <c r="J818" s="4">
        <v>71000</v>
      </c>
      <c r="K818" s="5">
        <f>23*10^-6</f>
        <v>2.3E-5</v>
      </c>
      <c r="L818" s="6">
        <f>H818</f>
        <v>1.8</v>
      </c>
      <c r="M818" s="3">
        <f>H818^2/6</f>
        <v>0.54</v>
      </c>
      <c r="N818" s="3">
        <f>H818^3/12</f>
        <v>0.48600000000000004</v>
      </c>
      <c r="O818" s="1">
        <f>-J818*L818*K818*C818</f>
        <v>-70.251660000000001</v>
      </c>
      <c r="P818" s="7">
        <f>-(12*F818*J818*L818*N818+12*O818*N818*G818*COS(RADIANS(E818)))/(12*N818*G818*COS(RADIANS(E818))^2+L818*G818^3*SIN(RADIANS(E818))^2)</f>
        <v>2.5793200107712755</v>
      </c>
      <c r="Q818" s="7">
        <f>-(6*F818*J818*L818*N818*SIN(RADIANS(E818))+6*O818*N818*G818*SIN(RADIANS(E818))*COS(RADIANS(E818)))/(12*N818*COS(RADIANS(E818))^2+L818*G818^2*SIN(RADIANS(E818))^2)</f>
        <v>7.4271282062816617</v>
      </c>
      <c r="R818" s="7">
        <f>-P818*SIN(RADIANS(E818))</f>
        <v>-0.56266122774861083</v>
      </c>
      <c r="S818" s="6">
        <f>(O818+P818*COS(RADIANS(E818)))/L818</f>
        <v>-37.630254648380159</v>
      </c>
      <c r="T818" s="6">
        <f>R818/L818</f>
        <v>-0.31258957097145046</v>
      </c>
      <c r="U818" s="6">
        <f>(Q818-P818*G818*SIN(RADIANS(E818)))/M818</f>
        <v>-13.753941122743816</v>
      </c>
      <c r="V818" s="6">
        <f>SQRT((S818+U818)^2+3*T818^2)</f>
        <v>51.387048093511225</v>
      </c>
      <c r="W818" s="6">
        <f>V818/AA818</f>
        <v>1.3180594696733638</v>
      </c>
      <c r="X818" s="1">
        <f>((3*10+H818/COS(RADIANS(E818)))*(3+3)+3*G818*H818)*2</f>
        <v>667.25303515464748</v>
      </c>
      <c r="Y818" s="7">
        <f>Z818/X818</f>
        <v>1.0108727907412667</v>
      </c>
      <c r="Z818" s="13">
        <v>674.50793777735896</v>
      </c>
      <c r="AA818" s="15">
        <v>38.9868964761095</v>
      </c>
    </row>
    <row r="819" spans="1:27" x14ac:dyDescent="0.45">
      <c r="A819">
        <v>1548</v>
      </c>
      <c r="B819">
        <v>44.3</v>
      </c>
      <c r="C819" s="10">
        <f>B819-20</f>
        <v>24.299999999999997</v>
      </c>
      <c r="D819">
        <v>126.8</v>
      </c>
      <c r="E819" s="11">
        <f>D819-90</f>
        <v>36.799999999999997</v>
      </c>
      <c r="F819" s="2">
        <v>8.0759999999999998E-3</v>
      </c>
      <c r="G819" s="11">
        <v>23.8</v>
      </c>
      <c r="H819" s="11">
        <v>2</v>
      </c>
      <c r="I819" s="8">
        <v>6.0269005596637698E-2</v>
      </c>
      <c r="J819" s="4">
        <v>71000</v>
      </c>
      <c r="K819" s="5">
        <f>23*10^-6</f>
        <v>2.3E-5</v>
      </c>
      <c r="L819" s="6">
        <f>H819</f>
        <v>2</v>
      </c>
      <c r="M819" s="3">
        <f>H819^2/6</f>
        <v>0.66666666666666663</v>
      </c>
      <c r="N819" s="3">
        <f>H819^3/12</f>
        <v>0.66666666666666663</v>
      </c>
      <c r="O819" s="1">
        <f>-J819*L819*K819*C819</f>
        <v>-79.363799999999998</v>
      </c>
      <c r="P819" s="7">
        <f>-(12*F819*J819*L819*N819+12*O819*N819*G819*COS(RADIANS(E819)))/(12*N819*G819*COS(RADIANS(E819))^2+L819*G819^3*SIN(RADIANS(E819))^2)</f>
        <v>0.29860171755964626</v>
      </c>
      <c r="Q819" s="7">
        <f>-(6*F819*J819*L819*N819*SIN(RADIANS(E819))+6*O819*N819*G819*SIN(RADIANS(E819))*COS(RADIANS(E819)))/(12*N819*COS(RADIANS(E819))^2+L819*G819^2*SIN(RADIANS(E819))^2)</f>
        <v>2.1285467569686158</v>
      </c>
      <c r="R819" s="7">
        <f>-P819*SIN(RADIANS(E819))</f>
        <v>-0.1788694753755139</v>
      </c>
      <c r="S819" s="6">
        <f>(O819+P819*COS(RADIANS(E819)))/L819</f>
        <v>-39.562350118665407</v>
      </c>
      <c r="T819" s="6">
        <f>R819/L819</f>
        <v>-8.9434737687756949E-2</v>
      </c>
      <c r="U819" s="6">
        <f>(Q819-P819*G819*SIN(RADIANS(E819)))/M819</f>
        <v>-3.1928201354529224</v>
      </c>
      <c r="V819" s="6">
        <f>SQRT((S819+U819)^2+3*T819^2)</f>
        <v>42.755450870918907</v>
      </c>
      <c r="W819" s="6">
        <f>V819/AA819</f>
        <v>0.90771977253649017</v>
      </c>
      <c r="X819" s="1">
        <f>((3*10+H819/COS(RADIANS(E819)))*(3+3)+3*G819*H819)*2</f>
        <v>675.57259864012076</v>
      </c>
      <c r="Y819" s="7">
        <f>Z819/X819</f>
        <v>0.9982301821236037</v>
      </c>
      <c r="Z819" s="13">
        <v>674.37695817824397</v>
      </c>
      <c r="AA819" s="15">
        <v>47.102037616130197</v>
      </c>
    </row>
    <row r="820" spans="1:27" x14ac:dyDescent="0.45">
      <c r="A820">
        <v>1566</v>
      </c>
      <c r="B820">
        <v>53.5</v>
      </c>
      <c r="C820" s="10">
        <f>B820-20</f>
        <v>33.5</v>
      </c>
      <c r="D820">
        <v>123.5</v>
      </c>
      <c r="E820" s="11">
        <f>D820-90</f>
        <v>33.5</v>
      </c>
      <c r="F820" s="2">
        <v>1.3030999999999999E-2</v>
      </c>
      <c r="G820" s="11">
        <v>34</v>
      </c>
      <c r="H820" s="11">
        <v>1.4</v>
      </c>
      <c r="I820" s="8">
        <v>5.6836057454347597E-2</v>
      </c>
      <c r="J820" s="4">
        <v>71000</v>
      </c>
      <c r="K820" s="5">
        <f>23*10^-6</f>
        <v>2.3E-5</v>
      </c>
      <c r="L820" s="6">
        <f>H820</f>
        <v>1.4</v>
      </c>
      <c r="M820" s="3">
        <f>H820^2/6</f>
        <v>0.32666666666666661</v>
      </c>
      <c r="N820" s="3">
        <f>H820^3/12</f>
        <v>0.2286666666666666</v>
      </c>
      <c r="O820" s="1">
        <f>-J820*L820*K820*C820</f>
        <v>-76.587699999999998</v>
      </c>
      <c r="P820" s="7">
        <f>-(12*F820*J820*L820*N820+12*O820*N820*G820*COS(RADIANS(E820)))/(12*N820*G820*COS(RADIANS(E820))^2+L820*G820^3*SIN(RADIANS(E820))^2)</f>
        <v>0.1428687742702221</v>
      </c>
      <c r="Q820" s="7">
        <f>-(6*F820*J820*L820*N820*SIN(RADIANS(E820))+6*O820*N820*G820*SIN(RADIANS(E820))*COS(RADIANS(E820)))/(12*N820*COS(RADIANS(E820))^2+L820*G820^2*SIN(RADIANS(E820))^2)</f>
        <v>1.3405275296209007</v>
      </c>
      <c r="R820" s="7">
        <f>-P820*SIN(RADIANS(E820))</f>
        <v>-7.885456056593533E-2</v>
      </c>
      <c r="S820" s="6">
        <f>(O820+P820*COS(RADIANS(E820)))/L820</f>
        <v>-54.620402681942828</v>
      </c>
      <c r="T820" s="6">
        <f>R820/L820</f>
        <v>-5.6324686118525237E-2</v>
      </c>
      <c r="U820" s="6">
        <f>(Q820-P820*G820*SIN(RADIANS(E820)))/M820</f>
        <v>-4.1036557029211238</v>
      </c>
      <c r="V820" s="6">
        <f>SQRT((S820+U820)^2+3*T820^2)</f>
        <v>58.724139419830664</v>
      </c>
      <c r="W820" s="6">
        <f>V820/AA820</f>
        <v>1.2347727466536933</v>
      </c>
      <c r="X820" s="1">
        <f>((3*10+H820/COS(RADIANS(E820)))*(3+3)+3*G820*H820)*2</f>
        <v>665.74664304802968</v>
      </c>
      <c r="Y820" s="7">
        <f>Z820/X820</f>
        <v>1.0129435511220111</v>
      </c>
      <c r="Z820" s="13">
        <v>674.36376875662904</v>
      </c>
      <c r="AA820" s="15">
        <v>47.558661769120299</v>
      </c>
    </row>
    <row r="821" spans="1:27" x14ac:dyDescent="0.45">
      <c r="A821">
        <v>583</v>
      </c>
      <c r="B821">
        <v>77.599999999999994</v>
      </c>
      <c r="C821" s="10">
        <f>B821-20</f>
        <v>57.599999999999994</v>
      </c>
      <c r="D821">
        <v>128</v>
      </c>
      <c r="E821" s="11">
        <f>D821-90</f>
        <v>38</v>
      </c>
      <c r="F821" s="2">
        <v>2.1378000000000001E-2</v>
      </c>
      <c r="G821" s="11">
        <v>33.700000000000003</v>
      </c>
      <c r="H821" s="11">
        <v>1.4</v>
      </c>
      <c r="I821" s="8">
        <v>9.0979442000389099E-2</v>
      </c>
      <c r="J821" s="4">
        <v>71000</v>
      </c>
      <c r="K821" s="5">
        <f>23*10^-6</f>
        <v>2.3E-5</v>
      </c>
      <c r="L821" s="6">
        <f>H821</f>
        <v>1.4</v>
      </c>
      <c r="M821" s="3">
        <f>H821^2/6</f>
        <v>0.32666666666666661</v>
      </c>
      <c r="N821" s="3">
        <f>H821^3/12</f>
        <v>0.2286666666666666</v>
      </c>
      <c r="O821" s="1">
        <f>-J821*L821*K821*C821</f>
        <v>-131.68511999999998</v>
      </c>
      <c r="P821" s="7">
        <f>-(12*F821*J821*L821*N821+12*O821*N821*G821*COS(RADIANS(E821)))/(12*N821*G821*COS(RADIANS(E821))^2+L821*G821^3*SIN(RADIANS(E821))^2)</f>
        <v>0.18485312111701471</v>
      </c>
      <c r="Q821" s="7">
        <f>-(6*F821*J821*L821*N821*SIN(RADIANS(E821))+6*O821*N821*G821*SIN(RADIANS(E821))*COS(RADIANS(E821)))/(12*N821*COS(RADIANS(E821))^2+L821*G821^2*SIN(RADIANS(E821))^2)</f>
        <v>1.9176470277228979</v>
      </c>
      <c r="R821" s="7">
        <f>-P821*SIN(RADIANS(E821))</f>
        <v>-0.11380694526545387</v>
      </c>
      <c r="S821" s="6">
        <f>(O821+P821*COS(RADIANS(E821)))/L821</f>
        <v>-93.956752680515734</v>
      </c>
      <c r="T821" s="6">
        <f>R821/L821</f>
        <v>-8.1290675189609918E-2</v>
      </c>
      <c r="U821" s="6">
        <f>(Q821-P821*G821*SIN(RADIANS(E821)))/M821</f>
        <v>-5.8703480440496882</v>
      </c>
      <c r="V821" s="6">
        <f>SQRT((S821+U821)^2+3*T821^2)</f>
        <v>99.827200018803239</v>
      </c>
      <c r="W821" s="6">
        <f>V821/AA821</f>
        <v>1.2549102485735868</v>
      </c>
      <c r="X821" s="1">
        <f>((3*10+H821/COS(RADIANS(E821)))*(3+3)+3*G821*H821)*2</f>
        <v>664.39950601321925</v>
      </c>
      <c r="Y821" s="7">
        <f>Z821/X821</f>
        <v>1.0148857223069427</v>
      </c>
      <c r="Z821" s="13">
        <v>674.28957256060198</v>
      </c>
      <c r="AA821" s="15">
        <v>79.549274645157595</v>
      </c>
    </row>
    <row r="822" spans="1:27" x14ac:dyDescent="0.45">
      <c r="A822">
        <v>757</v>
      </c>
      <c r="B822">
        <v>79.8</v>
      </c>
      <c r="C822" s="10">
        <f>B822-20</f>
        <v>59.8</v>
      </c>
      <c r="D822">
        <v>112.6</v>
      </c>
      <c r="E822" s="11">
        <f>D822-90</f>
        <v>22.599999999999994</v>
      </c>
      <c r="F822" s="2">
        <v>2.5867000000000001E-2</v>
      </c>
      <c r="G822" s="11">
        <v>34.6</v>
      </c>
      <c r="H822" s="11">
        <v>1.4</v>
      </c>
      <c r="I822" s="8">
        <v>0.13718114793300601</v>
      </c>
      <c r="J822" s="4">
        <v>71000</v>
      </c>
      <c r="K822" s="5">
        <f>23*10^-6</f>
        <v>2.3E-5</v>
      </c>
      <c r="L822" s="6">
        <f>H822</f>
        <v>1.4</v>
      </c>
      <c r="M822" s="3">
        <f>H822^2/6</f>
        <v>0.32666666666666661</v>
      </c>
      <c r="N822" s="3">
        <f>H822^3/12</f>
        <v>0.2286666666666666</v>
      </c>
      <c r="O822" s="1">
        <f>-J822*L822*K822*C822</f>
        <v>-136.71475999999998</v>
      </c>
      <c r="P822" s="7">
        <f>-(12*F822*J822*L822*N822+12*O822*N822*G822*COS(RADIANS(E822)))/(12*N822*G822*COS(RADIANS(E822))^2+L822*G822^3*SIN(RADIANS(E822))^2)</f>
        <v>0.57003014822716103</v>
      </c>
      <c r="Q822" s="7">
        <f>-(6*F822*J822*L822*N822*SIN(RADIANS(E822))+6*O822*N822*G822*SIN(RADIANS(E822))*COS(RADIANS(E822)))/(12*N822*COS(RADIANS(E822))^2+L822*G822^2*SIN(RADIANS(E822))^2)</f>
        <v>3.7897366114807647</v>
      </c>
      <c r="R822" s="7">
        <f>-P822*SIN(RADIANS(E822))</f>
        <v>-0.21905991973877251</v>
      </c>
      <c r="S822" s="6">
        <f>(O822+P822*COS(RADIANS(E822)))/L822</f>
        <v>-97.277501673638739</v>
      </c>
      <c r="T822" s="6">
        <f>R822/L822</f>
        <v>-0.15647137124198038</v>
      </c>
      <c r="U822" s="6">
        <f>(Q822-P822*G822*SIN(RADIANS(E822)))/M822</f>
        <v>-11.601234524941118</v>
      </c>
      <c r="V822" s="6">
        <f>SQRT((S822+U822)^2+3*T822^2)</f>
        <v>108.87907349931849</v>
      </c>
      <c r="W822" s="6">
        <f>V822/AA822</f>
        <v>1.2304210510291202</v>
      </c>
      <c r="X822" s="1">
        <f>((3*10+H822/COS(RADIANS(E822)))*(3+3)+3*G822*H822)*2</f>
        <v>668.83737226537221</v>
      </c>
      <c r="Y822" s="7">
        <f>Z822/X822</f>
        <v>1.0081183793014388</v>
      </c>
      <c r="Z822" s="13">
        <v>674.26724774440004</v>
      </c>
      <c r="AA822" s="15">
        <v>88.489280485125306</v>
      </c>
    </row>
    <row r="823" spans="1:27" x14ac:dyDescent="0.45">
      <c r="A823">
        <v>723</v>
      </c>
      <c r="B823">
        <v>79.400000000000006</v>
      </c>
      <c r="C823" s="10">
        <f>B823-20</f>
        <v>59.400000000000006</v>
      </c>
      <c r="D823">
        <v>109.8</v>
      </c>
      <c r="E823" s="11">
        <f>D823-90</f>
        <v>19.799999999999997</v>
      </c>
      <c r="F823" s="2">
        <v>1.9990999999999998E-2</v>
      </c>
      <c r="G823" s="11">
        <v>25</v>
      </c>
      <c r="H823" s="11">
        <v>1.9</v>
      </c>
      <c r="I823" s="8">
        <v>0.118487671017646</v>
      </c>
      <c r="J823" s="4">
        <v>71000</v>
      </c>
      <c r="K823" s="5">
        <f>23*10^-6</f>
        <v>2.3E-5</v>
      </c>
      <c r="L823" s="6">
        <f>H823</f>
        <v>1.9</v>
      </c>
      <c r="M823" s="3">
        <f>H823^2/6</f>
        <v>0.60166666666666668</v>
      </c>
      <c r="N823" s="3">
        <f>H823^3/12</f>
        <v>0.57158333333333322</v>
      </c>
      <c r="O823" s="1">
        <f>-J823*L823*K823*C823</f>
        <v>-184.30038000000002</v>
      </c>
      <c r="P823" s="7">
        <f>-(12*F823*J823*L823*N823+12*O823*N823*G823*COS(RADIANS(E823)))/(12*N823*G823*COS(RADIANS(E823))^2+L823*G823^3*SIN(RADIANS(E823))^2)</f>
        <v>3.1581070234235891</v>
      </c>
      <c r="Q823" s="7">
        <f>-(6*F823*J823*L823*N823*SIN(RADIANS(E823))+6*O823*N823*G823*SIN(RADIANS(E823))*COS(RADIANS(E823)))/(12*N823*COS(RADIANS(E823))^2+L823*G823^2*SIN(RADIANS(E823))^2)</f>
        <v>13.372132562831926</v>
      </c>
      <c r="R823" s="7">
        <f>-P823*SIN(RADIANS(E823))</f>
        <v>-1.0697706050265541</v>
      </c>
      <c r="S823" s="6">
        <f>(O823+P823*COS(RADIANS(E823)))/L823</f>
        <v>-95.436304123874464</v>
      </c>
      <c r="T823" s="6">
        <f>R823/L823</f>
        <v>-0.56303716054029163</v>
      </c>
      <c r="U823" s="6">
        <f>(Q823-P823*G823*SIN(RADIANS(E823)))/M823</f>
        <v>-22.22515107395888</v>
      </c>
      <c r="V823" s="6">
        <f>SQRT((S823+U823)^2+3*T823^2)</f>
        <v>117.66549652215042</v>
      </c>
      <c r="W823" s="6">
        <f>V823/AA823</f>
        <v>1.1474479005589047</v>
      </c>
      <c r="X823" s="1">
        <f>((3*10+H823/COS(RADIANS(E823)))*(3+3)+3*G823*H823)*2</f>
        <v>669.23261347486346</v>
      </c>
      <c r="Y823" s="7">
        <f>Z823/X823</f>
        <v>1.0073840447554521</v>
      </c>
      <c r="Z823" s="13">
        <v>674.17425704457003</v>
      </c>
      <c r="AA823" s="15">
        <v>102.54539353363</v>
      </c>
    </row>
    <row r="824" spans="1:27" x14ac:dyDescent="0.45">
      <c r="A824">
        <v>1253</v>
      </c>
      <c r="B824">
        <v>77.900000000000006</v>
      </c>
      <c r="C824" s="10">
        <f>B824-20</f>
        <v>57.900000000000006</v>
      </c>
      <c r="D824">
        <v>127.6</v>
      </c>
      <c r="E824" s="11">
        <f>D824-90</f>
        <v>37.599999999999994</v>
      </c>
      <c r="F824" s="2">
        <v>2.0329E-2</v>
      </c>
      <c r="G824" s="11">
        <v>31.3</v>
      </c>
      <c r="H824" s="11">
        <v>1.5</v>
      </c>
      <c r="I824" s="8">
        <v>8.7627515196800204E-2</v>
      </c>
      <c r="J824" s="4">
        <v>71000</v>
      </c>
      <c r="K824" s="5">
        <f>23*10^-6</f>
        <v>2.3E-5</v>
      </c>
      <c r="L824" s="6">
        <f>H824</f>
        <v>1.5</v>
      </c>
      <c r="M824" s="3">
        <f>H824^2/6</f>
        <v>0.375</v>
      </c>
      <c r="N824" s="3">
        <f>H824^3/12</f>
        <v>0.28125</v>
      </c>
      <c r="O824" s="1">
        <f>-J824*L824*K824*C824</f>
        <v>-141.82605000000001</v>
      </c>
      <c r="P824" s="7">
        <f>-(12*F824*J824*L824*N824+12*O824*N824*G824*COS(RADIANS(E824)))/(12*N824*G824*COS(RADIANS(E824))^2+L824*G824^3*SIN(RADIANS(E824))^2)</f>
        <v>0.26546056301597321</v>
      </c>
      <c r="Q824" s="7">
        <f>-(6*F824*J824*L824*N824*SIN(RADIANS(E824))+6*O824*N824*G824*SIN(RADIANS(E824))*COS(RADIANS(E824)))/(12*N824*COS(RADIANS(E824))^2+L824*G824^2*SIN(RADIANS(E824))^2)</f>
        <v>2.5348223421355125</v>
      </c>
      <c r="R824" s="7">
        <f>-P824*SIN(RADIANS(E824))</f>
        <v>-0.16196947873070372</v>
      </c>
      <c r="S824" s="6">
        <f>(O824+P824*COS(RADIANS(E824)))/L824</f>
        <v>-94.410485563468811</v>
      </c>
      <c r="T824" s="6">
        <f>R824/L824</f>
        <v>-0.10797965248713581</v>
      </c>
      <c r="U824" s="6">
        <f>(Q824-P824*G824*SIN(RADIANS(E824)))/M824</f>
        <v>-6.7595262456947047</v>
      </c>
      <c r="V824" s="6">
        <f>SQRT((S824+U824)^2+3*T824^2)</f>
        <v>101.17018468047954</v>
      </c>
      <c r="W824" s="6">
        <f>V824/AA824</f>
        <v>1.2189379260676358</v>
      </c>
      <c r="X824" s="1">
        <f>((3*10+H824/COS(RADIANS(E824)))*(3+3)+3*G824*H824)*2</f>
        <v>664.41896414520022</v>
      </c>
      <c r="Y824" s="7">
        <f>Z824/X824</f>
        <v>1.0146377242433966</v>
      </c>
      <c r="Z824" s="13">
        <v>674.14454572444095</v>
      </c>
      <c r="AA824" s="15">
        <v>82.998635547308297</v>
      </c>
    </row>
    <row r="825" spans="1:27" x14ac:dyDescent="0.45">
      <c r="A825">
        <v>347</v>
      </c>
      <c r="B825">
        <v>83</v>
      </c>
      <c r="C825" s="10">
        <f>B825-20</f>
        <v>63</v>
      </c>
      <c r="D825">
        <v>120.9</v>
      </c>
      <c r="E825" s="11">
        <f>D825-90</f>
        <v>30.900000000000006</v>
      </c>
      <c r="F825" s="2">
        <v>2.2551000000000002E-2</v>
      </c>
      <c r="G825" s="11">
        <v>29.6</v>
      </c>
      <c r="H825" s="11">
        <v>1.6</v>
      </c>
      <c r="I825" s="8">
        <v>0.104046121239662</v>
      </c>
      <c r="J825" s="4">
        <v>71000</v>
      </c>
      <c r="K825" s="5">
        <f>23*10^-6</f>
        <v>2.3E-5</v>
      </c>
      <c r="L825" s="6">
        <f>H825</f>
        <v>1.6</v>
      </c>
      <c r="M825" s="3">
        <f>H825^2/6</f>
        <v>0.42666666666666675</v>
      </c>
      <c r="N825" s="3">
        <f>H825^3/12</f>
        <v>0.34133333333333343</v>
      </c>
      <c r="O825" s="1">
        <f>-J825*L825*K825*C825</f>
        <v>-164.60640000000001</v>
      </c>
      <c r="P825" s="7">
        <f>-(12*F825*J825*L825*N825+12*O825*N825*G825*COS(RADIANS(E825)))/(12*N825*G825*COS(RADIANS(E825))^2+L825*G825^3*SIN(RADIANS(E825))^2)</f>
        <v>0.6010800314529462</v>
      </c>
      <c r="Q825" s="7">
        <f>-(6*F825*J825*L825*N825*SIN(RADIANS(E825))+6*O825*N825*G825*SIN(RADIANS(E825))*COS(RADIANS(E825)))/(12*N825*COS(RADIANS(E825))^2+L825*G825^2*SIN(RADIANS(E825))^2)</f>
        <v>4.5684550007047529</v>
      </c>
      <c r="R825" s="7">
        <f>-P825*SIN(RADIANS(E825))</f>
        <v>-0.30867939193951027</v>
      </c>
      <c r="S825" s="6">
        <f>(O825+P825*COS(RADIANS(E825)))/L825</f>
        <v>-102.55664644967435</v>
      </c>
      <c r="T825" s="6">
        <f>R825/L825</f>
        <v>-0.1929246199621939</v>
      </c>
      <c r="U825" s="6">
        <f>(Q825-P825*G825*SIN(RADIANS(E825)))/M825</f>
        <v>-10.707316407901759</v>
      </c>
      <c r="V825" s="6">
        <f>SQRT((S825+U825)^2+3*T825^2)</f>
        <v>113.26445577465749</v>
      </c>
      <c r="W825" s="6">
        <f>V825/AA825</f>
        <v>1.1823373145918539</v>
      </c>
      <c r="X825" s="1">
        <f>((3*10+H825/COS(RADIANS(E825)))*(3+3)+3*G825*H825)*2</f>
        <v>666.53592969008309</v>
      </c>
      <c r="Y825" s="7">
        <f>Z825/X825</f>
        <v>1.0111074904869559</v>
      </c>
      <c r="Z825" s="13">
        <v>673.93947118833</v>
      </c>
      <c r="AA825" s="15">
        <v>95.797074470035398</v>
      </c>
    </row>
    <row r="826" spans="1:27" x14ac:dyDescent="0.45">
      <c r="A826">
        <v>11</v>
      </c>
      <c r="B826">
        <v>89.2</v>
      </c>
      <c r="C826" s="10">
        <f>B826-20</f>
        <v>69.2</v>
      </c>
      <c r="D826">
        <v>106.4</v>
      </c>
      <c r="E826" s="11">
        <f>D826-90</f>
        <v>16.400000000000006</v>
      </c>
      <c r="F826" s="2">
        <v>2.9177000000000002E-2</v>
      </c>
      <c r="G826" s="11">
        <v>32.299999999999997</v>
      </c>
      <c r="H826" s="11">
        <v>1.5</v>
      </c>
      <c r="I826" s="8">
        <v>0.192999511957168</v>
      </c>
      <c r="J826" s="4">
        <v>71000</v>
      </c>
      <c r="K826" s="5">
        <f>23*10^-6</f>
        <v>2.3E-5</v>
      </c>
      <c r="L826" s="6">
        <f>H826</f>
        <v>1.5</v>
      </c>
      <c r="M826" s="3">
        <f>H826^2/6</f>
        <v>0.375</v>
      </c>
      <c r="N826" s="3">
        <f>H826^3/12</f>
        <v>0.28125</v>
      </c>
      <c r="O826" s="1">
        <f>-J826*L826*K826*C826</f>
        <v>-169.50540000000001</v>
      </c>
      <c r="P826" s="7">
        <f>-(12*F826*J826*L826*N826+12*O826*N826*G826*COS(RADIANS(E826)))/(12*N826*G826*COS(RADIANS(E826))^2+L826*G826^3*SIN(RADIANS(E826))^2)</f>
        <v>1.7528947479953534</v>
      </c>
      <c r="Q826" s="7">
        <f>-(6*F826*J826*L826*N826*SIN(RADIANS(E826))+6*O826*N826*G826*SIN(RADIANS(E826))*COS(RADIANS(E826)))/(12*N826*COS(RADIANS(E826))^2+L826*G826^2*SIN(RADIANS(E826))^2)</f>
        <v>7.9928749379859436</v>
      </c>
      <c r="R826" s="7">
        <f>-P826*SIN(RADIANS(E826))</f>
        <v>-0.4949148568412351</v>
      </c>
      <c r="S826" s="6">
        <f>(O826+P826*COS(RADIANS(E826)))/L826</f>
        <v>-111.88254904823346</v>
      </c>
      <c r="T826" s="6">
        <f>R826/L826</f>
        <v>-0.32994323789415675</v>
      </c>
      <c r="U826" s="6">
        <f>(Q826-P826*G826*SIN(RADIANS(E826)))/M826</f>
        <v>-21.314333167962531</v>
      </c>
      <c r="V826" s="6">
        <f>SQRT((S826+U826)^2+3*T826^2)</f>
        <v>133.19810816875699</v>
      </c>
      <c r="W826" s="6">
        <f>V826/AA826</f>
        <v>1.2325794540773751</v>
      </c>
      <c r="X826" s="1">
        <f>((3*10+H826/COS(RADIANS(E826)))*(3+3)+3*G826*H826)*2</f>
        <v>669.46340851662262</v>
      </c>
      <c r="Y826" s="7">
        <f>Z826/X826</f>
        <v>1.0066493662703206</v>
      </c>
      <c r="Z826" s="13">
        <v>673.91491592442696</v>
      </c>
      <c r="AA826" s="15">
        <v>108.064520894079</v>
      </c>
    </row>
    <row r="827" spans="1:27" x14ac:dyDescent="0.45">
      <c r="A827">
        <v>1756</v>
      </c>
      <c r="B827">
        <v>48.5</v>
      </c>
      <c r="C827" s="10">
        <f>B827-20</f>
        <v>28.5</v>
      </c>
      <c r="D827">
        <v>111.8</v>
      </c>
      <c r="E827" s="11">
        <f>D827-90</f>
        <v>21.799999999999997</v>
      </c>
      <c r="F827" s="2">
        <v>9.4859999999999996E-3</v>
      </c>
      <c r="G827" s="11">
        <v>26.2</v>
      </c>
      <c r="H827" s="11">
        <v>1.8</v>
      </c>
      <c r="I827" s="8">
        <v>4.66954931616783E-2</v>
      </c>
      <c r="J827" s="4">
        <v>71000</v>
      </c>
      <c r="K827" s="5">
        <f>23*10^-6</f>
        <v>2.3E-5</v>
      </c>
      <c r="L827" s="6">
        <f>H827</f>
        <v>1.8</v>
      </c>
      <c r="M827" s="3">
        <f>H827^2/6</f>
        <v>0.54</v>
      </c>
      <c r="N827" s="3">
        <f>H827^3/12</f>
        <v>0.48600000000000004</v>
      </c>
      <c r="O827" s="1">
        <f>-J827*L827*K827*C827</f>
        <v>-83.772900000000007</v>
      </c>
      <c r="P827" s="7">
        <f>-(12*F827*J827*L827*N827+12*O827*N827*G827*COS(RADIANS(E827)))/(12*N827*G827*COS(RADIANS(E827))^2+L827*G827^3*SIN(RADIANS(E827))^2)</f>
        <v>1.0475183527241669</v>
      </c>
      <c r="Q827" s="7">
        <f>-(6*F827*J827*L827*N827*SIN(RADIANS(E827))+6*O827*N827*G827*SIN(RADIANS(E827))*COS(RADIANS(E827)))/(12*N827*COS(RADIANS(E827))^2+L827*G827^2*SIN(RADIANS(E827))^2)</f>
        <v>5.0960915658892088</v>
      </c>
      <c r="R827" s="7">
        <f>-P827*SIN(RADIANS(E827))</f>
        <v>-0.38901462335032128</v>
      </c>
      <c r="S827" s="6">
        <f>(O827+P827*COS(RADIANS(E827)))/L827</f>
        <v>-46.000163364498881</v>
      </c>
      <c r="T827" s="6">
        <f>R827/L827</f>
        <v>-0.21611923519462292</v>
      </c>
      <c r="U827" s="6">
        <f>(Q827-P827*G827*SIN(RADIANS(E827)))/M827</f>
        <v>-9.4372066034985345</v>
      </c>
      <c r="V827" s="6">
        <f>SQRT((S827+U827)^2+3*T827^2)</f>
        <v>55.438633745251018</v>
      </c>
      <c r="W827" s="6">
        <f>V827/AA827</f>
        <v>1.2218870599011056</v>
      </c>
      <c r="X827" s="1">
        <f>((3*10+H827/COS(RADIANS(E827)))*(3+3)+3*G827*H827)*2</f>
        <v>666.2236830575664</v>
      </c>
      <c r="Y827" s="7">
        <f>Z827/X827</f>
        <v>1.01151634687741</v>
      </c>
      <c r="Z827" s="13">
        <v>673.89614608960301</v>
      </c>
      <c r="AA827" s="15">
        <v>45.371324048343702</v>
      </c>
    </row>
    <row r="828" spans="1:27" x14ac:dyDescent="0.45">
      <c r="A828">
        <v>2951</v>
      </c>
      <c r="B828">
        <v>78.900000000000006</v>
      </c>
      <c r="C828" s="10">
        <f>B828-20</f>
        <v>58.900000000000006</v>
      </c>
      <c r="D828">
        <v>112.4</v>
      </c>
      <c r="E828" s="11">
        <f>D828-90</f>
        <v>22.400000000000006</v>
      </c>
      <c r="F828" s="2">
        <v>2.3956000000000002E-2</v>
      </c>
      <c r="G828" s="11">
        <v>32.1</v>
      </c>
      <c r="H828" s="11">
        <v>1.5</v>
      </c>
      <c r="I828" s="8">
        <v>0.12887176871299699</v>
      </c>
      <c r="J828" s="4">
        <v>71000</v>
      </c>
      <c r="K828" s="5">
        <f>23*10^-6</f>
        <v>2.3E-5</v>
      </c>
      <c r="L828" s="6">
        <f>H828</f>
        <v>1.5</v>
      </c>
      <c r="M828" s="3">
        <f>H828^2/6</f>
        <v>0.375</v>
      </c>
      <c r="N828" s="3">
        <f>H828^3/12</f>
        <v>0.28125</v>
      </c>
      <c r="O828" s="1">
        <f>-J828*L828*K828*C828</f>
        <v>-144.27555000000001</v>
      </c>
      <c r="P828" s="7">
        <f>-(12*F828*J828*L828*N828+12*O828*N828*G828*COS(RADIANS(E828)))/(12*N828*G828*COS(RADIANS(E828))^2+L828*G828^3*SIN(RADIANS(E828))^2)</f>
        <v>0.80034707594475907</v>
      </c>
      <c r="Q828" s="7">
        <f>-(6*F828*J828*L828*N828*SIN(RADIANS(E828))+6*O828*N828*G828*SIN(RADIANS(E828))*COS(RADIANS(E828)))/(12*N828*COS(RADIANS(E828))^2+L828*G828^2*SIN(RADIANS(E828))^2)</f>
        <v>4.8950664111298288</v>
      </c>
      <c r="R828" s="7">
        <f>-P828*SIN(RADIANS(E828))</f>
        <v>-0.30498856144111081</v>
      </c>
      <c r="S828" s="6">
        <f>(O828+P828*COS(RADIANS(E828)))/L828</f>
        <v>-95.690394856948046</v>
      </c>
      <c r="T828" s="6">
        <f>R828/L828</f>
        <v>-0.2033257076274072</v>
      </c>
      <c r="U828" s="6">
        <f>(Q828-P828*G828*SIN(RADIANS(E828)))/M828</f>
        <v>-13.053510429679543</v>
      </c>
      <c r="V828" s="6">
        <f>SQRT((S828+U828)^2+3*T828^2)</f>
        <v>108.74447554251746</v>
      </c>
      <c r="W828" s="6">
        <f>V828/AA828</f>
        <v>1.222055906241978</v>
      </c>
      <c r="X828" s="1">
        <f>((3*10+H828/COS(RADIANS(E828)))*(3+3)+3*G828*H828)*2</f>
        <v>668.36901435472259</v>
      </c>
      <c r="Y828" s="7">
        <f>Z828/X828</f>
        <v>1.0080678713048112</v>
      </c>
      <c r="Z828" s="13">
        <v>673.76132954666002</v>
      </c>
      <c r="AA828" s="15">
        <v>88.984861483894406</v>
      </c>
    </row>
    <row r="829" spans="1:27" x14ac:dyDescent="0.45">
      <c r="A829">
        <v>818</v>
      </c>
      <c r="B829">
        <v>67.599999999999994</v>
      </c>
      <c r="C829" s="10">
        <f>B829-20</f>
        <v>47.599999999999994</v>
      </c>
      <c r="D829">
        <v>121</v>
      </c>
      <c r="E829" s="11">
        <f>D829-90</f>
        <v>31</v>
      </c>
      <c r="F829" s="2">
        <v>1.8001E-2</v>
      </c>
      <c r="G829" s="11">
        <v>31.7</v>
      </c>
      <c r="H829" s="11">
        <v>1.5</v>
      </c>
      <c r="I829" s="8">
        <v>8.2115404307842199E-2</v>
      </c>
      <c r="J829" s="4">
        <v>71000</v>
      </c>
      <c r="K829" s="5">
        <f>23*10^-6</f>
        <v>2.3E-5</v>
      </c>
      <c r="L829" s="6">
        <f>H829</f>
        <v>1.5</v>
      </c>
      <c r="M829" s="3">
        <f>H829^2/6</f>
        <v>0.375</v>
      </c>
      <c r="N829" s="3">
        <f>H829^3/12</f>
        <v>0.28125</v>
      </c>
      <c r="O829" s="1">
        <f>-J829*L829*K829*C829</f>
        <v>-116.59619999999998</v>
      </c>
      <c r="P829" s="7">
        <f>-(12*F829*J829*L829*N829+12*O829*N829*G829*COS(RADIANS(E829)))/(12*N829*G829*COS(RADIANS(E829))^2+L829*G829^3*SIN(RADIANS(E829))^2)</f>
        <v>0.33107188200456705</v>
      </c>
      <c r="Q829" s="7">
        <f>-(6*F829*J829*L829*N829*SIN(RADIANS(E829))+6*O829*N829*G829*SIN(RADIANS(E829))*COS(RADIANS(E829)))/(12*N829*COS(RADIANS(E829))^2+L829*G829^2*SIN(RADIANS(E829))^2)</f>
        <v>2.7026568025170206</v>
      </c>
      <c r="R829" s="7">
        <f>-P829*SIN(RADIANS(E829))</f>
        <v>-0.17051462476448082</v>
      </c>
      <c r="S829" s="6">
        <f>(O829+P829*COS(RADIANS(E829)))/L829</f>
        <v>-77.541610672375839</v>
      </c>
      <c r="T829" s="6">
        <f>R829/L829</f>
        <v>-0.11367641650965388</v>
      </c>
      <c r="U829" s="6">
        <f>(Q829-P829*G829*SIN(RADIANS(E829)))/M829</f>
        <v>-7.2070848067120572</v>
      </c>
      <c r="V829" s="6">
        <f>SQRT((S829+U829)^2+3*T829^2)</f>
        <v>84.748924196063896</v>
      </c>
      <c r="W829" s="6">
        <f>V829/AA829</f>
        <v>1.2073947076142757</v>
      </c>
      <c r="X829" s="1">
        <f>((3*10+H829/COS(RADIANS(E829)))*(3+3)+3*G829*H829)*2</f>
        <v>666.29940114987585</v>
      </c>
      <c r="Y829" s="7">
        <f>Z829/X829</f>
        <v>1.0111553918643477</v>
      </c>
      <c r="Z829" s="13">
        <v>673.73223206868295</v>
      </c>
      <c r="AA829" s="15">
        <v>70.191565079427605</v>
      </c>
    </row>
    <row r="830" spans="1:27" x14ac:dyDescent="0.45">
      <c r="A830">
        <v>2585</v>
      </c>
      <c r="B830">
        <v>70</v>
      </c>
      <c r="C830" s="10">
        <f>B830-20</f>
        <v>50</v>
      </c>
      <c r="D830">
        <v>110.8</v>
      </c>
      <c r="E830" s="11">
        <f>D830-90</f>
        <v>20.799999999999997</v>
      </c>
      <c r="F830" s="2">
        <v>1.6688000000000001E-2</v>
      </c>
      <c r="G830" s="11">
        <v>24.9</v>
      </c>
      <c r="H830" s="11">
        <v>1.9</v>
      </c>
      <c r="I830" s="8">
        <v>9.61309969425201E-2</v>
      </c>
      <c r="J830" s="4">
        <v>71000</v>
      </c>
      <c r="K830" s="5">
        <f>23*10^-6</f>
        <v>2.3E-5</v>
      </c>
      <c r="L830" s="6">
        <f>H830</f>
        <v>1.9</v>
      </c>
      <c r="M830" s="3">
        <f>H830^2/6</f>
        <v>0.60166666666666668</v>
      </c>
      <c r="N830" s="3">
        <f>H830^3/12</f>
        <v>0.57158333333333322</v>
      </c>
      <c r="O830" s="1">
        <f>-J830*L830*K830*C830</f>
        <v>-155.13499999999999</v>
      </c>
      <c r="P830" s="7">
        <f>-(12*F830*J830*L830*N830+12*O830*N830*G830*COS(RADIANS(E830)))/(12*N830*G830*COS(RADIANS(E830))^2+L830*G830^3*SIN(RADIANS(E830))^2)</f>
        <v>2.4239021382652473</v>
      </c>
      <c r="Q830" s="7">
        <f>-(6*F830*J830*L830*N830*SIN(RADIANS(E830))+6*O830*N830*G830*SIN(RADIANS(E830))*COS(RADIANS(E830)))/(12*N830*COS(RADIANS(E830))^2+L830*G830^2*SIN(RADIANS(E830))^2)</f>
        <v>10.7162693423998</v>
      </c>
      <c r="R830" s="7">
        <f>-P830*SIN(RADIANS(E830))</f>
        <v>-0.86074452549396008</v>
      </c>
      <c r="S830" s="6">
        <f>(O830+P830*COS(RADIANS(E830)))/L830</f>
        <v>-80.457407391620237</v>
      </c>
      <c r="T830" s="6">
        <f>R830/L830</f>
        <v>-0.4530234344705053</v>
      </c>
      <c r="U830" s="6">
        <f>(Q830-P830*G830*SIN(RADIANS(E830)))/M830</f>
        <v>-17.810973976287762</v>
      </c>
      <c r="V830" s="6">
        <f>SQRT((S830+U830)^2+3*T830^2)</f>
        <v>98.271514017873713</v>
      </c>
      <c r="W830" s="6">
        <f>V830/AA830</f>
        <v>1.1426208796445387</v>
      </c>
      <c r="X830" s="1">
        <f>((3*10+H830/COS(RADIANS(E830)))*(3+3)+3*G830*H830)*2</f>
        <v>668.24957398763331</v>
      </c>
      <c r="Y830" s="7">
        <f>Z830/X830</f>
        <v>1.0076421525144006</v>
      </c>
      <c r="Z830" s="13">
        <v>673.35643914973002</v>
      </c>
      <c r="AA830" s="15">
        <v>86.005354679362497</v>
      </c>
    </row>
    <row r="831" spans="1:27" x14ac:dyDescent="0.45">
      <c r="A831">
        <v>2511</v>
      </c>
      <c r="B831">
        <v>48.3</v>
      </c>
      <c r="C831" s="10">
        <f>B831-20</f>
        <v>28.299999999999997</v>
      </c>
      <c r="D831">
        <v>101.2</v>
      </c>
      <c r="E831" s="11">
        <f>D831-90</f>
        <v>11.200000000000003</v>
      </c>
      <c r="F831" s="2">
        <v>1.2949E-2</v>
      </c>
      <c r="G831" s="11">
        <v>34.799999999999997</v>
      </c>
      <c r="H831" s="11">
        <v>1.4</v>
      </c>
      <c r="I831" s="8">
        <v>0.113848984241485</v>
      </c>
      <c r="J831" s="4">
        <v>71000</v>
      </c>
      <c r="K831" s="5">
        <f>23*10^-6</f>
        <v>2.3E-5</v>
      </c>
      <c r="L831" s="6">
        <f>H831</f>
        <v>1.4</v>
      </c>
      <c r="M831" s="3">
        <f>H831^2/6</f>
        <v>0.32666666666666661</v>
      </c>
      <c r="N831" s="3">
        <f>H831^3/12</f>
        <v>0.2286666666666666</v>
      </c>
      <c r="O831" s="1">
        <f>-J831*L831*K831*C831</f>
        <v>-64.699459999999988</v>
      </c>
      <c r="P831" s="7">
        <f>-(12*F831*J831*L831*N831+12*O831*N831*G831*COS(RADIANS(E831)))/(12*N831*G831*COS(RADIANS(E831))^2+L831*G831^3*SIN(RADIANS(E831))^2)</f>
        <v>1.0909584641000314</v>
      </c>
      <c r="Q831" s="7">
        <f>-(6*F831*J831*L831*N831*SIN(RADIANS(E831))+6*O831*N831*G831*SIN(RADIANS(E831))*COS(RADIANS(E831)))/(12*N831*COS(RADIANS(E831))^2+L831*G831^2*SIN(RADIANS(E831))^2)</f>
        <v>3.6870880049938766</v>
      </c>
      <c r="R831" s="7">
        <f>-P831*SIN(RADIANS(E831))</f>
        <v>-0.21190160948240672</v>
      </c>
      <c r="S831" s="6">
        <f>(O831+P831*COS(RADIANS(E831)))/L831</f>
        <v>-45.449484764549446</v>
      </c>
      <c r="T831" s="6">
        <f>R831/L831</f>
        <v>-0.15135829248743338</v>
      </c>
      <c r="U831" s="6">
        <f>(Q831-P831*G831*SIN(RADIANS(E831)))/M831</f>
        <v>-11.287004096920036</v>
      </c>
      <c r="V831" s="6">
        <f>SQRT((S831+U831)^2+3*T831^2)</f>
        <v>56.737094535460351</v>
      </c>
      <c r="W831" s="6">
        <f>V831/AA831</f>
        <v>1.2811918843070456</v>
      </c>
      <c r="X831" s="1">
        <f>((3*10+H831/COS(RADIANS(E831)))*(3+3)+3*G831*H831)*2</f>
        <v>669.4461651548379</v>
      </c>
      <c r="Y831" s="7">
        <f>Z831/X831</f>
        <v>1.0058250831953561</v>
      </c>
      <c r="Z831" s="13">
        <v>673.345744761677</v>
      </c>
      <c r="AA831" s="15">
        <v>44.284619057002203</v>
      </c>
    </row>
    <row r="832" spans="1:27" x14ac:dyDescent="0.45">
      <c r="A832">
        <v>2689</v>
      </c>
      <c r="B832">
        <v>59.8</v>
      </c>
      <c r="C832" s="10">
        <f>B832-20</f>
        <v>39.799999999999997</v>
      </c>
      <c r="D832">
        <v>110.1</v>
      </c>
      <c r="E832" s="11">
        <f>D832-90</f>
        <v>20.099999999999994</v>
      </c>
      <c r="F832" s="2">
        <v>1.4695E-2</v>
      </c>
      <c r="G832" s="11">
        <v>28.1</v>
      </c>
      <c r="H832" s="11">
        <v>1.7</v>
      </c>
      <c r="I832" s="8">
        <v>8.5660777986049597E-2</v>
      </c>
      <c r="J832" s="4">
        <v>71000</v>
      </c>
      <c r="K832" s="5">
        <f>23*10^-6</f>
        <v>2.3E-5</v>
      </c>
      <c r="L832" s="6">
        <f>H832</f>
        <v>1.7</v>
      </c>
      <c r="M832" s="3">
        <f>H832^2/6</f>
        <v>0.48166666666666663</v>
      </c>
      <c r="N832" s="3">
        <f>H832^3/12</f>
        <v>0.4094166666666666</v>
      </c>
      <c r="O832" s="1">
        <f>-J832*L832*K832*C832</f>
        <v>-110.48877999999999</v>
      </c>
      <c r="P832" s="7">
        <f>-(12*F832*J832*L832*N832+12*O832*N832*G832*COS(RADIANS(E832)))/(12*N832*G832*COS(RADIANS(E832))^2+L832*G832^3*SIN(RADIANS(E832))^2)</f>
        <v>1.2259122754878744</v>
      </c>
      <c r="Q832" s="7">
        <f>-(6*F832*J832*L832*N832*SIN(RADIANS(E832))+6*O832*N832*G832*SIN(RADIANS(E832))*COS(RADIANS(E832)))/(12*N832*COS(RADIANS(E832))^2+L832*G832^2*SIN(RADIANS(E832))^2)</f>
        <v>5.9192177664700329</v>
      </c>
      <c r="R832" s="7">
        <f>-P832*SIN(RADIANS(E832))</f>
        <v>-0.4212966381829204</v>
      </c>
      <c r="S832" s="6">
        <f>(O832+P832*COS(RADIANS(E832)))/L832</f>
        <v>-64.316195781480587</v>
      </c>
      <c r="T832" s="6">
        <f>R832/L832</f>
        <v>-0.24782155187230612</v>
      </c>
      <c r="U832" s="6">
        <f>(Q832-P832*G832*SIN(RADIANS(E832)))/M832</f>
        <v>-12.289033425197301</v>
      </c>
      <c r="V832" s="6">
        <f>SQRT((S832+U832)^2+3*T832^2)</f>
        <v>76.60643176896032</v>
      </c>
      <c r="W832" s="6">
        <f>V832/AA832</f>
        <v>1.1959109076499279</v>
      </c>
      <c r="X832" s="1">
        <f>((3*10+H832/COS(RADIANS(E832)))*(3+3)+3*G832*H832)*2</f>
        <v>668.34305916525045</v>
      </c>
      <c r="Y832" s="7">
        <f>Z832/X832</f>
        <v>1.0074664792453838</v>
      </c>
      <c r="Z832" s="13">
        <v>673.33322874530404</v>
      </c>
      <c r="AA832" s="15">
        <v>64.056972203304696</v>
      </c>
    </row>
    <row r="833" spans="1:27" x14ac:dyDescent="0.45">
      <c r="A833">
        <v>830</v>
      </c>
      <c r="B833">
        <v>63.4</v>
      </c>
      <c r="C833" s="10">
        <f>B833-20</f>
        <v>43.4</v>
      </c>
      <c r="D833">
        <v>116.3</v>
      </c>
      <c r="E833" s="11">
        <f>D833-90</f>
        <v>26.299999999999997</v>
      </c>
      <c r="F833" s="2">
        <v>1.4589E-2</v>
      </c>
      <c r="G833" s="11">
        <v>26.2</v>
      </c>
      <c r="H833" s="11">
        <v>1.8</v>
      </c>
      <c r="I833" s="8">
        <v>7.3629856109619099E-2</v>
      </c>
      <c r="J833" s="4">
        <v>71000</v>
      </c>
      <c r="K833" s="5">
        <f>23*10^-6</f>
        <v>2.3E-5</v>
      </c>
      <c r="L833" s="6">
        <f>H833</f>
        <v>1.8</v>
      </c>
      <c r="M833" s="3">
        <f>H833^2/6</f>
        <v>0.54</v>
      </c>
      <c r="N833" s="3">
        <f>H833^3/12</f>
        <v>0.48600000000000004</v>
      </c>
      <c r="O833" s="1">
        <f>-J833*L833*K833*C833</f>
        <v>-127.56995999999999</v>
      </c>
      <c r="P833" s="7">
        <f>-(12*F833*J833*L833*N833+12*O833*N833*G833*COS(RADIANS(E833)))/(12*N833*G833*COS(RADIANS(E833))^2+L833*G833^3*SIN(RADIANS(E833))^2)</f>
        <v>1.0190212953490521</v>
      </c>
      <c r="Q833" s="7">
        <f>-(6*F833*J833*L833*N833*SIN(RADIANS(E833))+6*O833*N833*G833*SIN(RADIANS(E833))*COS(RADIANS(E833)))/(12*N833*COS(RADIANS(E833))^2+L833*G833^2*SIN(RADIANS(E833))^2)</f>
        <v>5.9146366223520843</v>
      </c>
      <c r="R833" s="7">
        <f>-P833*SIN(RADIANS(E833))</f>
        <v>-0.4514989788055026</v>
      </c>
      <c r="S833" s="6">
        <f>(O833+P833*COS(RADIANS(E833)))/L833</f>
        <v>-70.364678464693228</v>
      </c>
      <c r="T833" s="6">
        <f>R833/L833</f>
        <v>-0.25083276600305698</v>
      </c>
      <c r="U833" s="6">
        <f>(Q833-P833*G833*SIN(RADIANS(E833)))/M833</f>
        <v>-10.953030782133489</v>
      </c>
      <c r="V833" s="6">
        <f>SQRT((S833+U833)^2+3*T833^2)</f>
        <v>81.318869817410459</v>
      </c>
      <c r="W833" s="6">
        <f>V833/AA833</f>
        <v>1.1586430918345605</v>
      </c>
      <c r="X833" s="1">
        <f>((3*10+H833/COS(RADIANS(E833)))*(3+3)+3*G833*H833)*2</f>
        <v>667.05406240623347</v>
      </c>
      <c r="Y833" s="7">
        <f>Z833/X833</f>
        <v>1.0093018095334434</v>
      </c>
      <c r="Z833" s="13">
        <v>673.25887224324595</v>
      </c>
      <c r="AA833" s="15">
        <v>70.184572272944393</v>
      </c>
    </row>
    <row r="834" spans="1:27" x14ac:dyDescent="0.45">
      <c r="A834">
        <v>2503</v>
      </c>
      <c r="B834">
        <v>60.2</v>
      </c>
      <c r="C834" s="10">
        <f>B834-20</f>
        <v>40.200000000000003</v>
      </c>
      <c r="D834">
        <v>123.2</v>
      </c>
      <c r="E834" s="11">
        <f>D834-90</f>
        <v>33.200000000000003</v>
      </c>
      <c r="F834" s="2">
        <v>1.4829E-2</v>
      </c>
      <c r="G834" s="11">
        <v>31.5</v>
      </c>
      <c r="H834" s="11">
        <v>1.5</v>
      </c>
      <c r="I834" s="8">
        <v>6.6028401255607605E-2</v>
      </c>
      <c r="J834" s="4">
        <v>71000</v>
      </c>
      <c r="K834" s="5">
        <f>23*10^-6</f>
        <v>2.3E-5</v>
      </c>
      <c r="L834" s="6">
        <f>H834</f>
        <v>1.5</v>
      </c>
      <c r="M834" s="3">
        <f>H834^2/6</f>
        <v>0.375</v>
      </c>
      <c r="N834" s="3">
        <f>H834^3/12</f>
        <v>0.28125</v>
      </c>
      <c r="O834" s="1">
        <f>-J834*L834*K834*C834</f>
        <v>-98.46990000000001</v>
      </c>
      <c r="P834" s="7">
        <f>-(12*F834*J834*L834*N834+12*O834*N834*G834*COS(RADIANS(E834)))/(12*N834*G834*COS(RADIANS(E834))^2+L834*G834^3*SIN(RADIANS(E834))^2)</f>
        <v>0.2426961756647576</v>
      </c>
      <c r="Q834" s="7">
        <f>-(6*F834*J834*L834*N834*SIN(RADIANS(E834))+6*O834*N834*G834*SIN(RADIANS(E834))*COS(RADIANS(E834)))/(12*N834*COS(RADIANS(E834))^2+L834*G834^2*SIN(RADIANS(E834))^2)</f>
        <v>2.0930411293518656</v>
      </c>
      <c r="R834" s="7">
        <f>-P834*SIN(RADIANS(E834))</f>
        <v>-0.13289150027630892</v>
      </c>
      <c r="S834" s="6">
        <f>(O834+P834*COS(RADIANS(E834)))/L834</f>
        <v>-65.511213667460524</v>
      </c>
      <c r="T834" s="6">
        <f>R834/L834</f>
        <v>-8.8594333517539273E-2</v>
      </c>
      <c r="U834" s="6">
        <f>(Q834-P834*G834*SIN(RADIANS(E834)))/M834</f>
        <v>-5.5814430116049722</v>
      </c>
      <c r="V834" s="6">
        <f>SQRT((S834+U834)^2+3*T834^2)</f>
        <v>71.092822285764328</v>
      </c>
      <c r="W834" s="6">
        <f>V834/AA834</f>
        <v>1.2151579776039716</v>
      </c>
      <c r="X834" s="1">
        <f>((3*10+H834/COS(RADIANS(E834)))*(3+3)+3*G834*H834)*2</f>
        <v>665.01143363845517</v>
      </c>
      <c r="Y834" s="7">
        <f>Z834/X834</f>
        <v>1.0122036110855712</v>
      </c>
      <c r="Z834" s="13">
        <v>673.12697454203703</v>
      </c>
      <c r="AA834" s="15">
        <v>58.505003955077498</v>
      </c>
    </row>
    <row r="835" spans="1:27" x14ac:dyDescent="0.45">
      <c r="A835">
        <v>865</v>
      </c>
      <c r="B835">
        <v>81.099999999999994</v>
      </c>
      <c r="C835" s="10">
        <f>B835-20</f>
        <v>61.099999999999994</v>
      </c>
      <c r="D835">
        <v>105</v>
      </c>
      <c r="E835" s="11">
        <f>D835-90</f>
        <v>15</v>
      </c>
      <c r="F835" s="2">
        <v>2.4431000000000001E-2</v>
      </c>
      <c r="G835" s="11">
        <v>30.1</v>
      </c>
      <c r="H835" s="11">
        <v>1.6</v>
      </c>
      <c r="I835" s="8">
        <v>0.17261894047260201</v>
      </c>
      <c r="J835" s="4">
        <v>71000</v>
      </c>
      <c r="K835" s="5">
        <f>23*10^-6</f>
        <v>2.3E-5</v>
      </c>
      <c r="L835" s="6">
        <f>H835</f>
        <v>1.6</v>
      </c>
      <c r="M835" s="3">
        <f>H835^2/6</f>
        <v>0.42666666666666675</v>
      </c>
      <c r="N835" s="3">
        <f>H835^3/12</f>
        <v>0.34133333333333343</v>
      </c>
      <c r="O835" s="1">
        <f>-J835*L835*K835*C835</f>
        <v>-159.64207999999999</v>
      </c>
      <c r="P835" s="7">
        <f>-(12*F835*J835*L835*N835+12*O835*N835*G835*COS(RADIANS(E835)))/(12*N835*G835*COS(RADIANS(E835))^2+L835*G835^3*SIN(RADIANS(E835))^2)</f>
        <v>2.516089736220251</v>
      </c>
      <c r="Q835" s="7">
        <f>-(6*F835*J835*L835*N835*SIN(RADIANS(E835))+6*O835*N835*G835*SIN(RADIANS(E835))*COS(RADIANS(E835)))/(12*N835*COS(RADIANS(E835))^2+L835*G835^2*SIN(RADIANS(E835))^2)</f>
        <v>9.8007397409577202</v>
      </c>
      <c r="R835" s="7">
        <f>-P835*SIN(RADIANS(E835))</f>
        <v>-0.65121194292077866</v>
      </c>
      <c r="S835" s="6">
        <f>(O835+P835*COS(RADIANS(E835)))/L835</f>
        <v>-98.257327464077491</v>
      </c>
      <c r="T835" s="6">
        <f>R835/L835</f>
        <v>-0.40700746432548662</v>
      </c>
      <c r="U835" s="6">
        <f>(Q835-P835*G835*SIN(RADIANS(E835)))/M835</f>
        <v>-22.970483767869645</v>
      </c>
      <c r="V835" s="6">
        <f>SQRT((S835+U835)^2+3*T835^2)</f>
        <v>121.22986093086412</v>
      </c>
      <c r="W835" s="6">
        <f>V835/AA835</f>
        <v>1.2319430169320311</v>
      </c>
      <c r="X835" s="1">
        <f>((3*10+H835/COS(RADIANS(E835)))*(3+3)+3*G835*H835)*2</f>
        <v>668.83730266387363</v>
      </c>
      <c r="Y835" s="7">
        <f>Z835/X835</f>
        <v>1.0063995499330476</v>
      </c>
      <c r="Z835" s="13">
        <v>673.11756037935595</v>
      </c>
      <c r="AA835" s="15">
        <v>98.405412640569097</v>
      </c>
    </row>
    <row r="836" spans="1:27" x14ac:dyDescent="0.45">
      <c r="A836">
        <v>2377</v>
      </c>
      <c r="B836">
        <v>56.1</v>
      </c>
      <c r="C836" s="10">
        <f>B836-20</f>
        <v>36.1</v>
      </c>
      <c r="D836">
        <v>113.8</v>
      </c>
      <c r="E836" s="11">
        <f>D836-90</f>
        <v>23.799999999999997</v>
      </c>
      <c r="F836" s="2">
        <v>1.5422E-2</v>
      </c>
      <c r="G836" s="11">
        <v>34.4</v>
      </c>
      <c r="H836" s="11">
        <v>1.4</v>
      </c>
      <c r="I836" s="8">
        <v>7.9356558620929704E-2</v>
      </c>
      <c r="J836" s="4">
        <v>71000</v>
      </c>
      <c r="K836" s="5">
        <f>23*10^-6</f>
        <v>2.3E-5</v>
      </c>
      <c r="L836" s="6">
        <f>H836</f>
        <v>1.4</v>
      </c>
      <c r="M836" s="3">
        <f>H836^2/6</f>
        <v>0.32666666666666661</v>
      </c>
      <c r="N836" s="3">
        <f>H836^3/12</f>
        <v>0.2286666666666666</v>
      </c>
      <c r="O836" s="1">
        <f>-J836*L836*K836*C836</f>
        <v>-82.53182000000001</v>
      </c>
      <c r="P836" s="7">
        <f>-(12*F836*J836*L836*N836+12*O836*N836*G836*COS(RADIANS(E836)))/(12*N836*G836*COS(RADIANS(E836))^2+L836*G836^3*SIN(RADIANS(E836))^2)</f>
        <v>0.31213715099051054</v>
      </c>
      <c r="Q836" s="7">
        <f>-(6*F836*J836*L836*N836*SIN(RADIANS(E836))+6*O836*N836*G836*SIN(RADIANS(E836))*COS(RADIANS(E836)))/(12*N836*COS(RADIANS(E836))^2+L836*G836^2*SIN(RADIANS(E836))^2)</f>
        <v>2.1665374405037681</v>
      </c>
      <c r="R836" s="7">
        <f>-P836*SIN(RADIANS(E836))</f>
        <v>-0.12596147909905628</v>
      </c>
      <c r="S836" s="6">
        <f>(O836+P836*COS(RADIANS(E836)))/L836</f>
        <v>-58.74730506857582</v>
      </c>
      <c r="T836" s="6">
        <f>R836/L836</f>
        <v>-8.997248507075449E-2</v>
      </c>
      <c r="U836" s="6">
        <f>(Q836-P836*G836*SIN(RADIANS(E836)))/M836</f>
        <v>-6.6322574709299031</v>
      </c>
      <c r="V836" s="6">
        <f>SQRT((S836+U836)^2+3*T836^2)</f>
        <v>65.379748263520796</v>
      </c>
      <c r="W836" s="6">
        <f>V836/AA836</f>
        <v>1.2386923611480634</v>
      </c>
      <c r="X836" s="1">
        <f>((3*10+H836/COS(RADIANS(E836)))*(3+3)+3*G836*H836)*2</f>
        <v>667.32146509001905</v>
      </c>
      <c r="Y836" s="7">
        <f>Z836/X836</f>
        <v>1.008488103704545</v>
      </c>
      <c r="Z836" s="13">
        <v>672.98575888997198</v>
      </c>
      <c r="AA836" s="15">
        <v>52.781263786049799</v>
      </c>
    </row>
    <row r="837" spans="1:27" x14ac:dyDescent="0.45">
      <c r="A837">
        <v>849</v>
      </c>
      <c r="B837">
        <v>83.2</v>
      </c>
      <c r="C837" s="10">
        <f>B837-20</f>
        <v>63.2</v>
      </c>
      <c r="D837">
        <v>119.5</v>
      </c>
      <c r="E837" s="11">
        <f>D837-90</f>
        <v>29.5</v>
      </c>
      <c r="F837" s="2">
        <v>1.8870999999999999E-2</v>
      </c>
      <c r="G837" s="11">
        <v>23.2</v>
      </c>
      <c r="H837" s="11">
        <v>2</v>
      </c>
      <c r="I837" s="8">
        <v>9.1873139142990098E-2</v>
      </c>
      <c r="J837" s="4">
        <v>71000</v>
      </c>
      <c r="K837" s="5">
        <f>23*10^-6</f>
        <v>2.3E-5</v>
      </c>
      <c r="L837" s="6">
        <f>H837</f>
        <v>2</v>
      </c>
      <c r="M837" s="3">
        <f>H837^2/6</f>
        <v>0.66666666666666663</v>
      </c>
      <c r="N837" s="3">
        <f>H837^3/12</f>
        <v>0.66666666666666663</v>
      </c>
      <c r="O837" s="1">
        <f>-J837*L837*K837*C837</f>
        <v>-206.41120000000001</v>
      </c>
      <c r="P837" s="7">
        <f>-(12*F837*J837*L837*N837+12*O837*N837*G837*COS(RADIANS(E837)))/(12*N837*G837*COS(RADIANS(E837))^2+L837*G837^3*SIN(RADIANS(E837))^2)</f>
        <v>1.9214070376213288</v>
      </c>
      <c r="Q837" s="7">
        <f>-(6*F837*J837*L837*N837*SIN(RADIANS(E837))+6*O837*N837*G837*SIN(RADIANS(E837))*COS(RADIANS(E837)))/(12*N837*COS(RADIANS(E837))^2+L837*G837^2*SIN(RADIANS(E837))^2)</f>
        <v>10.975294688930877</v>
      </c>
      <c r="R837" s="7">
        <f>-P837*SIN(RADIANS(E837))</f>
        <v>-0.94614609387335125</v>
      </c>
      <c r="S837" s="6">
        <f>(O837+P837*COS(RADIANS(E837)))/L837</f>
        <v>-102.36944622029364</v>
      </c>
      <c r="T837" s="6">
        <f>R837/L837</f>
        <v>-0.47307304693667562</v>
      </c>
      <c r="U837" s="6">
        <f>(Q837-P837*G837*SIN(RADIANS(E837)))/M837</f>
        <v>-16.462942033396306</v>
      </c>
      <c r="V837" s="6">
        <f>SQRT((S837+U837)^2+3*T837^2)</f>
        <v>118.83521318363056</v>
      </c>
      <c r="W837" s="6">
        <f>V837/AA837</f>
        <v>1.1001064545692947</v>
      </c>
      <c r="X837" s="1">
        <f>((3*10+H837/COS(RADIANS(E837)))*(3+3)+3*G837*H837)*2</f>
        <v>665.97493299803398</v>
      </c>
      <c r="Y837" s="7">
        <f>Z837/X837</f>
        <v>1.0105237630373329</v>
      </c>
      <c r="Z837" s="13">
        <v>672.98349538170896</v>
      </c>
      <c r="AA837" s="15">
        <v>108.021557995636</v>
      </c>
    </row>
    <row r="838" spans="1:27" x14ac:dyDescent="0.45">
      <c r="A838">
        <v>80</v>
      </c>
      <c r="B838">
        <v>74.7</v>
      </c>
      <c r="C838" s="10">
        <f>B838-20</f>
        <v>54.7</v>
      </c>
      <c r="D838">
        <v>109.6</v>
      </c>
      <c r="E838" s="11">
        <f>D838-90</f>
        <v>19.599999999999994</v>
      </c>
      <c r="F838" s="2">
        <v>1.8369E-2</v>
      </c>
      <c r="G838" s="11">
        <v>24.9</v>
      </c>
      <c r="H838" s="11">
        <v>1.9</v>
      </c>
      <c r="I838" s="8">
        <v>0.10957184433937001</v>
      </c>
      <c r="J838" s="4">
        <v>71000</v>
      </c>
      <c r="K838" s="5">
        <f>23*10^-6</f>
        <v>2.3E-5</v>
      </c>
      <c r="L838" s="6">
        <f>H838</f>
        <v>1.9</v>
      </c>
      <c r="M838" s="3">
        <f>H838^2/6</f>
        <v>0.60166666666666668</v>
      </c>
      <c r="N838" s="3">
        <f>H838^3/12</f>
        <v>0.57158333333333322</v>
      </c>
      <c r="O838" s="1">
        <f>-J838*L838*K838*C838</f>
        <v>-169.71769</v>
      </c>
      <c r="P838" s="7">
        <f>-(12*F838*J838*L838*N838+12*O838*N838*G838*COS(RADIANS(E838)))/(12*N838*G838*COS(RADIANS(E838))^2+L838*G838^3*SIN(RADIANS(E838))^2)</f>
        <v>2.9863945214678731</v>
      </c>
      <c r="Q838" s="7">
        <f>-(6*F838*J838*L838*N838*SIN(RADIANS(E838))+6*O838*N838*G838*SIN(RADIANS(E838))*COS(RADIANS(E838)))/(12*N838*COS(RADIANS(E838))^2+L838*G838^2*SIN(RADIANS(E838))^2)</f>
        <v>12.472294589993492</v>
      </c>
      <c r="R838" s="7">
        <f>-P838*SIN(RADIANS(E838))</f>
        <v>-1.0017907301199593</v>
      </c>
      <c r="S838" s="6">
        <f>(O838+P838*COS(RADIANS(E838)))/L838</f>
        <v>-87.844386728467384</v>
      </c>
      <c r="T838" s="6">
        <f>R838/L838</f>
        <v>-0.52725827901050493</v>
      </c>
      <c r="U838" s="6">
        <f>(Q838-P838*G838*SIN(RADIANS(E838)))/M838</f>
        <v>-20.729575495834066</v>
      </c>
      <c r="V838" s="6">
        <f>SQRT((S838+U838)^2+3*T838^2)</f>
        <v>108.57780287407917</v>
      </c>
      <c r="W838" s="6">
        <f>V838/AA838</f>
        <v>1.153226885618146</v>
      </c>
      <c r="X838" s="1">
        <f>((3*10+H838/COS(RADIANS(E838)))*(3+3)+3*G838*H838)*2</f>
        <v>668.06234554966977</v>
      </c>
      <c r="Y838" s="7">
        <f>Z838/X838</f>
        <v>1.0073492880245773</v>
      </c>
      <c r="Z838" s="13">
        <v>672.97212814548902</v>
      </c>
      <c r="AA838" s="15">
        <v>94.151293408217697</v>
      </c>
    </row>
    <row r="839" spans="1:27" x14ac:dyDescent="0.45">
      <c r="A839">
        <v>169</v>
      </c>
      <c r="B839">
        <v>88.7</v>
      </c>
      <c r="C839" s="10">
        <f>B839-20</f>
        <v>68.7</v>
      </c>
      <c r="D839">
        <v>121.6</v>
      </c>
      <c r="E839" s="11">
        <f>D839-90</f>
        <v>31.599999999999994</v>
      </c>
      <c r="F839" s="2">
        <v>2.7379000000000001E-2</v>
      </c>
      <c r="G839" s="11">
        <v>34</v>
      </c>
      <c r="H839" s="11">
        <v>1.4</v>
      </c>
      <c r="I839" s="8">
        <v>0.12272247672080901</v>
      </c>
      <c r="J839" s="4">
        <v>71000</v>
      </c>
      <c r="K839" s="5">
        <f>23*10^-6</f>
        <v>2.3E-5</v>
      </c>
      <c r="L839" s="6">
        <f>H839</f>
        <v>1.4</v>
      </c>
      <c r="M839" s="3">
        <f>H839^2/6</f>
        <v>0.32666666666666661</v>
      </c>
      <c r="N839" s="3">
        <f>H839^3/12</f>
        <v>0.2286666666666666</v>
      </c>
      <c r="O839" s="1">
        <f>-J839*L839*K839*C839</f>
        <v>-157.06194000000002</v>
      </c>
      <c r="P839" s="7">
        <f>-(12*F839*J839*L839*N839+12*O839*N839*G839*COS(RADIANS(E839)))/(12*N839*G839*COS(RADIANS(E839))^2+L839*G839^3*SIN(RADIANS(E839))^2)</f>
        <v>0.33032335755846115</v>
      </c>
      <c r="Q839" s="7">
        <f>-(6*F839*J839*L839*N839*SIN(RADIANS(E839))+6*O839*N839*G839*SIN(RADIANS(E839))*COS(RADIANS(E839)))/(12*N839*COS(RADIANS(E839))^2+L839*G839^2*SIN(RADIANS(E839))^2)</f>
        <v>2.9424413241469263</v>
      </c>
      <c r="R839" s="7">
        <f>-P839*SIN(RADIANS(E839))</f>
        <v>-0.1730847837733486</v>
      </c>
      <c r="S839" s="6">
        <f>(O839+P839*COS(RADIANS(E839)))/L839</f>
        <v>-111.98613907099352</v>
      </c>
      <c r="T839" s="6">
        <f>R839/L839</f>
        <v>-0.12363198840953472</v>
      </c>
      <c r="U839" s="6">
        <f>(Q839-P839*G839*SIN(RADIANS(E839)))/M839</f>
        <v>-9.0074734412661019</v>
      </c>
      <c r="V839" s="6">
        <f>SQRT((S839+U839)^2+3*T839^2)</f>
        <v>120.99380200395598</v>
      </c>
      <c r="W839" s="6">
        <f>V839/AA839</f>
        <v>1.2457086756385707</v>
      </c>
      <c r="X839" s="1">
        <f>((3*10+H839/COS(RADIANS(E839)))*(3+3)+3*G839*H839)*2</f>
        <v>665.324631600271</v>
      </c>
      <c r="Y839" s="7">
        <f>Z839/X839</f>
        <v>1.0114405422065602</v>
      </c>
      <c r="Z839" s="13">
        <v>672.93630612915797</v>
      </c>
      <c r="AA839" s="15">
        <v>97.128489485659699</v>
      </c>
    </row>
    <row r="840" spans="1:27" x14ac:dyDescent="0.45">
      <c r="A840">
        <v>99</v>
      </c>
      <c r="B840">
        <v>58.3</v>
      </c>
      <c r="C840" s="10">
        <f>B840-20</f>
        <v>38.299999999999997</v>
      </c>
      <c r="D840">
        <v>123.3</v>
      </c>
      <c r="E840" s="11">
        <f>D840-90</f>
        <v>33.299999999999997</v>
      </c>
      <c r="F840" s="2">
        <v>1.1013E-2</v>
      </c>
      <c r="G840" s="11">
        <v>23</v>
      </c>
      <c r="H840" s="11">
        <v>2</v>
      </c>
      <c r="I840" s="8">
        <v>5.1366582512855502E-2</v>
      </c>
      <c r="J840" s="4">
        <v>71000</v>
      </c>
      <c r="K840" s="5">
        <f>23*10^-6</f>
        <v>2.3E-5</v>
      </c>
      <c r="L840" s="6">
        <f>H840</f>
        <v>2</v>
      </c>
      <c r="M840" s="3">
        <f>H840^2/6</f>
        <v>0.66666666666666663</v>
      </c>
      <c r="N840" s="3">
        <f>H840^3/12</f>
        <v>0.66666666666666663</v>
      </c>
      <c r="O840" s="1">
        <f>-J840*L840*K840*C840</f>
        <v>-125.08779999999999</v>
      </c>
      <c r="P840" s="7">
        <f>-(12*F840*J840*L840*N840+12*O840*N840*G840*COS(RADIANS(E840)))/(12*N840*G840*COS(RADIANS(E840))^2+L840*G840^3*SIN(RADIANS(E840))^2)</f>
        <v>0.90123383439670424</v>
      </c>
      <c r="Q840" s="7">
        <f>-(6*F840*J840*L840*N840*SIN(RADIANS(E840))+6*O840*N840*G840*SIN(RADIANS(E840))*COS(RADIANS(E840)))/(12*N840*COS(RADIANS(E840))^2+L840*G840^2*SIN(RADIANS(E840))^2)</f>
        <v>5.6901763035110102</v>
      </c>
      <c r="R840" s="7">
        <f>-P840*SIN(RADIANS(E840))</f>
        <v>-0.49479793943574008</v>
      </c>
      <c r="S840" s="6">
        <f>(O840+P840*COS(RADIANS(E840)))/L840</f>
        <v>-62.167271063448531</v>
      </c>
      <c r="T840" s="6">
        <f>R840/L840</f>
        <v>-0.24739896971787004</v>
      </c>
      <c r="U840" s="6">
        <f>(Q840-P840*G840*SIN(RADIANS(E840)))/M840</f>
        <v>-8.5352644552665193</v>
      </c>
      <c r="V840" s="6">
        <f>SQRT((S840+U840)^2+3*T840^2)</f>
        <v>70.70383403695881</v>
      </c>
      <c r="W840" s="6">
        <f>V840/AA840</f>
        <v>1.0880233229045171</v>
      </c>
      <c r="X840" s="1">
        <f>((3*10+H840/COS(RADIANS(E840)))*(3+3)+3*G840*H840)*2</f>
        <v>664.71475068215534</v>
      </c>
      <c r="Y840" s="7">
        <f>Z840/X840</f>
        <v>1.012258461331623</v>
      </c>
      <c r="Z840" s="13">
        <v>672.86313074995201</v>
      </c>
      <c r="AA840" s="15">
        <v>64.983748554408194</v>
      </c>
    </row>
    <row r="841" spans="1:27" x14ac:dyDescent="0.45">
      <c r="A841">
        <v>995</v>
      </c>
      <c r="B841">
        <v>89.2</v>
      </c>
      <c r="C841" s="10">
        <f>B841-20</f>
        <v>69.2</v>
      </c>
      <c r="D841">
        <v>105</v>
      </c>
      <c r="E841" s="11">
        <f>D841-90</f>
        <v>15</v>
      </c>
      <c r="F841" s="2">
        <v>2.4926E-2</v>
      </c>
      <c r="G841" s="11">
        <v>26.5</v>
      </c>
      <c r="H841" s="11">
        <v>1.8</v>
      </c>
      <c r="I841" s="8">
        <v>0.175807580351829</v>
      </c>
      <c r="J841" s="4">
        <v>71000</v>
      </c>
      <c r="K841" s="5">
        <f>23*10^-6</f>
        <v>2.3E-5</v>
      </c>
      <c r="L841" s="6">
        <f>H841</f>
        <v>1.8</v>
      </c>
      <c r="M841" s="3">
        <f>H841^2/6</f>
        <v>0.54</v>
      </c>
      <c r="N841" s="3">
        <f>H841^3/12</f>
        <v>0.48600000000000004</v>
      </c>
      <c r="O841" s="1">
        <f>-J841*L841*K841*C841</f>
        <v>-203.40648000000002</v>
      </c>
      <c r="P841" s="7">
        <f>-(12*F841*J841*L841*N841+12*O841*N841*G841*COS(RADIANS(E841)))/(12*N841*G841*COS(RADIANS(E841))^2+L841*G841^3*SIN(RADIANS(E841))^2)</f>
        <v>4.9356676066475673</v>
      </c>
      <c r="Q841" s="7">
        <f>-(6*F841*J841*L841*N841*SIN(RADIANS(E841))+6*O841*N841*G841*SIN(RADIANS(E841))*COS(RADIANS(E841)))/(12*N841*COS(RADIANS(E841))^2+L841*G841^2*SIN(RADIANS(E841))^2)</f>
        <v>16.926143293871569</v>
      </c>
      <c r="R841" s="7">
        <f>-P841*SIN(RADIANS(E841))</f>
        <v>-1.2774447768959674</v>
      </c>
      <c r="S841" s="6">
        <f>(O841+P841*COS(RADIANS(E841)))/L841</f>
        <v>-110.35499510486709</v>
      </c>
      <c r="T841" s="6">
        <f>R841/L841</f>
        <v>-0.7096915427199818</v>
      </c>
      <c r="U841" s="6">
        <f>(Q841-P841*G841*SIN(RADIANS(E841)))/M841</f>
        <v>-31.344709803465864</v>
      </c>
      <c r="V841" s="6">
        <f>SQRT((S841+U841)^2+3*T841^2)</f>
        <v>141.70503645730474</v>
      </c>
      <c r="W841" s="6">
        <f>V841/AA841</f>
        <v>1.190170028684403</v>
      </c>
      <c r="X841" s="1">
        <f>((3*10+H841/COS(RADIANS(E841)))*(3+3)+3*G841*H841)*2</f>
        <v>668.56196549685774</v>
      </c>
      <c r="Y841" s="7">
        <f>Z841/X841</f>
        <v>1.0064021854912166</v>
      </c>
      <c r="Z841" s="13">
        <v>672.84222321234097</v>
      </c>
      <c r="AA841" s="15">
        <v>119.062850720534</v>
      </c>
    </row>
    <row r="842" spans="1:27" x14ac:dyDescent="0.45">
      <c r="A842">
        <v>1223</v>
      </c>
      <c r="B842">
        <v>69.3</v>
      </c>
      <c r="C842" s="10">
        <f>B842-20</f>
        <v>49.3</v>
      </c>
      <c r="D842">
        <v>120.6</v>
      </c>
      <c r="E842" s="11">
        <f>D842-90</f>
        <v>30.599999999999994</v>
      </c>
      <c r="F842" s="2">
        <v>1.7642999999999999E-2</v>
      </c>
      <c r="G842" s="11">
        <v>29.5</v>
      </c>
      <c r="H842" s="11">
        <v>1.6</v>
      </c>
      <c r="I842" s="8">
        <v>8.1760995090007699E-2</v>
      </c>
      <c r="J842" s="4">
        <v>71000</v>
      </c>
      <c r="K842" s="5">
        <f>23*10^-6</f>
        <v>2.3E-5</v>
      </c>
      <c r="L842" s="6">
        <f>H842</f>
        <v>1.6</v>
      </c>
      <c r="M842" s="3">
        <f>H842^2/6</f>
        <v>0.42666666666666675</v>
      </c>
      <c r="N842" s="3">
        <f>H842^3/12</f>
        <v>0.34133333333333343</v>
      </c>
      <c r="O842" s="1">
        <f>-J842*L842*K842*C842</f>
        <v>-128.81103999999999</v>
      </c>
      <c r="P842" s="7">
        <f>-(12*F842*J842*L842*N842+12*O842*N842*G842*COS(RADIANS(E842)))/(12*N842*G842*COS(RADIANS(E842))^2+L842*G842^3*SIN(RADIANS(E842))^2)</f>
        <v>0.48332487696741916</v>
      </c>
      <c r="Q842" s="7">
        <f>-(6*F842*J842*L842*N842*SIN(RADIANS(E842))+6*O842*N842*G842*SIN(RADIANS(E842))*COS(RADIANS(E842)))/(12*N842*COS(RADIANS(E842))^2+L842*G842^2*SIN(RADIANS(E842))^2)</f>
        <v>3.6289775996733171</v>
      </c>
      <c r="R842" s="7">
        <f>-P842*SIN(RADIANS(E842))</f>
        <v>-0.24603237963886904</v>
      </c>
      <c r="S842" s="6">
        <f>(O842+P842*COS(RADIANS(E842)))/L842</f>
        <v>-80.246888728561004</v>
      </c>
      <c r="T842" s="6">
        <f>R842/L842</f>
        <v>-0.15377023727429315</v>
      </c>
      <c r="U842" s="6">
        <f>(Q842-P842*G842*SIN(RADIANS(E842)))/M842</f>
        <v>-8.5054162492343401</v>
      </c>
      <c r="V842" s="6">
        <f>SQRT((S842+U842)^2+3*T842^2)</f>
        <v>88.752704605151109</v>
      </c>
      <c r="W842" s="6">
        <f>V842/AA842</f>
        <v>1.1894929744293481</v>
      </c>
      <c r="X842" s="1">
        <f>((3*10+H842/COS(RADIANS(E842)))*(3+3)+3*G842*H842)*2</f>
        <v>665.50633499659716</v>
      </c>
      <c r="Y842" s="7">
        <f>Z842/X842</f>
        <v>1.0109939571520763</v>
      </c>
      <c r="Z842" s="13">
        <v>672.82288312798505</v>
      </c>
      <c r="AA842" s="15">
        <v>74.613895595078802</v>
      </c>
    </row>
    <row r="843" spans="1:27" x14ac:dyDescent="0.45">
      <c r="A843">
        <v>579</v>
      </c>
      <c r="B843">
        <v>74.599999999999994</v>
      </c>
      <c r="C843" s="10">
        <f>B843-20</f>
        <v>54.599999999999994</v>
      </c>
      <c r="D843">
        <v>108.6</v>
      </c>
      <c r="E843" s="11">
        <f>D843-90</f>
        <v>18.599999999999994</v>
      </c>
      <c r="F843" s="2">
        <v>2.2671E-2</v>
      </c>
      <c r="G843" s="11">
        <v>32.1</v>
      </c>
      <c r="H843" s="11">
        <v>1.5</v>
      </c>
      <c r="I843" s="8">
        <v>0.13747707009315399</v>
      </c>
      <c r="J843" s="4">
        <v>71000</v>
      </c>
      <c r="K843" s="5">
        <f>23*10^-6</f>
        <v>2.3E-5</v>
      </c>
      <c r="L843" s="6">
        <f>H843</f>
        <v>1.5</v>
      </c>
      <c r="M843" s="3">
        <f>H843^2/6</f>
        <v>0.375</v>
      </c>
      <c r="N843" s="3">
        <f>H843^3/12</f>
        <v>0.28125</v>
      </c>
      <c r="O843" s="1">
        <f>-J843*L843*K843*C843</f>
        <v>-133.74269999999999</v>
      </c>
      <c r="P843" s="7">
        <f>-(12*F843*J843*L843*N843+12*O843*N843*G843*COS(RADIANS(E843)))/(12*N843*G843*COS(RADIANS(E843))^2+L843*G843^3*SIN(RADIANS(E843))^2)</f>
        <v>1.0853125128196448</v>
      </c>
      <c r="Q843" s="7">
        <f>-(6*F843*J843*L843*N843*SIN(RADIANS(E843))+6*O843*N843*G843*SIN(RADIANS(E843))*COS(RADIANS(E843)))/(12*N843*COS(RADIANS(E843))^2+L843*G843^2*SIN(RADIANS(E843))^2)</f>
        <v>5.556036997857178</v>
      </c>
      <c r="R843" s="7">
        <f>-P843*SIN(RADIANS(E843))</f>
        <v>-0.3461705294615065</v>
      </c>
      <c r="S843" s="6">
        <f>(O843+P843*COS(RADIANS(E843)))/L843</f>
        <v>-88.476050056907596</v>
      </c>
      <c r="T843" s="6">
        <f>R843/L843</f>
        <v>-0.23078035297433766</v>
      </c>
      <c r="U843" s="6">
        <f>(Q843-P843*G843*SIN(RADIANS(E843)))/M843</f>
        <v>-14.816098660952484</v>
      </c>
      <c r="V843" s="6">
        <f>SQRT((S843+U843)^2+3*T843^2)</f>
        <v>103.29292214603321</v>
      </c>
      <c r="W843" s="6">
        <f>V843/AA843</f>
        <v>1.2363804921431851</v>
      </c>
      <c r="X843" s="1">
        <f>((3*10+H843/COS(RADIANS(E843)))*(3+3)+3*G843*H843)*2</f>
        <v>667.89198138479628</v>
      </c>
      <c r="Y843" s="7">
        <f>Z843/X843</f>
        <v>1.0071213180642971</v>
      </c>
      <c r="Z843" s="13">
        <v>672.64825261683097</v>
      </c>
      <c r="AA843" s="15">
        <v>83.544606860450898</v>
      </c>
    </row>
    <row r="844" spans="1:27" x14ac:dyDescent="0.45">
      <c r="A844">
        <v>1878</v>
      </c>
      <c r="B844">
        <v>83.5</v>
      </c>
      <c r="C844" s="10">
        <f>B844-20</f>
        <v>63.5</v>
      </c>
      <c r="D844">
        <v>113.9</v>
      </c>
      <c r="E844" s="11">
        <f>D844-90</f>
        <v>23.900000000000006</v>
      </c>
      <c r="F844" s="2">
        <v>2.6443000000000001E-2</v>
      </c>
      <c r="G844" s="11">
        <v>32.1</v>
      </c>
      <c r="H844" s="11">
        <v>1.5</v>
      </c>
      <c r="I844" s="8">
        <v>0.16397480666637401</v>
      </c>
      <c r="J844" s="4">
        <v>71000</v>
      </c>
      <c r="K844" s="5">
        <f>23*10^-6</f>
        <v>2.3E-5</v>
      </c>
      <c r="L844" s="6">
        <f>H844</f>
        <v>1.5</v>
      </c>
      <c r="M844" s="3">
        <f>H844^2/6</f>
        <v>0.375</v>
      </c>
      <c r="N844" s="3">
        <f>H844^3/12</f>
        <v>0.28125</v>
      </c>
      <c r="O844" s="1">
        <f>-J844*L844*K844*C844</f>
        <v>-155.54325</v>
      </c>
      <c r="P844" s="7">
        <f>-(12*F844*J844*L844*N844+12*O844*N844*G844*COS(RADIANS(E844)))/(12*N844*G844*COS(RADIANS(E844))^2+L844*G844^3*SIN(RADIANS(E844))^2)</f>
        <v>0.71672103704477141</v>
      </c>
      <c r="Q844" s="7">
        <f>-(6*F844*J844*L844*N844*SIN(RADIANS(E844))+6*O844*N844*G844*SIN(RADIANS(E844))*COS(RADIANS(E844)))/(12*N844*COS(RADIANS(E844))^2+L844*G844^2*SIN(RADIANS(E844))^2)</f>
        <v>4.660494646540581</v>
      </c>
      <c r="R844" s="7">
        <f>-P844*SIN(RADIANS(E844))</f>
        <v>-0.2903734982268274</v>
      </c>
      <c r="S844" s="6">
        <f>(O844+P844*COS(RADIANS(E844)))/L844</f>
        <v>-103.2586566380548</v>
      </c>
      <c r="T844" s="6">
        <f>R844/L844</f>
        <v>-0.19358233215121826</v>
      </c>
      <c r="U844" s="6">
        <f>(Q844-P844*G844*SIN(RADIANS(E844)))/M844</f>
        <v>-12.427985724108211</v>
      </c>
      <c r="V844" s="6">
        <f>SQRT((S844+U844)^2+3*T844^2)</f>
        <v>115.68712825283966</v>
      </c>
      <c r="W844" s="6">
        <f>V844/AA844</f>
        <v>1.1845964618314111</v>
      </c>
      <c r="X844" s="1">
        <f>((3*10+H844/COS(RADIANS(E844)))*(3+3)+3*G844*H844)*2</f>
        <v>668.58818389786211</v>
      </c>
      <c r="Y844" s="7">
        <f>Z844/X844</f>
        <v>1.0058434459355965</v>
      </c>
      <c r="Z844" s="13">
        <v>672.49504280364795</v>
      </c>
      <c r="AA844" s="15">
        <v>97.659525399885894</v>
      </c>
    </row>
    <row r="845" spans="1:27" x14ac:dyDescent="0.45">
      <c r="A845">
        <v>1988</v>
      </c>
      <c r="B845">
        <v>45.5</v>
      </c>
      <c r="C845" s="10">
        <f>B845-20</f>
        <v>25.5</v>
      </c>
      <c r="D845">
        <v>128.9</v>
      </c>
      <c r="E845" s="11">
        <f>D845-90</f>
        <v>38.900000000000006</v>
      </c>
      <c r="F845" s="2">
        <v>9.0589999999999993E-3</v>
      </c>
      <c r="G845" s="11">
        <v>26.4</v>
      </c>
      <c r="H845" s="11">
        <v>1.8</v>
      </c>
      <c r="I845" s="8">
        <v>5.7633463293313897E-2</v>
      </c>
      <c r="J845" s="4">
        <v>71000</v>
      </c>
      <c r="K845" s="5">
        <f>23*10^-6</f>
        <v>2.3E-5</v>
      </c>
      <c r="L845" s="6">
        <f>H845</f>
        <v>1.8</v>
      </c>
      <c r="M845" s="3">
        <f>H845^2/6</f>
        <v>0.54</v>
      </c>
      <c r="N845" s="3">
        <f>H845^3/12</f>
        <v>0.48600000000000004</v>
      </c>
      <c r="O845" s="1">
        <f>-J845*L845*K845*C845</f>
        <v>-74.954700000000003</v>
      </c>
      <c r="P845" s="7">
        <f>-(12*F845*J845*L845*N845+12*O845*N845*G845*COS(RADIANS(E845)))/(12*N845*G845*COS(RADIANS(E845))^2+L845*G845^3*SIN(RADIANS(E845))^2)</f>
        <v>0.16948187740911877</v>
      </c>
      <c r="Q845" s="7">
        <f>-(6*F845*J845*L845*N845*SIN(RADIANS(E845))+6*O845*N845*G845*SIN(RADIANS(E845))*COS(RADIANS(E845)))/(12*N845*COS(RADIANS(E845))^2+L845*G845^2*SIN(RADIANS(E845))^2)</f>
        <v>1.4048543249925418</v>
      </c>
      <c r="R845" s="7">
        <f>-P845*SIN(RADIANS(E845))</f>
        <v>-0.10642835795398047</v>
      </c>
      <c r="S845" s="6">
        <f>(O845+P845*COS(RADIANS(E845)))/L845</f>
        <v>-41.568223272281685</v>
      </c>
      <c r="T845" s="6">
        <f>R845/L845</f>
        <v>-5.9126865529989144E-2</v>
      </c>
      <c r="U845" s="6">
        <f>(Q845-P845*G845*SIN(RADIANS(E845)))/M845</f>
        <v>-2.6015820833195233</v>
      </c>
      <c r="V845" s="6">
        <f>SQRT((S845+U845)^2+3*T845^2)</f>
        <v>44.169924078612354</v>
      </c>
      <c r="W845" s="6">
        <f>V845/AA845</f>
        <v>1.0278678924228288</v>
      </c>
      <c r="X845" s="1">
        <f>((3*10+H845/COS(RADIANS(E845)))*(3+3)+3*G845*H845)*2</f>
        <v>672.8748219228271</v>
      </c>
      <c r="Y845" s="7">
        <f>Z845/X845</f>
        <v>0.99928387038148481</v>
      </c>
      <c r="Z845" s="13">
        <v>672.39295633329505</v>
      </c>
      <c r="AA845" s="15">
        <v>42.972374567025</v>
      </c>
    </row>
    <row r="846" spans="1:27" x14ac:dyDescent="0.45">
      <c r="A846">
        <v>2445</v>
      </c>
      <c r="B846">
        <v>72.5</v>
      </c>
      <c r="C846" s="10">
        <f>B846-20</f>
        <v>52.5</v>
      </c>
      <c r="D846">
        <v>120.4</v>
      </c>
      <c r="E846" s="11">
        <f>D846-90</f>
        <v>30.400000000000006</v>
      </c>
      <c r="F846" s="2">
        <v>2.1142000000000001E-2</v>
      </c>
      <c r="G846" s="11">
        <v>34</v>
      </c>
      <c r="H846" s="11">
        <v>1.4</v>
      </c>
      <c r="I846" s="8">
        <v>9.6244446933269501E-2</v>
      </c>
      <c r="J846" s="4">
        <v>71000</v>
      </c>
      <c r="K846" s="5">
        <f>23*10^-6</f>
        <v>2.3E-5</v>
      </c>
      <c r="L846" s="6">
        <f>H846</f>
        <v>1.4</v>
      </c>
      <c r="M846" s="3">
        <f>H846^2/6</f>
        <v>0.32666666666666661</v>
      </c>
      <c r="N846" s="3">
        <f>H846^3/12</f>
        <v>0.2286666666666666</v>
      </c>
      <c r="O846" s="1">
        <f>-J846*L846*K846*C846</f>
        <v>-120.02549999999999</v>
      </c>
      <c r="P846" s="7">
        <f>-(12*F846*J846*L846*N846+12*O846*N846*G846*COS(RADIANS(E846)))/(12*N846*G846*COS(RADIANS(E846))^2+L846*G846^3*SIN(RADIANS(E846))^2)</f>
        <v>0.27484701508415038</v>
      </c>
      <c r="Q846" s="7">
        <f>-(6*F846*J846*L846*N846*SIN(RADIANS(E846))+6*O846*N846*G846*SIN(RADIANS(E846))*COS(RADIANS(E846)))/(12*N846*COS(RADIANS(E846))^2+L846*G846^2*SIN(RADIANS(E846))^2)</f>
        <v>2.364391783208482</v>
      </c>
      <c r="R846" s="7">
        <f>-P846*SIN(RADIANS(E846))</f>
        <v>-0.13908186960049893</v>
      </c>
      <c r="S846" s="6">
        <f>(O846+P846*COS(RADIANS(E846)))/L846</f>
        <v>-85.563171923249371</v>
      </c>
      <c r="T846" s="6">
        <f>R846/L846</f>
        <v>-9.9344192571784951E-2</v>
      </c>
      <c r="U846" s="6">
        <f>(Q846-P846*G846*SIN(RADIANS(E846)))/M846</f>
        <v>-7.2379340302300452</v>
      </c>
      <c r="V846" s="6">
        <f>SQRT((S846+U846)^2+3*T846^2)</f>
        <v>92.801265476256873</v>
      </c>
      <c r="W846" s="6">
        <f>V846/AA846</f>
        <v>1.2312847044158366</v>
      </c>
      <c r="X846" s="1">
        <f>((3*10+H846/COS(RADIANS(E846)))*(3+3)+3*G846*H846)*2</f>
        <v>665.0779521760403</v>
      </c>
      <c r="Y846" s="7">
        <f>Z846/X846</f>
        <v>1.0109149240741786</v>
      </c>
      <c r="Z846" s="13">
        <v>672.337227527452</v>
      </c>
      <c r="AA846" s="15">
        <v>75.369461785270005</v>
      </c>
    </row>
    <row r="847" spans="1:27" x14ac:dyDescent="0.45">
      <c r="A847">
        <v>1447</v>
      </c>
      <c r="B847">
        <v>85.6</v>
      </c>
      <c r="C847" s="10">
        <f>B847-20</f>
        <v>65.599999999999994</v>
      </c>
      <c r="D847">
        <v>102.4</v>
      </c>
      <c r="E847" s="11">
        <f>D847-90</f>
        <v>12.400000000000006</v>
      </c>
      <c r="F847" s="2">
        <v>2.3841999999999999E-2</v>
      </c>
      <c r="G847" s="11">
        <v>26.5</v>
      </c>
      <c r="H847" s="11">
        <v>1.8</v>
      </c>
      <c r="I847" s="8">
        <v>0.19038763642310999</v>
      </c>
      <c r="J847" s="4">
        <v>71000</v>
      </c>
      <c r="K847" s="5">
        <f>23*10^-6</f>
        <v>2.3E-5</v>
      </c>
      <c r="L847" s="6">
        <f>H847</f>
        <v>1.8</v>
      </c>
      <c r="M847" s="3">
        <f>H847^2/6</f>
        <v>0.54</v>
      </c>
      <c r="N847" s="3">
        <f>H847^3/12</f>
        <v>0.48600000000000004</v>
      </c>
      <c r="O847" s="1">
        <f>-J847*L847*K847*C847</f>
        <v>-192.82463999999999</v>
      </c>
      <c r="P847" s="7">
        <f>-(12*F847*J847*L847*N847+12*O847*N847*G847*COS(RADIANS(E847)))/(12*N847*G847*COS(RADIANS(E847))^2+L847*G847^3*SIN(RADIANS(E847))^2)</f>
        <v>6.6992682370782015</v>
      </c>
      <c r="Q847" s="7">
        <f>-(6*F847*J847*L847*N847*SIN(RADIANS(E847))+6*O847*N847*G847*SIN(RADIANS(E847))*COS(RADIANS(E847)))/(12*N847*COS(RADIANS(E847))^2+L847*G847^2*SIN(RADIANS(E847))^2)</f>
        <v>19.061046625862971</v>
      </c>
      <c r="R847" s="7">
        <f>-P847*SIN(RADIANS(E847))</f>
        <v>-1.438569556668903</v>
      </c>
      <c r="S847" s="6">
        <f>(O847+P847*COS(RADIANS(E847)))/L847</f>
        <v>-103.48980579317839</v>
      </c>
      <c r="T847" s="6">
        <f>R847/L847</f>
        <v>-0.7992053092605016</v>
      </c>
      <c r="U847" s="6">
        <f>(Q847-P847*G847*SIN(RADIANS(E847)))/M847</f>
        <v>-35.298234492338807</v>
      </c>
      <c r="V847" s="6">
        <f>SQRT((S847+U847)^2+3*T847^2)</f>
        <v>138.79494340095172</v>
      </c>
      <c r="W847" s="6">
        <f>V847/AA847</f>
        <v>1.1935832287624972</v>
      </c>
      <c r="X847" s="1">
        <f>((3*10+H847/COS(RADIANS(E847)))*(3+3)+3*G847*H847)*2</f>
        <v>668.31591388345885</v>
      </c>
      <c r="Y847" s="7">
        <f>Z847/X847</f>
        <v>1.0059954685361958</v>
      </c>
      <c r="Z847" s="13">
        <v>672.32278091738601</v>
      </c>
      <c r="AA847" s="15">
        <v>116.284260750592</v>
      </c>
    </row>
    <row r="848" spans="1:27" x14ac:dyDescent="0.45">
      <c r="A848">
        <v>636</v>
      </c>
      <c r="B848">
        <v>78.099999999999994</v>
      </c>
      <c r="C848" s="10">
        <f>B848-20</f>
        <v>58.099999999999994</v>
      </c>
      <c r="D848">
        <v>101.1</v>
      </c>
      <c r="E848" s="11">
        <f>D848-90</f>
        <v>11.099999999999994</v>
      </c>
      <c r="F848" s="2">
        <v>2.2303E-2</v>
      </c>
      <c r="G848" s="11">
        <v>28.2</v>
      </c>
      <c r="H848" s="11">
        <v>1.7</v>
      </c>
      <c r="I848" s="8">
        <v>0.19351731240749301</v>
      </c>
      <c r="J848" s="4">
        <v>71000</v>
      </c>
      <c r="K848" s="5">
        <f>23*10^-6</f>
        <v>2.3E-5</v>
      </c>
      <c r="L848" s="6">
        <f>H848</f>
        <v>1.7</v>
      </c>
      <c r="M848" s="3">
        <f>H848^2/6</f>
        <v>0.48166666666666663</v>
      </c>
      <c r="N848" s="3">
        <f>H848^3/12</f>
        <v>0.4094166666666666</v>
      </c>
      <c r="O848" s="1">
        <f>-J848*L848*K848*C848</f>
        <v>-161.29140999999998</v>
      </c>
      <c r="P848" s="7">
        <f>-(12*F848*J848*L848*N848+12*O848*N848*G848*COS(RADIANS(E848)))/(12*N848*G848*COS(RADIANS(E848))^2+L848*G848^3*SIN(RADIANS(E848))^2)</f>
        <v>5.6274855664831209</v>
      </c>
      <c r="Q848" s="7">
        <f>-(6*F848*J848*L848*N848*SIN(RADIANS(E848))+6*O848*N848*G848*SIN(RADIANS(E848))*COS(RADIANS(E848)))/(12*N848*COS(RADIANS(E848))^2+L848*G848^2*SIN(RADIANS(E848))^2)</f>
        <v>15.27614568876241</v>
      </c>
      <c r="R848" s="7">
        <f>-P848*SIN(RADIANS(E848))</f>
        <v>-1.0834145878554902</v>
      </c>
      <c r="S848" s="6">
        <f>(O848+P848*COS(RADIANS(E848)))/L848</f>
        <v>-91.628940998169327</v>
      </c>
      <c r="T848" s="6">
        <f>R848/L848</f>
        <v>-0.63730269873852363</v>
      </c>
      <c r="U848" s="6">
        <f>(Q848-P848*G848*SIN(RADIANS(E848)))/M848</f>
        <v>-31.71518136075241</v>
      </c>
      <c r="V848" s="6">
        <f>SQRT((S848+U848)^2+3*T848^2)</f>
        <v>123.34906154763446</v>
      </c>
      <c r="W848" s="6">
        <f>V848/AA848</f>
        <v>1.2263108964659646</v>
      </c>
      <c r="X848" s="1">
        <f>((3*10+H848/COS(RADIANS(E848)))*(3+3)+3*G848*H848)*2</f>
        <v>668.42890503166063</v>
      </c>
      <c r="Y848" s="7">
        <f>Z848/X848</f>
        <v>1.0058213591418836</v>
      </c>
      <c r="Z848" s="13">
        <v>672.32006974866601</v>
      </c>
      <c r="AA848" s="15">
        <v>100.585472984956</v>
      </c>
    </row>
    <row r="849" spans="1:27" x14ac:dyDescent="0.45">
      <c r="A849">
        <v>168</v>
      </c>
      <c r="B849">
        <v>79.5</v>
      </c>
      <c r="C849" s="10">
        <f>B849-20</f>
        <v>59.5</v>
      </c>
      <c r="D849">
        <v>110.9</v>
      </c>
      <c r="E849" s="11">
        <f>D849-90</f>
        <v>20.900000000000006</v>
      </c>
      <c r="F849" s="2">
        <v>2.0735E-2</v>
      </c>
      <c r="G849" s="11">
        <v>26.3</v>
      </c>
      <c r="H849" s="11">
        <v>1.8</v>
      </c>
      <c r="I849" s="8">
        <v>0.118673883378505</v>
      </c>
      <c r="J849" s="4">
        <v>71000</v>
      </c>
      <c r="K849" s="5">
        <f>23*10^-6</f>
        <v>2.3E-5</v>
      </c>
      <c r="L849" s="6">
        <f>H849</f>
        <v>1.8</v>
      </c>
      <c r="M849" s="3">
        <f>H849^2/6</f>
        <v>0.54</v>
      </c>
      <c r="N849" s="3">
        <f>H849^3/12</f>
        <v>0.48600000000000004</v>
      </c>
      <c r="O849" s="1">
        <f>-J849*L849*K849*C849</f>
        <v>-174.89429999999999</v>
      </c>
      <c r="P849" s="7">
        <f>-(12*F849*J849*L849*N849+12*O849*N849*G849*COS(RADIANS(E849)))/(12*N849*G849*COS(RADIANS(E849))^2+L849*G849^3*SIN(RADIANS(E849))^2)</f>
        <v>2.2334673275528369</v>
      </c>
      <c r="Q849" s="7">
        <f>-(6*F849*J849*L849*N849*SIN(RADIANS(E849))+6*O849*N849*G849*SIN(RADIANS(E849))*COS(RADIANS(E849)))/(12*N849*COS(RADIANS(E849))^2+L849*G849^2*SIN(RADIANS(E849))^2)</f>
        <v>10.477429057596884</v>
      </c>
      <c r="R849" s="7">
        <f>-P849*SIN(RADIANS(E849))</f>
        <v>-0.79676266597694922</v>
      </c>
      <c r="S849" s="6">
        <f>(O849+P849*COS(RADIANS(E849)))/L849</f>
        <v>-96.004324905194593</v>
      </c>
      <c r="T849" s="6">
        <f>R849/L849</f>
        <v>-0.44264592554274956</v>
      </c>
      <c r="U849" s="6">
        <f>(Q849-P849*G849*SIN(RADIANS(E849)))/M849</f>
        <v>-19.402646402957185</v>
      </c>
      <c r="V849" s="6">
        <f>SQRT((S849+U849)^2+3*T849^2)</f>
        <v>115.40951794703402</v>
      </c>
      <c r="W849" s="6">
        <f>V849/AA849</f>
        <v>1.1782236350402209</v>
      </c>
      <c r="X849" s="1">
        <f>((3*10+H849/COS(RADIANS(E849)))*(3+3)+3*G849*H849)*2</f>
        <v>667.1612765446223</v>
      </c>
      <c r="Y849" s="7">
        <f>Z849/X849</f>
        <v>1.0076802069268509</v>
      </c>
      <c r="Z849" s="13">
        <v>672.28521320206698</v>
      </c>
      <c r="AA849" s="15">
        <v>97.952132782580193</v>
      </c>
    </row>
    <row r="850" spans="1:27" x14ac:dyDescent="0.45">
      <c r="A850">
        <v>967</v>
      </c>
      <c r="B850">
        <v>65.2</v>
      </c>
      <c r="C850" s="10">
        <f>B850-20</f>
        <v>45.2</v>
      </c>
      <c r="D850">
        <v>123.5</v>
      </c>
      <c r="E850" s="11">
        <f>D850-90</f>
        <v>33.5</v>
      </c>
      <c r="F850" s="2">
        <v>1.7614999999999999E-2</v>
      </c>
      <c r="G850" s="11">
        <v>33.799999999999997</v>
      </c>
      <c r="H850" s="11">
        <v>1.4</v>
      </c>
      <c r="I850" s="8">
        <v>7.7400013804435702E-2</v>
      </c>
      <c r="J850" s="4">
        <v>71000</v>
      </c>
      <c r="K850" s="5">
        <f>23*10^-6</f>
        <v>2.3E-5</v>
      </c>
      <c r="L850" s="6">
        <f>H850</f>
        <v>1.4</v>
      </c>
      <c r="M850" s="3">
        <f>H850^2/6</f>
        <v>0.32666666666666661</v>
      </c>
      <c r="N850" s="3">
        <f>H850^3/12</f>
        <v>0.2286666666666666</v>
      </c>
      <c r="O850" s="1">
        <f>-J850*L850*K850*C850</f>
        <v>-103.33624</v>
      </c>
      <c r="P850" s="7">
        <f>-(12*F850*J850*L850*N850+12*O850*N850*G850*COS(RADIANS(E850)))/(12*N850*G850*COS(RADIANS(E850))^2+L850*G850^3*SIN(RADIANS(E850))^2)</f>
        <v>0.19279672843599399</v>
      </c>
      <c r="Q850" s="7">
        <f>-(6*F850*J850*L850*N850*SIN(RADIANS(E850))+6*O850*N850*G850*SIN(RADIANS(E850))*COS(RADIANS(E850)))/(12*N850*COS(RADIANS(E850))^2+L850*G850^2*SIN(RADIANS(E850))^2)</f>
        <v>1.7983568016997324</v>
      </c>
      <c r="R850" s="7">
        <f>-P850*SIN(RADIANS(E850))</f>
        <v>-0.10641164507099007</v>
      </c>
      <c r="S850" s="6">
        <f>(O850+P850*COS(RADIANS(E850)))/L850</f>
        <v>-73.696763958297353</v>
      </c>
      <c r="T850" s="6">
        <f>R850/L850</f>
        <v>-7.6008317907850051E-2</v>
      </c>
      <c r="U850" s="6">
        <f>(Q850-P850*G850*SIN(RADIANS(E850)))/M850</f>
        <v>-5.5051738827542813</v>
      </c>
      <c r="V850" s="6">
        <f>SQRT((S850+U850)^2+3*T850^2)</f>
        <v>79.202047256185111</v>
      </c>
      <c r="W850" s="6">
        <f>V850/AA850</f>
        <v>1.2277294553872777</v>
      </c>
      <c r="X850" s="1">
        <f>((3*10+H850/COS(RADIANS(E850)))*(3+3)+3*G850*H850)*2</f>
        <v>664.06664304802962</v>
      </c>
      <c r="Y850" s="7">
        <f>Z850/X850</f>
        <v>1.012370065733132</v>
      </c>
      <c r="Z850" s="13">
        <v>672.28119107371401</v>
      </c>
      <c r="AA850" s="15">
        <v>64.510993776883396</v>
      </c>
    </row>
    <row r="851" spans="1:27" x14ac:dyDescent="0.45">
      <c r="A851">
        <v>2729</v>
      </c>
      <c r="B851">
        <v>87.3</v>
      </c>
      <c r="C851" s="10">
        <f>B851-20</f>
        <v>67.3</v>
      </c>
      <c r="D851">
        <v>111.6</v>
      </c>
      <c r="E851" s="11">
        <f>D851-90</f>
        <v>21.599999999999994</v>
      </c>
      <c r="F851" s="2">
        <v>2.9142000000000001E-2</v>
      </c>
      <c r="G851" s="11">
        <v>34.4</v>
      </c>
      <c r="H851" s="11">
        <v>1.4</v>
      </c>
      <c r="I851" s="8">
        <v>0.15908136963844299</v>
      </c>
      <c r="J851" s="4">
        <v>71000</v>
      </c>
      <c r="K851" s="5">
        <f>23*10^-6</f>
        <v>2.3E-5</v>
      </c>
      <c r="L851" s="6">
        <f>H851</f>
        <v>1.4</v>
      </c>
      <c r="M851" s="3">
        <f>H851^2/6</f>
        <v>0.32666666666666661</v>
      </c>
      <c r="N851" s="3">
        <f>H851^3/12</f>
        <v>0.2286666666666666</v>
      </c>
      <c r="O851" s="1">
        <f>-J851*L851*K851*C851</f>
        <v>-153.86125999999999</v>
      </c>
      <c r="P851" s="7">
        <f>-(12*F851*J851*L851*N851+12*O851*N851*G851*COS(RADIANS(E851)))/(12*N851*G851*COS(RADIANS(E851))^2+L851*G851^3*SIN(RADIANS(E851))^2)</f>
        <v>0.71175355056506151</v>
      </c>
      <c r="Q851" s="7">
        <f>-(6*F851*J851*L851*N851*SIN(RADIANS(E851))+6*O851*N851*G851*SIN(RADIANS(E851))*COS(RADIANS(E851)))/(12*N851*COS(RADIANS(E851))^2+L851*G851^2*SIN(RADIANS(E851))^2)</f>
        <v>4.5066400676841045</v>
      </c>
      <c r="R851" s="7">
        <f>-P851*SIN(RADIANS(E851))</f>
        <v>-0.26201395742349454</v>
      </c>
      <c r="S851" s="6">
        <f>(O851+P851*COS(RADIANS(E851)))/L851</f>
        <v>-109.42820591781225</v>
      </c>
      <c r="T851" s="6">
        <f>R851/L851</f>
        <v>-0.18715282673106753</v>
      </c>
      <c r="U851" s="6">
        <f>(Q851-P851*G851*SIN(RADIANS(E851)))/M851</f>
        <v>-13.795836941890125</v>
      </c>
      <c r="V851" s="6">
        <f>SQRT((S851+U851)^2+3*T851^2)</f>
        <v>123.22446923087732</v>
      </c>
      <c r="W851" s="6">
        <f>V851/AA851</f>
        <v>1.2364031402481259</v>
      </c>
      <c r="X851" s="1">
        <f>((3*10+H851/COS(RADIANS(E851)))*(3+3)+3*G851*H851)*2</f>
        <v>667.02885875797369</v>
      </c>
      <c r="Y851" s="7">
        <f>Z851/X851</f>
        <v>1.0078651540863526</v>
      </c>
      <c r="Z851" s="13">
        <v>672.27514351214904</v>
      </c>
      <c r="AA851" s="15">
        <v>99.663665692525001</v>
      </c>
    </row>
    <row r="852" spans="1:27" x14ac:dyDescent="0.45">
      <c r="A852">
        <v>2302</v>
      </c>
      <c r="B852">
        <v>49.1</v>
      </c>
      <c r="C852" s="10">
        <f>B852-20</f>
        <v>29.1</v>
      </c>
      <c r="D852">
        <v>104.1</v>
      </c>
      <c r="E852" s="11">
        <f>D852-90</f>
        <v>14.099999999999994</v>
      </c>
      <c r="F852" s="2">
        <v>1.1643000000000001E-2</v>
      </c>
      <c r="G852" s="11">
        <v>30</v>
      </c>
      <c r="H852" s="11">
        <v>1.6</v>
      </c>
      <c r="I852" s="8">
        <v>8.5967138409614494E-2</v>
      </c>
      <c r="J852" s="4">
        <v>71000</v>
      </c>
      <c r="K852" s="5">
        <f>23*10^-6</f>
        <v>2.3E-5</v>
      </c>
      <c r="L852" s="6">
        <f>H852</f>
        <v>1.6</v>
      </c>
      <c r="M852" s="3">
        <f>H852^2/6</f>
        <v>0.42666666666666675</v>
      </c>
      <c r="N852" s="3">
        <f>H852^3/12</f>
        <v>0.34133333333333343</v>
      </c>
      <c r="O852" s="1">
        <f>-J852*L852*K852*C852</f>
        <v>-76.032480000000007</v>
      </c>
      <c r="P852" s="7">
        <f>-(12*F852*J852*L852*N852+12*O852*N852*G852*COS(RADIANS(E852)))/(12*N852*G852*COS(RADIANS(E852))^2+L852*G852^3*SIN(RADIANS(E852))^2)</f>
        <v>1.359928217685326</v>
      </c>
      <c r="Q852" s="7">
        <f>-(6*F852*J852*L852*N852*SIN(RADIANS(E852))+6*O852*N852*G852*SIN(RADIANS(E852))*COS(RADIANS(E852)))/(12*N852*COS(RADIANS(E852))^2+L852*G852^2*SIN(RADIANS(E852))^2)</f>
        <v>4.9694839316933264</v>
      </c>
      <c r="R852" s="7">
        <f>-P852*SIN(RADIANS(E852))</f>
        <v>-0.33129892877955514</v>
      </c>
      <c r="S852" s="6">
        <f>(O852+P852*COS(RADIANS(E852)))/L852</f>
        <v>-46.695952299294333</v>
      </c>
      <c r="T852" s="6">
        <f>R852/L852</f>
        <v>-0.20706183048722196</v>
      </c>
      <c r="U852" s="6">
        <f>(Q852-P852*G852*SIN(RADIANS(E852)))/M852</f>
        <v>-11.647227964906236</v>
      </c>
      <c r="V852" s="6">
        <f>SQRT((S852+U852)^2+3*T852^2)</f>
        <v>58.344282557470336</v>
      </c>
      <c r="W852" s="6">
        <f>V852/AA852</f>
        <v>1.2364389201751229</v>
      </c>
      <c r="X852" s="1">
        <f>((3*10+H852/COS(RADIANS(E852)))*(3+3)+3*G852*H852)*2</f>
        <v>667.79642643298973</v>
      </c>
      <c r="Y852" s="7">
        <f>Z852/X852</f>
        <v>1.0062581383509344</v>
      </c>
      <c r="Z852" s="13">
        <v>671.975588859867</v>
      </c>
      <c r="AA852" s="15">
        <v>47.187355238871604</v>
      </c>
    </row>
    <row r="853" spans="1:27" x14ac:dyDescent="0.45">
      <c r="A853">
        <v>2183</v>
      </c>
      <c r="B853">
        <v>67.599999999999994</v>
      </c>
      <c r="C853" s="10">
        <f>B853-20</f>
        <v>47.599999999999994</v>
      </c>
      <c r="D853">
        <v>114.9</v>
      </c>
      <c r="E853" s="11">
        <f>D853-90</f>
        <v>24.900000000000006</v>
      </c>
      <c r="F853" s="2">
        <v>1.6938999999999999E-2</v>
      </c>
      <c r="G853" s="11">
        <v>27.8</v>
      </c>
      <c r="H853" s="11">
        <v>1.7</v>
      </c>
      <c r="I853" s="8">
        <v>8.72770920395851E-2</v>
      </c>
      <c r="J853" s="4">
        <v>71000</v>
      </c>
      <c r="K853" s="5">
        <f>23*10^-6</f>
        <v>2.3E-5</v>
      </c>
      <c r="L853" s="6">
        <f>H853</f>
        <v>1.7</v>
      </c>
      <c r="M853" s="3">
        <f>H853^2/6</f>
        <v>0.48166666666666663</v>
      </c>
      <c r="N853" s="3">
        <f>H853^3/12</f>
        <v>0.4094166666666666</v>
      </c>
      <c r="O853" s="1">
        <f>-J853*L853*K853*C853</f>
        <v>-132.14236</v>
      </c>
      <c r="P853" s="7">
        <f>-(12*F853*J853*L853*N853+12*O853*N853*G853*COS(RADIANS(E853)))/(12*N853*G853*COS(RADIANS(E853))^2+L853*G853^3*SIN(RADIANS(E853))^2)</f>
        <v>0.96031548007691081</v>
      </c>
      <c r="Q853" s="7">
        <f>-(6*F853*J853*L853*N853*SIN(RADIANS(E853))+6*O853*N853*G853*SIN(RADIANS(E853))*COS(RADIANS(E853)))/(12*N853*COS(RADIANS(E853))^2+L853*G853^2*SIN(RADIANS(E853))^2)</f>
        <v>5.6201482084856904</v>
      </c>
      <c r="R853" s="7">
        <f>-P853*SIN(RADIANS(E853))</f>
        <v>-0.40432720924357485</v>
      </c>
      <c r="S853" s="6">
        <f>(O853+P853*COS(RADIANS(E853)))/L853</f>
        <v>-77.218418583508708</v>
      </c>
      <c r="T853" s="6">
        <f>R853/L853</f>
        <v>-0.23783953484916168</v>
      </c>
      <c r="U853" s="6">
        <f>(Q853-P853*G853*SIN(RADIANS(E853)))/M853</f>
        <v>-11.668127768482403</v>
      </c>
      <c r="V853" s="6">
        <f>SQRT((S853+U853)^2+3*T853^2)</f>
        <v>88.887500951020542</v>
      </c>
      <c r="W853" s="6">
        <f>V853/AA853</f>
        <v>1.1765424014095489</v>
      </c>
      <c r="X853" s="1">
        <f>((3*10+H853/COS(RADIANS(E853)))*(3+3)+3*G853*H853)*2</f>
        <v>666.05063957049038</v>
      </c>
      <c r="Y853" s="7">
        <f>Z853/X853</f>
        <v>1.0088479839231486</v>
      </c>
      <c r="Z853" s="13">
        <v>671.94384492141296</v>
      </c>
      <c r="AA853" s="15">
        <v>75.549764160245701</v>
      </c>
    </row>
    <row r="854" spans="1:27" x14ac:dyDescent="0.45">
      <c r="A854">
        <v>1470</v>
      </c>
      <c r="B854">
        <v>46.3</v>
      </c>
      <c r="C854" s="10">
        <f>B854-20</f>
        <v>26.299999999999997</v>
      </c>
      <c r="D854">
        <v>105.4</v>
      </c>
      <c r="E854" s="11">
        <f>D854-90</f>
        <v>15.400000000000006</v>
      </c>
      <c r="F854" s="2">
        <v>1.1077999999999999E-2</v>
      </c>
      <c r="G854" s="11">
        <v>32.1</v>
      </c>
      <c r="H854" s="11">
        <v>1.5</v>
      </c>
      <c r="I854" s="8">
        <v>7.6692715287208502E-2</v>
      </c>
      <c r="J854" s="4">
        <v>71000</v>
      </c>
      <c r="K854" s="5">
        <f>23*10^-6</f>
        <v>2.3E-5</v>
      </c>
      <c r="L854" s="6">
        <f>H854</f>
        <v>1.5</v>
      </c>
      <c r="M854" s="3">
        <f>H854^2/6</f>
        <v>0.375</v>
      </c>
      <c r="N854" s="3">
        <f>H854^3/12</f>
        <v>0.28125</v>
      </c>
      <c r="O854" s="1">
        <f>-J854*L854*K854*C854</f>
        <v>-64.421849999999992</v>
      </c>
      <c r="P854" s="7">
        <f>-(12*F854*J854*L854*N854+12*O854*N854*G854*COS(RADIANS(E854)))/(12*N854*G854*COS(RADIANS(E854))^2+L854*G854^3*SIN(RADIANS(E854))^2)</f>
        <v>0.7631246762868289</v>
      </c>
      <c r="Q854" s="7">
        <f>-(6*F854*J854*L854*N854*SIN(RADIANS(E854))+6*O854*N854*G854*SIN(RADIANS(E854))*COS(RADIANS(E854)))/(12*N854*COS(RADIANS(E854))^2+L854*G854^2*SIN(RADIANS(E854))^2)</f>
        <v>3.2525714403993855</v>
      </c>
      <c r="R854" s="7">
        <f>-P854*SIN(RADIANS(E854))</f>
        <v>-0.20265242619310814</v>
      </c>
      <c r="S854" s="6">
        <f>(O854+P854*COS(RADIANS(E854)))/L854</f>
        <v>-42.457416671156146</v>
      </c>
      <c r="T854" s="6">
        <f>R854/L854</f>
        <v>-0.13510161746207208</v>
      </c>
      <c r="U854" s="6">
        <f>(Q854-P854*G854*SIN(RADIANS(E854)))/M854</f>
        <v>-8.6735238410650304</v>
      </c>
      <c r="V854" s="6">
        <f>SQRT((S854+U854)^2+3*T854^2)</f>
        <v>51.131475971317542</v>
      </c>
      <c r="W854" s="6">
        <f>V854/AA854</f>
        <v>1.2484007505429886</v>
      </c>
      <c r="X854" s="1">
        <f>((3*10+H854/COS(RADIANS(E854)))*(3+3)+3*G854*H854)*2</f>
        <v>667.57035142056247</v>
      </c>
      <c r="Y854" s="7">
        <f>Z854/X854</f>
        <v>1.0064823599048625</v>
      </c>
      <c r="Z854" s="13">
        <v>671.89778270028603</v>
      </c>
      <c r="AA854" s="15">
        <v>40.957581889531902</v>
      </c>
    </row>
    <row r="855" spans="1:27" x14ac:dyDescent="0.45">
      <c r="A855">
        <v>511</v>
      </c>
      <c r="B855">
        <v>56.8</v>
      </c>
      <c r="C855" s="10">
        <f>B855-20</f>
        <v>36.799999999999997</v>
      </c>
      <c r="D855">
        <v>122.3</v>
      </c>
      <c r="E855" s="11">
        <f>D855-90</f>
        <v>32.299999999999997</v>
      </c>
      <c r="F855" s="2">
        <v>1.3651999999999999E-2</v>
      </c>
      <c r="G855" s="11">
        <v>31.4</v>
      </c>
      <c r="H855" s="11">
        <v>1.5</v>
      </c>
      <c r="I855" s="8">
        <v>6.1398785561323103E-2</v>
      </c>
      <c r="J855" s="4">
        <v>71000</v>
      </c>
      <c r="K855" s="5">
        <f>23*10^-6</f>
        <v>2.3E-5</v>
      </c>
      <c r="L855" s="6">
        <f>H855</f>
        <v>1.5</v>
      </c>
      <c r="M855" s="3">
        <f>H855^2/6</f>
        <v>0.375</v>
      </c>
      <c r="N855" s="3">
        <f>H855^3/12</f>
        <v>0.28125</v>
      </c>
      <c r="O855" s="1">
        <f>-J855*L855*K855*C855</f>
        <v>-90.141599999999997</v>
      </c>
      <c r="P855" s="7">
        <f>-(12*F855*J855*L855*N855+12*O855*N855*G855*COS(RADIANS(E855)))/(12*N855*G855*COS(RADIANS(E855))^2+L855*G855^3*SIN(RADIANS(E855))^2)</f>
        <v>0.23752729342593187</v>
      </c>
      <c r="Q855" s="7">
        <f>-(6*F855*J855*L855*N855*SIN(RADIANS(E855))+6*O855*N855*G855*SIN(RADIANS(E855))*COS(RADIANS(E855)))/(12*N855*COS(RADIANS(E855))^2+L855*G855^2*SIN(RADIANS(E855))^2)</f>
        <v>1.9926952963957472</v>
      </c>
      <c r="R855" s="7">
        <f>-P855*SIN(RADIANS(E855))</f>
        <v>-0.12692326728635334</v>
      </c>
      <c r="S855" s="6">
        <f>(O855+P855*COS(RADIANS(E855)))/L855</f>
        <v>-59.960551496345715</v>
      </c>
      <c r="T855" s="6">
        <f>R855/L855</f>
        <v>-8.4615511524235562E-2</v>
      </c>
      <c r="U855" s="6">
        <f>(Q855-P855*G855*SIN(RADIANS(E855)))/M855</f>
        <v>-5.313854123721991</v>
      </c>
      <c r="V855" s="6">
        <f>SQRT((S855+U855)^2+3*T855^2)</f>
        <v>65.274570151074144</v>
      </c>
      <c r="W855" s="6">
        <f>V855/AA855</f>
        <v>1.2059076609367241</v>
      </c>
      <c r="X855" s="1">
        <f>((3*10+H855/COS(RADIANS(E855)))*(3+3)+3*G855*H855)*2</f>
        <v>663.8951765861591</v>
      </c>
      <c r="Y855" s="7">
        <f>Z855/X855</f>
        <v>1.0117898102640757</v>
      </c>
      <c r="Z855" s="13">
        <v>671.72237475334498</v>
      </c>
      <c r="AA855" s="15">
        <v>54.128995333166898</v>
      </c>
    </row>
    <row r="856" spans="1:27" x14ac:dyDescent="0.45">
      <c r="A856">
        <v>1769</v>
      </c>
      <c r="B856">
        <v>44.2</v>
      </c>
      <c r="C856" s="10">
        <f>B856-20</f>
        <v>24.200000000000003</v>
      </c>
      <c r="D856">
        <v>126.7</v>
      </c>
      <c r="E856" s="11">
        <f>D856-90</f>
        <v>36.700000000000003</v>
      </c>
      <c r="F856" s="2">
        <v>7.1700000000000002E-3</v>
      </c>
      <c r="G856" s="11">
        <v>25.4</v>
      </c>
      <c r="H856" s="11">
        <v>1.8</v>
      </c>
      <c r="I856" s="8">
        <v>3.1814437359571401E-2</v>
      </c>
      <c r="J856" s="4">
        <v>71000</v>
      </c>
      <c r="K856" s="5">
        <f>23*10^-6</f>
        <v>2.3E-5</v>
      </c>
      <c r="L856" s="6">
        <f>H856</f>
        <v>1.8</v>
      </c>
      <c r="M856" s="3">
        <f>H856^2/6</f>
        <v>0.54</v>
      </c>
      <c r="N856" s="3">
        <f>H856^3/12</f>
        <v>0.48600000000000004</v>
      </c>
      <c r="O856" s="1">
        <f>-J856*L856*K856*C856</f>
        <v>-71.133480000000006</v>
      </c>
      <c r="P856" s="7">
        <f>-(12*F856*J856*L856*N856+12*O856*N856*G856*COS(RADIANS(E856)))/(12*N856*G856*COS(RADIANS(E856))^2+L856*G856^3*SIN(RADIANS(E856))^2)</f>
        <v>0.29204276784372518</v>
      </c>
      <c r="Q856" s="7">
        <f>-(6*F856*J856*L856*N856*SIN(RADIANS(E856))+6*O856*N856*G856*SIN(RADIANS(E856))*COS(RADIANS(E856)))/(12*N856*COS(RADIANS(E856))^2+L856*G856^2*SIN(RADIANS(E856))^2)</f>
        <v>2.2165576961079516</v>
      </c>
      <c r="R856" s="7">
        <f>-P856*SIN(RADIANS(E856))</f>
        <v>-0.17453210205574426</v>
      </c>
      <c r="S856" s="6">
        <f>(O856+P856*COS(RADIANS(E856)))/L856</f>
        <v>-39.388515123147428</v>
      </c>
      <c r="T856" s="6">
        <f>R856/L856</f>
        <v>-9.6962278919857925E-2</v>
      </c>
      <c r="U856" s="6">
        <f>(Q856-P856*G856*SIN(RADIANS(E856)))/M856</f>
        <v>-4.1047364742739862</v>
      </c>
      <c r="V856" s="6">
        <f>SQRT((S856+U856)^2+3*T856^2)</f>
        <v>43.493575842498856</v>
      </c>
      <c r="W856" s="6">
        <f>V856/AA856</f>
        <v>1.1437215788519219</v>
      </c>
      <c r="X856" s="1">
        <f>((3*10+H856/COS(RADIANS(E856)))*(3+3)+3*G856*H856)*2</f>
        <v>661.26020472569155</v>
      </c>
      <c r="Y856" s="7">
        <f>Z856/X856</f>
        <v>1.0157876718872039</v>
      </c>
      <c r="Z856" s="13">
        <v>671.69996386996604</v>
      </c>
      <c r="AA856" s="15">
        <v>38.028115099619001</v>
      </c>
    </row>
    <row r="857" spans="1:27" x14ac:dyDescent="0.45">
      <c r="A857">
        <v>1709</v>
      </c>
      <c r="B857">
        <v>82.2</v>
      </c>
      <c r="C857" s="10">
        <f>B857-20</f>
        <v>62.2</v>
      </c>
      <c r="D857">
        <v>107.6</v>
      </c>
      <c r="E857" s="11">
        <f>D857-90</f>
        <v>17.599999999999994</v>
      </c>
      <c r="F857" s="2">
        <v>2.4822E-2</v>
      </c>
      <c r="G857" s="11">
        <v>31.8</v>
      </c>
      <c r="H857" s="11">
        <v>1.5</v>
      </c>
      <c r="I857" s="8">
        <v>0.12775032222270899</v>
      </c>
      <c r="J857" s="4">
        <v>71000</v>
      </c>
      <c r="K857" s="5">
        <f>23*10^-6</f>
        <v>2.3E-5</v>
      </c>
      <c r="L857" s="6">
        <f>H857</f>
        <v>1.5</v>
      </c>
      <c r="M857" s="3">
        <f>H857^2/6</f>
        <v>0.375</v>
      </c>
      <c r="N857" s="3">
        <f>H857^3/12</f>
        <v>0.28125</v>
      </c>
      <c r="O857" s="1">
        <f>-J857*L857*K857*C857</f>
        <v>-152.35890000000001</v>
      </c>
      <c r="P857" s="7">
        <f>-(12*F857*J857*L857*N857+12*O857*N857*G857*COS(RADIANS(E857)))/(12*N857*G857*COS(RADIANS(E857))^2+L857*G857^3*SIN(RADIANS(E857))^2)</f>
        <v>1.4785032701995906</v>
      </c>
      <c r="Q857" s="7">
        <f>-(6*F857*J857*L857*N857*SIN(RADIANS(E857))+6*O857*N857*G857*SIN(RADIANS(E857))*COS(RADIANS(E857)))/(12*N857*COS(RADIANS(E857))^2+L857*G857^2*SIN(RADIANS(E857))^2)</f>
        <v>7.1081724693223585</v>
      </c>
      <c r="R857" s="7">
        <f>-P857*SIN(RADIANS(E857))</f>
        <v>-0.44705487228442509</v>
      </c>
      <c r="S857" s="6">
        <f>(O857+P857*COS(RADIANS(E857)))/L857</f>
        <v>-100.63306965369627</v>
      </c>
      <c r="T857" s="6">
        <f>R857/L857</f>
        <v>-0.29803658152295004</v>
      </c>
      <c r="U857" s="6">
        <f>(Q857-P857*G857*SIN(RADIANS(E857)))/M857</f>
        <v>-18.955126584859624</v>
      </c>
      <c r="V857" s="6">
        <f>SQRT((S857+U857)^2+3*T857^2)</f>
        <v>119.58931037932751</v>
      </c>
      <c r="W857" s="6">
        <f>V857/AA857</f>
        <v>1.2796202211153451</v>
      </c>
      <c r="X857" s="1">
        <f>((3*10+H857/COS(RADIANS(E857)))*(3+3)+3*G857*H857)*2</f>
        <v>665.0839448477584</v>
      </c>
      <c r="Y857" s="7">
        <f>Z857/X857</f>
        <v>1.0099179232089739</v>
      </c>
      <c r="Z857" s="13">
        <v>671.68019634027996</v>
      </c>
      <c r="AA857" s="15">
        <v>93.456877600051399</v>
      </c>
    </row>
    <row r="858" spans="1:27" x14ac:dyDescent="0.45">
      <c r="A858">
        <v>1167</v>
      </c>
      <c r="B858">
        <v>55.9</v>
      </c>
      <c r="C858" s="10">
        <f>B858-20</f>
        <v>35.9</v>
      </c>
      <c r="D858">
        <v>114.6</v>
      </c>
      <c r="E858" s="11">
        <f>D858-90</f>
        <v>24.599999999999994</v>
      </c>
      <c r="F858" s="2">
        <v>1.5181999999999999E-2</v>
      </c>
      <c r="G858" s="11">
        <v>34.200000000000003</v>
      </c>
      <c r="H858" s="11">
        <v>1.4</v>
      </c>
      <c r="I858" s="8">
        <v>7.6705120503902394E-2</v>
      </c>
      <c r="J858" s="4">
        <v>71000</v>
      </c>
      <c r="K858" s="5">
        <f>23*10^-6</f>
        <v>2.3E-5</v>
      </c>
      <c r="L858" s="6">
        <f>H858</f>
        <v>1.4</v>
      </c>
      <c r="M858" s="3">
        <f>H858^2/6</f>
        <v>0.32666666666666661</v>
      </c>
      <c r="N858" s="3">
        <f>H858^3/12</f>
        <v>0.2286666666666666</v>
      </c>
      <c r="O858" s="1">
        <f>-J858*L858*K858*C858</f>
        <v>-82.074579999999997</v>
      </c>
      <c r="P858" s="7">
        <f>-(12*F858*J858*L858*N858+12*O858*N858*G858*COS(RADIANS(E858)))/(12*N858*G858*COS(RADIANS(E858))^2+L858*G858^3*SIN(RADIANS(E858))^2)</f>
        <v>0.29259622123264223</v>
      </c>
      <c r="Q858" s="7">
        <f>-(6*F858*J858*L858*N858*SIN(RADIANS(E858))+6*O858*N858*G858*SIN(RADIANS(E858))*COS(RADIANS(E858)))/(12*N858*COS(RADIANS(E858))^2+L858*G858^2*SIN(RADIANS(E858))^2)</f>
        <v>2.0828173940598185</v>
      </c>
      <c r="R858" s="7">
        <f>-P858*SIN(RADIANS(E858))</f>
        <v>-0.12180218678712389</v>
      </c>
      <c r="S858" s="6">
        <f>(O858+P858*COS(RADIANS(E858)))/L858</f>
        <v>-58.43467210734611</v>
      </c>
      <c r="T858" s="6">
        <f>R858/L858</f>
        <v>-8.7001561990802778E-2</v>
      </c>
      <c r="U858" s="6">
        <f>(Q858-P858*G858*SIN(RADIANS(E858)))/M858</f>
        <v>-6.3759716144688356</v>
      </c>
      <c r="V858" s="6">
        <f>SQRT((S858+U858)^2+3*T858^2)</f>
        <v>64.810818907427773</v>
      </c>
      <c r="W858" s="6">
        <f>V858/AA858</f>
        <v>1.2384679551924982</v>
      </c>
      <c r="X858" s="1">
        <f>((3*10+H858/COS(RADIANS(E858)))*(3+3)+3*G858*H858)*2</f>
        <v>665.75704884664924</v>
      </c>
      <c r="Y858" s="7">
        <f>Z858/X858</f>
        <v>1.0087560671905489</v>
      </c>
      <c r="Z858" s="13">
        <v>671.58646229893202</v>
      </c>
      <c r="AA858" s="15">
        <v>52.3314459899401</v>
      </c>
    </row>
    <row r="859" spans="1:27" x14ac:dyDescent="0.45">
      <c r="A859">
        <v>2296</v>
      </c>
      <c r="B859">
        <v>85</v>
      </c>
      <c r="C859" s="10">
        <f>B859-20</f>
        <v>65</v>
      </c>
      <c r="D859">
        <v>107.4</v>
      </c>
      <c r="E859" s="11">
        <f>D859-90</f>
        <v>17.400000000000006</v>
      </c>
      <c r="F859" s="2">
        <v>2.4244999999999999E-2</v>
      </c>
      <c r="G859" s="11">
        <v>28</v>
      </c>
      <c r="H859" s="11">
        <v>1.7</v>
      </c>
      <c r="I859" s="8">
        <v>0.15511369705200101</v>
      </c>
      <c r="J859" s="4">
        <v>71000</v>
      </c>
      <c r="K859" s="5">
        <f>23*10^-6</f>
        <v>2.3E-5</v>
      </c>
      <c r="L859" s="6">
        <f>H859</f>
        <v>1.7</v>
      </c>
      <c r="M859" s="3">
        <f>H859^2/6</f>
        <v>0.48166666666666663</v>
      </c>
      <c r="N859" s="3">
        <f>H859^3/12</f>
        <v>0.4094166666666666</v>
      </c>
      <c r="O859" s="1">
        <f>-J859*L859*K859*C859</f>
        <v>-180.44650000000001</v>
      </c>
      <c r="P859" s="7">
        <f>-(12*F859*J859*L859*N859+12*O859*N859*G859*COS(RADIANS(E859)))/(12*N859*G859*COS(RADIANS(E859))^2+L859*G859^3*SIN(RADIANS(E859))^2)</f>
        <v>2.6887673017190217</v>
      </c>
      <c r="Q859" s="7">
        <f>-(6*F859*J859*L859*N859*SIN(RADIANS(E859))+6*O859*N859*G859*SIN(RADIANS(E859))*COS(RADIANS(E859)))/(12*N859*COS(RADIANS(E859))^2+L859*G859^2*SIN(RADIANS(E859))^2)</f>
        <v>11.256715457376437</v>
      </c>
      <c r="R859" s="7">
        <f>-P859*SIN(RADIANS(E859))</f>
        <v>-0.80405110409831693</v>
      </c>
      <c r="S859" s="6">
        <f>(O859+P859*COS(RADIANS(E859)))/L859</f>
        <v>-104.63574694511991</v>
      </c>
      <c r="T859" s="6">
        <f>R859/L859</f>
        <v>-0.4729712377048923</v>
      </c>
      <c r="U859" s="6">
        <f>(Q859-P859*G859*SIN(RADIANS(E859)))/M859</f>
        <v>-23.370343510124091</v>
      </c>
      <c r="V859" s="6">
        <f>SQRT((S859+U859)^2+3*T859^2)</f>
        <v>128.00871180904522</v>
      </c>
      <c r="W859" s="6">
        <f>V859/AA859</f>
        <v>1.2032509470487056</v>
      </c>
      <c r="X859" s="1">
        <f>((3*10+H859/COS(RADIANS(E859)))*(3+3)+3*G859*H859)*2</f>
        <v>666.97826225781023</v>
      </c>
      <c r="Y859" s="7">
        <f>Z859/X859</f>
        <v>1.0068735765750678</v>
      </c>
      <c r="Z859" s="13">
        <v>671.56278841734502</v>
      </c>
      <c r="AA859" s="15">
        <v>106.385714570199</v>
      </c>
    </row>
    <row r="860" spans="1:27" x14ac:dyDescent="0.45">
      <c r="A860">
        <v>2761</v>
      </c>
      <c r="B860">
        <v>43</v>
      </c>
      <c r="C860" s="10">
        <f>B860-20</f>
        <v>23</v>
      </c>
      <c r="D860">
        <v>126.9</v>
      </c>
      <c r="E860" s="11">
        <f>D860-90</f>
        <v>36.900000000000006</v>
      </c>
      <c r="F860" s="2">
        <v>6.6049999999999998E-3</v>
      </c>
      <c r="G860" s="11">
        <v>24</v>
      </c>
      <c r="H860" s="11">
        <v>1.9</v>
      </c>
      <c r="I860" s="8">
        <v>2.97642964869737E-2</v>
      </c>
      <c r="J860" s="4">
        <v>71000</v>
      </c>
      <c r="K860" s="5">
        <f>23*10^-6</f>
        <v>2.3E-5</v>
      </c>
      <c r="L860" s="6">
        <f>H860</f>
        <v>1.9</v>
      </c>
      <c r="M860" s="3">
        <f>H860^2/6</f>
        <v>0.60166666666666668</v>
      </c>
      <c r="N860" s="3">
        <f>H860^3/12</f>
        <v>0.57158333333333322</v>
      </c>
      <c r="O860" s="1">
        <f>-J860*L860*K860*C860</f>
        <v>-71.362099999999998</v>
      </c>
      <c r="P860" s="7">
        <f>-(12*F860*J860*L860*N860+12*O860*N860*G860*COS(RADIANS(E860)))/(12*N860*G860*COS(RADIANS(E860))^2+L860*G860^3*SIN(RADIANS(E860))^2)</f>
        <v>0.34287183795447634</v>
      </c>
      <c r="Q860" s="7">
        <f>-(6*F860*J860*L860*N860*SIN(RADIANS(E860))+6*O860*N860*G860*SIN(RADIANS(E860))*COS(RADIANS(E860)))/(12*N860*COS(RADIANS(E860))^2+L860*G860^2*SIN(RADIANS(E860))^2)</f>
        <v>2.4704062344303197</v>
      </c>
      <c r="R860" s="7">
        <f>-P860*SIN(RADIANS(E860))</f>
        <v>-0.20586718620252673</v>
      </c>
      <c r="S860" s="6">
        <f>(O860+P860*COS(RADIANS(E860)))/L860</f>
        <v>-37.414689816505543</v>
      </c>
      <c r="T860" s="6">
        <f>R860/L860</f>
        <v>-0.1083511506329088</v>
      </c>
      <c r="U860" s="6">
        <f>(Q860-P860*G860*SIN(RADIANS(E860)))/M860</f>
        <v>-4.1059383397733873</v>
      </c>
      <c r="V860" s="6">
        <f>SQRT((S860+U860)^2+3*T860^2)</f>
        <v>41.521052279626936</v>
      </c>
      <c r="W860" s="6">
        <f>V860/AA860</f>
        <v>1.1177176347033224</v>
      </c>
      <c r="X860" s="1">
        <f>((3*10+H860/COS(RADIANS(E860)))*(3+3)+3*G860*H860)*2</f>
        <v>662.11123847134309</v>
      </c>
      <c r="Y860" s="7">
        <f>Z860/X860</f>
        <v>1.0142656683751241</v>
      </c>
      <c r="Z860" s="13">
        <v>671.55669782681798</v>
      </c>
      <c r="AA860" s="15">
        <v>37.148069414372202</v>
      </c>
    </row>
    <row r="861" spans="1:27" x14ac:dyDescent="0.45">
      <c r="A861">
        <v>131</v>
      </c>
      <c r="B861">
        <v>66.3</v>
      </c>
      <c r="C861" s="10">
        <f>B861-20</f>
        <v>46.3</v>
      </c>
      <c r="D861">
        <v>100.2</v>
      </c>
      <c r="E861" s="11">
        <f>D861-90</f>
        <v>10.200000000000003</v>
      </c>
      <c r="F861" s="2">
        <v>1.5427E-2</v>
      </c>
      <c r="G861" s="11">
        <v>23.6</v>
      </c>
      <c r="H861" s="11">
        <v>2</v>
      </c>
      <c r="I861" s="8">
        <v>0.13320799171924499</v>
      </c>
      <c r="J861" s="4">
        <v>71000</v>
      </c>
      <c r="K861" s="5">
        <f>23*10^-6</f>
        <v>2.3E-5</v>
      </c>
      <c r="L861" s="6">
        <f>H861</f>
        <v>2</v>
      </c>
      <c r="M861" s="3">
        <f>H861^2/6</f>
        <v>0.66666666666666663</v>
      </c>
      <c r="N861" s="3">
        <f>H861^3/12</f>
        <v>0.66666666666666663</v>
      </c>
      <c r="O861" s="1">
        <f>-J861*L861*K861*C861</f>
        <v>-151.2158</v>
      </c>
      <c r="P861" s="7">
        <f>-(12*F861*J861*L861*N861+12*O861*N861*G861*COS(RADIANS(E861)))/(12*N861*G861*COS(RADIANS(E861))^2+L861*G861^3*SIN(RADIANS(E861))^2)</f>
        <v>10.497043774426007</v>
      </c>
      <c r="Q861" s="7">
        <f>-(6*F861*J861*L861*N861*SIN(RADIANS(E861))+6*O861*N861*G861*SIN(RADIANS(E861))*COS(RADIANS(E861)))/(12*N861*COS(RADIANS(E861))^2+L861*G861^2*SIN(RADIANS(E861))^2)</f>
        <v>21.934621996826838</v>
      </c>
      <c r="R861" s="7">
        <f>-P861*SIN(RADIANS(E861))</f>
        <v>-1.8588662709175285</v>
      </c>
      <c r="S861" s="6">
        <f>(O861+P861*COS(RADIANS(E861)))/L861</f>
        <v>-70.44232781027452</v>
      </c>
      <c r="T861" s="6">
        <f>R861/L861</f>
        <v>-0.92943313545876427</v>
      </c>
      <c r="U861" s="6">
        <f>(Q861-P861*G861*SIN(RADIANS(E861)))/M861</f>
        <v>-32.901932995240259</v>
      </c>
      <c r="V861" s="6">
        <f>SQRT((S861+U861)^2+3*T861^2)</f>
        <v>103.35679841838235</v>
      </c>
      <c r="W861" s="6">
        <f>V861/AA861</f>
        <v>0.88362432539712144</v>
      </c>
      <c r="X861" s="1">
        <f>((3*10+H861/COS(RADIANS(E861)))*(3+3)+3*G861*H861)*2</f>
        <v>667.58539636396154</v>
      </c>
      <c r="Y861" s="7">
        <f>Z861/X861</f>
        <v>1.0057206550209201</v>
      </c>
      <c r="Z861" s="13">
        <v>671.40442211356401</v>
      </c>
      <c r="AA861" s="15">
        <v>116.969163758514</v>
      </c>
    </row>
    <row r="862" spans="1:27" x14ac:dyDescent="0.45">
      <c r="A862">
        <v>333</v>
      </c>
      <c r="B862">
        <v>56.3</v>
      </c>
      <c r="C862" s="10">
        <f>B862-20</f>
        <v>36.299999999999997</v>
      </c>
      <c r="D862">
        <v>127.6</v>
      </c>
      <c r="E862" s="11">
        <f>D862-90</f>
        <v>37.599999999999994</v>
      </c>
      <c r="F862" s="2">
        <v>1.0810999999999999E-2</v>
      </c>
      <c r="G862" s="11">
        <v>25.4</v>
      </c>
      <c r="H862" s="11">
        <v>1.8</v>
      </c>
      <c r="I862" s="8">
        <v>4.8096831887960399E-2</v>
      </c>
      <c r="J862" s="4">
        <v>71000</v>
      </c>
      <c r="K862" s="5">
        <f>23*10^-6</f>
        <v>2.3E-5</v>
      </c>
      <c r="L862" s="6">
        <f>H862</f>
        <v>1.8</v>
      </c>
      <c r="M862" s="3">
        <f>H862^2/6</f>
        <v>0.54</v>
      </c>
      <c r="N862" s="3">
        <f>H862^3/12</f>
        <v>0.48600000000000004</v>
      </c>
      <c r="O862" s="1">
        <f>-J862*L862*K862*C862</f>
        <v>-106.70021999999999</v>
      </c>
      <c r="P862" s="7">
        <f>-(12*F862*J862*L862*N862+12*O862*N862*G862*COS(RADIANS(E862)))/(12*N862*G862*COS(RADIANS(E862))^2+L862*G862^3*SIN(RADIANS(E862))^2)</f>
        <v>0.40320028646588379</v>
      </c>
      <c r="Q862" s="7">
        <f>-(6*F862*J862*L862*N862*SIN(RADIANS(E862))+6*O862*N862*G862*SIN(RADIANS(E862))*COS(RADIANS(E862)))/(12*N862*COS(RADIANS(E862))^2+L862*G862^2*SIN(RADIANS(E862))^2)</f>
        <v>3.1243359518587122</v>
      </c>
      <c r="R862" s="7">
        <f>-P862*SIN(RADIANS(E862))</f>
        <v>-0.24601070487076468</v>
      </c>
      <c r="S862" s="6">
        <f>(O862+P862*COS(RADIANS(E862)))/L862</f>
        <v>-59.100426993797342</v>
      </c>
      <c r="T862" s="6">
        <f>R862/L862</f>
        <v>-0.13667261381709148</v>
      </c>
      <c r="U862" s="6">
        <f>(Q862-P862*G862*SIN(RADIANS(E862)))/M862</f>
        <v>-5.7858073182568708</v>
      </c>
      <c r="V862" s="6">
        <f>SQRT((S862+U862)^2+3*T862^2)</f>
        <v>64.886666129559359</v>
      </c>
      <c r="W862" s="6">
        <f>V862/AA862</f>
        <v>1.1440207976214045</v>
      </c>
      <c r="X862" s="1">
        <f>((3*10+H862/COS(RADIANS(E862)))*(3+3)+3*G862*H862)*2</f>
        <v>661.58275697424017</v>
      </c>
      <c r="Y862" s="7">
        <f>Z862/X862</f>
        <v>1.0147004762090868</v>
      </c>
      <c r="Z862" s="13">
        <v>671.30833855348203</v>
      </c>
      <c r="AA862" s="15">
        <v>56.718082629676601</v>
      </c>
    </row>
    <row r="863" spans="1:27" x14ac:dyDescent="0.45">
      <c r="A863">
        <v>900</v>
      </c>
      <c r="B863">
        <v>59.3</v>
      </c>
      <c r="C863" s="10">
        <f>B863-20</f>
        <v>39.299999999999997</v>
      </c>
      <c r="D863">
        <v>115.5</v>
      </c>
      <c r="E863" s="11">
        <f>D863-90</f>
        <v>25.5</v>
      </c>
      <c r="F863" s="2">
        <v>1.5507E-2</v>
      </c>
      <c r="G863" s="11">
        <v>31.7</v>
      </c>
      <c r="H863" s="11">
        <v>1.5</v>
      </c>
      <c r="I863" s="8">
        <v>7.7566266059875405E-2</v>
      </c>
      <c r="J863" s="4">
        <v>71000</v>
      </c>
      <c r="K863" s="5">
        <f>23*10^-6</f>
        <v>2.3E-5</v>
      </c>
      <c r="L863" s="6">
        <f>H863</f>
        <v>1.5</v>
      </c>
      <c r="M863" s="3">
        <f>H863^2/6</f>
        <v>0.375</v>
      </c>
      <c r="N863" s="3">
        <f>H863^3/12</f>
        <v>0.28125</v>
      </c>
      <c r="O863" s="1">
        <f>-J863*L863*K863*C863</f>
        <v>-96.265349999999998</v>
      </c>
      <c r="P863" s="7">
        <f>-(12*F863*J863*L863*N863+12*O863*N863*G863*COS(RADIANS(E863)))/(12*N863*G863*COS(RADIANS(E863))^2+L863*G863^3*SIN(RADIANS(E863))^2)</f>
        <v>0.41619502585539786</v>
      </c>
      <c r="Q863" s="7">
        <f>-(6*F863*J863*L863*N863*SIN(RADIANS(E863))+6*O863*N863*G863*SIN(RADIANS(E863))*COS(RADIANS(E863)))/(12*N863*COS(RADIANS(E863))^2+L863*G863^2*SIN(RADIANS(E863))^2)</f>
        <v>2.8399487465145503</v>
      </c>
      <c r="R863" s="7">
        <f>-P863*SIN(RADIANS(E863))</f>
        <v>-0.17917657706716408</v>
      </c>
      <c r="S863" s="6">
        <f>(O863+P863*COS(RADIANS(E863)))/L863</f>
        <v>-63.926465662828868</v>
      </c>
      <c r="T863" s="6">
        <f>R863/L863</f>
        <v>-0.11945105137810939</v>
      </c>
      <c r="U863" s="6">
        <f>(Q863-P863*G863*SIN(RADIANS(E863)))/M863</f>
        <v>-7.5731966573721339</v>
      </c>
      <c r="V863" s="6">
        <f>SQRT((S863+U863)^2+3*T863^2)</f>
        <v>71.499961661275009</v>
      </c>
      <c r="W863" s="6">
        <f>V863/AA863</f>
        <v>1.2142977165229631</v>
      </c>
      <c r="X863" s="1">
        <f>((3*10+H863/COS(RADIANS(E863)))*(3+3)+3*G863*H863)*2</f>
        <v>665.24271379348443</v>
      </c>
      <c r="Y863" s="7">
        <f>Z863/X863</f>
        <v>1.0090552129601973</v>
      </c>
      <c r="Z863" s="13">
        <v>671.26662823710399</v>
      </c>
      <c r="AA863" s="15">
        <v>58.8817393694925</v>
      </c>
    </row>
    <row r="864" spans="1:27" x14ac:dyDescent="0.45">
      <c r="A864">
        <v>2582</v>
      </c>
      <c r="B864">
        <v>87.9</v>
      </c>
      <c r="C864" s="10">
        <f>B864-20</f>
        <v>67.900000000000006</v>
      </c>
      <c r="D864">
        <v>107.3</v>
      </c>
      <c r="E864" s="11">
        <f>D864-90</f>
        <v>17.299999999999997</v>
      </c>
      <c r="F864" s="2">
        <v>2.4081000000000002E-2</v>
      </c>
      <c r="G864" s="11">
        <v>26.3</v>
      </c>
      <c r="H864" s="11">
        <v>1.8</v>
      </c>
      <c r="I864" s="8">
        <v>0.15493035316467199</v>
      </c>
      <c r="J864" s="4">
        <v>71000</v>
      </c>
      <c r="K864" s="5">
        <f>23*10^-6</f>
        <v>2.3E-5</v>
      </c>
      <c r="L864" s="6">
        <f>H864</f>
        <v>1.8</v>
      </c>
      <c r="M864" s="3">
        <f>H864^2/6</f>
        <v>0.54</v>
      </c>
      <c r="N864" s="3">
        <f>H864^3/12</f>
        <v>0.48600000000000004</v>
      </c>
      <c r="O864" s="1">
        <f>-J864*L864*K864*C864</f>
        <v>-199.58526000000001</v>
      </c>
      <c r="P864" s="7">
        <f>-(12*F864*J864*L864*N864+12*O864*N864*G864*COS(RADIANS(E864)))/(12*N864*G864*COS(RADIANS(E864))^2+L864*G864^3*SIN(RADIANS(E864))^2)</f>
        <v>3.7158934628946469</v>
      </c>
      <c r="Q864" s="7">
        <f>-(6*F864*J864*L864*N864*SIN(RADIANS(E864))+6*O864*N864*G864*SIN(RADIANS(E864))*COS(RADIANS(E864)))/(12*N864*COS(RADIANS(E864))^2+L864*G864^2*SIN(RADIANS(E864))^2)</f>
        <v>14.530925560584139</v>
      </c>
      <c r="R864" s="7">
        <f>-P864*SIN(RADIANS(E864))</f>
        <v>-1.1050133506147637</v>
      </c>
      <c r="S864" s="6">
        <f>(O864+P864*COS(RADIANS(E864)))/L864</f>
        <v>-108.9097058813886</v>
      </c>
      <c r="T864" s="6">
        <f>R864/L864</f>
        <v>-0.61389630589709088</v>
      </c>
      <c r="U864" s="6">
        <f>(Q864-P864*G864*SIN(RADIANS(E864)))/M864</f>
        <v>-26.909121408489156</v>
      </c>
      <c r="V864" s="6">
        <f>SQRT((S864+U864)^2+3*T864^2)</f>
        <v>135.82298941055902</v>
      </c>
      <c r="W864" s="6">
        <f>V864/AA864</f>
        <v>1.1870728301212321</v>
      </c>
      <c r="X864" s="1">
        <f>((3*10+H864/COS(RADIANS(E864)))*(3+3)+3*G864*H864)*2</f>
        <v>666.66346758606812</v>
      </c>
      <c r="Y864" s="7">
        <f>Z864/X864</f>
        <v>1.0068562562891521</v>
      </c>
      <c r="Z864" s="13">
        <v>671.23428317845298</v>
      </c>
      <c r="AA864" s="15">
        <v>114.418413061217</v>
      </c>
    </row>
    <row r="865" spans="1:27" x14ac:dyDescent="0.45">
      <c r="A865">
        <v>1676</v>
      </c>
      <c r="B865">
        <v>59.8</v>
      </c>
      <c r="C865" s="10">
        <f>B865-20</f>
        <v>39.799999999999997</v>
      </c>
      <c r="D865">
        <v>106.6</v>
      </c>
      <c r="E865" s="11">
        <f>D865-90</f>
        <v>16.599999999999994</v>
      </c>
      <c r="F865" s="2">
        <v>1.4921E-2</v>
      </c>
      <c r="G865" s="11">
        <v>31.4</v>
      </c>
      <c r="H865" s="11">
        <v>1.5</v>
      </c>
      <c r="I865" s="8">
        <v>6.8074986338615404E-2</v>
      </c>
      <c r="J865" s="4">
        <v>71000</v>
      </c>
      <c r="K865" s="5">
        <f>23*10^-6</f>
        <v>2.3E-5</v>
      </c>
      <c r="L865" s="6">
        <f>H865</f>
        <v>1.5</v>
      </c>
      <c r="M865" s="3">
        <f>H865^2/6</f>
        <v>0.375</v>
      </c>
      <c r="N865" s="3">
        <f>H865^3/12</f>
        <v>0.28125</v>
      </c>
      <c r="O865" s="1">
        <f>-J865*L865*K865*C865</f>
        <v>-97.490099999999998</v>
      </c>
      <c r="P865" s="7">
        <f>-(12*F865*J865*L865*N865+12*O865*N865*G865*COS(RADIANS(E865)))/(12*N865*G865*COS(RADIANS(E865))^2+L865*G865^3*SIN(RADIANS(E865))^2)</f>
        <v>1.1672522722639829</v>
      </c>
      <c r="Q865" s="7">
        <f>-(6*F865*J865*L865*N865*SIN(RADIANS(E865))+6*O865*N865*G865*SIN(RADIANS(E865))*COS(RADIANS(E865)))/(12*N865*COS(RADIANS(E865))^2+L865*G865^2*SIN(RADIANS(E865))^2)</f>
        <v>5.2354852174016324</v>
      </c>
      <c r="R865" s="7">
        <f>-P865*SIN(RADIANS(E865))</f>
        <v>-0.33347039601284284</v>
      </c>
      <c r="S865" s="6">
        <f>(O865+P865*COS(RADIANS(E865)))/L865</f>
        <v>-64.247663864929137</v>
      </c>
      <c r="T865" s="6">
        <f>R865/L865</f>
        <v>-0.22231359734189524</v>
      </c>
      <c r="U865" s="6">
        <f>(Q865-P865*G865*SIN(RADIANS(E865)))/M865</f>
        <v>-13.961293913071016</v>
      </c>
      <c r="V865" s="6">
        <f>SQRT((S865+U865)^2+3*T865^2)</f>
        <v>78.20990568161875</v>
      </c>
      <c r="W865" s="6">
        <f>V865/AA865</f>
        <v>1.3339668489081613</v>
      </c>
      <c r="X865" s="1">
        <f>((3*10+H865/COS(RADIANS(E865)))*(3+3)+3*G865*H865)*2</f>
        <v>661.38281956370088</v>
      </c>
      <c r="Y865" s="7">
        <f>Z865/X865</f>
        <v>1.0146676413983833</v>
      </c>
      <c r="Z865" s="13">
        <v>671.08374558811295</v>
      </c>
      <c r="AA865" s="15">
        <v>58.629572200863002</v>
      </c>
    </row>
    <row r="866" spans="1:27" x14ac:dyDescent="0.45">
      <c r="A866">
        <v>428</v>
      </c>
      <c r="B866">
        <v>84.6</v>
      </c>
      <c r="C866" s="10">
        <f>B866-20</f>
        <v>64.599999999999994</v>
      </c>
      <c r="D866">
        <v>105.5</v>
      </c>
      <c r="E866" s="11">
        <f>D866-90</f>
        <v>15.5</v>
      </c>
      <c r="F866" s="2">
        <v>2.7127999999999999E-2</v>
      </c>
      <c r="G866" s="11">
        <v>32</v>
      </c>
      <c r="H866" s="11">
        <v>1.5</v>
      </c>
      <c r="I866" s="8">
        <v>0.18698379397392201</v>
      </c>
      <c r="J866" s="4">
        <v>71000</v>
      </c>
      <c r="K866" s="5">
        <f>23*10^-6</f>
        <v>2.3E-5</v>
      </c>
      <c r="L866" s="6">
        <f>H866</f>
        <v>1.5</v>
      </c>
      <c r="M866" s="3">
        <f>H866^2/6</f>
        <v>0.375</v>
      </c>
      <c r="N866" s="3">
        <f>H866^3/12</f>
        <v>0.28125</v>
      </c>
      <c r="O866" s="1">
        <f>-J866*L866*K866*C866</f>
        <v>-158.23769999999999</v>
      </c>
      <c r="P866" s="7">
        <f>-(12*F866*J866*L866*N866+12*O866*N866*G866*COS(RADIANS(E866)))/(12*N866*G866*COS(RADIANS(E866))^2+L866*G866^3*SIN(RADIANS(E866))^2)</f>
        <v>1.8604699204031154</v>
      </c>
      <c r="Q866" s="7">
        <f>-(6*F866*J866*L866*N866*SIN(RADIANS(E866))+6*O866*N866*G866*SIN(RADIANS(E866))*COS(RADIANS(E866)))/(12*N866*COS(RADIANS(E866))^2+L866*G866^2*SIN(RADIANS(E866))^2)</f>
        <v>7.9550233643355579</v>
      </c>
      <c r="R866" s="7">
        <f>-P866*SIN(RADIANS(E866))</f>
        <v>-0.49718896027097231</v>
      </c>
      <c r="S866" s="6">
        <f>(O866+P866*COS(RADIANS(E866)))/L866</f>
        <v>-104.29659635161396</v>
      </c>
      <c r="T866" s="6">
        <f>R866/L866</f>
        <v>-0.33145930684731489</v>
      </c>
      <c r="U866" s="6">
        <f>(Q866-P866*G866*SIN(RADIANS(E866)))/M866</f>
        <v>-21.21339563822815</v>
      </c>
      <c r="V866" s="6">
        <f>SQRT((S866+U866)^2+3*T866^2)</f>
        <v>125.51130500917643</v>
      </c>
      <c r="W866" s="6">
        <f>V866/AA866</f>
        <v>1.2467736251289481</v>
      </c>
      <c r="X866" s="1">
        <f>((3*10+H866/COS(RADIANS(E866)))*(3+3)+3*G866*H866)*2</f>
        <v>666.67935985217673</v>
      </c>
      <c r="Y866" s="7">
        <f>Z866/X866</f>
        <v>1.0065090398521375</v>
      </c>
      <c r="Z866" s="13">
        <v>671.01880237405203</v>
      </c>
      <c r="AA866" s="15">
        <v>100.668880444271</v>
      </c>
    </row>
    <row r="867" spans="1:27" x14ac:dyDescent="0.45">
      <c r="A867">
        <v>2055</v>
      </c>
      <c r="B867">
        <v>44.1</v>
      </c>
      <c r="C867" s="10">
        <f>B867-20</f>
        <v>24.1</v>
      </c>
      <c r="D867">
        <v>112.2</v>
      </c>
      <c r="E867" s="11">
        <f>D867-90</f>
        <v>22.200000000000003</v>
      </c>
      <c r="F867" s="2">
        <v>9.7380000000000001E-3</v>
      </c>
      <c r="G867" s="11">
        <v>31.8</v>
      </c>
      <c r="H867" s="11">
        <v>1.5</v>
      </c>
      <c r="I867" s="8">
        <v>5.2727837115526199E-2</v>
      </c>
      <c r="J867" s="4">
        <v>71000</v>
      </c>
      <c r="K867" s="5">
        <f>23*10^-6</f>
        <v>2.3E-5</v>
      </c>
      <c r="L867" s="6">
        <f>H867</f>
        <v>1.5</v>
      </c>
      <c r="M867" s="3">
        <f>H867^2/6</f>
        <v>0.375</v>
      </c>
      <c r="N867" s="3">
        <f>H867^3/12</f>
        <v>0.28125</v>
      </c>
      <c r="O867" s="1">
        <f>-J867*L867*K867*C867</f>
        <v>-59.032950000000007</v>
      </c>
      <c r="P867" s="7">
        <f>-(12*F867*J867*L867*N867+12*O867*N867*G867*COS(RADIANS(E867)))/(12*N867*G867*COS(RADIANS(E867))^2+L867*G867^3*SIN(RADIANS(E867))^2)</f>
        <v>0.33902555338578011</v>
      </c>
      <c r="Q867" s="7">
        <f>-(6*F867*J867*L867*N867*SIN(RADIANS(E867))+6*O867*N867*G867*SIN(RADIANS(E867))*COS(RADIANS(E867)))/(12*N867*COS(RADIANS(E867))^2+L867*G867^2*SIN(RADIANS(E867))^2)</f>
        <v>2.0367531413013058</v>
      </c>
      <c r="R867" s="7">
        <f>-P867*SIN(RADIANS(E867))</f>
        <v>-0.12809768184284939</v>
      </c>
      <c r="S867" s="6">
        <f>(O867+P867*COS(RADIANS(E867)))/L867</f>
        <v>-39.146037475080789</v>
      </c>
      <c r="T867" s="6">
        <f>R867/L867</f>
        <v>-8.5398454561899595E-2</v>
      </c>
      <c r="U867" s="6">
        <f>(Q867-P867*G867*SIN(RADIANS(E867)))/M867</f>
        <v>-5.4313417101368131</v>
      </c>
      <c r="V867" s="6">
        <f>SQRT((S867+U867)^2+3*T867^2)</f>
        <v>44.577624585780661</v>
      </c>
      <c r="W867" s="6">
        <f>V867/AA867</f>
        <v>1.2249898220774849</v>
      </c>
      <c r="X867" s="1">
        <f>((3*10+H867/COS(RADIANS(E867)))*(3+3)+3*G867*H867)*2</f>
        <v>665.64116196724626</v>
      </c>
      <c r="Y867" s="7">
        <f>Z867/X867</f>
        <v>1.0080451435116708</v>
      </c>
      <c r="Z867" s="13">
        <v>670.99634064254803</v>
      </c>
      <c r="AA867" s="15">
        <v>36.390199969319397</v>
      </c>
    </row>
    <row r="868" spans="1:27" x14ac:dyDescent="0.45">
      <c r="A868">
        <v>2626</v>
      </c>
      <c r="B868">
        <v>44.8</v>
      </c>
      <c r="C868" s="10">
        <f>B868-20</f>
        <v>24.799999999999997</v>
      </c>
      <c r="D868">
        <v>114.3</v>
      </c>
      <c r="E868" s="11">
        <f>D868-90</f>
        <v>24.299999999999997</v>
      </c>
      <c r="F868" s="2">
        <v>9.8650000000000005E-3</v>
      </c>
      <c r="G868" s="11">
        <v>31.7</v>
      </c>
      <c r="H868" s="11">
        <v>1.5</v>
      </c>
      <c r="I868" s="8">
        <v>5.0671003758907297E-2</v>
      </c>
      <c r="J868" s="4">
        <v>71000</v>
      </c>
      <c r="K868" s="5">
        <f>23*10^-6</f>
        <v>2.3E-5</v>
      </c>
      <c r="L868" s="6">
        <f>H868</f>
        <v>1.5</v>
      </c>
      <c r="M868" s="3">
        <f>H868^2/6</f>
        <v>0.375</v>
      </c>
      <c r="N868" s="3">
        <f>H868^3/12</f>
        <v>0.28125</v>
      </c>
      <c r="O868" s="1">
        <f>-J868*L868*K868*C868</f>
        <v>-60.747599999999991</v>
      </c>
      <c r="P868" s="7">
        <f>-(12*F868*J868*L868*N868+12*O868*N868*G868*COS(RADIANS(E868)))/(12*N868*G868*COS(RADIANS(E868))^2+L868*G868^3*SIN(RADIANS(E868))^2)</f>
        <v>0.29063698031804464</v>
      </c>
      <c r="Q868" s="7">
        <f>-(6*F868*J868*L868*N868*SIN(RADIANS(E868))+6*O868*N868*G868*SIN(RADIANS(E868))*COS(RADIANS(E868)))/(12*N868*COS(RADIANS(E868))^2+L868*G868^2*SIN(RADIANS(E868))^2)</f>
        <v>1.8956804550987154</v>
      </c>
      <c r="R868" s="7">
        <f>-P868*SIN(RADIANS(E868))</f>
        <v>-0.11960129054250575</v>
      </c>
      <c r="S868" s="6">
        <f>(O868+P868*COS(RADIANS(E868)))/L868</f>
        <v>-40.321808335884462</v>
      </c>
      <c r="T868" s="6">
        <f>R868/L868</f>
        <v>-7.9734193695003827E-2</v>
      </c>
      <c r="U868" s="6">
        <f>(Q868-P868*G868*SIN(RADIANS(E868)))/M868</f>
        <v>-5.0551478802632444</v>
      </c>
      <c r="V868" s="6">
        <f>SQRT((S868+U868)^2+3*T868^2)</f>
        <v>45.377166373266611</v>
      </c>
      <c r="W868" s="6">
        <f>V868/AA868</f>
        <v>1.2208803678573954</v>
      </c>
      <c r="X868" s="1">
        <f>((3*10+H868/COS(RADIANS(E868)))*(3+3)+3*G868*H868)*2</f>
        <v>665.04976441433166</v>
      </c>
      <c r="Y868" s="7">
        <f>Z868/X868</f>
        <v>1.0086710031539183</v>
      </c>
      <c r="Z868" s="13">
        <v>670.81641301908098</v>
      </c>
      <c r="AA868" s="15">
        <v>37.167578059185303</v>
      </c>
    </row>
    <row r="869" spans="1:27" x14ac:dyDescent="0.45">
      <c r="A869">
        <v>811</v>
      </c>
      <c r="B869">
        <v>62.4</v>
      </c>
      <c r="C869" s="10">
        <f>B869-20</f>
        <v>42.4</v>
      </c>
      <c r="D869">
        <v>112.5</v>
      </c>
      <c r="E869" s="11">
        <f>D869-90</f>
        <v>22.5</v>
      </c>
      <c r="F869" s="2">
        <v>1.6119000000000001E-2</v>
      </c>
      <c r="G869" s="11">
        <v>29.6</v>
      </c>
      <c r="H869" s="11">
        <v>1.6</v>
      </c>
      <c r="I869" s="8">
        <v>8.7289802730083396E-2</v>
      </c>
      <c r="J869" s="4">
        <v>71000</v>
      </c>
      <c r="K869" s="5">
        <f>23*10^-6</f>
        <v>2.3E-5</v>
      </c>
      <c r="L869" s="6">
        <f>H869</f>
        <v>1.6</v>
      </c>
      <c r="M869" s="3">
        <f>H869^2/6</f>
        <v>0.42666666666666675</v>
      </c>
      <c r="N869" s="3">
        <f>H869^3/12</f>
        <v>0.34133333333333343</v>
      </c>
      <c r="O869" s="1">
        <f>-J869*L869*K869*C869</f>
        <v>-110.78272</v>
      </c>
      <c r="P869" s="7">
        <f>-(12*F869*J869*L869*N869+12*O869*N869*G869*COS(RADIANS(E869)))/(12*N869*G869*COS(RADIANS(E869))^2+L869*G869^3*SIN(RADIANS(E869))^2)</f>
        <v>0.79426884837590173</v>
      </c>
      <c r="Q869" s="7">
        <f>-(6*F869*J869*L869*N869*SIN(RADIANS(E869))+6*O869*N869*G869*SIN(RADIANS(E869))*COS(RADIANS(E869)))/(12*N869*COS(RADIANS(E869))^2+L869*G869^2*SIN(RADIANS(E869))^2)</f>
        <v>4.498512230933926</v>
      </c>
      <c r="R869" s="7">
        <f>-P869*SIN(RADIANS(E869))</f>
        <v>-0.30395352911715712</v>
      </c>
      <c r="S869" s="6">
        <f>(O869+P869*COS(RADIANS(E869)))/L869</f>
        <v>-68.780569542296362</v>
      </c>
      <c r="T869" s="6">
        <f>R869/L869</f>
        <v>-0.1899709556982232</v>
      </c>
      <c r="U869" s="6">
        <f>(Q869-P869*G869*SIN(RADIANS(E869)))/M869</f>
        <v>-10.543388041251387</v>
      </c>
      <c r="V869" s="6">
        <f>SQRT((S869+U869)^2+3*T869^2)</f>
        <v>79.324640015625093</v>
      </c>
      <c r="W869" s="6">
        <f>V869/AA869</f>
        <v>1.1992276940764039</v>
      </c>
      <c r="X869" s="1">
        <f>((3*10+H869/COS(RADIANS(E869)))*(3+3)+3*G869*H869)*2</f>
        <v>664.941930245614</v>
      </c>
      <c r="Y869" s="7">
        <f>Z869/X869</f>
        <v>1.0081376161534275</v>
      </c>
      <c r="Z869" s="13">
        <v>670.35297243827199</v>
      </c>
      <c r="AA869" s="15">
        <v>66.146437751104202</v>
      </c>
    </row>
    <row r="870" spans="1:27" x14ac:dyDescent="0.45">
      <c r="A870">
        <v>810</v>
      </c>
      <c r="B870">
        <v>79.400000000000006</v>
      </c>
      <c r="C870" s="10">
        <f>B870-20</f>
        <v>59.400000000000006</v>
      </c>
      <c r="D870">
        <v>107.8</v>
      </c>
      <c r="E870" s="11">
        <f>D870-90</f>
        <v>17.799999999999997</v>
      </c>
      <c r="F870" s="2">
        <v>2.0955000000000001E-2</v>
      </c>
      <c r="G870" s="11">
        <v>26.2</v>
      </c>
      <c r="H870" s="11">
        <v>1.8</v>
      </c>
      <c r="I870" s="8">
        <v>0.132427528500556</v>
      </c>
      <c r="J870" s="4">
        <v>71000</v>
      </c>
      <c r="K870" s="5">
        <f>23*10^-6</f>
        <v>2.3E-5</v>
      </c>
      <c r="L870" s="6">
        <f>H870</f>
        <v>1.8</v>
      </c>
      <c r="M870" s="3">
        <f>H870^2/6</f>
        <v>0.54</v>
      </c>
      <c r="N870" s="3">
        <f>H870^3/12</f>
        <v>0.48600000000000004</v>
      </c>
      <c r="O870" s="1">
        <f>-J870*L870*K870*C870</f>
        <v>-174.60036000000002</v>
      </c>
      <c r="P870" s="7">
        <f>-(12*F870*J870*L870*N870+12*O870*N870*G870*COS(RADIANS(E870)))/(12*N870*G870*COS(RADIANS(E870))^2+L870*G870^3*SIN(RADIANS(E870))^2)</f>
        <v>3.0922951204152684</v>
      </c>
      <c r="Q870" s="7">
        <f>-(6*F870*J870*L870*N870*SIN(RADIANS(E870))+6*O870*N870*G870*SIN(RADIANS(E870))*COS(RADIANS(E870)))/(12*N870*COS(RADIANS(E870))^2+L870*G870^2*SIN(RADIANS(E870))^2)</f>
        <v>12.383431308313623</v>
      </c>
      <c r="R870" s="7">
        <f>-P870*SIN(RADIANS(E870))</f>
        <v>-0.94530009987126884</v>
      </c>
      <c r="S870" s="6">
        <f>(O870+P870*COS(RADIANS(E870)))/L870</f>
        <v>-95.364497180455302</v>
      </c>
      <c r="T870" s="6">
        <f>R870/L870</f>
        <v>-0.52516672215070492</v>
      </c>
      <c r="U870" s="6">
        <f>(Q870-P870*G870*SIN(RADIANS(E870)))/M870</f>
        <v>-22.932280200580777</v>
      </c>
      <c r="V870" s="6">
        <f>SQRT((S870+U870)^2+3*T870^2)</f>
        <v>118.30027446712275</v>
      </c>
      <c r="W870" s="6">
        <f>V870/AA870</f>
        <v>1.1814152060590528</v>
      </c>
      <c r="X870" s="1">
        <f>((3*10+H870/COS(RADIANS(E870)))*(3+3)+3*G870*H870)*2</f>
        <v>665.64599222401057</v>
      </c>
      <c r="Y870" s="7">
        <f>Z870/X870</f>
        <v>1.0069711039599512</v>
      </c>
      <c r="Z870" s="13">
        <v>670.28627963632903</v>
      </c>
      <c r="AA870" s="15">
        <v>100.13437600972399</v>
      </c>
    </row>
    <row r="871" spans="1:27" x14ac:dyDescent="0.45">
      <c r="A871">
        <v>1469</v>
      </c>
      <c r="B871">
        <v>54.5</v>
      </c>
      <c r="C871" s="10">
        <f>B871-20</f>
        <v>34.5</v>
      </c>
      <c r="D871">
        <v>122</v>
      </c>
      <c r="E871" s="11">
        <f>D871-90</f>
        <v>32</v>
      </c>
      <c r="F871" s="2">
        <v>1.1464999999999999E-2</v>
      </c>
      <c r="G871" s="11">
        <v>27.3</v>
      </c>
      <c r="H871" s="11">
        <v>1.7</v>
      </c>
      <c r="I871" s="8">
        <v>5.2831228822469697E-2</v>
      </c>
      <c r="J871" s="4">
        <v>71000</v>
      </c>
      <c r="K871" s="5">
        <f>23*10^-6</f>
        <v>2.3E-5</v>
      </c>
      <c r="L871" s="6">
        <f>H871</f>
        <v>1.7</v>
      </c>
      <c r="M871" s="3">
        <f>H871^2/6</f>
        <v>0.48166666666666663</v>
      </c>
      <c r="N871" s="3">
        <f>H871^3/12</f>
        <v>0.4094166666666666</v>
      </c>
      <c r="O871" s="1">
        <f>-J871*L871*K871*C871</f>
        <v>-95.775450000000006</v>
      </c>
      <c r="P871" s="7">
        <f>-(12*F871*J871*L871*N871+12*O871*N871*G871*COS(RADIANS(E871)))/(12*N871*G871*COS(RADIANS(E871))^2+L871*G871^3*SIN(RADIANS(E871))^2)</f>
        <v>0.41747006459214026</v>
      </c>
      <c r="Q871" s="7">
        <f>-(6*F871*J871*L871*N871*SIN(RADIANS(E871))+6*O871*N871*G871*SIN(RADIANS(E871))*COS(RADIANS(E871)))/(12*N871*COS(RADIANS(E871))^2+L871*G871^2*SIN(RADIANS(E871))^2)</f>
        <v>3.0197271122389582</v>
      </c>
      <c r="R871" s="7">
        <f>-P871*SIN(RADIANS(E871))</f>
        <v>-0.22122542946805548</v>
      </c>
      <c r="S871" s="6">
        <f>(O871+P871*COS(RADIANS(E871)))/L871</f>
        <v>-56.130244297953148</v>
      </c>
      <c r="T871" s="6">
        <f>R871/L871</f>
        <v>-0.13013260556944439</v>
      </c>
      <c r="U871" s="6">
        <f>(Q871-P871*G871*SIN(RADIANS(E871)))/M871</f>
        <v>-6.2693296447867608</v>
      </c>
      <c r="V871" s="6">
        <f>SQRT((S871+U871)^2+3*T871^2)</f>
        <v>62.39998102339905</v>
      </c>
      <c r="W871" s="6">
        <f>V871/AA871</f>
        <v>1.1598241653346282</v>
      </c>
      <c r="X871" s="1">
        <f>((3*10+H871/COS(RADIANS(E871)))*(3+3)+3*G871*H871)*2</f>
        <v>662.51523942858671</v>
      </c>
      <c r="Y871" s="7">
        <f>Z871/X871</f>
        <v>1.0116735594987984</v>
      </c>
      <c r="Z871" s="13">
        <v>670.24915049491699</v>
      </c>
      <c r="AA871" s="15">
        <v>53.801242367971902</v>
      </c>
    </row>
    <row r="872" spans="1:27" x14ac:dyDescent="0.45">
      <c r="A872">
        <v>2310</v>
      </c>
      <c r="B872">
        <v>70.5</v>
      </c>
      <c r="C872" s="10">
        <f>B872-20</f>
        <v>50.5</v>
      </c>
      <c r="D872">
        <v>112.1</v>
      </c>
      <c r="E872" s="11">
        <f>D872-90</f>
        <v>22.099999999999994</v>
      </c>
      <c r="F872" s="2">
        <v>1.9243E-2</v>
      </c>
      <c r="G872" s="11">
        <v>29.6</v>
      </c>
      <c r="H872" s="11">
        <v>1.6</v>
      </c>
      <c r="I872" s="8">
        <v>0.105330377817153</v>
      </c>
      <c r="J872" s="4">
        <v>71000</v>
      </c>
      <c r="K872" s="5">
        <f>23*10^-6</f>
        <v>2.3E-5</v>
      </c>
      <c r="L872" s="6">
        <f>H872</f>
        <v>1.6</v>
      </c>
      <c r="M872" s="3">
        <f>H872^2/6</f>
        <v>0.42666666666666675</v>
      </c>
      <c r="N872" s="3">
        <f>H872^3/12</f>
        <v>0.34133333333333343</v>
      </c>
      <c r="O872" s="1">
        <f>-J872*L872*K872*C872</f>
        <v>-131.94640000000001</v>
      </c>
      <c r="P872" s="7">
        <f>-(12*F872*J872*L872*N872+12*O872*N872*G872*COS(RADIANS(E872)))/(12*N872*G872*COS(RADIANS(E872))^2+L872*G872^3*SIN(RADIANS(E872))^2)</f>
        <v>0.98171430347688959</v>
      </c>
      <c r="Q872" s="7">
        <f>-(6*F872*J872*L872*N872*SIN(RADIANS(E872))+6*O872*N872*G872*SIN(RADIANS(E872))*COS(RADIANS(E872)))/(12*N872*COS(RADIANS(E872))^2+L872*G872^2*SIN(RADIANS(E872))^2)</f>
        <v>5.4663021584967293</v>
      </c>
      <c r="R872" s="7">
        <f>-P872*SIN(RADIANS(E872))</f>
        <v>-0.36934474043896826</v>
      </c>
      <c r="S872" s="6">
        <f>(O872+P872*COS(RADIANS(E872)))/L872</f>
        <v>-81.898008494057663</v>
      </c>
      <c r="T872" s="6">
        <f>R872/L872</f>
        <v>-0.23084046277435516</v>
      </c>
      <c r="U872" s="6">
        <f>(Q872-P872*G872*SIN(RADIANS(E872)))/M872</f>
        <v>-12.81164568397671</v>
      </c>
      <c r="V872" s="6">
        <f>SQRT((S872+U872)^2+3*T872^2)</f>
        <v>94.710498132364535</v>
      </c>
      <c r="W872" s="6">
        <f>V872/AA872</f>
        <v>1.2129579684811722</v>
      </c>
      <c r="X872" s="1">
        <f>((3*10+H872/COS(RADIANS(E872)))*(3+3)+3*G872*H872)*2</f>
        <v>664.8825112751598</v>
      </c>
      <c r="Y872" s="7">
        <f>Z872/X872</f>
        <v>1.0080266338625075</v>
      </c>
      <c r="Z872" s="13">
        <v>670.21927975475</v>
      </c>
      <c r="AA872" s="15">
        <v>78.082258902143195</v>
      </c>
    </row>
    <row r="873" spans="1:27" x14ac:dyDescent="0.45">
      <c r="A873">
        <v>1614</v>
      </c>
      <c r="B873">
        <v>49.4</v>
      </c>
      <c r="C873" s="10">
        <f>B873-20</f>
        <v>29.4</v>
      </c>
      <c r="D873">
        <v>128.6</v>
      </c>
      <c r="E873" s="11">
        <f>D873-90</f>
        <v>38.599999999999994</v>
      </c>
      <c r="F873" s="2">
        <v>9.2659999999999999E-3</v>
      </c>
      <c r="G873" s="11">
        <v>27</v>
      </c>
      <c r="H873" s="11">
        <v>1.7</v>
      </c>
      <c r="I873" s="8">
        <v>4.1054703295230803E-2</v>
      </c>
      <c r="J873" s="4">
        <v>71000</v>
      </c>
      <c r="K873" s="5">
        <f>23*10^-6</f>
        <v>2.3E-5</v>
      </c>
      <c r="L873" s="6">
        <f>H873</f>
        <v>1.7</v>
      </c>
      <c r="M873" s="3">
        <f>H873^2/6</f>
        <v>0.48166666666666663</v>
      </c>
      <c r="N873" s="3">
        <f>H873^3/12</f>
        <v>0.4094166666666666</v>
      </c>
      <c r="O873" s="1">
        <f>-J873*L873*K873*C873</f>
        <v>-81.617339999999999</v>
      </c>
      <c r="P873" s="7">
        <f>-(12*F873*J873*L873*N873+12*O873*N873*G873*COS(RADIANS(E873)))/(12*N873*G873*COS(RADIANS(E873))^2+L873*G873^3*SIN(RADIANS(E873))^2)</f>
        <v>0.22636475533309877</v>
      </c>
      <c r="Q873" s="7">
        <f>-(6*F873*J873*L873*N873*SIN(RADIANS(E873))+6*O873*N873*G873*SIN(RADIANS(E873))*COS(RADIANS(E873)))/(12*N873*COS(RADIANS(E873))^2+L873*G873^2*SIN(RADIANS(E873))^2)</f>
        <v>1.9065287555968398</v>
      </c>
      <c r="R873" s="7">
        <f>-P873*SIN(RADIANS(E873))</f>
        <v>-0.14122435226643251</v>
      </c>
      <c r="S873" s="6">
        <f>(O873+P873*COS(RADIANS(E873)))/L873</f>
        <v>-47.906136064395945</v>
      </c>
      <c r="T873" s="6">
        <f>R873/L873</f>
        <v>-8.3073148392019125E-2</v>
      </c>
      <c r="U873" s="6">
        <f>(Q873-P873*G873*SIN(RADIANS(E873)))/M873</f>
        <v>-3.9581911880903222</v>
      </c>
      <c r="V873" s="6">
        <f>SQRT((S873+U873)^2+3*T873^2)</f>
        <v>51.864526844433286</v>
      </c>
      <c r="W873" s="6">
        <f>V873/AA873</f>
        <v>1.1569918309229994</v>
      </c>
      <c r="X873" s="1">
        <f>((3*10+H873/COS(RADIANS(E873)))*(3+3)+3*G873*H873)*2</f>
        <v>661.50296303161667</v>
      </c>
      <c r="Y873" s="7">
        <f>Z873/X873</f>
        <v>1.0131635900855476</v>
      </c>
      <c r="Z873" s="13">
        <v>670.21071687734002</v>
      </c>
      <c r="AA873" s="15">
        <v>44.827046707026398</v>
      </c>
    </row>
    <row r="874" spans="1:27" x14ac:dyDescent="0.45">
      <c r="A874">
        <v>1135</v>
      </c>
      <c r="B874">
        <v>65.3</v>
      </c>
      <c r="C874" s="10">
        <f>B874-20</f>
        <v>45.3</v>
      </c>
      <c r="D874">
        <v>117.8</v>
      </c>
      <c r="E874" s="11">
        <f>D874-90</f>
        <v>27.799999999999997</v>
      </c>
      <c r="F874" s="2">
        <v>1.5661000000000001E-2</v>
      </c>
      <c r="G874" s="11">
        <v>27.5</v>
      </c>
      <c r="H874" s="11">
        <v>1.7</v>
      </c>
      <c r="I874" s="8">
        <v>7.6460152864456093E-2</v>
      </c>
      <c r="J874" s="4">
        <v>71000</v>
      </c>
      <c r="K874" s="5">
        <f>23*10^-6</f>
        <v>2.3E-5</v>
      </c>
      <c r="L874" s="6">
        <f>H874</f>
        <v>1.7</v>
      </c>
      <c r="M874" s="3">
        <f>H874^2/6</f>
        <v>0.48166666666666663</v>
      </c>
      <c r="N874" s="3">
        <f>H874^3/12</f>
        <v>0.4094166666666666</v>
      </c>
      <c r="O874" s="1">
        <f>-J874*L874*K874*C874</f>
        <v>-125.75733</v>
      </c>
      <c r="P874" s="7">
        <f>-(12*F874*J874*L874*N874+12*O874*N874*G874*COS(RADIANS(E874)))/(12*N874*G874*COS(RADIANS(E874))^2+L874*G874^3*SIN(RADIANS(E874))^2)</f>
        <v>0.73663182022637841</v>
      </c>
      <c r="Q874" s="7">
        <f>-(6*F874*J874*L874*N874*SIN(RADIANS(E874))+6*O874*N874*G874*SIN(RADIANS(E874))*COS(RADIANS(E874)))/(12*N874*COS(RADIANS(E874))^2+L874*G874^2*SIN(RADIANS(E874))^2)</f>
        <v>4.7238845472890407</v>
      </c>
      <c r="R874" s="7">
        <f>-P874*SIN(RADIANS(E874))</f>
        <v>-0.34355523980283931</v>
      </c>
      <c r="S874" s="6">
        <f>(O874+P874*COS(RADIANS(E874)))/L874</f>
        <v>-73.591599709464518</v>
      </c>
      <c r="T874" s="6">
        <f>R874/L874</f>
        <v>-0.20209131753108195</v>
      </c>
      <c r="U874" s="6">
        <f>(Q874-P874*G874*SIN(RADIANS(E874)))/M874</f>
        <v>-9.8073727625377973</v>
      </c>
      <c r="V874" s="6">
        <f>SQRT((S874+U874)^2+3*T874^2)</f>
        <v>83.399707026389876</v>
      </c>
      <c r="W874" s="6">
        <f>V874/AA874</f>
        <v>1.1720910811322371</v>
      </c>
      <c r="X874" s="1">
        <f>((3*10+H874/COS(RADIANS(E874)))*(3+3)+3*G874*H874)*2</f>
        <v>663.56176661219706</v>
      </c>
      <c r="Y874" s="7">
        <f>Z874/X874</f>
        <v>1.0098937579709528</v>
      </c>
      <c r="Z874" s="13">
        <v>670.12688612983595</v>
      </c>
      <c r="AA874" s="15">
        <v>71.154629848241797</v>
      </c>
    </row>
    <row r="875" spans="1:27" x14ac:dyDescent="0.45">
      <c r="A875">
        <v>2475</v>
      </c>
      <c r="B875">
        <v>56.9</v>
      </c>
      <c r="C875" s="10">
        <f>B875-20</f>
        <v>36.9</v>
      </c>
      <c r="D875">
        <v>119.4</v>
      </c>
      <c r="E875" s="11">
        <f>D875-90</f>
        <v>29.400000000000006</v>
      </c>
      <c r="F875" s="2">
        <v>1.2566000000000001E-2</v>
      </c>
      <c r="G875" s="11">
        <v>27.4</v>
      </c>
      <c r="H875" s="11">
        <v>1.7</v>
      </c>
      <c r="I875" s="8">
        <v>5.9853788465261397E-2</v>
      </c>
      <c r="J875" s="4">
        <v>71000</v>
      </c>
      <c r="K875" s="5">
        <f>23*10^-6</f>
        <v>2.3E-5</v>
      </c>
      <c r="L875" s="6">
        <f>H875</f>
        <v>1.7</v>
      </c>
      <c r="M875" s="3">
        <f>H875^2/6</f>
        <v>0.48166666666666663</v>
      </c>
      <c r="N875" s="3">
        <f>H875^3/12</f>
        <v>0.4094166666666666</v>
      </c>
      <c r="O875" s="1">
        <f>-J875*L875*K875*C875</f>
        <v>-102.43809</v>
      </c>
      <c r="P875" s="7">
        <f>-(12*F875*J875*L875*N875+12*O875*N875*G875*COS(RADIANS(E875)))/(12*N875*G875*COS(RADIANS(E875))^2+L875*G875^3*SIN(RADIANS(E875))^2)</f>
        <v>0.53487580452960182</v>
      </c>
      <c r="Q875" s="7">
        <f>-(6*F875*J875*L875*N875*SIN(RADIANS(E875))+6*O875*N875*G875*SIN(RADIANS(E875))*COS(RADIANS(E875)))/(12*N875*COS(RADIANS(E875))^2+L875*G875^2*SIN(RADIANS(E875))^2)</f>
        <v>3.5972438002125484</v>
      </c>
      <c r="R875" s="7">
        <f>-P875*SIN(RADIANS(E875))</f>
        <v>-0.26257254016149989</v>
      </c>
      <c r="S875" s="6">
        <f>(O875+P875*COS(RADIANS(E875)))/L875</f>
        <v>-59.983587536388114</v>
      </c>
      <c r="T875" s="6">
        <f>R875/L875</f>
        <v>-0.15445443538911757</v>
      </c>
      <c r="U875" s="6">
        <f>(Q875-P875*G875*SIN(RADIANS(E875)))/M875</f>
        <v>-7.4683262288149797</v>
      </c>
      <c r="V875" s="6">
        <f>SQRT((S875+U875)^2+3*T875^2)</f>
        <v>67.45244427821892</v>
      </c>
      <c r="W875" s="6">
        <f>V875/AA875</f>
        <v>1.1699146111893202</v>
      </c>
      <c r="X875" s="1">
        <f>((3*10+H875/COS(RADIANS(E875)))*(3+3)+3*G875*H875)*2</f>
        <v>662.89560675417897</v>
      </c>
      <c r="Y875" s="7">
        <f>Z875/X875</f>
        <v>1.0105316764306207</v>
      </c>
      <c r="Z875" s="13">
        <v>669.87700879179397</v>
      </c>
      <c r="AA875" s="15">
        <v>57.655869610558703</v>
      </c>
    </row>
    <row r="876" spans="1:27" x14ac:dyDescent="0.45">
      <c r="A876">
        <v>2226</v>
      </c>
      <c r="B876">
        <v>58.3</v>
      </c>
      <c r="C876" s="10">
        <f>B876-20</f>
        <v>38.299999999999997</v>
      </c>
      <c r="D876">
        <v>114</v>
      </c>
      <c r="E876" s="11">
        <f>D876-90</f>
        <v>24</v>
      </c>
      <c r="F876" s="2">
        <v>1.5224E-2</v>
      </c>
      <c r="G876" s="11">
        <v>31.6</v>
      </c>
      <c r="H876" s="11">
        <v>1.5</v>
      </c>
      <c r="I876" s="8">
        <v>7.8790105879306793E-2</v>
      </c>
      <c r="J876" s="4">
        <v>71000</v>
      </c>
      <c r="K876" s="5">
        <f>23*10^-6</f>
        <v>2.3E-5</v>
      </c>
      <c r="L876" s="6">
        <f>H876</f>
        <v>1.5</v>
      </c>
      <c r="M876" s="3">
        <f>H876^2/6</f>
        <v>0.375</v>
      </c>
      <c r="N876" s="3">
        <f>H876^3/12</f>
        <v>0.28125</v>
      </c>
      <c r="O876" s="1">
        <f>-J876*L876*K876*C876</f>
        <v>-93.815849999999998</v>
      </c>
      <c r="P876" s="7">
        <f>-(12*F876*J876*L876*N876+12*O876*N876*G876*COS(RADIANS(E876)))/(12*N876*G876*COS(RADIANS(E876))^2+L876*G876^3*SIN(RADIANS(E876))^2)</f>
        <v>0.46321739940020795</v>
      </c>
      <c r="Q876" s="7">
        <f>-(6*F876*J876*L876*N876*SIN(RADIANS(E876))+6*O876*N876*G876*SIN(RADIANS(E876))*COS(RADIANS(E876)))/(12*N876*COS(RADIANS(E876))^2+L876*G876^2*SIN(RADIANS(E876))^2)</f>
        <v>2.9768383427322167</v>
      </c>
      <c r="R876" s="7">
        <f>-P876*SIN(RADIANS(E876))</f>
        <v>-0.18840749004634277</v>
      </c>
      <c r="S876" s="6">
        <f>(O876+P876*COS(RADIANS(E876)))/L876</f>
        <v>-62.261786565917951</v>
      </c>
      <c r="T876" s="6">
        <f>R876/L876</f>
        <v>-0.12560499336422851</v>
      </c>
      <c r="U876" s="6">
        <f>(Q876-P876*G876*SIN(RADIANS(E876)))/M876</f>
        <v>-7.9382355806192395</v>
      </c>
      <c r="V876" s="6">
        <f>SQRT((S876+U876)^2+3*T876^2)</f>
        <v>70.20035925276585</v>
      </c>
      <c r="W876" s="6">
        <f>V876/AA876</f>
        <v>1.218508362614946</v>
      </c>
      <c r="X876" s="1">
        <f>((3*10+H876/COS(RADIANS(E876)))*(3+3)+3*G876*H876)*2</f>
        <v>664.10345301310895</v>
      </c>
      <c r="Y876" s="7">
        <f>Z876/X876</f>
        <v>1.0085903785681332</v>
      </c>
      <c r="Z876" s="13">
        <v>669.80835308289602</v>
      </c>
      <c r="AA876" s="15">
        <v>57.6117172492065</v>
      </c>
    </row>
    <row r="877" spans="1:27" x14ac:dyDescent="0.45">
      <c r="A877">
        <v>612</v>
      </c>
      <c r="B877">
        <v>51.1</v>
      </c>
      <c r="C877" s="10">
        <f>B877-20</f>
        <v>31.1</v>
      </c>
      <c r="D877">
        <v>127.1</v>
      </c>
      <c r="E877" s="11">
        <f>D877-90</f>
        <v>37.099999999999994</v>
      </c>
      <c r="F877" s="2">
        <v>8.8570000000000003E-3</v>
      </c>
      <c r="G877" s="11">
        <v>23.8</v>
      </c>
      <c r="H877" s="11">
        <v>1.9</v>
      </c>
      <c r="I877" s="8">
        <v>3.9914131164550698E-2</v>
      </c>
      <c r="J877" s="4">
        <v>71000</v>
      </c>
      <c r="K877" s="5">
        <f>23*10^-6</f>
        <v>2.3E-5</v>
      </c>
      <c r="L877" s="6">
        <f>H877</f>
        <v>1.9</v>
      </c>
      <c r="M877" s="3">
        <f>H877^2/6</f>
        <v>0.60166666666666668</v>
      </c>
      <c r="N877" s="3">
        <f>H877^3/12</f>
        <v>0.57158333333333322</v>
      </c>
      <c r="O877" s="1">
        <f>-J877*L877*K877*C877</f>
        <v>-96.493970000000004</v>
      </c>
      <c r="P877" s="7">
        <f>-(12*F877*J877*L877*N877+12*O877*N877*G877*COS(RADIANS(E877)))/(12*N877*G877*COS(RADIANS(E877))^2+L877*G877^3*SIN(RADIANS(E877))^2)</f>
        <v>0.46354560482853552</v>
      </c>
      <c r="Q877" s="7">
        <f>-(6*F877*J877*L877*N877*SIN(RADIANS(E877))+6*O877*N877*G877*SIN(RADIANS(E877))*COS(RADIANS(E877)))/(12*N877*COS(RADIANS(E877))^2+L877*G877^2*SIN(RADIANS(E877))^2)</f>
        <v>3.3274114970498099</v>
      </c>
      <c r="R877" s="7">
        <f>-P877*SIN(RADIANS(E877))</f>
        <v>-0.27961441151679078</v>
      </c>
      <c r="S877" s="6">
        <f>(O877+P877*COS(RADIANS(E877)))/L877</f>
        <v>-50.591712355426942</v>
      </c>
      <c r="T877" s="6">
        <f>R877/L877</f>
        <v>-0.14716547974567937</v>
      </c>
      <c r="U877" s="6">
        <f>(Q877-P877*G877*SIN(RADIANS(E877)))/M877</f>
        <v>-5.5303238178113201</v>
      </c>
      <c r="V877" s="6">
        <f>SQRT((S877+U877)^2+3*T877^2)</f>
        <v>56.122615025188821</v>
      </c>
      <c r="W877" s="6">
        <f>V877/AA877</f>
        <v>1.1166850010653704</v>
      </c>
      <c r="X877" s="1">
        <f>((3*10+H877/COS(RADIANS(E877)))*(3+3)+3*G877*H877)*2</f>
        <v>659.90633326975683</v>
      </c>
      <c r="Y877" s="7">
        <f>Z877/X877</f>
        <v>1.0144331188102218</v>
      </c>
      <c r="Z877" s="13">
        <v>669.43083978145705</v>
      </c>
      <c r="AA877" s="15">
        <v>50.2582330483934</v>
      </c>
    </row>
    <row r="878" spans="1:27" x14ac:dyDescent="0.45">
      <c r="A878">
        <v>564</v>
      </c>
      <c r="B878">
        <v>88.1</v>
      </c>
      <c r="C878" s="10">
        <f>B878-20</f>
        <v>68.099999999999994</v>
      </c>
      <c r="D878">
        <v>117.5</v>
      </c>
      <c r="E878" s="11">
        <f>D878-90</f>
        <v>27.5</v>
      </c>
      <c r="F878" s="2">
        <v>2.6280999999999999E-2</v>
      </c>
      <c r="G878" s="11">
        <v>31.4</v>
      </c>
      <c r="H878" s="11">
        <v>1.5</v>
      </c>
      <c r="I878" s="8">
        <v>0.12662209570407801</v>
      </c>
      <c r="J878" s="4">
        <v>71000</v>
      </c>
      <c r="K878" s="5">
        <f>23*10^-6</f>
        <v>2.3E-5</v>
      </c>
      <c r="L878" s="6">
        <f>H878</f>
        <v>1.5</v>
      </c>
      <c r="M878" s="3">
        <f>H878^2/6</f>
        <v>0.375</v>
      </c>
      <c r="N878" s="3">
        <f>H878^3/12</f>
        <v>0.28125</v>
      </c>
      <c r="O878" s="1">
        <f>-J878*L878*K878*C878</f>
        <v>-166.81094999999999</v>
      </c>
      <c r="P878" s="7">
        <f>-(12*F878*J878*L878*N878+12*O878*N878*G878*COS(RADIANS(E878)))/(12*N878*G878*COS(RADIANS(E878))^2+L878*G878^3*SIN(RADIANS(E878))^2)</f>
        <v>0.62435915566080291</v>
      </c>
      <c r="Q878" s="7">
        <f>-(6*F878*J878*L878*N878*SIN(RADIANS(E878))+6*O878*N878*G878*SIN(RADIANS(E878))*COS(RADIANS(E878)))/(12*N878*COS(RADIANS(E878))^2+L878*G878^2*SIN(RADIANS(E878))^2)</f>
        <v>4.5262624963054661</v>
      </c>
      <c r="R878" s="7">
        <f>-P878*SIN(RADIANS(E878))</f>
        <v>-0.28829697428697243</v>
      </c>
      <c r="S878" s="6">
        <f>(O878+P878*COS(RADIANS(E878)))/L878</f>
        <v>-110.83809111008991</v>
      </c>
      <c r="T878" s="6">
        <f>R878/L878</f>
        <v>-0.19219798285798162</v>
      </c>
      <c r="U878" s="6">
        <f>(Q878-P878*G878*SIN(RADIANS(E878)))/M878</f>
        <v>-12.070033323481248</v>
      </c>
      <c r="V878" s="6">
        <f>SQRT((S878+U878)^2+3*T878^2)</f>
        <v>122.90857525808381</v>
      </c>
      <c r="W878" s="6">
        <f>V878/AA878</f>
        <v>1.2079870892762914</v>
      </c>
      <c r="X878" s="1">
        <f>((3*10+H878/COS(RADIANS(E878)))*(3+3)+3*G878*H878)*2</f>
        <v>662.89287504359413</v>
      </c>
      <c r="Y878" s="7">
        <f>Z878/X878</f>
        <v>1.0097916214742932</v>
      </c>
      <c r="Z878" s="13">
        <v>669.38367115402696</v>
      </c>
      <c r="AA878" s="15">
        <v>101.746596755201</v>
      </c>
    </row>
    <row r="879" spans="1:27" x14ac:dyDescent="0.45">
      <c r="A879">
        <v>2384</v>
      </c>
      <c r="B879">
        <v>52.3</v>
      </c>
      <c r="C879" s="10">
        <f>B879-20</f>
        <v>32.299999999999997</v>
      </c>
      <c r="D879">
        <v>103.8</v>
      </c>
      <c r="E879" s="11">
        <f>D879-90</f>
        <v>13.799999999999997</v>
      </c>
      <c r="F879" s="2">
        <v>1.1578E-2</v>
      </c>
      <c r="G879" s="11">
        <v>26.2</v>
      </c>
      <c r="H879" s="11">
        <v>1.8</v>
      </c>
      <c r="I879" s="8">
        <v>8.6249433457851396E-2</v>
      </c>
      <c r="J879" s="4">
        <v>71000</v>
      </c>
      <c r="K879" s="5">
        <f>23*10^-6</f>
        <v>2.3E-5</v>
      </c>
      <c r="L879" s="6">
        <f>H879</f>
        <v>1.8</v>
      </c>
      <c r="M879" s="3">
        <f>H879^2/6</f>
        <v>0.54</v>
      </c>
      <c r="N879" s="3">
        <f>H879^3/12</f>
        <v>0.48600000000000004</v>
      </c>
      <c r="O879" s="1">
        <f>-J879*L879*K879*C879</f>
        <v>-94.942619999999991</v>
      </c>
      <c r="P879" s="7">
        <f>-(12*F879*J879*L879*N879+12*O879*N879*G879*COS(RADIANS(E879)))/(12*N879*G879*COS(RADIANS(E879))^2+L879*G879^3*SIN(RADIANS(E879))^2)</f>
        <v>2.7486307081148666</v>
      </c>
      <c r="Q879" s="7">
        <f>-(6*F879*J879*L879*N879*SIN(RADIANS(E879))+6*O879*N879*G879*SIN(RADIANS(E879))*COS(RADIANS(E879)))/(12*N879*COS(RADIANS(E879))^2+L879*G879^2*SIN(RADIANS(E879))^2)</f>
        <v>8.5888890620142568</v>
      </c>
      <c r="R879" s="7">
        <f>-P879*SIN(RADIANS(E879))</f>
        <v>-0.65564038641330213</v>
      </c>
      <c r="S879" s="6">
        <f>(O879+P879*COS(RADIANS(E879)))/L879</f>
        <v>-51.262961386965188</v>
      </c>
      <c r="T879" s="6">
        <f>R879/L879</f>
        <v>-0.36424465911850118</v>
      </c>
      <c r="U879" s="6">
        <f>(Q879-P879*G879*SIN(RADIANS(E879)))/M879</f>
        <v>-15.905350114841216</v>
      </c>
      <c r="V879" s="6">
        <f>SQRT((S879+U879)^2+3*T879^2)</f>
        <v>67.171274310666362</v>
      </c>
      <c r="W879" s="6">
        <f>V879/AA879</f>
        <v>1.1933846862356541</v>
      </c>
      <c r="X879" s="1">
        <f>((3*10+H879/COS(RADIANS(E879)))*(3+3)+3*G879*H879)*2</f>
        <v>665.20203227797697</v>
      </c>
      <c r="Y879" s="7">
        <f>Z879/X879</f>
        <v>1.0062341940976798</v>
      </c>
      <c r="Z879" s="13">
        <v>669.34903086136899</v>
      </c>
      <c r="AA879" s="15">
        <v>56.2863551756707</v>
      </c>
    </row>
    <row r="880" spans="1:27" x14ac:dyDescent="0.45">
      <c r="A880">
        <v>2892</v>
      </c>
      <c r="B880">
        <v>55.3</v>
      </c>
      <c r="C880" s="10">
        <f>B880-20</f>
        <v>35.299999999999997</v>
      </c>
      <c r="D880">
        <v>103.7</v>
      </c>
      <c r="E880" s="11">
        <f>D880-90</f>
        <v>13.700000000000003</v>
      </c>
      <c r="F880" s="2">
        <v>1.2658000000000001E-2</v>
      </c>
      <c r="G880" s="11">
        <v>26.2</v>
      </c>
      <c r="H880" s="11">
        <v>1.8</v>
      </c>
      <c r="I880" s="8">
        <v>9.4739034771919195E-2</v>
      </c>
      <c r="J880" s="4">
        <v>71000</v>
      </c>
      <c r="K880" s="5">
        <f>23*10^-6</f>
        <v>2.3E-5</v>
      </c>
      <c r="L880" s="6">
        <f>H880</f>
        <v>1.8</v>
      </c>
      <c r="M880" s="3">
        <f>H880^2/6</f>
        <v>0.54</v>
      </c>
      <c r="N880" s="3">
        <f>H880^3/12</f>
        <v>0.48600000000000004</v>
      </c>
      <c r="O880" s="1">
        <f>-J880*L880*K880*C880</f>
        <v>-103.76082</v>
      </c>
      <c r="P880" s="7">
        <f>-(12*F880*J880*L880*N880+12*O880*N880*G880*COS(RADIANS(E880)))/(12*N880*G880*COS(RADIANS(E880))^2+L880*G880^3*SIN(RADIANS(E880))^2)</f>
        <v>3.0453053333190621</v>
      </c>
      <c r="Q880" s="7">
        <f>-(6*F880*J880*L880*N880*SIN(RADIANS(E880))+6*O880*N880*G880*SIN(RADIANS(E880))*COS(RADIANS(E880)))/(12*N880*COS(RADIANS(E880))^2+L880*G880^2*SIN(RADIANS(E880))^2)</f>
        <v>9.4483025484460654</v>
      </c>
      <c r="R880" s="7">
        <f>-P880*SIN(RADIANS(E880))</f>
        <v>-0.72124446934702779</v>
      </c>
      <c r="S880" s="6">
        <f>(O880+P880*COS(RADIANS(E880)))/L880</f>
        <v>-56.001197935160953</v>
      </c>
      <c r="T880" s="6">
        <f>R880/L880</f>
        <v>-0.40069137185945986</v>
      </c>
      <c r="U880" s="6">
        <f>(Q880-P880*G880*SIN(RADIANS(E880)))/M880</f>
        <v>-17.49685657119641</v>
      </c>
      <c r="V880" s="6">
        <f>SQRT((S880+U880)^2+3*T880^2)</f>
        <v>73.501331123632895</v>
      </c>
      <c r="W880" s="6">
        <f>V880/AA880</f>
        <v>1.1943949825210547</v>
      </c>
      <c r="X880" s="1">
        <f>((3*10+H880/COS(RADIANS(E880)))*(3+3)+3*G880*H880)*2</f>
        <v>665.19253519086328</v>
      </c>
      <c r="Y880" s="7">
        <f>Z880/X880</f>
        <v>1.0062184195485475</v>
      </c>
      <c r="Z880" s="13">
        <v>669.328981455242</v>
      </c>
      <c r="AA880" s="15">
        <v>61.538546460142399</v>
      </c>
    </row>
    <row r="881" spans="1:27" x14ac:dyDescent="0.45">
      <c r="A881">
        <v>2089</v>
      </c>
      <c r="B881">
        <v>76.5</v>
      </c>
      <c r="C881" s="10">
        <f>B881-20</f>
        <v>56.5</v>
      </c>
      <c r="D881">
        <v>121.9</v>
      </c>
      <c r="E881" s="11">
        <f>D881-90</f>
        <v>31.900000000000006</v>
      </c>
      <c r="F881" s="2">
        <v>1.7042999999999999E-2</v>
      </c>
      <c r="G881" s="11">
        <v>24.1</v>
      </c>
      <c r="H881" s="11">
        <v>1.9</v>
      </c>
      <c r="I881" s="8">
        <v>8.0098107457160894E-2</v>
      </c>
      <c r="J881" s="4">
        <v>71000</v>
      </c>
      <c r="K881" s="5">
        <f>23*10^-6</f>
        <v>2.3E-5</v>
      </c>
      <c r="L881" s="6">
        <f>H881</f>
        <v>1.9</v>
      </c>
      <c r="M881" s="3">
        <f>H881^2/6</f>
        <v>0.60166666666666668</v>
      </c>
      <c r="N881" s="3">
        <f>H881^3/12</f>
        <v>0.57158333333333322</v>
      </c>
      <c r="O881" s="1">
        <f>-J881*L881*K881*C881</f>
        <v>-175.30255</v>
      </c>
      <c r="P881" s="7">
        <f>-(12*F881*J881*L881*N881+12*O881*N881*G881*COS(RADIANS(E881)))/(12*N881*G881*COS(RADIANS(E881))^2+L881*G881^3*SIN(RADIANS(E881))^2)</f>
        <v>1.1704311591104224</v>
      </c>
      <c r="Q881" s="7">
        <f>-(6*F881*J881*L881*N881*SIN(RADIANS(E881))+6*O881*N881*G881*SIN(RADIANS(E881))*COS(RADIANS(E881)))/(12*N881*COS(RADIANS(E881))^2+L881*G881^2*SIN(RADIANS(E881))^2)</f>
        <v>7.4529333461608767</v>
      </c>
      <c r="R881" s="7">
        <f>-P881*SIN(RADIANS(E881))</f>
        <v>-0.61850069262745822</v>
      </c>
      <c r="S881" s="6">
        <f>(O881+P881*COS(RADIANS(E881)))/L881</f>
        <v>-91.741519517682264</v>
      </c>
      <c r="T881" s="6">
        <f>R881/L881</f>
        <v>-0.32552668033024118</v>
      </c>
      <c r="U881" s="6">
        <f>(Q881-P881*G881*SIN(RADIANS(E881)))/M881</f>
        <v>-12.387146835724437</v>
      </c>
      <c r="V881" s="6">
        <f>SQRT((S881+U881)^2+3*T881^2)</f>
        <v>104.13019283280865</v>
      </c>
      <c r="W881" s="6">
        <f>V881/AA881</f>
        <v>1.1158118997110356</v>
      </c>
      <c r="X881" s="1">
        <f>((3*10+H881/COS(RADIANS(E881)))*(3+3)+3*G881*H881)*2</f>
        <v>661.59601926687549</v>
      </c>
      <c r="Y881" s="7">
        <f>Z881/X881</f>
        <v>1.0116432431974265</v>
      </c>
      <c r="Z881" s="13">
        <v>669.29914261764895</v>
      </c>
      <c r="AA881" s="15">
        <v>93.322353758528195</v>
      </c>
    </row>
    <row r="882" spans="1:27" x14ac:dyDescent="0.45">
      <c r="A882">
        <v>1656</v>
      </c>
      <c r="B882">
        <v>80.8</v>
      </c>
      <c r="C882" s="10">
        <f>B882-20</f>
        <v>60.8</v>
      </c>
      <c r="D882">
        <v>121.3</v>
      </c>
      <c r="E882" s="11">
        <f>D882-90</f>
        <v>31.299999999999997</v>
      </c>
      <c r="F882" s="2">
        <v>2.3569E-2</v>
      </c>
      <c r="G882" s="11">
        <v>29.6</v>
      </c>
      <c r="H882" s="11">
        <v>1.6</v>
      </c>
      <c r="I882" s="8">
        <v>0.14236336946487399</v>
      </c>
      <c r="J882" s="4">
        <v>71000</v>
      </c>
      <c r="K882" s="5">
        <f>23*10^-6</f>
        <v>2.3E-5</v>
      </c>
      <c r="L882" s="6">
        <f>H882</f>
        <v>1.6</v>
      </c>
      <c r="M882" s="3">
        <f>H882^2/6</f>
        <v>0.42666666666666675</v>
      </c>
      <c r="N882" s="3">
        <f>H882^3/12</f>
        <v>0.34133333333333343</v>
      </c>
      <c r="O882" s="1">
        <f>-J882*L882*K882*C882</f>
        <v>-158.85824</v>
      </c>
      <c r="P882" s="7">
        <f>-(12*F882*J882*L882*N882+12*O882*N882*G882*COS(RADIANS(E882)))/(12*N882*G882*COS(RADIANS(E882))^2+L882*G882^3*SIN(RADIANS(E882))^2)</f>
        <v>0.48638202478479686</v>
      </c>
      <c r="Q882" s="7">
        <f>-(6*F882*J882*L882*N882*SIN(RADIANS(E882))+6*O882*N882*G882*SIN(RADIANS(E882))*COS(RADIANS(E882)))/(12*N882*COS(RADIANS(E882))^2+L882*G882^2*SIN(RADIANS(E882))^2)</f>
        <v>3.7397344117452569</v>
      </c>
      <c r="R882" s="7">
        <f>-P882*SIN(RADIANS(E882))</f>
        <v>-0.25268475755035519</v>
      </c>
      <c r="S882" s="6">
        <f>(O882+P882*COS(RADIANS(E882)))/L882</f>
        <v>-99.026654115065469</v>
      </c>
      <c r="T882" s="6">
        <f>R882/L882</f>
        <v>-0.15792797346897197</v>
      </c>
      <c r="U882" s="6">
        <f>(Q882-P882*G882*SIN(RADIANS(E882)))/M882</f>
        <v>-8.765002527527944</v>
      </c>
      <c r="V882" s="6">
        <f>SQRT((S882+U882)^2+3*T882^2)</f>
        <v>107.79200371775805</v>
      </c>
      <c r="W882" s="6">
        <f>V882/AA882</f>
        <v>1.1243477546389462</v>
      </c>
      <c r="X882" s="1">
        <f>((3*10+H882/COS(RADIANS(E882)))*(3+3)+3*G882*H882)*2</f>
        <v>666.63036290445473</v>
      </c>
      <c r="Y882" s="7">
        <f>Z882/X882</f>
        <v>1.0039378768866407</v>
      </c>
      <c r="Z882" s="13">
        <v>669.25547120246904</v>
      </c>
      <c r="AA882" s="15">
        <v>95.870697720539795</v>
      </c>
    </row>
    <row r="883" spans="1:27" x14ac:dyDescent="0.45">
      <c r="A883">
        <v>2278</v>
      </c>
      <c r="B883">
        <v>59.7</v>
      </c>
      <c r="C883" s="10">
        <f>B883-20</f>
        <v>39.700000000000003</v>
      </c>
      <c r="D883">
        <v>105.7</v>
      </c>
      <c r="E883" s="11">
        <f>D883-90</f>
        <v>15.700000000000003</v>
      </c>
      <c r="F883" s="2">
        <v>1.7616E-2</v>
      </c>
      <c r="G883" s="11">
        <v>34.200000000000003</v>
      </c>
      <c r="H883" s="11">
        <v>1.4</v>
      </c>
      <c r="I883" s="8">
        <v>0.11991262435913</v>
      </c>
      <c r="J883" s="4">
        <v>71000</v>
      </c>
      <c r="K883" s="5">
        <f>23*10^-6</f>
        <v>2.3E-5</v>
      </c>
      <c r="L883" s="6">
        <f>H883</f>
        <v>1.4</v>
      </c>
      <c r="M883" s="3">
        <f>H883^2/6</f>
        <v>0.32666666666666661</v>
      </c>
      <c r="N883" s="3">
        <f>H883^3/12</f>
        <v>0.2286666666666666</v>
      </c>
      <c r="O883" s="1">
        <f>-J883*L883*K883*C883</f>
        <v>-90.762140000000002</v>
      </c>
      <c r="P883" s="7">
        <f>-(12*F883*J883*L883*N883+12*O883*N883*G883*COS(RADIANS(E883)))/(12*N883*G883*COS(RADIANS(E883))^2+L883*G883^3*SIN(RADIANS(E883))^2)</f>
        <v>0.81069157028705452</v>
      </c>
      <c r="Q883" s="7">
        <f>-(6*F883*J883*L883*N883*SIN(RADIANS(E883))+6*O883*N883*G883*SIN(RADIANS(E883))*COS(RADIANS(E883)))/(12*N883*COS(RADIANS(E883))^2+L883*G883^2*SIN(RADIANS(E883))^2)</f>
        <v>3.7512868580122092</v>
      </c>
      <c r="R883" s="7">
        <f>-P883*SIN(RADIANS(E883))</f>
        <v>-0.2193735004685502</v>
      </c>
      <c r="S883" s="6">
        <f>(O883+P883*COS(RADIANS(E883)))/L883</f>
        <v>-64.272638511705097</v>
      </c>
      <c r="T883" s="6">
        <f>R883/L883</f>
        <v>-0.15669535747753588</v>
      </c>
      <c r="U883" s="6">
        <f>(Q883-P883*G883*SIN(RADIANS(E883)))/M883</f>
        <v>-11.483531197996559</v>
      </c>
      <c r="V883" s="6">
        <f>SQRT((S883+U883)^2+3*T883^2)</f>
        <v>75.756655875178936</v>
      </c>
      <c r="W883" s="6">
        <f>V883/AA883</f>
        <v>1.258822232841234</v>
      </c>
      <c r="X883" s="1">
        <f>((3*10+H883/COS(RADIANS(E883)))*(3+3)+3*G883*H883)*2</f>
        <v>664.73106890379177</v>
      </c>
      <c r="Y883" s="7">
        <f>Z883/X883</f>
        <v>1.0065646515166269</v>
      </c>
      <c r="Z883" s="13">
        <v>669.09479672342002</v>
      </c>
      <c r="AA883" s="15">
        <v>60.180583007492501</v>
      </c>
    </row>
    <row r="884" spans="1:27" x14ac:dyDescent="0.45">
      <c r="A884">
        <v>1845</v>
      </c>
      <c r="B884">
        <v>86.8</v>
      </c>
      <c r="C884" s="10">
        <f>B884-20</f>
        <v>66.8</v>
      </c>
      <c r="D884">
        <v>100.5</v>
      </c>
      <c r="E884" s="11">
        <f>D884-90</f>
        <v>10.5</v>
      </c>
      <c r="F884" s="2">
        <v>2.375E-2</v>
      </c>
      <c r="G884" s="11">
        <v>30.9</v>
      </c>
      <c r="H884" s="11">
        <v>1.5</v>
      </c>
      <c r="I884" s="8">
        <v>0.10401133447885499</v>
      </c>
      <c r="J884" s="4">
        <v>71000</v>
      </c>
      <c r="K884" s="5">
        <f>23*10^-6</f>
        <v>2.3E-5</v>
      </c>
      <c r="L884" s="6">
        <f>H884</f>
        <v>1.5</v>
      </c>
      <c r="M884" s="3">
        <f>H884^2/6</f>
        <v>0.375</v>
      </c>
      <c r="N884" s="3">
        <f>H884^3/12</f>
        <v>0.28125</v>
      </c>
      <c r="O884" s="1">
        <f>-J884*L884*K884*C884</f>
        <v>-163.6266</v>
      </c>
      <c r="P884" s="7">
        <f>-(12*F884*J884*L884*N884+12*O884*N884*G884*COS(RADIANS(E884)))/(12*N884*G884*COS(RADIANS(E884))^2+L884*G884^3*SIN(RADIANS(E884))^2)</f>
        <v>5.2477729241581681</v>
      </c>
      <c r="Q884" s="7">
        <f>-(6*F884*J884*L884*N884*SIN(RADIANS(E884))+6*O884*N884*G884*SIN(RADIANS(E884))*COS(RADIANS(E884)))/(12*N884*COS(RADIANS(E884))^2+L884*G884^2*SIN(RADIANS(E884))^2)</f>
        <v>14.775308642885252</v>
      </c>
      <c r="R884" s="7">
        <f>-P884*SIN(RADIANS(E884))</f>
        <v>-0.9563306564974271</v>
      </c>
      <c r="S884" s="6">
        <f>(O884+P884*COS(RADIANS(E884)))/L884</f>
        <v>-105.64446767902682</v>
      </c>
      <c r="T884" s="6">
        <f>R884/L884</f>
        <v>-0.6375537709982847</v>
      </c>
      <c r="U884" s="6">
        <f>(Q884-P884*G884*SIN(RADIANS(E884)))/M884</f>
        <v>-39.400823047693983</v>
      </c>
      <c r="V884" s="6">
        <f>SQRT((S884+U884)^2+3*T884^2)</f>
        <v>145.04949426465333</v>
      </c>
      <c r="W884" s="6">
        <f>V884/AA884</f>
        <v>1.4993641295269338</v>
      </c>
      <c r="X884" s="1">
        <f>((3*10+H884/COS(RADIANS(E884)))*(3+3)+3*G884*H884)*2</f>
        <v>656.40654478460272</v>
      </c>
      <c r="Y884" s="7">
        <f>Z884/X884</f>
        <v>1.0192757789714226</v>
      </c>
      <c r="Z884" s="13">
        <v>669.05929225726595</v>
      </c>
      <c r="AA884" s="15">
        <v>96.740672534575097</v>
      </c>
    </row>
    <row r="885" spans="1:27" x14ac:dyDescent="0.45">
      <c r="A885">
        <v>1819</v>
      </c>
      <c r="B885">
        <v>66.599999999999994</v>
      </c>
      <c r="C885" s="10">
        <f>B885-20</f>
        <v>46.599999999999994</v>
      </c>
      <c r="D885">
        <v>115.4</v>
      </c>
      <c r="E885" s="11">
        <f>D885-90</f>
        <v>25.400000000000006</v>
      </c>
      <c r="F885" s="2">
        <v>1.5823E-2</v>
      </c>
      <c r="G885" s="11">
        <v>27.3</v>
      </c>
      <c r="H885" s="11">
        <v>1.7</v>
      </c>
      <c r="I885" s="8">
        <v>7.5408242642879403E-2</v>
      </c>
      <c r="J885" s="4">
        <v>71000</v>
      </c>
      <c r="K885" s="5">
        <f>23*10^-6</f>
        <v>2.3E-5</v>
      </c>
      <c r="L885" s="6">
        <f>H885</f>
        <v>1.7</v>
      </c>
      <c r="M885" s="3">
        <f>H885^2/6</f>
        <v>0.48166666666666663</v>
      </c>
      <c r="N885" s="3">
        <f>H885^3/12</f>
        <v>0.4094166666666666</v>
      </c>
      <c r="O885" s="1">
        <f>-J885*L885*K885*C885</f>
        <v>-129.36625999999998</v>
      </c>
      <c r="P885" s="7">
        <f>-(12*F885*J885*L885*N885+12*O885*N885*G885*COS(RADIANS(E885)))/(12*N885*G885*COS(RADIANS(E885))^2+L885*G885^3*SIN(RADIANS(E885))^2)</f>
        <v>0.97183189040474705</v>
      </c>
      <c r="Q885" s="7">
        <f>-(6*F885*J885*L885*N885*SIN(RADIANS(E885))+6*O885*N885*G885*SIN(RADIANS(E885))*COS(RADIANS(E885)))/(12*N885*COS(RADIANS(E885))^2+L885*G885^2*SIN(RADIANS(E885))^2)</f>
        <v>5.6900412872420176</v>
      </c>
      <c r="R885" s="7">
        <f>-P885*SIN(RADIANS(E885))</f>
        <v>-0.41685284155619173</v>
      </c>
      <c r="S885" s="6">
        <f>(O885+P885*COS(RADIANS(E885)))/L885</f>
        <v>-75.58139409098078</v>
      </c>
      <c r="T885" s="6">
        <f>R885/L885</f>
        <v>-0.24520755385658338</v>
      </c>
      <c r="U885" s="6">
        <f>(Q885-P885*G885*SIN(RADIANS(E885)))/M885</f>
        <v>-11.813234506384809</v>
      </c>
      <c r="V885" s="6">
        <f>SQRT((S885+U885)^2+3*T885^2)</f>
        <v>87.395660578228245</v>
      </c>
      <c r="W885" s="6">
        <f>V885/AA885</f>
        <v>1.2043482883414351</v>
      </c>
      <c r="X885" s="1">
        <f>((3*10+H885/COS(RADIANS(E885)))*(3+3)+3*G885*H885)*2</f>
        <v>661.04297684278254</v>
      </c>
      <c r="Y885" s="7">
        <f>Z885/X885</f>
        <v>1.0118207623751365</v>
      </c>
      <c r="Z885" s="13">
        <v>668.85700879179399</v>
      </c>
      <c r="AA885" s="15">
        <v>72.566766129244002</v>
      </c>
    </row>
    <row r="886" spans="1:27" x14ac:dyDescent="0.45">
      <c r="A886">
        <v>1829</v>
      </c>
      <c r="B886">
        <v>81.400000000000006</v>
      </c>
      <c r="C886" s="10">
        <f>B886-20</f>
        <v>61.400000000000006</v>
      </c>
      <c r="D886">
        <v>115.9</v>
      </c>
      <c r="E886" s="11">
        <f>D886-90</f>
        <v>25.900000000000006</v>
      </c>
      <c r="F886" s="2">
        <v>2.7397000000000001E-2</v>
      </c>
      <c r="G886" s="11">
        <v>34.200000000000003</v>
      </c>
      <c r="H886" s="11">
        <v>1.4</v>
      </c>
      <c r="I886" s="8">
        <v>0.19990767538547499</v>
      </c>
      <c r="J886" s="4">
        <v>71000</v>
      </c>
      <c r="K886" s="5">
        <f>23*10^-6</f>
        <v>2.3E-5</v>
      </c>
      <c r="L886" s="6">
        <f>H886</f>
        <v>1.4</v>
      </c>
      <c r="M886" s="3">
        <f>H886^2/6</f>
        <v>0.32666666666666661</v>
      </c>
      <c r="N886" s="3">
        <f>H886^3/12</f>
        <v>0.2286666666666666</v>
      </c>
      <c r="O886" s="1">
        <f>-J886*L886*K886*C886</f>
        <v>-140.37268</v>
      </c>
      <c r="P886" s="7">
        <f>-(12*F886*J886*L886*N886+12*O886*N886*G886*COS(RADIANS(E886)))/(12*N886*G886*COS(RADIANS(E886))^2+L886*G886^3*SIN(RADIANS(E886))^2)</f>
        <v>0.40679153787376382</v>
      </c>
      <c r="Q886" s="7">
        <f>-(6*F886*J886*L886*N886*SIN(RADIANS(E886))+6*O886*N886*G886*SIN(RADIANS(E886))*COS(RADIANS(E886)))/(12*N886*COS(RADIANS(E886))^2+L886*G886^2*SIN(RADIANS(E886))^2)</f>
        <v>3.0384523381374464</v>
      </c>
      <c r="R886" s="7">
        <f>-P886*SIN(RADIANS(E886))</f>
        <v>-0.17768727123610792</v>
      </c>
      <c r="S886" s="6">
        <f>(O886+P886*COS(RADIANS(E886)))/L886</f>
        <v>-100.00481964835181</v>
      </c>
      <c r="T886" s="6">
        <f>R886/L886</f>
        <v>-0.1269194794543628</v>
      </c>
      <c r="U886" s="6">
        <f>(Q886-P886*G886*SIN(RADIANS(E886)))/M886</f>
        <v>-9.3013847085840187</v>
      </c>
      <c r="V886" s="6">
        <f>SQRT((S886+U886)^2+3*T886^2)</f>
        <v>109.3064254130699</v>
      </c>
      <c r="W886" s="6">
        <f>V886/AA886</f>
        <v>1.1527409551851677</v>
      </c>
      <c r="X886" s="1">
        <f>((3*10+H886/COS(RADIANS(E886)))*(3+3)+3*G886*H886)*2</f>
        <v>665.9558431676428</v>
      </c>
      <c r="Y886" s="7">
        <f>Z886/X886</f>
        <v>1.0042981315515114</v>
      </c>
      <c r="Z886" s="13">
        <v>668.81820898907495</v>
      </c>
      <c r="AA886" s="15">
        <v>94.823060568288497</v>
      </c>
    </row>
    <row r="887" spans="1:27" x14ac:dyDescent="0.45">
      <c r="A887">
        <v>1963</v>
      </c>
      <c r="B887">
        <v>47.5</v>
      </c>
      <c r="C887" s="10">
        <f>B887-20</f>
        <v>27.5</v>
      </c>
      <c r="D887">
        <v>119</v>
      </c>
      <c r="E887" s="11">
        <f>D887-90</f>
        <v>29</v>
      </c>
      <c r="F887" s="2">
        <v>1.0333999999999999E-2</v>
      </c>
      <c r="G887" s="11">
        <v>27.8</v>
      </c>
      <c r="H887" s="11">
        <v>1.7</v>
      </c>
      <c r="I887" s="8">
        <v>7.6206125319004003E-2</v>
      </c>
      <c r="J887" s="4">
        <v>71000</v>
      </c>
      <c r="K887" s="5">
        <f>23*10^-6</f>
        <v>2.3E-5</v>
      </c>
      <c r="L887" s="6">
        <f>H887</f>
        <v>1.7</v>
      </c>
      <c r="M887" s="3">
        <f>H887^2/6</f>
        <v>0.48166666666666663</v>
      </c>
      <c r="N887" s="3">
        <f>H887^3/12</f>
        <v>0.4094166666666666</v>
      </c>
      <c r="O887" s="1">
        <f>-J887*L887*K887*C887</f>
        <v>-76.342749999999995</v>
      </c>
      <c r="P887" s="7">
        <f>-(12*F887*J887*L887*N887+12*O887*N887*G887*COS(RADIANS(E887)))/(12*N887*G887*COS(RADIANS(E887))^2+L887*G887^3*SIN(RADIANS(E887))^2)</f>
        <v>0.34429055133028769</v>
      </c>
      <c r="Q887" s="7">
        <f>-(6*F887*J887*L887*N887*SIN(RADIANS(E887))+6*O887*N887*G887*SIN(RADIANS(E887))*COS(RADIANS(E887)))/(12*N887*COS(RADIANS(E887))^2+L887*G887^2*SIN(RADIANS(E887))^2)</f>
        <v>2.3201236630832591</v>
      </c>
      <c r="R887" s="7">
        <f>-P887*SIN(RADIANS(E887))</f>
        <v>-0.16691537144483878</v>
      </c>
      <c r="S887" s="6">
        <f>(O887+P887*COS(RADIANS(E887)))/L887</f>
        <v>-44.730368646367438</v>
      </c>
      <c r="T887" s="6">
        <f>R887/L887</f>
        <v>-9.8185512614611045E-2</v>
      </c>
      <c r="U887" s="6">
        <f>(Q887-P887*G887*SIN(RADIANS(E887)))/M887</f>
        <v>-4.8168657365050365</v>
      </c>
      <c r="V887" s="6">
        <f>SQRT((S887+U887)^2+3*T887^2)</f>
        <v>49.547526236694829</v>
      </c>
      <c r="W887" s="6">
        <f>V887/AA887</f>
        <v>1.0718216383590053</v>
      </c>
      <c r="X887" s="1">
        <f>((3*10+H887/COS(RADIANS(E887)))*(3+3)+3*G887*H887)*2</f>
        <v>666.88442298461564</v>
      </c>
      <c r="Y887" s="7">
        <f>Z887/X887</f>
        <v>1.0028317388474328</v>
      </c>
      <c r="Z887" s="13">
        <v>668.77286551192901</v>
      </c>
      <c r="AA887" s="15">
        <v>46.227398723311602</v>
      </c>
    </row>
    <row r="888" spans="1:27" x14ac:dyDescent="0.45">
      <c r="A888">
        <v>2033</v>
      </c>
      <c r="B888">
        <v>81</v>
      </c>
      <c r="C888" s="10">
        <f>B888-20</f>
        <v>61</v>
      </c>
      <c r="D888">
        <v>108.3</v>
      </c>
      <c r="E888" s="11">
        <f>D888-90</f>
        <v>18.299999999999997</v>
      </c>
      <c r="F888" s="2">
        <v>2.2460999999999998E-2</v>
      </c>
      <c r="G888" s="11">
        <v>27.7</v>
      </c>
      <c r="H888" s="11">
        <v>1.7</v>
      </c>
      <c r="I888" s="8">
        <v>0.139174088835716</v>
      </c>
      <c r="J888" s="4">
        <v>71000</v>
      </c>
      <c r="K888" s="5">
        <f>23*10^-6</f>
        <v>2.3E-5</v>
      </c>
      <c r="L888" s="6">
        <f>H888</f>
        <v>1.7</v>
      </c>
      <c r="M888" s="3">
        <f>H888^2/6</f>
        <v>0.48166666666666663</v>
      </c>
      <c r="N888" s="3">
        <f>H888^3/12</f>
        <v>0.4094166666666666</v>
      </c>
      <c r="O888" s="1">
        <f>-J888*L888*K888*C888</f>
        <v>-169.34209999999999</v>
      </c>
      <c r="P888" s="7">
        <f>-(12*F888*J888*L888*N888+12*O888*N888*G888*COS(RADIANS(E888)))/(12*N888*G888*COS(RADIANS(E888))^2+L888*G888^3*SIN(RADIANS(E888))^2)</f>
        <v>2.3232122955451939</v>
      </c>
      <c r="Q888" s="7">
        <f>-(6*F888*J888*L888*N888*SIN(RADIANS(E888))+6*O888*N888*G888*SIN(RADIANS(E888))*COS(RADIANS(E888)))/(12*N888*COS(RADIANS(E888))^2+L888*G888^2*SIN(RADIANS(E888))^2)</f>
        <v>10.103175211604924</v>
      </c>
      <c r="R888" s="7">
        <f>-P888*SIN(RADIANS(E888))</f>
        <v>-0.72947113441190792</v>
      </c>
      <c r="S888" s="6">
        <f>(O888+P888*COS(RADIANS(E888)))/L888</f>
        <v>-98.315519445081435</v>
      </c>
      <c r="T888" s="6">
        <f>R888/L888</f>
        <v>-0.42910066730112234</v>
      </c>
      <c r="U888" s="6">
        <f>(Q888-P888*G888*SIN(RADIANS(E888)))/M888</f>
        <v>-20.97545026630781</v>
      </c>
      <c r="V888" s="6">
        <f>SQRT((S888+U888)^2+3*T888^2)</f>
        <v>119.29328496118974</v>
      </c>
      <c r="W888" s="6">
        <f>V888/AA888</f>
        <v>1.1960189271928177</v>
      </c>
      <c r="X888" s="1">
        <f>((3*10+H888/COS(RADIANS(E888)))*(3+3)+3*G888*H888)*2</f>
        <v>664.0266785023166</v>
      </c>
      <c r="Y888" s="7">
        <f>Z888/X888</f>
        <v>1.007096212900827</v>
      </c>
      <c r="Z888" s="13">
        <v>668.73875318479804</v>
      </c>
      <c r="AA888" s="15">
        <v>99.741970840865903</v>
      </c>
    </row>
    <row r="889" spans="1:27" x14ac:dyDescent="0.45">
      <c r="A889">
        <v>162</v>
      </c>
      <c r="B889">
        <v>74.599999999999994</v>
      </c>
      <c r="C889" s="10">
        <f>B889-20</f>
        <v>54.599999999999994</v>
      </c>
      <c r="D889">
        <v>126.1</v>
      </c>
      <c r="E889" s="11">
        <f>D889-90</f>
        <v>36.099999999999994</v>
      </c>
      <c r="F889" s="2">
        <v>1.5703999999999999E-2</v>
      </c>
      <c r="G889" s="11">
        <v>23.8</v>
      </c>
      <c r="H889" s="11">
        <v>1.9</v>
      </c>
      <c r="I889" s="8">
        <v>7.1218676865100805E-2</v>
      </c>
      <c r="J889" s="4">
        <v>71000</v>
      </c>
      <c r="K889" s="5">
        <f>23*10^-6</f>
        <v>2.3E-5</v>
      </c>
      <c r="L889" s="6">
        <f>H889</f>
        <v>1.9</v>
      </c>
      <c r="M889" s="3">
        <f>H889^2/6</f>
        <v>0.60166666666666668</v>
      </c>
      <c r="N889" s="3">
        <f>H889^3/12</f>
        <v>0.57158333333333322</v>
      </c>
      <c r="O889" s="1">
        <f>-J889*L889*K889*C889</f>
        <v>-169.40741999999997</v>
      </c>
      <c r="P889" s="7">
        <f>-(12*F889*J889*L889*N889+12*O889*N889*G889*COS(RADIANS(E889)))/(12*N889*G889*COS(RADIANS(E889))^2+L889*G889^3*SIN(RADIANS(E889))^2)</f>
        <v>0.8683717807494733</v>
      </c>
      <c r="Q889" s="7">
        <f>-(6*F889*J889*L889*N889*SIN(RADIANS(E889))+6*O889*N889*G889*SIN(RADIANS(E889))*COS(RADIANS(E889)))/(12*N889*COS(RADIANS(E889))^2+L889*G889^2*SIN(RADIANS(E889))^2)</f>
        <v>6.08853373154769</v>
      </c>
      <c r="R889" s="7">
        <f>-P889*SIN(RADIANS(E889))</f>
        <v>-0.51164149004602455</v>
      </c>
      <c r="S889" s="6">
        <f>(O889+P889*COS(RADIANS(E889)))/L889</f>
        <v>-88.792518097732582</v>
      </c>
      <c r="T889" s="6">
        <f>R889/L889</f>
        <v>-0.26928499476106554</v>
      </c>
      <c r="U889" s="6">
        <f>(Q889-P889*G889*SIN(RADIANS(E889)))/M889</f>
        <v>-10.119446645231626</v>
      </c>
      <c r="V889" s="6">
        <f>SQRT((S889+U889)^2+3*T889^2)</f>
        <v>98.913064417894802</v>
      </c>
      <c r="W889" s="6">
        <f>V889/AA889</f>
        <v>1.1078673206972487</v>
      </c>
      <c r="X889" s="1">
        <f>((3*10+H889/COS(RADIANS(E889)))*(3+3)+3*G889*H889)*2</f>
        <v>659.53817507170345</v>
      </c>
      <c r="Y889" s="7">
        <f>Z889/X889</f>
        <v>1.013853590150998</v>
      </c>
      <c r="Z889" s="13">
        <v>668.67514663808402</v>
      </c>
      <c r="AA889" s="15">
        <v>89.282410059394806</v>
      </c>
    </row>
    <row r="890" spans="1:27" x14ac:dyDescent="0.45">
      <c r="A890">
        <v>762</v>
      </c>
      <c r="B890">
        <v>52.6</v>
      </c>
      <c r="C890" s="10">
        <f>B890-20</f>
        <v>32.6</v>
      </c>
      <c r="D890">
        <v>109.2</v>
      </c>
      <c r="E890" s="11">
        <f>D890-90</f>
        <v>19.200000000000003</v>
      </c>
      <c r="F890" s="2">
        <v>1.1355000000000001E-2</v>
      </c>
      <c r="G890" s="11">
        <v>26</v>
      </c>
      <c r="H890" s="11">
        <v>1.8</v>
      </c>
      <c r="I890" s="8">
        <v>6.8491131067276001E-2</v>
      </c>
      <c r="J890" s="4">
        <v>71000</v>
      </c>
      <c r="K890" s="5">
        <f>23*10^-6</f>
        <v>2.3E-5</v>
      </c>
      <c r="L890" s="6">
        <f>H890</f>
        <v>1.8</v>
      </c>
      <c r="M890" s="3">
        <f>H890^2/6</f>
        <v>0.54</v>
      </c>
      <c r="N890" s="3">
        <f>H890^3/12</f>
        <v>0.48600000000000004</v>
      </c>
      <c r="O890" s="1">
        <f>-J890*L890*K890*C890</f>
        <v>-95.82444000000001</v>
      </c>
      <c r="P890" s="7">
        <f>-(12*F890*J890*L890*N890+12*O890*N890*G890*COS(RADIANS(E890)))/(12*N890*G890*COS(RADIANS(E890))^2+L890*G890^3*SIN(RADIANS(E890))^2)</f>
        <v>1.4784460757814868</v>
      </c>
      <c r="Q890" s="7">
        <f>-(6*F890*J890*L890*N890*SIN(RADIANS(E890))+6*O890*N890*G890*SIN(RADIANS(E890))*COS(RADIANS(E890)))/(12*N890*COS(RADIANS(E890))^2+L890*G890^2*SIN(RADIANS(E890))^2)</f>
        <v>6.320750843238975</v>
      </c>
      <c r="R890" s="7">
        <f>-P890*SIN(RADIANS(E890))</f>
        <v>-0.48621160332607488</v>
      </c>
      <c r="S890" s="6">
        <f>(O890+P890*COS(RADIANS(E890)))/L890</f>
        <v>-52.460128034089799</v>
      </c>
      <c r="T890" s="6">
        <f>R890/L890</f>
        <v>-0.27011755740337495</v>
      </c>
      <c r="U890" s="6">
        <f>(Q890-P890*G890*SIN(RADIANS(E890)))/M890</f>
        <v>-11.705094154146245</v>
      </c>
      <c r="V890" s="6">
        <f>SQRT((S890+U890)^2+3*T890^2)</f>
        <v>64.166927844101679</v>
      </c>
      <c r="W890" s="6">
        <f>V890/AA890</f>
        <v>1.1777797540498753</v>
      </c>
      <c r="X890" s="1">
        <f>((3*10+H890/COS(RADIANS(E890)))*(3+3)+3*G890*H890)*2</f>
        <v>663.67223683346538</v>
      </c>
      <c r="Y890" s="7">
        <f>Z890/X890</f>
        <v>1.0073036441759231</v>
      </c>
      <c r="Z890" s="13">
        <v>668.51946270073597</v>
      </c>
      <c r="AA890" s="15">
        <v>54.481262412143998</v>
      </c>
    </row>
    <row r="891" spans="1:27" x14ac:dyDescent="0.45">
      <c r="A891">
        <v>674</v>
      </c>
      <c r="B891">
        <v>83.3</v>
      </c>
      <c r="C891" s="10">
        <f>B891-20</f>
        <v>63.3</v>
      </c>
      <c r="D891">
        <v>128.1</v>
      </c>
      <c r="E891" s="11">
        <f>D891-90</f>
        <v>38.099999999999994</v>
      </c>
      <c r="F891" s="2">
        <v>2.3068999999999999E-2</v>
      </c>
      <c r="G891" s="11">
        <v>33</v>
      </c>
      <c r="H891" s="11">
        <v>1.4</v>
      </c>
      <c r="I891" s="8">
        <v>9.84182953834533E-2</v>
      </c>
      <c r="J891" s="4">
        <v>71000</v>
      </c>
      <c r="K891" s="5">
        <f>23*10^-6</f>
        <v>2.3E-5</v>
      </c>
      <c r="L891" s="6">
        <f>H891</f>
        <v>1.4</v>
      </c>
      <c r="M891" s="3">
        <f>H891^2/6</f>
        <v>0.32666666666666661</v>
      </c>
      <c r="N891" s="3">
        <f>H891^3/12</f>
        <v>0.2286666666666666</v>
      </c>
      <c r="O891" s="1">
        <f>-J891*L891*K891*C891</f>
        <v>-144.71645999999998</v>
      </c>
      <c r="P891" s="7">
        <f>-(12*F891*J891*L891*N891+12*O891*N891*G891*COS(RADIANS(E891)))/(12*N891*G891*COS(RADIANS(E891))^2+L891*G891^3*SIN(RADIANS(E891))^2)</f>
        <v>0.20925700272415515</v>
      </c>
      <c r="Q891" s="7">
        <f>-(6*F891*J891*L891*N891*SIN(RADIANS(E891))+6*O891*N891*G891*SIN(RADIANS(E891))*COS(RADIANS(E891)))/(12*N891*COS(RADIANS(E891))^2+L891*G891^2*SIN(RADIANS(E891))^2)</f>
        <v>2.1304647837862802</v>
      </c>
      <c r="R891" s="7">
        <f>-P891*SIN(RADIANS(E891))</f>
        <v>-0.12911907780522908</v>
      </c>
      <c r="S891" s="6">
        <f>(O891+P891*COS(RADIANS(E891)))/L891</f>
        <v>-103.25127738283264</v>
      </c>
      <c r="T891" s="6">
        <f>R891/L891</f>
        <v>-9.2227912718020777E-2</v>
      </c>
      <c r="U891" s="6">
        <f>(Q891-P891*G891*SIN(RADIANS(E891)))/M891</f>
        <v>-6.5218309707743254</v>
      </c>
      <c r="V891" s="6">
        <f>SQRT((S891+U891)^2+3*T891^2)</f>
        <v>109.77322458403228</v>
      </c>
      <c r="W891" s="6">
        <f>V891/AA891</f>
        <v>1.2582309993953142</v>
      </c>
      <c r="X891" s="1">
        <f>((3*10+H891/COS(RADIANS(E891)))*(3+3)+3*G891*H891)*2</f>
        <v>658.54864954685604</v>
      </c>
      <c r="Y891" s="7">
        <f>Z891/X891</f>
        <v>1.0150811943410663</v>
      </c>
      <c r="Z891" s="13">
        <v>668.48034971371897</v>
      </c>
      <c r="AA891" s="15">
        <v>87.244094794030303</v>
      </c>
    </row>
    <row r="892" spans="1:27" x14ac:dyDescent="0.45">
      <c r="A892">
        <v>464</v>
      </c>
      <c r="B892">
        <v>76.900000000000006</v>
      </c>
      <c r="C892" s="10">
        <f>B892-20</f>
        <v>56.900000000000006</v>
      </c>
      <c r="D892">
        <v>126.1</v>
      </c>
      <c r="E892" s="11">
        <f>D892-90</f>
        <v>36.099999999999994</v>
      </c>
      <c r="F892" s="2">
        <v>1.8933999999999999E-2</v>
      </c>
      <c r="G892" s="11">
        <v>28.7</v>
      </c>
      <c r="H892" s="11">
        <v>1.6</v>
      </c>
      <c r="I892" s="8">
        <v>8.3425514400005299E-2</v>
      </c>
      <c r="J892" s="4">
        <v>71000</v>
      </c>
      <c r="K892" s="5">
        <f>23*10^-6</f>
        <v>2.3E-5</v>
      </c>
      <c r="L892" s="6">
        <f>H892</f>
        <v>1.6</v>
      </c>
      <c r="M892" s="3">
        <f>H892^2/6</f>
        <v>0.42666666666666675</v>
      </c>
      <c r="N892" s="3">
        <f>H892^3/12</f>
        <v>0.34133333333333343</v>
      </c>
      <c r="O892" s="1">
        <f>-J892*L892*K892*C892</f>
        <v>-148.66832000000002</v>
      </c>
      <c r="P892" s="7">
        <f>-(12*F892*J892*L892*N892+12*O892*N892*G892*COS(RADIANS(E892)))/(12*N892*G892*COS(RADIANS(E892))^2+L892*G892^3*SIN(RADIANS(E892))^2)</f>
        <v>0.40211815318565564</v>
      </c>
      <c r="Q892" s="7">
        <f>-(6*F892*J892*L892*N892*SIN(RADIANS(E892))+6*O892*N892*G892*SIN(RADIANS(E892))*COS(RADIANS(E892)))/(12*N892*COS(RADIANS(E892))^2+L892*G892^2*SIN(RADIANS(E892))^2)</f>
        <v>3.3998960080359044</v>
      </c>
      <c r="R892" s="7">
        <f>-P892*SIN(RADIANS(E892))</f>
        <v>-0.23692655108264146</v>
      </c>
      <c r="S892" s="6">
        <f>(O892+P892*COS(RADIANS(E892)))/L892</f>
        <v>-92.714632875058911</v>
      </c>
      <c r="T892" s="6">
        <f>R892/L892</f>
        <v>-0.1480790944266509</v>
      </c>
      <c r="U892" s="6">
        <f>(Q892-P892*G892*SIN(RADIANS(E892)))/M892</f>
        <v>-7.9685062688341537</v>
      </c>
      <c r="V892" s="6">
        <f>SQRT((S892+U892)^2+3*T892^2)</f>
        <v>100.68346582295997</v>
      </c>
      <c r="W892" s="6">
        <f>V892/AA892</f>
        <v>1.1872024932239718</v>
      </c>
      <c r="X892" s="1">
        <f>((3*10+H892/COS(RADIANS(E892)))*(3+3)+3*G892*H892)*2</f>
        <v>659.28267374459233</v>
      </c>
      <c r="Y892" s="7">
        <f>Z892/X892</f>
        <v>1.0138589590326794</v>
      </c>
      <c r="Z892" s="13">
        <v>668.41964531097403</v>
      </c>
      <c r="AA892" s="15">
        <v>84.807323432705701</v>
      </c>
    </row>
    <row r="893" spans="1:27" x14ac:dyDescent="0.45">
      <c r="A893">
        <v>2148</v>
      </c>
      <c r="B893">
        <v>54.8</v>
      </c>
      <c r="C893" s="10">
        <f>B893-20</f>
        <v>34.799999999999997</v>
      </c>
      <c r="D893">
        <v>112</v>
      </c>
      <c r="E893" s="11">
        <f>D893-90</f>
        <v>22</v>
      </c>
      <c r="F893" s="2">
        <v>1.1906999999999999E-2</v>
      </c>
      <c r="G893" s="11">
        <v>25.9</v>
      </c>
      <c r="H893" s="11">
        <v>1.8</v>
      </c>
      <c r="I893" s="8">
        <v>6.6245414316654205E-2</v>
      </c>
      <c r="J893" s="4">
        <v>71000</v>
      </c>
      <c r="K893" s="5">
        <f>23*10^-6</f>
        <v>2.3E-5</v>
      </c>
      <c r="L893" s="6">
        <f>H893</f>
        <v>1.8</v>
      </c>
      <c r="M893" s="3">
        <f>H893^2/6</f>
        <v>0.54</v>
      </c>
      <c r="N893" s="3">
        <f>H893^3/12</f>
        <v>0.48600000000000004</v>
      </c>
      <c r="O893" s="1">
        <f>-J893*L893*K893*C893</f>
        <v>-102.29111999999999</v>
      </c>
      <c r="P893" s="7">
        <f>-(12*F893*J893*L893*N893+12*O893*N893*G893*COS(RADIANS(E893)))/(12*N893*G893*COS(RADIANS(E893))^2+L893*G893^3*SIN(RADIANS(E893))^2)</f>
        <v>1.2064471664075311</v>
      </c>
      <c r="Q893" s="7">
        <f>-(6*F893*J893*L893*N893*SIN(RADIANS(E893))+6*O893*N893*G893*SIN(RADIANS(E893))*COS(RADIANS(E893)))/(12*N893*COS(RADIANS(E893))^2+L893*G893^2*SIN(RADIANS(E893))^2)</f>
        <v>5.8526626677174614</v>
      </c>
      <c r="R893" s="7">
        <f>-P893*SIN(RADIANS(E893))</f>
        <v>-0.45194306314420518</v>
      </c>
      <c r="S893" s="6">
        <f>(O893+P893*COS(RADIANS(E893)))/L893</f>
        <v>-56.20695648106615</v>
      </c>
      <c r="T893" s="6">
        <f>R893/L893</f>
        <v>-0.25107947952455845</v>
      </c>
      <c r="U893" s="6">
        <f>(Q893-P893*G893*SIN(RADIANS(E893)))/M893</f>
        <v>-10.838264199476759</v>
      </c>
      <c r="V893" s="6">
        <f>SQRT((S893+U893)^2+3*T893^2)</f>
        <v>67.046631077316732</v>
      </c>
      <c r="W893" s="6">
        <f>V893/AA893</f>
        <v>1.1752169912363915</v>
      </c>
      <c r="X893" s="1">
        <f>((3*10+H893/COS(RADIANS(E893)))*(3+3)+3*G893*H893)*2</f>
        <v>663.01635044183581</v>
      </c>
      <c r="Y893" s="7">
        <f>Z893/X893</f>
        <v>1.0080216169727307</v>
      </c>
      <c r="Z893" s="13">
        <v>668.33481365173805</v>
      </c>
      <c r="AA893" s="15">
        <v>57.0504269230996</v>
      </c>
    </row>
    <row r="894" spans="1:27" x14ac:dyDescent="0.45">
      <c r="A894">
        <v>2052</v>
      </c>
      <c r="B894">
        <v>48.4</v>
      </c>
      <c r="C894" s="10">
        <f>B894-20</f>
        <v>28.4</v>
      </c>
      <c r="D894">
        <v>112.2</v>
      </c>
      <c r="E894" s="11">
        <f>D894-90</f>
        <v>22.200000000000003</v>
      </c>
      <c r="F894" s="2">
        <v>1.1384999999999999E-2</v>
      </c>
      <c r="G894" s="11">
        <v>31.5</v>
      </c>
      <c r="H894" s="11">
        <v>1.5</v>
      </c>
      <c r="I894" s="8">
        <v>6.1720762401819201E-2</v>
      </c>
      <c r="J894" s="4">
        <v>71000</v>
      </c>
      <c r="K894" s="5">
        <f>23*10^-6</f>
        <v>2.3E-5</v>
      </c>
      <c r="L894" s="6">
        <f>H894</f>
        <v>1.5</v>
      </c>
      <c r="M894" s="3">
        <f>H894^2/6</f>
        <v>0.375</v>
      </c>
      <c r="N894" s="3">
        <f>H894^3/12</f>
        <v>0.28125</v>
      </c>
      <c r="O894" s="1">
        <f>-J894*L894*K894*C894</f>
        <v>-69.565799999999996</v>
      </c>
      <c r="P894" s="7">
        <f>-(12*F894*J894*L894*N894+12*O894*N894*G894*COS(RADIANS(E894)))/(12*N894*G894*COS(RADIANS(E894))^2+L894*G894^3*SIN(RADIANS(E894))^2)</f>
        <v>0.4061172874389653</v>
      </c>
      <c r="Q894" s="7">
        <f>-(6*F894*J894*L894*N894*SIN(RADIANS(E894))+6*O894*N894*G894*SIN(RADIANS(E894))*COS(RADIANS(E894)))/(12*N894*COS(RADIANS(E894))^2+L894*G894^2*SIN(RADIANS(E894))^2)</f>
        <v>2.4168008879676934</v>
      </c>
      <c r="R894" s="7">
        <f>-P894*SIN(RADIANS(E894))</f>
        <v>-0.15344767542652024</v>
      </c>
      <c r="S894" s="6">
        <f>(O894+P894*COS(RADIANS(E894)))/L894</f>
        <v>-46.126525299718288</v>
      </c>
      <c r="T894" s="6">
        <f>R894/L894</f>
        <v>-0.10229845028434682</v>
      </c>
      <c r="U894" s="6">
        <f>(Q894-P894*G894*SIN(RADIANS(E894)))/M894</f>
        <v>-6.4448023679138515</v>
      </c>
      <c r="V894" s="6">
        <f>SQRT((S894+U894)^2+3*T894^2)</f>
        <v>52.571626260334924</v>
      </c>
      <c r="W894" s="6">
        <f>V894/AA894</f>
        <v>1.2192677997228503</v>
      </c>
      <c r="X894" s="1">
        <f>((3*10+H894/COS(RADIANS(E894)))*(3+3)+3*G894*H894)*2</f>
        <v>662.94116196724622</v>
      </c>
      <c r="Y894" s="7">
        <f>Z894/X894</f>
        <v>1.0080779094473642</v>
      </c>
      <c r="Z894" s="13">
        <v>668.29634064254799</v>
      </c>
      <c r="AA894" s="15">
        <v>43.117374437580402</v>
      </c>
    </row>
    <row r="895" spans="1:27" x14ac:dyDescent="0.45">
      <c r="A895">
        <v>1295</v>
      </c>
      <c r="B895">
        <v>82.1</v>
      </c>
      <c r="C895" s="10">
        <f>B895-20</f>
        <v>62.099999999999994</v>
      </c>
      <c r="D895">
        <v>112.6</v>
      </c>
      <c r="E895" s="11">
        <f>D895-90</f>
        <v>22.599999999999994</v>
      </c>
      <c r="F895" s="2">
        <v>2.0195000000000001E-2</v>
      </c>
      <c r="G895" s="11">
        <v>24.4</v>
      </c>
      <c r="H895" s="11">
        <v>1.9</v>
      </c>
      <c r="I895" s="8">
        <v>0.111245661973953</v>
      </c>
      <c r="J895" s="4">
        <v>71000</v>
      </c>
      <c r="K895" s="5">
        <f>23*10^-6</f>
        <v>2.3E-5</v>
      </c>
      <c r="L895" s="6">
        <f>H895</f>
        <v>1.9</v>
      </c>
      <c r="M895" s="3">
        <f>H895^2/6</f>
        <v>0.60166666666666668</v>
      </c>
      <c r="N895" s="3">
        <f>H895^3/12</f>
        <v>0.57158333333333322</v>
      </c>
      <c r="O895" s="1">
        <f>-J895*L895*K895*C895</f>
        <v>-192.67766999999998</v>
      </c>
      <c r="P895" s="7">
        <f>-(12*F895*J895*L895*N895+12*O895*N895*G895*COS(RADIANS(E895)))/(12*N895*G895*COS(RADIANS(E895))^2+L895*G895^3*SIN(RADIANS(E895))^2)</f>
        <v>2.6273319763959626</v>
      </c>
      <c r="Q895" s="7">
        <f>-(6*F895*J895*L895*N895*SIN(RADIANS(E895))+6*O895*N895*G895*SIN(RADIANS(E895))*COS(RADIANS(E895)))/(12*N895*COS(RADIANS(E895))^2+L895*G895^2*SIN(RADIANS(E895))^2)</f>
        <v>12.317990953162774</v>
      </c>
      <c r="R895" s="7">
        <f>-P895*SIN(RADIANS(E895))</f>
        <v>-1.0096713896035059</v>
      </c>
      <c r="S895" s="6">
        <f>(O895+P895*COS(RADIANS(E895)))/L895</f>
        <v>-100.13267909244399</v>
      </c>
      <c r="T895" s="6">
        <f>R895/L895</f>
        <v>-0.53140599452816106</v>
      </c>
      <c r="U895" s="6">
        <f>(Q895-P895*G895*SIN(RADIANS(E895)))/M895</f>
        <v>-20.473115157611257</v>
      </c>
      <c r="V895" s="6">
        <f>SQRT((S895+U895)^2+3*T895^2)</f>
        <v>120.60930637260013</v>
      </c>
      <c r="W895" s="6">
        <f>V895/AA895</f>
        <v>1.1435670196155314</v>
      </c>
      <c r="X895" s="1">
        <f>((3*10+H895/COS(RADIANS(E895)))*(3+3)+3*G895*H895)*2</f>
        <v>662.85643378871941</v>
      </c>
      <c r="Y895" s="7">
        <f>Z895/X895</f>
        <v>1.0081916312526285</v>
      </c>
      <c r="Z895" s="13">
        <v>668.28630926774895</v>
      </c>
      <c r="AA895" s="15">
        <v>105.467632682472</v>
      </c>
    </row>
    <row r="896" spans="1:27" x14ac:dyDescent="0.45">
      <c r="A896">
        <v>346</v>
      </c>
      <c r="B896">
        <v>44.1</v>
      </c>
      <c r="C896" s="10">
        <f>B896-20</f>
        <v>24.1</v>
      </c>
      <c r="D896">
        <v>114.5</v>
      </c>
      <c r="E896" s="11">
        <f>D896-90</f>
        <v>24.5</v>
      </c>
      <c r="F896" s="2">
        <v>8.9739999999999993E-3</v>
      </c>
      <c r="G896" s="11">
        <v>29.3</v>
      </c>
      <c r="H896" s="11">
        <v>1.6</v>
      </c>
      <c r="I896" s="8">
        <v>4.6341799199581098E-2</v>
      </c>
      <c r="J896" s="4">
        <v>71000</v>
      </c>
      <c r="K896" s="5">
        <f>23*10^-6</f>
        <v>2.3E-5</v>
      </c>
      <c r="L896" s="6">
        <f>H896</f>
        <v>1.6</v>
      </c>
      <c r="M896" s="3">
        <f>H896^2/6</f>
        <v>0.42666666666666675</v>
      </c>
      <c r="N896" s="3">
        <f>H896^3/12</f>
        <v>0.34133333333333343</v>
      </c>
      <c r="O896" s="1">
        <f>-J896*L896*K896*C896</f>
        <v>-62.968480000000007</v>
      </c>
      <c r="P896" s="7">
        <f>-(12*F896*J896*L896*N896+12*O896*N896*G896*COS(RADIANS(E896)))/(12*N896*G896*COS(RADIANS(E896))^2+L896*G896^3*SIN(RADIANS(E896))^2)</f>
        <v>0.38472277680034261</v>
      </c>
      <c r="Q896" s="7">
        <f>-(6*F896*J896*L896*N896*SIN(RADIANS(E896))+6*O896*N896*G896*SIN(RADIANS(E896))*COS(RADIANS(E896)))/(12*N896*COS(RADIANS(E896))^2+L896*G896^2*SIN(RADIANS(E896))^2)</f>
        <v>2.3372893599834326</v>
      </c>
      <c r="R896" s="7">
        <f>-P896*SIN(RADIANS(E896))</f>
        <v>-0.15954193583504656</v>
      </c>
      <c r="S896" s="6">
        <f>(O896+P896*COS(RADIANS(E896)))/L896</f>
        <v>-39.136498233179758</v>
      </c>
      <c r="T896" s="6">
        <f>R896/L896</f>
        <v>-9.971370989690409E-2</v>
      </c>
      <c r="U896" s="6">
        <f>(Q896-P896*G896*SIN(RADIANS(E896)))/M896</f>
        <v>-5.4780219374611665</v>
      </c>
      <c r="V896" s="6">
        <f>SQRT((S896+U896)^2+3*T896^2)</f>
        <v>44.614854460463611</v>
      </c>
      <c r="W896" s="6">
        <f>V896/AA896</f>
        <v>1.2009743763089094</v>
      </c>
      <c r="X896" s="1">
        <f>((3*10+H896/COS(RADIANS(E896)))*(3+3)+3*G896*H896)*2</f>
        <v>662.37979909530122</v>
      </c>
      <c r="Y896" s="7">
        <f>Z896/X896</f>
        <v>1.0087689544015428</v>
      </c>
      <c r="Z896" s="13">
        <v>668.18817735007099</v>
      </c>
      <c r="AA896" s="15">
        <v>37.148881225579103</v>
      </c>
    </row>
    <row r="897" spans="1:27" x14ac:dyDescent="0.45">
      <c r="A897">
        <v>977</v>
      </c>
      <c r="B897">
        <v>49.2</v>
      </c>
      <c r="C897" s="10">
        <f>B897-20</f>
        <v>29.200000000000003</v>
      </c>
      <c r="D897">
        <v>116.5</v>
      </c>
      <c r="E897" s="11">
        <f>D897-90</f>
        <v>26.5</v>
      </c>
      <c r="F897" s="2">
        <v>1.0696000000000001E-2</v>
      </c>
      <c r="G897" s="11">
        <v>29.2</v>
      </c>
      <c r="H897" s="11">
        <v>1.6</v>
      </c>
      <c r="I897" s="8">
        <v>5.30179105699062E-2</v>
      </c>
      <c r="J897" s="4">
        <v>71000</v>
      </c>
      <c r="K897" s="5">
        <f>23*10^-6</f>
        <v>2.3E-5</v>
      </c>
      <c r="L897" s="6">
        <f>H897</f>
        <v>1.6</v>
      </c>
      <c r="M897" s="3">
        <f>H897^2/6</f>
        <v>0.42666666666666675</v>
      </c>
      <c r="N897" s="3">
        <f>H897^3/12</f>
        <v>0.34133333333333343</v>
      </c>
      <c r="O897" s="1">
        <f>-J897*L897*K897*C897</f>
        <v>-76.293760000000006</v>
      </c>
      <c r="P897" s="7">
        <f>-(12*F897*J897*L897*N897+12*O897*N897*G897*COS(RADIANS(E897)))/(12*N897*G897*COS(RADIANS(E897))^2+L897*G897^3*SIN(RADIANS(E897))^2)</f>
        <v>0.39734190230638905</v>
      </c>
      <c r="Q897" s="7">
        <f>-(6*F897*J897*L897*N897*SIN(RADIANS(E897))+6*O897*N897*G897*SIN(RADIANS(E897))*COS(RADIANS(E897)))/(12*N897*COS(RADIANS(E897))^2+L897*G897^2*SIN(RADIANS(E897))^2)</f>
        <v>2.5884790828436306</v>
      </c>
      <c r="R897" s="7">
        <f>-P897*SIN(RADIANS(E897))</f>
        <v>-0.17729308786600206</v>
      </c>
      <c r="S897" s="6">
        <f>(O897+P897*COS(RADIANS(E897)))/L897</f>
        <v>-47.461353173951061</v>
      </c>
      <c r="T897" s="6">
        <f>R897/L897</f>
        <v>-0.11080817991625129</v>
      </c>
      <c r="U897" s="6">
        <f>(Q897-P897*G897*SIN(RADIANS(E897)))/M897</f>
        <v>-6.0667478504147576</v>
      </c>
      <c r="V897" s="6">
        <f>SQRT((S897+U897)^2+3*T897^2)</f>
        <v>53.528445098217844</v>
      </c>
      <c r="W897" s="6">
        <f>V897/AA897</f>
        <v>1.1965104163296292</v>
      </c>
      <c r="X897" s="1">
        <f>((3*10+H897/COS(RADIANS(E897)))*(3+3)+3*G897*H897)*2</f>
        <v>661.77408738762688</v>
      </c>
      <c r="Y897" s="7">
        <f>Z897/X897</f>
        <v>1.0094461822233809</v>
      </c>
      <c r="Z897" s="13">
        <v>668.02532600780205</v>
      </c>
      <c r="AA897" s="15">
        <v>44.737132554532799</v>
      </c>
    </row>
    <row r="898" spans="1:27" x14ac:dyDescent="0.45">
      <c r="A898">
        <v>2424</v>
      </c>
      <c r="B898">
        <v>65</v>
      </c>
      <c r="C898" s="10">
        <f>B898-20</f>
        <v>45</v>
      </c>
      <c r="D898">
        <v>119.7</v>
      </c>
      <c r="E898" s="11">
        <f>D898-90</f>
        <v>29.700000000000003</v>
      </c>
      <c r="F898" s="2">
        <v>1.5199000000000001E-2</v>
      </c>
      <c r="G898" s="11">
        <v>27.2</v>
      </c>
      <c r="H898" s="11">
        <v>1.7</v>
      </c>
      <c r="I898" s="8">
        <v>7.2159014642238603E-2</v>
      </c>
      <c r="J898" s="4">
        <v>71000</v>
      </c>
      <c r="K898" s="5">
        <f>23*10^-6</f>
        <v>2.3E-5</v>
      </c>
      <c r="L898" s="6">
        <f>H898</f>
        <v>1.7</v>
      </c>
      <c r="M898" s="3">
        <f>H898^2/6</f>
        <v>0.48166666666666663</v>
      </c>
      <c r="N898" s="3">
        <f>H898^3/12</f>
        <v>0.4094166666666666</v>
      </c>
      <c r="O898" s="1">
        <f>-J898*L898*K898*C898</f>
        <v>-124.92449999999999</v>
      </c>
      <c r="P898" s="7">
        <f>-(12*F898*J898*L898*N898+12*O898*N898*G898*COS(RADIANS(E898)))/(12*N898*G898*COS(RADIANS(E898))^2+L898*G898^3*SIN(RADIANS(E898))^2)</f>
        <v>0.64574828040573518</v>
      </c>
      <c r="Q898" s="7">
        <f>-(6*F898*J898*L898*N898*SIN(RADIANS(E898))+6*O898*N898*G898*SIN(RADIANS(E898))*COS(RADIANS(E898)))/(12*N898*COS(RADIANS(E898))^2+L898*G898^2*SIN(RADIANS(E898))^2)</f>
        <v>4.3512055308718578</v>
      </c>
      <c r="R898" s="7">
        <f>-P898*SIN(RADIANS(E898))</f>
        <v>-0.3199415831523425</v>
      </c>
      <c r="S898" s="6">
        <f>(O898+P898*COS(RADIANS(E898)))/L898</f>
        <v>-73.155048643085479</v>
      </c>
      <c r="T898" s="6">
        <f>R898/L898</f>
        <v>-0.18820093126608384</v>
      </c>
      <c r="U898" s="6">
        <f>(Q898-P898*G898*SIN(RADIANS(E898)))/M898</f>
        <v>-9.0336447007720277</v>
      </c>
      <c r="V898" s="6">
        <f>SQRT((S898+U898)^2+3*T898^2)</f>
        <v>82.189339773125297</v>
      </c>
      <c r="W898" s="6">
        <f>V898/AA898</f>
        <v>1.1717717870444202</v>
      </c>
      <c r="X898" s="1">
        <f>((3*10+H898/COS(RADIANS(E898)))*(3+3)+3*G898*H898)*2</f>
        <v>660.92521744942007</v>
      </c>
      <c r="Y898" s="7">
        <f>Z898/X898</f>
        <v>1.0106869836204024</v>
      </c>
      <c r="Z898" s="13">
        <v>667.98851442261298</v>
      </c>
      <c r="AA898" s="15">
        <v>70.141080952659607</v>
      </c>
    </row>
    <row r="899" spans="1:27" x14ac:dyDescent="0.45">
      <c r="A899">
        <v>2980</v>
      </c>
      <c r="B899">
        <v>48.1</v>
      </c>
      <c r="C899" s="10">
        <f>B899-20</f>
        <v>28.1</v>
      </c>
      <c r="D899">
        <v>101.9</v>
      </c>
      <c r="E899" s="11">
        <f>D899-90</f>
        <v>11.900000000000006</v>
      </c>
      <c r="F899" s="2">
        <v>1.0102999999999999E-2</v>
      </c>
      <c r="G899" s="11">
        <v>26.1</v>
      </c>
      <c r="H899" s="11">
        <v>1.8</v>
      </c>
      <c r="I899" s="8">
        <v>8.2776017487049103E-2</v>
      </c>
      <c r="J899" s="4">
        <v>71000</v>
      </c>
      <c r="K899" s="5">
        <f>23*10^-6</f>
        <v>2.3E-5</v>
      </c>
      <c r="L899" s="6">
        <f>H899</f>
        <v>1.8</v>
      </c>
      <c r="M899" s="3">
        <f>H899^2/6</f>
        <v>0.54</v>
      </c>
      <c r="N899" s="3">
        <f>H899^3/12</f>
        <v>0.48600000000000004</v>
      </c>
      <c r="O899" s="1">
        <f>-J899*L899*K899*C899</f>
        <v>-82.59714000000001</v>
      </c>
      <c r="P899" s="7">
        <f>-(12*F899*J899*L899*N899+12*O899*N899*G899*COS(RADIANS(E899)))/(12*N899*G899*COS(RADIANS(E899))^2+L899*G899^3*SIN(RADIANS(E899))^2)</f>
        <v>3.1677366357178185</v>
      </c>
      <c r="Q899" s="7">
        <f>-(6*F899*J899*L899*N899*SIN(RADIANS(E899))+6*O899*N899*G899*SIN(RADIANS(E899))*COS(RADIANS(E899)))/(12*N899*COS(RADIANS(E899))^2+L899*G899^2*SIN(RADIANS(E899))^2)</f>
        <v>8.5242672103762533</v>
      </c>
      <c r="R899" s="7">
        <f>-P899*SIN(RADIANS(E899))</f>
        <v>-0.65320055251925313</v>
      </c>
      <c r="S899" s="6">
        <f>(O899+P899*COS(RADIANS(E899)))/L899</f>
        <v>-44.165267355285579</v>
      </c>
      <c r="T899" s="6">
        <f>R899/L899</f>
        <v>-0.36288919584402951</v>
      </c>
      <c r="U899" s="6">
        <f>(Q899-P899*G899*SIN(RADIANS(E899)))/M899</f>
        <v>-15.785680019215283</v>
      </c>
      <c r="V899" s="6">
        <f>SQRT((S899+U899)^2+3*T899^2)</f>
        <v>59.954242191904598</v>
      </c>
      <c r="W899" s="6">
        <f>V899/AA899</f>
        <v>1.1945769339909424</v>
      </c>
      <c r="X899" s="1">
        <f>((3*10+H899/COS(RADIANS(E899)))*(3+3)+3*G899*H899)*2</f>
        <v>663.95440128692667</v>
      </c>
      <c r="Y899" s="7">
        <f>Z899/X899</f>
        <v>1.005965382440412</v>
      </c>
      <c r="Z899" s="13">
        <v>667.91514321359796</v>
      </c>
      <c r="AA899" s="15">
        <v>50.1886822739867</v>
      </c>
    </row>
    <row r="900" spans="1:27" x14ac:dyDescent="0.45">
      <c r="A900">
        <v>1307</v>
      </c>
      <c r="B900">
        <v>88.8</v>
      </c>
      <c r="C900" s="10">
        <f>B900-20</f>
        <v>68.8</v>
      </c>
      <c r="D900">
        <v>127.4</v>
      </c>
      <c r="E900" s="11">
        <f>D900-90</f>
        <v>37.400000000000006</v>
      </c>
      <c r="F900" s="2">
        <v>2.0344999999999999E-2</v>
      </c>
      <c r="G900" s="11">
        <v>25.1</v>
      </c>
      <c r="H900" s="11">
        <v>1.8</v>
      </c>
      <c r="I900" s="8">
        <v>9.0771175920963204E-2</v>
      </c>
      <c r="J900" s="4">
        <v>71000</v>
      </c>
      <c r="K900" s="5">
        <f>23*10^-6</f>
        <v>2.3E-5</v>
      </c>
      <c r="L900" s="6">
        <f>H900</f>
        <v>1.8</v>
      </c>
      <c r="M900" s="3">
        <f>H900^2/6</f>
        <v>0.54</v>
      </c>
      <c r="N900" s="3">
        <f>H900^3/12</f>
        <v>0.48600000000000004</v>
      </c>
      <c r="O900" s="1">
        <f>-J900*L900*K900*C900</f>
        <v>-202.23071999999999</v>
      </c>
      <c r="P900" s="7">
        <f>-(12*F900*J900*L900*N900+12*O900*N900*G900*COS(RADIANS(E900)))/(12*N900*G900*COS(RADIANS(E900))^2+L900*G900^3*SIN(RADIANS(E900))^2)</f>
        <v>0.78859492773584561</v>
      </c>
      <c r="Q900" s="7">
        <f>-(6*F900*J900*L900*N900*SIN(RADIANS(E900))+6*O900*N900*G900*SIN(RADIANS(E900))*COS(RADIANS(E900)))/(12*N900*COS(RADIANS(E900))^2+L900*G900^2*SIN(RADIANS(E900))^2)</f>
        <v>6.0111175057603061</v>
      </c>
      <c r="R900" s="7">
        <f>-P900*SIN(RADIANS(E900))</f>
        <v>-0.47897350643508391</v>
      </c>
      <c r="S900" s="6">
        <f>(O900+P900*COS(RADIANS(E900)))/L900</f>
        <v>-112.00236036651475</v>
      </c>
      <c r="T900" s="6">
        <f>R900/L900</f>
        <v>-0.26609639246393552</v>
      </c>
      <c r="U900" s="6">
        <f>(Q900-P900*G900*SIN(RADIANS(E900)))/M900</f>
        <v>-11.131699084741298</v>
      </c>
      <c r="V900" s="6">
        <f>SQRT((S900+U900)^2+3*T900^2)</f>
        <v>123.13492201165235</v>
      </c>
      <c r="W900" s="6">
        <f>V900/AA900</f>
        <v>1.1451728238475376</v>
      </c>
      <c r="X900" s="1">
        <f>((3*10+H900/COS(RADIANS(E900)))*(3+3)+3*G900*H900)*2</f>
        <v>658.26983191100146</v>
      </c>
      <c r="Y900" s="7">
        <f>Z900/X900</f>
        <v>1.0146513682743121</v>
      </c>
      <c r="Z900" s="13">
        <v>667.91438564219902</v>
      </c>
      <c r="AA900" s="15">
        <v>107.525186982647</v>
      </c>
    </row>
    <row r="901" spans="1:27" x14ac:dyDescent="0.45">
      <c r="A901">
        <v>2945</v>
      </c>
      <c r="B901">
        <v>84.6</v>
      </c>
      <c r="C901" s="10">
        <f>B901-20</f>
        <v>64.599999999999994</v>
      </c>
      <c r="D901">
        <v>126</v>
      </c>
      <c r="E901" s="11">
        <f>D901-90</f>
        <v>36</v>
      </c>
      <c r="F901" s="2">
        <v>2.4139000000000001E-2</v>
      </c>
      <c r="G901" s="11">
        <v>33.1</v>
      </c>
      <c r="H901" s="11">
        <v>1.4</v>
      </c>
      <c r="I901" s="8">
        <v>0.104193978011608</v>
      </c>
      <c r="J901" s="4">
        <v>71000</v>
      </c>
      <c r="K901" s="5">
        <f>23*10^-6</f>
        <v>2.3E-5</v>
      </c>
      <c r="L901" s="6">
        <f>H901</f>
        <v>1.4</v>
      </c>
      <c r="M901" s="3">
        <f>H901^2/6</f>
        <v>0.32666666666666661</v>
      </c>
      <c r="N901" s="3">
        <f>H901^3/12</f>
        <v>0.2286666666666666</v>
      </c>
      <c r="O901" s="1">
        <f>-J901*L901*K901*C901</f>
        <v>-147.68851999999998</v>
      </c>
      <c r="P901" s="7">
        <f>-(12*F901*J901*L901*N901+12*O901*N901*G901*COS(RADIANS(E901)))/(12*N901*G901*COS(RADIANS(E901))^2+L901*G901^3*SIN(RADIANS(E901))^2)</f>
        <v>0.2425061654335087</v>
      </c>
      <c r="Q901" s="7">
        <f>-(6*F901*J901*L901*N901*SIN(RADIANS(E901))+6*O901*N901*G901*SIN(RADIANS(E901))*COS(RADIANS(E901)))/(12*N901*COS(RADIANS(E901))^2+L901*G901^2*SIN(RADIANS(E901))^2)</f>
        <v>2.35906261330654</v>
      </c>
      <c r="R901" s="7">
        <f>-P901*SIN(RADIANS(E901))</f>
        <v>-0.14254154763181515</v>
      </c>
      <c r="S901" s="6">
        <f>(O901+P901*COS(RADIANS(E901)))/L901</f>
        <v>-105.35166313637399</v>
      </c>
      <c r="T901" s="6">
        <f>R901/L901</f>
        <v>-0.10181539116558225</v>
      </c>
      <c r="U901" s="6">
        <f>(Q901-P901*G901*SIN(RADIANS(E901)))/M901</f>
        <v>-7.2216202448159459</v>
      </c>
      <c r="V901" s="6">
        <f>SQRT((S901+U901)^2+3*T901^2)</f>
        <v>112.57342150944568</v>
      </c>
      <c r="W901" s="6">
        <f>V901/AA901</f>
        <v>1.2536367200180896</v>
      </c>
      <c r="X901" s="1">
        <f>((3*10+H901/COS(RADIANS(E901)))*(3+3)+3*G901*H901)*2</f>
        <v>658.80594202199654</v>
      </c>
      <c r="Y901" s="7">
        <f>Z901/X901</f>
        <v>1.0138117467758549</v>
      </c>
      <c r="Z901" s="13">
        <v>667.90520286763297</v>
      </c>
      <c r="AA901" s="15">
        <v>89.7974825656202</v>
      </c>
    </row>
    <row r="902" spans="1:27" x14ac:dyDescent="0.45">
      <c r="A902">
        <v>2862</v>
      </c>
      <c r="B902">
        <v>78.099999999999994</v>
      </c>
      <c r="C902" s="10">
        <f>B902-20</f>
        <v>58.099999999999994</v>
      </c>
      <c r="D902">
        <v>124</v>
      </c>
      <c r="E902" s="11">
        <f>D902-90</f>
        <v>34</v>
      </c>
      <c r="F902" s="2">
        <v>1.7866E-2</v>
      </c>
      <c r="G902" s="11">
        <v>25.3</v>
      </c>
      <c r="H902" s="11">
        <v>1.8</v>
      </c>
      <c r="I902" s="8">
        <v>8.1606723368167794E-2</v>
      </c>
      <c r="J902" s="4">
        <v>71000</v>
      </c>
      <c r="K902" s="5">
        <f>23*10^-6</f>
        <v>2.3E-5</v>
      </c>
      <c r="L902" s="6">
        <f>H902</f>
        <v>1.8</v>
      </c>
      <c r="M902" s="3">
        <f>H902^2/6</f>
        <v>0.54</v>
      </c>
      <c r="N902" s="3">
        <f>H902^3/12</f>
        <v>0.48600000000000004</v>
      </c>
      <c r="O902" s="1">
        <f>-J902*L902*K902*C902</f>
        <v>-170.77913999999998</v>
      </c>
      <c r="P902" s="7">
        <f>-(12*F902*J902*L902*N902+12*O902*N902*G902*COS(RADIANS(E902)))/(12*N902*G902*COS(RADIANS(E902))^2+L902*G902^3*SIN(RADIANS(E902))^2)</f>
        <v>0.82183230317825873</v>
      </c>
      <c r="Q902" s="7">
        <f>-(6*F902*J902*L902*N902*SIN(RADIANS(E902))+6*O902*N902*G902*SIN(RADIANS(E902))*COS(RADIANS(E902)))/(12*N902*COS(RADIANS(E902))^2+L902*G902^2*SIN(RADIANS(E902))^2)</f>
        <v>5.8134693160208153</v>
      </c>
      <c r="R902" s="7">
        <f>-P902*SIN(RADIANS(E902))</f>
        <v>-0.45956279178030163</v>
      </c>
      <c r="S902" s="6">
        <f>(O902+P902*COS(RADIANS(E902)))/L902</f>
        <v>-94.498783412403199</v>
      </c>
      <c r="T902" s="6">
        <f>R902/L902</f>
        <v>-0.25531266210016756</v>
      </c>
      <c r="U902" s="6">
        <f>(Q902-P902*G902*SIN(RADIANS(E902)))/M902</f>
        <v>-10.765683918557068</v>
      </c>
      <c r="V902" s="6">
        <f>SQRT((S902+U902)^2+3*T902^2)</f>
        <v>105.26539619522214</v>
      </c>
      <c r="W902" s="6">
        <f>V902/AA902</f>
        <v>1.1359668692686387</v>
      </c>
      <c r="X902" s="1">
        <f>((3*10+H902/COS(RADIANS(E902)))*(3+3)+3*G902*H902)*2</f>
        <v>659.29430768768441</v>
      </c>
      <c r="Y902" s="7">
        <f>Z902/X902</f>
        <v>1.0127148984178787</v>
      </c>
      <c r="Z902" s="13">
        <v>667.67716783741901</v>
      </c>
      <c r="AA902" s="15">
        <v>92.665903419343906</v>
      </c>
    </row>
    <row r="903" spans="1:27" x14ac:dyDescent="0.45">
      <c r="A903">
        <v>2453</v>
      </c>
      <c r="B903">
        <v>54.7</v>
      </c>
      <c r="C903" s="10">
        <f>B903-20</f>
        <v>34.700000000000003</v>
      </c>
      <c r="D903">
        <v>119.3</v>
      </c>
      <c r="E903" s="11">
        <f>D903-90</f>
        <v>29.299999999999997</v>
      </c>
      <c r="F903" s="2">
        <v>1.393E-2</v>
      </c>
      <c r="G903" s="11">
        <v>33.5</v>
      </c>
      <c r="H903" s="11">
        <v>1.4</v>
      </c>
      <c r="I903" s="8">
        <v>6.4562603831291199E-2</v>
      </c>
      <c r="J903" s="4">
        <v>71000</v>
      </c>
      <c r="K903" s="5">
        <f>23*10^-6</f>
        <v>2.3E-5</v>
      </c>
      <c r="L903" s="6">
        <f>H903</f>
        <v>1.4</v>
      </c>
      <c r="M903" s="3">
        <f>H903^2/6</f>
        <v>0.32666666666666661</v>
      </c>
      <c r="N903" s="3">
        <f>H903^3/12</f>
        <v>0.2286666666666666</v>
      </c>
      <c r="O903" s="1">
        <f>-J903*L903*K903*C903</f>
        <v>-79.331140000000005</v>
      </c>
      <c r="P903" s="7">
        <f>-(12*F903*J903*L903*N903+12*O903*N903*G903*COS(RADIANS(E903)))/(12*N903*G903*COS(RADIANS(E903))^2+L903*G903^3*SIN(RADIANS(E903))^2)</f>
        <v>0.2019703211630991</v>
      </c>
      <c r="Q903" s="7">
        <f>-(6*F903*J903*L903*N903*SIN(RADIANS(E903))+6*O903*N903*G903*SIN(RADIANS(E903))*COS(RADIANS(E903)))/(12*N903*COS(RADIANS(E903))^2+L903*G903^2*SIN(RADIANS(E903))^2)</f>
        <v>1.6555822434342633</v>
      </c>
      <c r="R903" s="7">
        <f>-P903*SIN(RADIANS(E903))</f>
        <v>-9.8840730951299319E-2</v>
      </c>
      <c r="S903" s="6">
        <f>(O903+P903*COS(RADIANS(E903)))/L903</f>
        <v>-56.539291349264587</v>
      </c>
      <c r="T903" s="6">
        <f>R903/L903</f>
        <v>-7.060052210807094E-2</v>
      </c>
      <c r="U903" s="6">
        <f>(Q903-P903*G903*SIN(RADIANS(E903)))/M903</f>
        <v>-5.0681089084722366</v>
      </c>
      <c r="V903" s="6">
        <f>SQRT((S903+U903)^2+3*T903^2)</f>
        <v>61.607521617235648</v>
      </c>
      <c r="W903" s="6">
        <f>V903/AA903</f>
        <v>1.2351291437116865</v>
      </c>
      <c r="X903" s="1">
        <f>((3*10+H903/COS(RADIANS(E903)))*(3+3)+3*G903*H903)*2</f>
        <v>660.66452465541681</v>
      </c>
      <c r="Y903" s="7">
        <f>Z903/X903</f>
        <v>1.0105263392143029</v>
      </c>
      <c r="Z903" s="13">
        <v>667.61890354879597</v>
      </c>
      <c r="AA903" s="15">
        <v>49.879417007438498</v>
      </c>
    </row>
    <row r="904" spans="1:27" x14ac:dyDescent="0.45">
      <c r="A904">
        <v>1830</v>
      </c>
      <c r="B904">
        <v>57.4</v>
      </c>
      <c r="C904" s="10">
        <f>B904-20</f>
        <v>37.4</v>
      </c>
      <c r="D904">
        <v>111.4</v>
      </c>
      <c r="E904" s="11">
        <f>D904-90</f>
        <v>21.400000000000006</v>
      </c>
      <c r="F904" s="2">
        <v>1.2992999999999999E-2</v>
      </c>
      <c r="G904" s="11">
        <v>27.3</v>
      </c>
      <c r="H904" s="11">
        <v>1.7</v>
      </c>
      <c r="I904" s="8">
        <v>6.5234281122684395E-2</v>
      </c>
      <c r="J904" s="4">
        <v>71000</v>
      </c>
      <c r="K904" s="5">
        <f>23*10^-6</f>
        <v>2.3E-5</v>
      </c>
      <c r="L904" s="6">
        <f>H904</f>
        <v>1.7</v>
      </c>
      <c r="M904" s="3">
        <f>H904^2/6</f>
        <v>0.48166666666666663</v>
      </c>
      <c r="N904" s="3">
        <f>H904^3/12</f>
        <v>0.4094166666666666</v>
      </c>
      <c r="O904" s="1">
        <f>-J904*L904*K904*C904</f>
        <v>-103.82614</v>
      </c>
      <c r="P904" s="7">
        <f>-(12*F904*J904*L904*N904+12*O904*N904*G904*COS(RADIANS(E904)))/(12*N904*G904*COS(RADIANS(E904))^2+L904*G904^3*SIN(RADIANS(E904))^2)</f>
        <v>1.1142648096413603</v>
      </c>
      <c r="Q904" s="7">
        <f>-(6*F904*J904*L904*N904*SIN(RADIANS(E904))+6*O904*N904*G904*SIN(RADIANS(E904))*COS(RADIANS(E904)))/(12*N904*COS(RADIANS(E904))^2+L904*G904^2*SIN(RADIANS(E904))^2)</f>
        <v>5.5496717727702558</v>
      </c>
      <c r="R904" s="7">
        <f>-P904*SIN(RADIANS(E904))</f>
        <v>-0.40656936064250954</v>
      </c>
      <c r="S904" s="6">
        <f>(O904+P904*COS(RADIANS(E904)))/L904</f>
        <v>-60.463939569748504</v>
      </c>
      <c r="T904" s="6">
        <f>R904/L904</f>
        <v>-0.23915844743677031</v>
      </c>
      <c r="U904" s="6">
        <f>(Q904-P904*G904*SIN(RADIANS(E904)))/M904</f>
        <v>-11.521809908865579</v>
      </c>
      <c r="V904" s="6">
        <f>SQRT((S904+U904)^2+3*T904^2)</f>
        <v>71.98694130386933</v>
      </c>
      <c r="W904" s="6">
        <f>V904/AA904</f>
        <v>1.2192883893238966</v>
      </c>
      <c r="X904" s="1">
        <f>((3*10+H904/COS(RADIANS(E904)))*(3+3)+3*G904*H904)*2</f>
        <v>660.37060906601118</v>
      </c>
      <c r="Y904" s="7">
        <f>Z904/X904</f>
        <v>1.0106753753996343</v>
      </c>
      <c r="Z904" s="13">
        <v>667.42031322067601</v>
      </c>
      <c r="AA904" s="15">
        <v>59.040126957812298</v>
      </c>
    </row>
    <row r="905" spans="1:27" x14ac:dyDescent="0.45">
      <c r="A905">
        <v>1824</v>
      </c>
      <c r="B905">
        <v>73.900000000000006</v>
      </c>
      <c r="C905" s="10">
        <f>B905-20</f>
        <v>53.900000000000006</v>
      </c>
      <c r="D905">
        <v>116.3</v>
      </c>
      <c r="E905" s="11">
        <f>D905-90</f>
        <v>26.299999999999997</v>
      </c>
      <c r="F905" s="2">
        <v>1.7784000000000001E-2</v>
      </c>
      <c r="G905" s="11">
        <v>24.4</v>
      </c>
      <c r="H905" s="11">
        <v>1.9</v>
      </c>
      <c r="I905" s="8">
        <v>0.105326488614082</v>
      </c>
      <c r="J905" s="4">
        <v>71000</v>
      </c>
      <c r="K905" s="5">
        <f>23*10^-6</f>
        <v>2.3E-5</v>
      </c>
      <c r="L905" s="6">
        <f>H905</f>
        <v>1.9</v>
      </c>
      <c r="M905" s="3">
        <f>H905^2/6</f>
        <v>0.60166666666666668</v>
      </c>
      <c r="N905" s="3">
        <f>H905^3/12</f>
        <v>0.57158333333333322</v>
      </c>
      <c r="O905" s="1">
        <f>-J905*L905*K905*C905</f>
        <v>-167.23553000000001</v>
      </c>
      <c r="P905" s="7">
        <f>-(12*F905*J905*L905*N905+12*O905*N905*G905*COS(RADIANS(E905)))/(12*N905*G905*COS(RADIANS(E905))^2+L905*G905^3*SIN(RADIANS(E905))^2)</f>
        <v>1.5552472202053662</v>
      </c>
      <c r="Q905" s="7">
        <f>-(6*F905*J905*L905*N905*SIN(RADIANS(E905))+6*O905*N905*G905*SIN(RADIANS(E905))*COS(RADIANS(E905)))/(12*N905*COS(RADIANS(E905))^2+L905*G905^2*SIN(RADIANS(E905))^2)</f>
        <v>8.406839902165121</v>
      </c>
      <c r="R905" s="7">
        <f>-P905*SIN(RADIANS(E905))</f>
        <v>-0.68908523788238685</v>
      </c>
      <c r="S905" s="6">
        <f>(O905+P905*COS(RADIANS(E905)))/L905</f>
        <v>-87.284879984839137</v>
      </c>
      <c r="T905" s="6">
        <f>R905/L905</f>
        <v>-0.36267644099072993</v>
      </c>
      <c r="U905" s="6">
        <f>(Q905-P905*G905*SIN(RADIANS(E905)))/M905</f>
        <v>-13.972587095011276</v>
      </c>
      <c r="V905" s="6">
        <f>SQRT((S905+U905)^2+3*T905^2)</f>
        <v>101.25941557222983</v>
      </c>
      <c r="W905" s="6">
        <f>V905/AA905</f>
        <v>1.1051915928753868</v>
      </c>
      <c r="X905" s="1">
        <f>((3*10+H905/COS(RADIANS(E905)))*(3+3)+3*G905*H905)*2</f>
        <v>663.59262142880186</v>
      </c>
      <c r="Y905" s="7">
        <f>Z905/X905</f>
        <v>1.0056856961117475</v>
      </c>
      <c r="Z905" s="13">
        <v>667.36560741624396</v>
      </c>
      <c r="AA905" s="15">
        <v>91.621594142588705</v>
      </c>
    </row>
    <row r="906" spans="1:27" x14ac:dyDescent="0.45">
      <c r="A906">
        <v>2832</v>
      </c>
      <c r="B906">
        <v>85.5</v>
      </c>
      <c r="C906" s="10">
        <f>B906-20</f>
        <v>65.5</v>
      </c>
      <c r="D906">
        <v>100.1</v>
      </c>
      <c r="E906" s="11">
        <f>D906-90</f>
        <v>10.099999999999994</v>
      </c>
      <c r="F906" s="2">
        <v>2.9548000000000001E-2</v>
      </c>
      <c r="G906" s="11">
        <v>34.1</v>
      </c>
      <c r="H906" s="11">
        <v>1.4</v>
      </c>
      <c r="I906" s="8">
        <v>0.28150984644889798</v>
      </c>
      <c r="J906" s="4">
        <v>71000</v>
      </c>
      <c r="K906" s="5">
        <f>23*10^-6</f>
        <v>2.3E-5</v>
      </c>
      <c r="L906" s="6">
        <f>H906</f>
        <v>1.4</v>
      </c>
      <c r="M906" s="3">
        <f>H906^2/6</f>
        <v>0.32666666666666661</v>
      </c>
      <c r="N906" s="3">
        <f>H906^3/12</f>
        <v>0.2286666666666666</v>
      </c>
      <c r="O906" s="1">
        <f>-J906*L906*K906*C906</f>
        <v>-149.74610000000001</v>
      </c>
      <c r="P906" s="7">
        <f>-(12*F906*J906*L906*N906+12*O906*N906*G906*COS(RADIANS(E906)))/(12*N906*G906*COS(RADIANS(E906))^2+L906*G906^3*SIN(RADIANS(E906))^2)</f>
        <v>3.1900268128645983</v>
      </c>
      <c r="Q906" s="7">
        <f>-(6*F906*J906*L906*N906*SIN(RADIANS(E906))+6*O906*N906*G906*SIN(RADIANS(E906))*COS(RADIANS(E906)))/(12*N906*COS(RADIANS(E906))^2+L906*G906^2*SIN(RADIANS(E906))^2)</f>
        <v>9.5381887193171337</v>
      </c>
      <c r="R906" s="7">
        <f>-P906*SIN(RADIANS(E906))</f>
        <v>-0.55942455831772042</v>
      </c>
      <c r="S906" s="6">
        <f>(O906+P906*COS(RADIANS(E906)))/L906</f>
        <v>-104.71822032752222</v>
      </c>
      <c r="T906" s="6">
        <f>R906/L906</f>
        <v>-0.39958897022694317</v>
      </c>
      <c r="U906" s="6">
        <f>(Q906-P906*G906*SIN(RADIANS(E906)))/M906</f>
        <v>-29.198536895868781</v>
      </c>
      <c r="V906" s="6">
        <f>SQRT((S906+U906)^2+3*T906^2)</f>
        <v>133.91854568828032</v>
      </c>
      <c r="W906" s="6">
        <f>V906/AA906</f>
        <v>1.2883550214831372</v>
      </c>
      <c r="X906" s="1">
        <f>((3*10+H906/COS(RADIANS(E906)))*(3+3)+3*G906*H906)*2</f>
        <v>663.5044446272243</v>
      </c>
      <c r="Y906" s="7">
        <f>Z906/X906</f>
        <v>1.0057443585425778</v>
      </c>
      <c r="Z906" s="13">
        <v>667.31585205175702</v>
      </c>
      <c r="AA906" s="15">
        <v>103.945374881308</v>
      </c>
    </row>
    <row r="907" spans="1:27" x14ac:dyDescent="0.45">
      <c r="A907">
        <v>2061</v>
      </c>
      <c r="B907">
        <v>84.2</v>
      </c>
      <c r="C907" s="10">
        <f>B907-20</f>
        <v>64.2</v>
      </c>
      <c r="D907">
        <v>104.9</v>
      </c>
      <c r="E907" s="11">
        <f>D907-90</f>
        <v>14.900000000000006</v>
      </c>
      <c r="F907" s="2">
        <v>2.6741000000000001E-2</v>
      </c>
      <c r="G907" s="11">
        <v>31.6</v>
      </c>
      <c r="H907" s="11">
        <v>1.5</v>
      </c>
      <c r="I907" s="8">
        <v>0.189824998378753</v>
      </c>
      <c r="J907" s="4">
        <v>71000</v>
      </c>
      <c r="K907" s="5">
        <f>23*10^-6</f>
        <v>2.3E-5</v>
      </c>
      <c r="L907" s="6">
        <f>H907</f>
        <v>1.5</v>
      </c>
      <c r="M907" s="3">
        <f>H907^2/6</f>
        <v>0.375</v>
      </c>
      <c r="N907" s="3">
        <f>H907^3/12</f>
        <v>0.28125</v>
      </c>
      <c r="O907" s="1">
        <f>-J907*L907*K907*C907</f>
        <v>-157.25790000000001</v>
      </c>
      <c r="P907" s="7">
        <f>-(12*F907*J907*L907*N907+12*O907*N907*G907*COS(RADIANS(E907)))/(12*N907*G907*COS(RADIANS(E907))^2+L907*G907^3*SIN(RADIANS(E907))^2)</f>
        <v>2.0426821367412789</v>
      </c>
      <c r="Q907" s="7">
        <f>-(6*F907*J907*L907*N907*SIN(RADIANS(E907))+6*O907*N907*G907*SIN(RADIANS(E907))*COS(RADIANS(E907)))/(12*N907*COS(RADIANS(E907))^2+L907*G907^2*SIN(RADIANS(E907))^2)</f>
        <v>8.298800900890317</v>
      </c>
      <c r="R907" s="7">
        <f>-P907*SIN(RADIANS(E907))</f>
        <v>-0.52524056334748825</v>
      </c>
      <c r="S907" s="6">
        <f>(O907+P907*COS(RADIANS(E907)))/L907</f>
        <v>-103.52260056359751</v>
      </c>
      <c r="T907" s="6">
        <f>R907/L907</f>
        <v>-0.35016037556499219</v>
      </c>
      <c r="U907" s="6">
        <f>(Q907-P907*G907*SIN(RADIANS(E907)))/M907</f>
        <v>-22.130135735707501</v>
      </c>
      <c r="V907" s="6">
        <f>SQRT((S907+U907)^2+3*T907^2)</f>
        <v>125.6541999949406</v>
      </c>
      <c r="W907" s="6">
        <f>V907/AA907</f>
        <v>1.2480154288954866</v>
      </c>
      <c r="X907" s="1">
        <f>((3*10+H907/COS(RADIANS(E907)))*(3+3)+3*G907*H907)*2</f>
        <v>663.02628885913771</v>
      </c>
      <c r="Y907" s="7">
        <f>Z907/X907</f>
        <v>1.0064381778966403</v>
      </c>
      <c r="Z907" s="13">
        <v>667.29497005696203</v>
      </c>
      <c r="AA907" s="15">
        <v>100.68321038798901</v>
      </c>
    </row>
    <row r="908" spans="1:27" x14ac:dyDescent="0.45">
      <c r="A908">
        <v>5</v>
      </c>
      <c r="B908">
        <v>87.1</v>
      </c>
      <c r="C908" s="10">
        <f>B908-20</f>
        <v>67.099999999999994</v>
      </c>
      <c r="D908">
        <v>126.6</v>
      </c>
      <c r="E908" s="11">
        <f>D908-90</f>
        <v>36.599999999999994</v>
      </c>
      <c r="F908" s="2">
        <v>2.3380999999999999E-2</v>
      </c>
      <c r="G908" s="11">
        <v>30.6</v>
      </c>
      <c r="H908" s="11">
        <v>1.5</v>
      </c>
      <c r="I908" s="8">
        <v>0.101692989468574</v>
      </c>
      <c r="J908" s="4">
        <v>71000</v>
      </c>
      <c r="K908" s="5">
        <f>23*10^-6</f>
        <v>2.3E-5</v>
      </c>
      <c r="L908" s="6">
        <f>H908</f>
        <v>1.5</v>
      </c>
      <c r="M908" s="3">
        <f>H908^2/6</f>
        <v>0.375</v>
      </c>
      <c r="N908" s="3">
        <f>H908^3/12</f>
        <v>0.28125</v>
      </c>
      <c r="O908" s="1">
        <f>-J908*L908*K908*C908</f>
        <v>-164.36144999999999</v>
      </c>
      <c r="P908" s="7">
        <f>-(12*F908*J908*L908*N908+12*O908*N908*G908*COS(RADIANS(E908)))/(12*N908*G908*COS(RADIANS(E908))^2+L908*G908^3*SIN(RADIANS(E908))^2)</f>
        <v>0.34039742309044824</v>
      </c>
      <c r="Q908" s="7">
        <f>-(6*F908*J908*L908*N908*SIN(RADIANS(E908))+6*O908*N908*G908*SIN(RADIANS(E908))*COS(RADIANS(E908)))/(12*N908*COS(RADIANS(E908))^2+L908*G908^2*SIN(RADIANS(E908))^2)</f>
        <v>3.1051871886170206</v>
      </c>
      <c r="R908" s="7">
        <f>-P908*SIN(RADIANS(E908))</f>
        <v>-0.20295341102072029</v>
      </c>
      <c r="S908" s="6">
        <f>(O908+P908*COS(RADIANS(E908)))/L908</f>
        <v>-109.39211533348863</v>
      </c>
      <c r="T908" s="6">
        <f>R908/L908</f>
        <v>-0.13530227401381353</v>
      </c>
      <c r="U908" s="6">
        <f>(Q908-P908*G908*SIN(RADIANS(E908)))/M908</f>
        <v>-8.2804991696453882</v>
      </c>
      <c r="V908" s="6">
        <f>SQRT((S908+U908)^2+3*T908^2)</f>
        <v>117.6728478627047</v>
      </c>
      <c r="W908" s="6">
        <f>V908/AA908</f>
        <v>1.2200383422384631</v>
      </c>
      <c r="X908" s="1">
        <f>((3*10+H908/COS(RADIANS(E908)))*(3+3)+3*G908*H908)*2</f>
        <v>657.82103660700091</v>
      </c>
      <c r="Y908" s="7">
        <f>Z908/X908</f>
        <v>1.0141806727704501</v>
      </c>
      <c r="Z908" s="13">
        <v>667.14938146864301</v>
      </c>
      <c r="AA908" s="15">
        <v>96.450122745162801</v>
      </c>
    </row>
    <row r="909" spans="1:27" x14ac:dyDescent="0.45">
      <c r="A909">
        <v>342</v>
      </c>
      <c r="B909">
        <v>73.900000000000006</v>
      </c>
      <c r="C909" s="10">
        <f>B909-20</f>
        <v>53.900000000000006</v>
      </c>
      <c r="D909">
        <v>121.7</v>
      </c>
      <c r="E909" s="11">
        <f>D909-90</f>
        <v>31.700000000000003</v>
      </c>
      <c r="F909" s="2">
        <v>2.1096E-2</v>
      </c>
      <c r="G909" s="11">
        <v>33.299999999999997</v>
      </c>
      <c r="H909" s="11">
        <v>1.4</v>
      </c>
      <c r="I909" s="8">
        <v>9.4714239239692605E-2</v>
      </c>
      <c r="J909" s="4">
        <v>71000</v>
      </c>
      <c r="K909" s="5">
        <f>23*10^-6</f>
        <v>2.3E-5</v>
      </c>
      <c r="L909" s="6">
        <f>H909</f>
        <v>1.4</v>
      </c>
      <c r="M909" s="3">
        <f>H909^2/6</f>
        <v>0.32666666666666661</v>
      </c>
      <c r="N909" s="3">
        <f>H909^3/12</f>
        <v>0.2286666666666666</v>
      </c>
      <c r="O909" s="1">
        <f>-J909*L909*K909*C909</f>
        <v>-123.22618000000001</v>
      </c>
      <c r="P909" s="7">
        <f>-(12*F909*J909*L909*N909+12*O909*N909*G909*COS(RADIANS(E909)))/(12*N909*G909*COS(RADIANS(E909))^2+L909*G909^3*SIN(RADIANS(E909))^2)</f>
        <v>0.26679283424193273</v>
      </c>
      <c r="Q909" s="7">
        <f>-(6*F909*J909*L909*N909*SIN(RADIANS(E909))+6*O909*N909*G909*SIN(RADIANS(E909))*COS(RADIANS(E909)))/(12*N909*COS(RADIANS(E909))^2+L909*G909^2*SIN(RADIANS(E909))^2)</f>
        <v>2.3341979838709146</v>
      </c>
      <c r="R909" s="7">
        <f>-P909*SIN(RADIANS(E909))</f>
        <v>-0.1401920711033583</v>
      </c>
      <c r="S909" s="6">
        <f>(O909+P909*COS(RADIANS(E909)))/L909</f>
        <v>-87.856564066223044</v>
      </c>
      <c r="T909" s="6">
        <f>R909/L909</f>
        <v>-0.10013719364525593</v>
      </c>
      <c r="U909" s="6">
        <f>(Q909-P909*G909*SIN(RADIANS(E909)))/M909</f>
        <v>-7.1455040322579055</v>
      </c>
      <c r="V909" s="6">
        <f>SQRT((S909+U909)^2+3*T909^2)</f>
        <v>95.002226423179508</v>
      </c>
      <c r="W909" s="6">
        <f>V909/AA909</f>
        <v>1.2279521665822966</v>
      </c>
      <c r="X909" s="1">
        <f>((3*10+H909/COS(RADIANS(E909)))*(3+3)+3*G909*H909)*2</f>
        <v>659.46586346359845</v>
      </c>
      <c r="Y909" s="7">
        <f>Z909/X909</f>
        <v>1.0115881748936537</v>
      </c>
      <c r="Z909" s="13">
        <v>667.10786922580905</v>
      </c>
      <c r="AA909" s="15">
        <v>77.366390164524802</v>
      </c>
    </row>
    <row r="910" spans="1:27" x14ac:dyDescent="0.45">
      <c r="A910">
        <v>1797</v>
      </c>
      <c r="B910">
        <v>71.400000000000006</v>
      </c>
      <c r="C910" s="10">
        <f>B910-20</f>
        <v>51.400000000000006</v>
      </c>
      <c r="D910">
        <v>122</v>
      </c>
      <c r="E910" s="11">
        <f>D910-90</f>
        <v>32</v>
      </c>
      <c r="F910" s="2">
        <v>1.6246E-2</v>
      </c>
      <c r="G910" s="11">
        <v>25.4</v>
      </c>
      <c r="H910" s="11">
        <v>1.8</v>
      </c>
      <c r="I910" s="8">
        <v>7.6387651264667497E-2</v>
      </c>
      <c r="J910" s="4">
        <v>71000</v>
      </c>
      <c r="K910" s="5">
        <f>23*10^-6</f>
        <v>2.3E-5</v>
      </c>
      <c r="L910" s="6">
        <f>H910</f>
        <v>1.8</v>
      </c>
      <c r="M910" s="3">
        <f>H910^2/6</f>
        <v>0.54</v>
      </c>
      <c r="N910" s="3">
        <f>H910^3/12</f>
        <v>0.48600000000000004</v>
      </c>
      <c r="O910" s="1">
        <f>-J910*L910*K910*C910</f>
        <v>-151.08516000000003</v>
      </c>
      <c r="P910" s="7">
        <f>-(12*F910*J910*L910*N910+12*O910*N910*G910*COS(RADIANS(E910)))/(12*N910*G910*COS(RADIANS(E910))^2+L910*G910^3*SIN(RADIANS(E910))^2)</f>
        <v>0.81901721081160916</v>
      </c>
      <c r="Q910" s="7">
        <f>-(6*F910*J910*L910*N910*SIN(RADIANS(E910))+6*O910*N910*G910*SIN(RADIANS(E910))*COS(RADIANS(E910)))/(12*N910*COS(RADIANS(E910))^2+L910*G910^2*SIN(RADIANS(E910))^2)</f>
        <v>5.5119650713947665</v>
      </c>
      <c r="R910" s="7">
        <f>-P910*SIN(RADIANS(E910))</f>
        <v>-0.43401299774761959</v>
      </c>
      <c r="S910" s="6">
        <f>(O910+P910*COS(RADIANS(E910)))/L910</f>
        <v>-83.550330007584392</v>
      </c>
      <c r="T910" s="6">
        <f>R910/L910</f>
        <v>-0.24111833208201089</v>
      </c>
      <c r="U910" s="6">
        <f>(Q910-P910*G910*SIN(RADIANS(E910)))/M910</f>
        <v>-10.207342724805128</v>
      </c>
      <c r="V910" s="6">
        <f>SQRT((S910+U910)^2+3*T910^2)</f>
        <v>93.758602860452527</v>
      </c>
      <c r="W910" s="6">
        <f>V910/AA910</f>
        <v>1.1339253102935791</v>
      </c>
      <c r="X910" s="1">
        <f>((3*10+H910/COS(RADIANS(E910)))*(3+3)+3*G910*H910)*2</f>
        <v>659.79025351262135</v>
      </c>
      <c r="Y910" s="7">
        <f>Z910/X910</f>
        <v>1.0110247112055217</v>
      </c>
      <c r="Z910" s="13">
        <v>667.06425051381598</v>
      </c>
      <c r="AA910" s="15">
        <v>82.684989927756305</v>
      </c>
    </row>
    <row r="911" spans="1:27" x14ac:dyDescent="0.45">
      <c r="A911">
        <v>733</v>
      </c>
      <c r="B911">
        <v>64</v>
      </c>
      <c r="C911" s="10">
        <f>B911-20</f>
        <v>44</v>
      </c>
      <c r="D911">
        <v>101.2</v>
      </c>
      <c r="E911" s="11">
        <f>D911-90</f>
        <v>11.200000000000003</v>
      </c>
      <c r="F911" s="2">
        <v>1.5803000000000001E-2</v>
      </c>
      <c r="G911" s="11">
        <v>26</v>
      </c>
      <c r="H911" s="11">
        <v>1.8</v>
      </c>
      <c r="I911" s="8">
        <v>0.13445110619068101</v>
      </c>
      <c r="J911" s="4">
        <v>71000</v>
      </c>
      <c r="K911" s="5">
        <f>23*10^-6</f>
        <v>2.3E-5</v>
      </c>
      <c r="L911" s="6">
        <f>H911</f>
        <v>1.8</v>
      </c>
      <c r="M911" s="3">
        <f>H911^2/6</f>
        <v>0.54</v>
      </c>
      <c r="N911" s="3">
        <f>H911^3/12</f>
        <v>0.48600000000000004</v>
      </c>
      <c r="O911" s="1">
        <f>-J911*L911*K911*C911</f>
        <v>-129.33359999999999</v>
      </c>
      <c r="P911" s="7">
        <f>-(12*F911*J911*L911*N911+12*O911*N911*G911*COS(RADIANS(E911)))/(12*N911*G911*COS(RADIANS(E911))^2+L911*G911^3*SIN(RADIANS(E911))^2)</f>
        <v>5.5687434503430913</v>
      </c>
      <c r="Q911" s="7">
        <f>-(6*F911*J911*L911*N911*SIN(RADIANS(E911))+6*O911*N911*G911*SIN(RADIANS(E911))*COS(RADIANS(E911)))/(12*N911*COS(RADIANS(E911))^2+L911*G911^2*SIN(RADIANS(E911))^2)</f>
        <v>14.061336525442163</v>
      </c>
      <c r="R911" s="7">
        <f>-P911*SIN(RADIANS(E911))</f>
        <v>-1.0816412711878587</v>
      </c>
      <c r="S911" s="6">
        <f>(O911+P911*COS(RADIANS(E911)))/L911</f>
        <v>-68.817173557538268</v>
      </c>
      <c r="T911" s="6">
        <f>R911/L911</f>
        <v>-0.60091181732658816</v>
      </c>
      <c r="U911" s="6">
        <f>(Q911-P911*G911*SIN(RADIANS(E911)))/M911</f>
        <v>-26.039512084152154</v>
      </c>
      <c r="V911" s="6">
        <f>SQRT((S911+U911)^2+3*T911^2)</f>
        <v>94.862395584146441</v>
      </c>
      <c r="W911" s="6">
        <f>V911/AA911</f>
        <v>1.1405572134217077</v>
      </c>
      <c r="X911" s="1">
        <f>((3*10+H911/COS(RADIANS(E911)))*(3+3)+3*G911*H911)*2</f>
        <v>662.81935519907734</v>
      </c>
      <c r="Y911" s="7">
        <f>Z911/X911</f>
        <v>1.0058833218677923</v>
      </c>
      <c r="Z911" s="13">
        <v>666.71893480591598</v>
      </c>
      <c r="AA911" s="15">
        <v>83.171974599639995</v>
      </c>
    </row>
    <row r="912" spans="1:27" x14ac:dyDescent="0.45">
      <c r="A912">
        <v>2205</v>
      </c>
      <c r="B912">
        <v>64.900000000000006</v>
      </c>
      <c r="C912" s="10">
        <f>B912-20</f>
        <v>44.900000000000006</v>
      </c>
      <c r="D912">
        <v>121.6</v>
      </c>
      <c r="E912" s="11">
        <f>D912-90</f>
        <v>31.599999999999994</v>
      </c>
      <c r="F912" s="2">
        <v>1.5626999999999999E-2</v>
      </c>
      <c r="G912" s="11">
        <v>28.8</v>
      </c>
      <c r="H912" s="11">
        <v>1.6</v>
      </c>
      <c r="I912" s="8">
        <v>7.1762762963771806E-2</v>
      </c>
      <c r="J912" s="4">
        <v>71000</v>
      </c>
      <c r="K912" s="5">
        <f>23*10^-6</f>
        <v>2.3E-5</v>
      </c>
      <c r="L912" s="6">
        <f>H912</f>
        <v>1.6</v>
      </c>
      <c r="M912" s="3">
        <f>H912^2/6</f>
        <v>0.42666666666666675</v>
      </c>
      <c r="N912" s="3">
        <f>H912^3/12</f>
        <v>0.34133333333333343</v>
      </c>
      <c r="O912" s="1">
        <f>-J912*L912*K912*C912</f>
        <v>-117.31472000000001</v>
      </c>
      <c r="P912" s="7">
        <f>-(12*F912*J912*L912*N912+12*O912*N912*G912*COS(RADIANS(E912)))/(12*N912*G912*COS(RADIANS(E912))^2+L912*G912^3*SIN(RADIANS(E912))^2)</f>
        <v>0.42683847720973811</v>
      </c>
      <c r="Q912" s="7">
        <f>-(6*F912*J912*L912*N912*SIN(RADIANS(E912))+6*O912*N912*G912*SIN(RADIANS(E912))*COS(RADIANS(E912)))/(12*N912*COS(RADIANS(E912))^2+L912*G912^2*SIN(RADIANS(E912))^2)</f>
        <v>3.2206657850443214</v>
      </c>
      <c r="R912" s="7">
        <f>-P912*SIN(RADIANS(E912))</f>
        <v>-0.22365734618363353</v>
      </c>
      <c r="S912" s="6">
        <f>(O912+P912*COS(RADIANS(E912)))/L912</f>
        <v>-73.094481357769922</v>
      </c>
      <c r="T912" s="6">
        <f>R912/L912</f>
        <v>-0.13978584136477096</v>
      </c>
      <c r="U912" s="6">
        <f>(Q912-P912*G912*SIN(RADIANS(E912)))/M912</f>
        <v>-7.5484354336976356</v>
      </c>
      <c r="V912" s="6">
        <f>SQRT((S912+U912)^2+3*T912^2)</f>
        <v>80.643280246279033</v>
      </c>
      <c r="W912" s="6">
        <f>V912/AA912</f>
        <v>1.1839079631490894</v>
      </c>
      <c r="X912" s="1">
        <f>((3*10+H912/COS(RADIANS(E912)))*(3+3)+3*G912*H912)*2</f>
        <v>659.02243611459562</v>
      </c>
      <c r="Y912" s="7">
        <f>Z912/X912</f>
        <v>1.0115499474854932</v>
      </c>
      <c r="Z912" s="13">
        <v>666.63411064348099</v>
      </c>
      <c r="AA912" s="15">
        <v>68.116173517217604</v>
      </c>
    </row>
    <row r="913" spans="1:27" x14ac:dyDescent="0.45">
      <c r="A913">
        <v>1848</v>
      </c>
      <c r="B913">
        <v>89.8</v>
      </c>
      <c r="C913" s="10">
        <f>B913-20</f>
        <v>69.8</v>
      </c>
      <c r="D913">
        <v>129.9</v>
      </c>
      <c r="E913" s="11">
        <f>D913-90</f>
        <v>39.900000000000006</v>
      </c>
      <c r="F913" s="2">
        <v>2.2862E-2</v>
      </c>
      <c r="G913" s="11">
        <v>24.3</v>
      </c>
      <c r="H913" s="11">
        <v>1.9</v>
      </c>
      <c r="I913" s="8">
        <v>0.132381752133369</v>
      </c>
      <c r="J913" s="4">
        <v>71000</v>
      </c>
      <c r="K913" s="5">
        <f>23*10^-6</f>
        <v>2.3E-5</v>
      </c>
      <c r="L913" s="6">
        <f>H913</f>
        <v>1.9</v>
      </c>
      <c r="M913" s="3">
        <f>H913^2/6</f>
        <v>0.60166666666666668</v>
      </c>
      <c r="N913" s="3">
        <f>H913^3/12</f>
        <v>0.57158333333333322</v>
      </c>
      <c r="O913" s="1">
        <f>-J913*L913*K913*C913</f>
        <v>-216.56845999999999</v>
      </c>
      <c r="P913" s="7">
        <f>-(12*F913*J913*L913*N913+12*O913*N913*G913*COS(RADIANS(E913)))/(12*N913*G913*COS(RADIANS(E913))^2+L913*G913^3*SIN(RADIANS(E913))^2)</f>
        <v>0.57779068938673617</v>
      </c>
      <c r="Q913" s="7">
        <f>-(6*F913*J913*L913*N913*SIN(RADIANS(E913))+6*O913*N913*G913*SIN(RADIANS(E913))*COS(RADIANS(E913)))/(12*N913*COS(RADIANS(E913))^2+L913*G913^2*SIN(RADIANS(E913))^2)</f>
        <v>4.5030770416992194</v>
      </c>
      <c r="R913" s="7">
        <f>-P913*SIN(RADIANS(E913))</f>
        <v>-0.3706236248312117</v>
      </c>
      <c r="S913" s="6">
        <f>(O913+P913*COS(RADIANS(E913)))/L913</f>
        <v>-113.75010479897851</v>
      </c>
      <c r="T913" s="6">
        <f>R913/L913</f>
        <v>-0.19506506570063775</v>
      </c>
      <c r="U913" s="6">
        <f>(Q913-P913*G913*SIN(RADIANS(E913)))/M913</f>
        <v>-7.484338573461315</v>
      </c>
      <c r="V913" s="6">
        <f>SQRT((S913+U913)^2+3*T913^2)</f>
        <v>121.23491415827739</v>
      </c>
      <c r="W913" s="6">
        <f>V913/AA913</f>
        <v>1.0210541482409017</v>
      </c>
      <c r="X913" s="1">
        <f>((3*10+H913/COS(RADIANS(E913)))*(3+3)+3*G913*H913)*2</f>
        <v>666.73980667532885</v>
      </c>
      <c r="Y913" s="7">
        <f>Z913/X913</f>
        <v>0.99961535155397774</v>
      </c>
      <c r="Z913" s="13">
        <v>666.48334624479003</v>
      </c>
      <c r="AA913" s="15">
        <v>118.73504883863799</v>
      </c>
    </row>
    <row r="914" spans="1:27" x14ac:dyDescent="0.45">
      <c r="A914">
        <v>1605</v>
      </c>
      <c r="B914">
        <v>76.900000000000006</v>
      </c>
      <c r="C914" s="10">
        <f>B914-20</f>
        <v>56.900000000000006</v>
      </c>
      <c r="D914">
        <v>110.2</v>
      </c>
      <c r="E914" s="11">
        <f>D914-90</f>
        <v>20.200000000000003</v>
      </c>
      <c r="F914" s="2">
        <v>1.9162999999999999E-2</v>
      </c>
      <c r="G914" s="11">
        <v>28.6</v>
      </c>
      <c r="H914" s="11">
        <v>1.6</v>
      </c>
      <c r="I914" s="8">
        <v>8.5447825491428306E-2</v>
      </c>
      <c r="J914" s="4">
        <v>71000</v>
      </c>
      <c r="K914" s="5">
        <f>23*10^-6</f>
        <v>2.3E-5</v>
      </c>
      <c r="L914" s="6">
        <f>H914</f>
        <v>1.6</v>
      </c>
      <c r="M914" s="3">
        <f>H914^2/6</f>
        <v>0.42666666666666675</v>
      </c>
      <c r="N914" s="3">
        <f>H914^3/12</f>
        <v>0.34133333333333343</v>
      </c>
      <c r="O914" s="1">
        <f>-J914*L914*K914*C914</f>
        <v>-148.66832000000002</v>
      </c>
      <c r="P914" s="7">
        <f>-(12*F914*J914*L914*N914+12*O914*N914*G914*COS(RADIANS(E914)))/(12*N914*G914*COS(RADIANS(E914))^2+L914*G914^3*SIN(RADIANS(E914))^2)</f>
        <v>1.6268156092873434</v>
      </c>
      <c r="Q914" s="7">
        <f>-(6*F914*J914*L914*N914*SIN(RADIANS(E914))+6*O914*N914*G914*SIN(RADIANS(E914))*COS(RADIANS(E914)))/(12*N914*COS(RADIANS(E914))^2+L914*G914^2*SIN(RADIANS(E914))^2)</f>
        <v>8.0328319498516176</v>
      </c>
      <c r="R914" s="7">
        <f>-P914*SIN(RADIANS(E914))</f>
        <v>-0.56173649998962361</v>
      </c>
      <c r="S914" s="6">
        <f>(O914+P914*COS(RADIANS(E914)))/L914</f>
        <v>-91.963478063354685</v>
      </c>
      <c r="T914" s="6">
        <f>R914/L914</f>
        <v>-0.35108531249351471</v>
      </c>
      <c r="U914" s="6">
        <f>(Q914-P914*G914*SIN(RADIANS(E914)))/M914</f>
        <v>-18.826949882464724</v>
      </c>
      <c r="V914" s="6">
        <f>SQRT((S914+U914)^2+3*T914^2)</f>
        <v>110.79209677187153</v>
      </c>
      <c r="W914" s="6">
        <f>V914/AA914</f>
        <v>1.2962344112491724</v>
      </c>
      <c r="X914" s="1">
        <f>((3*10+H914/COS(RADIANS(E914)))*(3+3)+3*G914*H914)*2</f>
        <v>655.01833004015748</v>
      </c>
      <c r="Y914" s="7">
        <f>Z914/X914</f>
        <v>1.0174918619577304</v>
      </c>
      <c r="Z914" s="13">
        <v>666.47582024900305</v>
      </c>
      <c r="AA914" s="15">
        <v>85.472269375337703</v>
      </c>
    </row>
    <row r="915" spans="1:27" x14ac:dyDescent="0.45">
      <c r="A915">
        <v>1398</v>
      </c>
      <c r="B915">
        <v>83.9</v>
      </c>
      <c r="C915" s="10">
        <f>B915-20</f>
        <v>63.900000000000006</v>
      </c>
      <c r="D915">
        <v>112.1</v>
      </c>
      <c r="E915" s="11">
        <f>D915-90</f>
        <v>22.099999999999994</v>
      </c>
      <c r="F915" s="2">
        <v>2.5496000000000001E-2</v>
      </c>
      <c r="G915" s="11">
        <v>31.3</v>
      </c>
      <c r="H915" s="11">
        <v>1.5</v>
      </c>
      <c r="I915" s="8">
        <v>0.13871367275714799</v>
      </c>
      <c r="J915" s="4">
        <v>71000</v>
      </c>
      <c r="K915" s="5">
        <f>23*10^-6</f>
        <v>2.3E-5</v>
      </c>
      <c r="L915" s="6">
        <f>H915</f>
        <v>1.5</v>
      </c>
      <c r="M915" s="3">
        <f>H915^2/6</f>
        <v>0.375</v>
      </c>
      <c r="N915" s="3">
        <f>H915^3/12</f>
        <v>0.28125</v>
      </c>
      <c r="O915" s="1">
        <f>-J915*L915*K915*C915</f>
        <v>-156.52305000000001</v>
      </c>
      <c r="P915" s="7">
        <f>-(12*F915*J915*L915*N915+12*O915*N915*G915*COS(RADIANS(E915)))/(12*N915*G915*COS(RADIANS(E915))^2+L915*G915^3*SIN(RADIANS(E915))^2)</f>
        <v>0.93250052468913769</v>
      </c>
      <c r="Q915" s="7">
        <f>-(6*F915*J915*L915*N915*SIN(RADIANS(E915))+6*O915*N915*G915*SIN(RADIANS(E915))*COS(RADIANS(E915)))/(12*N915*COS(RADIANS(E915))^2+L915*G915^2*SIN(RADIANS(E915))^2)</f>
        <v>5.490478901479495</v>
      </c>
      <c r="R915" s="7">
        <f>-P915*SIN(RADIANS(E915))</f>
        <v>-0.35082932277824258</v>
      </c>
      <c r="S915" s="6">
        <f>(O915+P915*COS(RADIANS(E915)))/L915</f>
        <v>-103.77270771038168</v>
      </c>
      <c r="T915" s="6">
        <f>R915/L915</f>
        <v>-0.23388621518549504</v>
      </c>
      <c r="U915" s="6">
        <f>(Q915-P915*G915*SIN(RADIANS(E915)))/M915</f>
        <v>-14.641277070611997</v>
      </c>
      <c r="V915" s="6">
        <f>SQRT((S915+U915)^2+3*T915^2)</f>
        <v>118.41467772197146</v>
      </c>
      <c r="W915" s="6">
        <f>V915/AA915</f>
        <v>1.2224077415270205</v>
      </c>
      <c r="X915" s="1">
        <f>((3*10+H915/COS(RADIANS(E915)))*(3+3)+3*G915*H915)*2</f>
        <v>661.12735432046236</v>
      </c>
      <c r="Y915" s="7">
        <f>Z915/X915</f>
        <v>1.0080722245792961</v>
      </c>
      <c r="Z915" s="13">
        <v>666.46412280005302</v>
      </c>
      <c r="AA915" s="15">
        <v>96.870032558898004</v>
      </c>
    </row>
    <row r="916" spans="1:27" x14ac:dyDescent="0.45">
      <c r="A916">
        <v>1607</v>
      </c>
      <c r="B916">
        <v>84.6</v>
      </c>
      <c r="C916" s="10">
        <f>B916-20</f>
        <v>64.599999999999994</v>
      </c>
      <c r="D916">
        <v>118.4</v>
      </c>
      <c r="E916" s="11">
        <f>D916-90</f>
        <v>28.400000000000006</v>
      </c>
      <c r="F916" s="2">
        <v>2.2856000000000001E-2</v>
      </c>
      <c r="G916" s="11">
        <v>27.3</v>
      </c>
      <c r="H916" s="11">
        <v>1.7</v>
      </c>
      <c r="I916" s="8">
        <v>0.121837690472602</v>
      </c>
      <c r="J916" s="4">
        <v>71000</v>
      </c>
      <c r="K916" s="5">
        <f>23*10^-6</f>
        <v>2.3E-5</v>
      </c>
      <c r="L916" s="6">
        <f>H916</f>
        <v>1.7</v>
      </c>
      <c r="M916" s="3">
        <f>H916^2/6</f>
        <v>0.48166666666666663</v>
      </c>
      <c r="N916" s="3">
        <f>H916^3/12</f>
        <v>0.4094166666666666</v>
      </c>
      <c r="O916" s="1">
        <f>-J916*L916*K916*C916</f>
        <v>-179.33605999999997</v>
      </c>
      <c r="P916" s="7">
        <f>-(12*F916*J916*L916*N916+12*O916*N916*G916*COS(RADIANS(E916)))/(12*N916*G916*COS(RADIANS(E916))^2+L916*G916^3*SIN(RADIANS(E916))^2)</f>
        <v>0.95920356777036986</v>
      </c>
      <c r="Q916" s="7">
        <f>-(6*F916*J916*L916*N916*SIN(RADIANS(E916))+6*O916*N916*G916*SIN(RADIANS(E916))*COS(RADIANS(E916)))/(12*N916*COS(RADIANS(E916))^2+L916*G916^2*SIN(RADIANS(E916))^2)</f>
        <v>6.2274089822239969</v>
      </c>
      <c r="R916" s="7">
        <f>-P916*SIN(RADIANS(E916))</f>
        <v>-0.45622043825816838</v>
      </c>
      <c r="S916" s="6">
        <f>(O916+P916*COS(RADIANS(E916)))/L916</f>
        <v>-104.99546938266013</v>
      </c>
      <c r="T916" s="6">
        <f>R916/L916</f>
        <v>-0.26836496368127555</v>
      </c>
      <c r="U916" s="6">
        <f>(Q916-P916*G916*SIN(RADIANS(E916)))/M916</f>
        <v>-12.928876779703808</v>
      </c>
      <c r="V916" s="6">
        <f>SQRT((S916+U916)^2+3*T916^2)</f>
        <v>117.92526225148806</v>
      </c>
      <c r="W916" s="6">
        <f>V916/AA916</f>
        <v>1.1492300259199622</v>
      </c>
      <c r="X916" s="1">
        <f>((3*10+H916/COS(RADIANS(E916)))*(3+3)+3*G916*H916)*2</f>
        <v>661.65107951658479</v>
      </c>
      <c r="Y916" s="7">
        <f>Z916/X916</f>
        <v>1.0070401681995811</v>
      </c>
      <c r="Z916" s="13">
        <v>666.30921440581596</v>
      </c>
      <c r="AA916" s="15">
        <v>102.61240969325399</v>
      </c>
    </row>
    <row r="917" spans="1:27" x14ac:dyDescent="0.45">
      <c r="A917">
        <v>706</v>
      </c>
      <c r="B917">
        <v>46.2</v>
      </c>
      <c r="C917" s="10">
        <f>B917-20</f>
        <v>26.200000000000003</v>
      </c>
      <c r="D917">
        <v>100.2</v>
      </c>
      <c r="E917" s="11">
        <f>D917-90</f>
        <v>10.200000000000003</v>
      </c>
      <c r="F917" s="2">
        <v>8.9940000000000003E-3</v>
      </c>
      <c r="G917" s="11">
        <v>24.5</v>
      </c>
      <c r="H917" s="11">
        <v>1.9</v>
      </c>
      <c r="I917" s="8">
        <v>7.9305343329906394E-2</v>
      </c>
      <c r="J917" s="4">
        <v>71000</v>
      </c>
      <c r="K917" s="5">
        <f>23*10^-6</f>
        <v>2.3E-5</v>
      </c>
      <c r="L917" s="6">
        <f>H917</f>
        <v>1.9</v>
      </c>
      <c r="M917" s="3">
        <f>H917^2/6</f>
        <v>0.60166666666666668</v>
      </c>
      <c r="N917" s="3">
        <f>H917^3/12</f>
        <v>0.57158333333333322</v>
      </c>
      <c r="O917" s="1">
        <f>-J917*L917*K917*C917</f>
        <v>-81.290740000000014</v>
      </c>
      <c r="P917" s="7">
        <f>-(12*F917*J917*L917*N917+12*O917*N917*G917*COS(RADIANS(E917)))/(12*N917*G917*COS(RADIANS(E917))^2+L917*G917^3*SIN(RADIANS(E917))^2)</f>
        <v>4.9304114528169141</v>
      </c>
      <c r="Q917" s="7">
        <f>-(6*F917*J917*L917*N917*SIN(RADIANS(E917))+6*O917*N917*G917*SIN(RADIANS(E917))*COS(RADIANS(E917)))/(12*N917*COS(RADIANS(E917))^2+L917*G917^2*SIN(RADIANS(E917))^2)</f>
        <v>10.695482739437088</v>
      </c>
      <c r="R917" s="7">
        <f>-P917*SIN(RADIANS(E917))</f>
        <v>-0.8731006317907829</v>
      </c>
      <c r="S917" s="6">
        <f>(O917+P917*COS(RADIANS(E917)))/L917</f>
        <v>-40.230658264555984</v>
      </c>
      <c r="T917" s="6">
        <f>R917/L917</f>
        <v>-0.45952664831093837</v>
      </c>
      <c r="U917" s="6">
        <f>(Q917-P917*G917*SIN(RADIANS(E917)))/M917</f>
        <v>-17.776425605712621</v>
      </c>
      <c r="V917" s="6">
        <f>SQRT((S917+U917)^2+3*T917^2)</f>
        <v>58.012544103442828</v>
      </c>
      <c r="W917" s="6">
        <f>V917/AA917</f>
        <v>0.95640500720569555</v>
      </c>
      <c r="X917" s="1">
        <f>((3*10+H917/COS(RADIANS(E917)))*(3+3)+3*G917*H917)*2</f>
        <v>662.46612654576347</v>
      </c>
      <c r="Y917" s="7">
        <f>Z917/X917</f>
        <v>1.0057648619251127</v>
      </c>
      <c r="Z917" s="13">
        <v>666.28515229536401</v>
      </c>
      <c r="AA917" s="15">
        <v>60.656880365920102</v>
      </c>
    </row>
    <row r="918" spans="1:27" x14ac:dyDescent="0.45">
      <c r="A918">
        <v>2394</v>
      </c>
      <c r="B918">
        <v>61.6</v>
      </c>
      <c r="C918" s="10">
        <f>B918-20</f>
        <v>41.6</v>
      </c>
      <c r="D918">
        <v>111.4</v>
      </c>
      <c r="E918" s="11">
        <f>D918-90</f>
        <v>21.400000000000006</v>
      </c>
      <c r="F918" s="2">
        <v>1.6666E-2</v>
      </c>
      <c r="G918" s="11">
        <v>31.3</v>
      </c>
      <c r="H918" s="11">
        <v>1.5</v>
      </c>
      <c r="I918" s="8">
        <v>9.2488482594489996E-2</v>
      </c>
      <c r="J918" s="4">
        <v>71000</v>
      </c>
      <c r="K918" s="5">
        <f>23*10^-6</f>
        <v>2.3E-5</v>
      </c>
      <c r="L918" s="6">
        <f>H918</f>
        <v>1.5</v>
      </c>
      <c r="M918" s="3">
        <f>H918^2/6</f>
        <v>0.375</v>
      </c>
      <c r="N918" s="3">
        <f>H918^3/12</f>
        <v>0.28125</v>
      </c>
      <c r="O918" s="1">
        <f>-J918*L918*K918*C918</f>
        <v>-101.89920000000001</v>
      </c>
      <c r="P918" s="7">
        <f>-(12*F918*J918*L918*N918+12*O918*N918*G918*COS(RADIANS(E918)))/(12*N918*G918*COS(RADIANS(E918))^2+L918*G918^3*SIN(RADIANS(E918))^2)</f>
        <v>0.64869620845640064</v>
      </c>
      <c r="Q918" s="7">
        <f>-(6*F918*J918*L918*N918*SIN(RADIANS(E918))+6*O918*N918*G918*SIN(RADIANS(E918))*COS(RADIANS(E918)))/(12*N918*COS(RADIANS(E918))^2+L918*G918^2*SIN(RADIANS(E918))^2)</f>
        <v>3.7042640195634902</v>
      </c>
      <c r="R918" s="7">
        <f>-P918*SIN(RADIANS(E918))</f>
        <v>-0.23669418655357771</v>
      </c>
      <c r="S918" s="6">
        <f>(O918+P918*COS(RADIANS(E918)))/L918</f>
        <v>-67.530151748259144</v>
      </c>
      <c r="T918" s="6">
        <f>R918/L918</f>
        <v>-0.1577961243690518</v>
      </c>
      <c r="U918" s="6">
        <f>(Q918-P918*G918*SIN(RADIANS(E918)))/M918</f>
        <v>-9.8780373855026458</v>
      </c>
      <c r="V918" s="6">
        <f>SQRT((S918+U918)^2+3*T918^2)</f>
        <v>77.408671631922701</v>
      </c>
      <c r="W918" s="6">
        <f>V918/AA918</f>
        <v>1.2324873894972987</v>
      </c>
      <c r="X918" s="1">
        <f>((3*10+H918/COS(RADIANS(E918)))*(3+3)+3*G918*H918)*2</f>
        <v>661.03289035236287</v>
      </c>
      <c r="Y918" s="7">
        <f>Z918/X918</f>
        <v>1.0078828400192696</v>
      </c>
      <c r="Z918" s="13">
        <v>666.24370687448595</v>
      </c>
      <c r="AA918" s="15">
        <v>62.806867065387003</v>
      </c>
    </row>
    <row r="919" spans="1:27" x14ac:dyDescent="0.45">
      <c r="A919">
        <v>1558</v>
      </c>
      <c r="B919">
        <v>63.4</v>
      </c>
      <c r="C919" s="10">
        <f>B919-20</f>
        <v>43.4</v>
      </c>
      <c r="D919">
        <v>115</v>
      </c>
      <c r="E919" s="11">
        <f>D919-90</f>
        <v>25</v>
      </c>
      <c r="F919" s="2">
        <v>1.4612999999999999E-2</v>
      </c>
      <c r="G919" s="11">
        <v>24.4</v>
      </c>
      <c r="H919" s="11">
        <v>1.9</v>
      </c>
      <c r="I919" s="8">
        <v>0.101469866931438</v>
      </c>
      <c r="J919" s="4">
        <v>71000</v>
      </c>
      <c r="K919" s="5">
        <f>23*10^-6</f>
        <v>2.3E-5</v>
      </c>
      <c r="L919" s="6">
        <f>H919</f>
        <v>1.9</v>
      </c>
      <c r="M919" s="3">
        <f>H919^2/6</f>
        <v>0.60166666666666668</v>
      </c>
      <c r="N919" s="3">
        <f>H919^3/12</f>
        <v>0.57158333333333322</v>
      </c>
      <c r="O919" s="1">
        <f>-J919*L919*K919*C919</f>
        <v>-134.65717999999998</v>
      </c>
      <c r="P919" s="7">
        <f>-(12*F919*J919*L919*N919+12*O919*N919*G919*COS(RADIANS(E919)))/(12*N919*G919*COS(RADIANS(E919))^2+L919*G919^3*SIN(RADIANS(E919))^2)</f>
        <v>1.3624213947780859</v>
      </c>
      <c r="Q919" s="7">
        <f>-(6*F919*J919*L919*N919*SIN(RADIANS(E919))+6*O919*N919*G919*SIN(RADIANS(E919))*COS(RADIANS(E919)))/(12*N919*COS(RADIANS(E919))^2+L919*G919^2*SIN(RADIANS(E919))^2)</f>
        <v>7.0245667717573426</v>
      </c>
      <c r="R919" s="7">
        <f>-P919*SIN(RADIANS(E919))</f>
        <v>-0.57578416161945389</v>
      </c>
      <c r="S919" s="6">
        <f>(O919+P919*COS(RADIANS(E919)))/L919</f>
        <v>-70.222319410888048</v>
      </c>
      <c r="T919" s="6">
        <f>R919/L919</f>
        <v>-0.30304429558918627</v>
      </c>
      <c r="U919" s="6">
        <f>(Q919-P919*G919*SIN(RADIANS(E919)))/M919</f>
        <v>-11.675180230067587</v>
      </c>
      <c r="V919" s="6">
        <f>SQRT((S919+U919)^2+3*T919^2)</f>
        <v>81.899181650219163</v>
      </c>
      <c r="W919" s="6">
        <f>V919/AA919</f>
        <v>1.0502425284497903</v>
      </c>
      <c r="X919" s="1">
        <f>((3*10+H919/COS(RADIANS(E919)))*(3+3)+3*G919*H919)*2</f>
        <v>663.31701655234474</v>
      </c>
      <c r="Y919" s="7">
        <f>Z919/X919</f>
        <v>1.0042155935143759</v>
      </c>
      <c r="Z919" s="13">
        <v>666.11329146529795</v>
      </c>
      <c r="AA919" s="15">
        <v>77.981208560565904</v>
      </c>
    </row>
    <row r="920" spans="1:27" x14ac:dyDescent="0.45">
      <c r="A920">
        <v>1866</v>
      </c>
      <c r="B920">
        <v>50.2</v>
      </c>
      <c r="C920" s="10">
        <f>B920-20</f>
        <v>30.200000000000003</v>
      </c>
      <c r="D920">
        <v>117.8</v>
      </c>
      <c r="E920" s="11">
        <f>D920-90</f>
        <v>27.799999999999997</v>
      </c>
      <c r="F920" s="2">
        <v>9.8849999999999997E-3</v>
      </c>
      <c r="G920" s="11">
        <v>28.4</v>
      </c>
      <c r="H920" s="11">
        <v>1.6</v>
      </c>
      <c r="I920" s="8">
        <v>4.3397441506385803E-2</v>
      </c>
      <c r="J920" s="4">
        <v>71000</v>
      </c>
      <c r="K920" s="5">
        <f>23*10^-6</f>
        <v>2.3E-5</v>
      </c>
      <c r="L920" s="6">
        <f>H920</f>
        <v>1.6</v>
      </c>
      <c r="M920" s="3">
        <f>H920^2/6</f>
        <v>0.42666666666666675</v>
      </c>
      <c r="N920" s="3">
        <f>H920^3/12</f>
        <v>0.34133333333333343</v>
      </c>
      <c r="O920" s="1">
        <f>-J920*L920*K920*C920</f>
        <v>-78.906560000000013</v>
      </c>
      <c r="P920" s="7">
        <f>-(12*F920*J920*L920*N920+12*O920*N920*G920*COS(RADIANS(E920)))/(12*N920*G920*COS(RADIANS(E920))^2+L920*G920^3*SIN(RADIANS(E920))^2)</f>
        <v>0.43655451877203488</v>
      </c>
      <c r="Q920" s="7">
        <f>-(6*F920*J920*L920*N920*SIN(RADIANS(E920))+6*O920*N920*G920*SIN(RADIANS(E920))*COS(RADIANS(E920)))/(12*N920*COS(RADIANS(E920))^2+L920*G920^2*SIN(RADIANS(E920))^2)</f>
        <v>2.8911653737610785</v>
      </c>
      <c r="R920" s="7">
        <f>-P920*SIN(RADIANS(E920))</f>
        <v>-0.20360319533528728</v>
      </c>
      <c r="S920" s="6">
        <f>(O920+P920*COS(RADIANS(E920)))/L920</f>
        <v>-49.075245111281305</v>
      </c>
      <c r="T920" s="6">
        <f>R920/L920</f>
        <v>-0.12725199708455454</v>
      </c>
      <c r="U920" s="6">
        <f>(Q920-P920*G920*SIN(RADIANS(E920)))/M920</f>
        <v>-6.7761688447525303</v>
      </c>
      <c r="V920" s="6">
        <f>SQRT((S920+U920)^2+3*T920^2)</f>
        <v>55.851848851229065</v>
      </c>
      <c r="W920" s="6">
        <f>V920/AA920</f>
        <v>1.2478797057029758</v>
      </c>
      <c r="X920" s="1">
        <f>((3*10+H920/COS(RADIANS(E920)))*(3+3)+3*G920*H920)*2</f>
        <v>654.34519210559733</v>
      </c>
      <c r="Y920" s="7">
        <f>Z920/X920</f>
        <v>1.0179564721610295</v>
      </c>
      <c r="Z920" s="13">
        <v>666.09492333134494</v>
      </c>
      <c r="AA920" s="15">
        <v>44.757398165847803</v>
      </c>
    </row>
    <row r="921" spans="1:27" x14ac:dyDescent="0.45">
      <c r="A921">
        <v>2866</v>
      </c>
      <c r="B921">
        <v>83.5</v>
      </c>
      <c r="C921" s="10">
        <f>B921-20</f>
        <v>63.5</v>
      </c>
      <c r="D921">
        <v>126.1</v>
      </c>
      <c r="E921" s="11">
        <f>D921-90</f>
        <v>36.099999999999994</v>
      </c>
      <c r="F921" s="2">
        <v>2.2183000000000001E-2</v>
      </c>
      <c r="G921" s="11">
        <v>30.5</v>
      </c>
      <c r="H921" s="11">
        <v>1.5</v>
      </c>
      <c r="I921" s="8">
        <v>9.6840105950832298E-2</v>
      </c>
      <c r="J921" s="4">
        <v>71000</v>
      </c>
      <c r="K921" s="5">
        <f>23*10^-6</f>
        <v>2.3E-5</v>
      </c>
      <c r="L921" s="6">
        <f>H921</f>
        <v>1.5</v>
      </c>
      <c r="M921" s="3">
        <f>H921^2/6</f>
        <v>0.375</v>
      </c>
      <c r="N921" s="3">
        <f>H921^3/12</f>
        <v>0.28125</v>
      </c>
      <c r="O921" s="1">
        <f>-J921*L921*K921*C921</f>
        <v>-155.54325</v>
      </c>
      <c r="P921" s="7">
        <f>-(12*F921*J921*L921*N921+12*O921*N921*G921*COS(RADIANS(E921)))/(12*N921*G921*COS(RADIANS(E921))^2+L921*G921^3*SIN(RADIANS(E921))^2)</f>
        <v>0.3344315913895955</v>
      </c>
      <c r="Q921" s="7">
        <f>-(6*F921*J921*L921*N921*SIN(RADIANS(E921))+6*O921*N921*G921*SIN(RADIANS(E921))*COS(RADIANS(E921)))/(12*N921*COS(RADIANS(E921))^2+L921*G921^2*SIN(RADIANS(E921))^2)</f>
        <v>3.0049496003171221</v>
      </c>
      <c r="R921" s="7">
        <f>-P921*SIN(RADIANS(E921))</f>
        <v>-0.19704587543063096</v>
      </c>
      <c r="S921" s="6">
        <f>(O921+P921*COS(RADIANS(E921)))/L921</f>
        <v>-103.51535510486752</v>
      </c>
      <c r="T921" s="6">
        <f>R921/L921</f>
        <v>-0.13136391695375396</v>
      </c>
      <c r="U921" s="6">
        <f>(Q921-P921*G921*SIN(RADIANS(E921)))/M921</f>
        <v>-8.0131989341789929</v>
      </c>
      <c r="V921" s="6">
        <f>SQRT((S921+U921)^2+3*T921^2)</f>
        <v>111.52878612930633</v>
      </c>
      <c r="W921" s="6">
        <f>V921/AA921</f>
        <v>1.215581424078457</v>
      </c>
      <c r="X921" s="1">
        <f>((3*10+H921/COS(RADIANS(E921)))*(3+3)+3*G921*H921)*2</f>
        <v>656.77750663555537</v>
      </c>
      <c r="Y921" s="7">
        <f>Z921/X921</f>
        <v>1.0139118216961893</v>
      </c>
      <c r="Z921" s="13">
        <v>665.91447820193696</v>
      </c>
      <c r="AA921" s="15">
        <v>91.749334038941299</v>
      </c>
    </row>
    <row r="922" spans="1:27" x14ac:dyDescent="0.45">
      <c r="A922">
        <v>2075</v>
      </c>
      <c r="B922">
        <v>40.299999999999997</v>
      </c>
      <c r="C922" s="10">
        <f>B922-20</f>
        <v>20.299999999999997</v>
      </c>
      <c r="D922">
        <v>118.9</v>
      </c>
      <c r="E922" s="11">
        <f>D922-90</f>
        <v>28.900000000000006</v>
      </c>
      <c r="F922" s="2">
        <v>6.535E-3</v>
      </c>
      <c r="G922" s="11">
        <v>25.4</v>
      </c>
      <c r="H922" s="11">
        <v>1.8</v>
      </c>
      <c r="I922" s="8">
        <v>3.1698141247033997E-2</v>
      </c>
      <c r="J922" s="4">
        <v>71000</v>
      </c>
      <c r="K922" s="5">
        <f>23*10^-6</f>
        <v>2.3E-5</v>
      </c>
      <c r="L922" s="6">
        <f>H922</f>
        <v>1.8</v>
      </c>
      <c r="M922" s="3">
        <f>H922^2/6</f>
        <v>0.54</v>
      </c>
      <c r="N922" s="3">
        <f>H922^3/12</f>
        <v>0.48600000000000004</v>
      </c>
      <c r="O922" s="1">
        <f>-J922*L922*K922*C922</f>
        <v>-59.669819999999994</v>
      </c>
      <c r="P922" s="7">
        <f>-(12*F922*J922*L922*N922+12*O922*N922*G922*COS(RADIANS(E922)))/(12*N922*G922*COS(RADIANS(E922))^2+L922*G922^3*SIN(RADIANS(E922))^2)</f>
        <v>0.40948406719358893</v>
      </c>
      <c r="Q922" s="7">
        <f>-(6*F922*J922*L922*N922*SIN(RADIANS(E922))+6*O922*N922*G922*SIN(RADIANS(E922))*COS(RADIANS(E922)))/(12*N922*COS(RADIANS(E922))^2+L922*G922^2*SIN(RADIANS(E922))^2)</f>
        <v>2.5132847359080182</v>
      </c>
      <c r="R922" s="7">
        <f>-P922*SIN(RADIANS(E922))</f>
        <v>-0.19789643589826925</v>
      </c>
      <c r="S922" s="6">
        <f>(O922+P922*COS(RADIANS(E922)))/L922</f>
        <v>-32.950739569333507</v>
      </c>
      <c r="T922" s="6">
        <f>R922/L922</f>
        <v>-0.10994246438792736</v>
      </c>
      <c r="U922" s="6">
        <f>(Q922-P922*G922*SIN(RADIANS(E922)))/M922</f>
        <v>-4.6542309924222609</v>
      </c>
      <c r="V922" s="6">
        <f>SQRT((S922+U922)^2+3*T922^2)</f>
        <v>37.605452702858734</v>
      </c>
      <c r="W922" s="6">
        <f>V922/AA922</f>
        <v>1.1469741723770916</v>
      </c>
      <c r="X922" s="1">
        <f>((3*10+H922/COS(RADIANS(E922)))*(3+3)+3*G922*H922)*2</f>
        <v>658.99261589000912</v>
      </c>
      <c r="Y922" s="7">
        <f>Z922/X922</f>
        <v>1.0103910831109355</v>
      </c>
      <c r="Z922" s="13">
        <v>665.84026293121497</v>
      </c>
      <c r="AA922" s="15">
        <v>32.786660422284697</v>
      </c>
    </row>
    <row r="923" spans="1:27" x14ac:dyDescent="0.45">
      <c r="A923">
        <v>295</v>
      </c>
      <c r="B923">
        <v>55.4</v>
      </c>
      <c r="C923" s="10">
        <f>B923-20</f>
        <v>35.4</v>
      </c>
      <c r="D923">
        <v>102</v>
      </c>
      <c r="E923" s="11">
        <f>D923-90</f>
        <v>12</v>
      </c>
      <c r="F923" s="2">
        <v>1.4027E-2</v>
      </c>
      <c r="G923" s="11">
        <v>29.4</v>
      </c>
      <c r="H923" s="11">
        <v>1.6</v>
      </c>
      <c r="I923" s="8">
        <v>0.116234630346298</v>
      </c>
      <c r="J923" s="4">
        <v>71000</v>
      </c>
      <c r="K923" s="5">
        <f>23*10^-6</f>
        <v>2.3E-5</v>
      </c>
      <c r="L923" s="6">
        <f>H923</f>
        <v>1.6</v>
      </c>
      <c r="M923" s="3">
        <f>H923^2/6</f>
        <v>0.42666666666666675</v>
      </c>
      <c r="N923" s="3">
        <f>H923^3/12</f>
        <v>0.34133333333333343</v>
      </c>
      <c r="O923" s="1">
        <f>-J923*L923*K923*C923</f>
        <v>-92.49311999999999</v>
      </c>
      <c r="P923" s="7">
        <f>-(12*F923*J923*L923*N923+12*O923*N923*G923*COS(RADIANS(E923)))/(12*N923*G923*COS(RADIANS(E923))^2+L923*G923^3*SIN(RADIANS(E923))^2)</f>
        <v>2.3323192605927274</v>
      </c>
      <c r="Q923" s="7">
        <f>-(6*F923*J923*L923*N923*SIN(RADIANS(E923))+6*O923*N923*G923*SIN(RADIANS(E923))*COS(RADIANS(E923)))/(12*N923*COS(RADIANS(E923))^2+L923*G923^2*SIN(RADIANS(E923))^2)</f>
        <v>7.1282716826509045</v>
      </c>
      <c r="R923" s="7">
        <f>-P923*SIN(RADIANS(E923))</f>
        <v>-0.4849164409966602</v>
      </c>
      <c r="S923" s="6">
        <f>(O923+P923*COS(RADIANS(E923)))/L923</f>
        <v>-56.382354694441233</v>
      </c>
      <c r="T923" s="6">
        <f>R923/L923</f>
        <v>-0.30307277562291263</v>
      </c>
      <c r="U923" s="6">
        <f>(Q923-P923*G923*SIN(RADIANS(E923)))/M923</f>
        <v>-16.706886756213059</v>
      </c>
      <c r="V923" s="6">
        <f>SQRT((S923+U923)^2+3*T923^2)</f>
        <v>73.091126514468328</v>
      </c>
      <c r="W923" s="6">
        <f>V923/AA923</f>
        <v>1.2407570648060158</v>
      </c>
      <c r="X923" s="1">
        <f>((3*10+H923/COS(RADIANS(E923)))*(3+3)+3*G923*H923)*2</f>
        <v>661.86893942140853</v>
      </c>
      <c r="Y923" s="7">
        <f>Z923/X923</f>
        <v>1.0059978697079723</v>
      </c>
      <c r="Z923" s="13">
        <v>665.83874308381201</v>
      </c>
      <c r="AA923" s="15">
        <v>58.908491104095098</v>
      </c>
    </row>
    <row r="924" spans="1:27" x14ac:dyDescent="0.45">
      <c r="A924">
        <v>663</v>
      </c>
      <c r="B924">
        <v>88.6</v>
      </c>
      <c r="C924" s="10">
        <f>B924-20</f>
        <v>68.599999999999994</v>
      </c>
      <c r="D924">
        <v>100.8</v>
      </c>
      <c r="E924" s="11">
        <f>D924-90</f>
        <v>10.799999999999997</v>
      </c>
      <c r="F924" s="2">
        <v>2.4587999999999999E-2</v>
      </c>
      <c r="G924" s="11">
        <v>25.9</v>
      </c>
      <c r="H924" s="11">
        <v>1.8</v>
      </c>
      <c r="I924" s="8">
        <v>0.21386139094829501</v>
      </c>
      <c r="J924" s="4">
        <v>71000</v>
      </c>
      <c r="K924" s="5">
        <f>23*10^-6</f>
        <v>2.3E-5</v>
      </c>
      <c r="L924" s="6">
        <f>H924</f>
        <v>1.8</v>
      </c>
      <c r="M924" s="3">
        <f>H924^2/6</f>
        <v>0.54</v>
      </c>
      <c r="N924" s="3">
        <f>H924^3/12</f>
        <v>0.48600000000000004</v>
      </c>
      <c r="O924" s="1">
        <f>-J924*L924*K924*C924</f>
        <v>-201.64283999999998</v>
      </c>
      <c r="P924" s="7">
        <f>-(12*F924*J924*L924*N924+12*O924*N924*G924*COS(RADIANS(E924)))/(12*N924*G924*COS(RADIANS(E924))^2+L924*G924^3*SIN(RADIANS(E924))^2)</f>
        <v>9.3200219119785181</v>
      </c>
      <c r="Q924" s="7">
        <f>-(6*F924*J924*L924*N924*SIN(RADIANS(E924))+6*O924*N924*G924*SIN(RADIANS(E924))*COS(RADIANS(E924)))/(12*N924*COS(RADIANS(E924))^2+L924*G924^2*SIN(RADIANS(E924))^2)</f>
        <v>22.615853553954107</v>
      </c>
      <c r="R924" s="7">
        <f>-P924*SIN(RADIANS(E924))</f>
        <v>-1.746397957834293</v>
      </c>
      <c r="S924" s="6">
        <f>(O924+P924*COS(RADIANS(E924)))/L924</f>
        <v>-106.93772294408413</v>
      </c>
      <c r="T924" s="6">
        <f>R924/L924</f>
        <v>-0.97022108768571824</v>
      </c>
      <c r="U924" s="6">
        <f>(Q924-P924*G924*SIN(RADIANS(E924)))/M924</f>
        <v>-41.881210285100146</v>
      </c>
      <c r="V924" s="6">
        <f>SQRT((S924+U924)^2+3*T924^2)</f>
        <v>148.82842092271682</v>
      </c>
      <c r="W924" s="6">
        <f>V924/AA924</f>
        <v>1.1042728456760942</v>
      </c>
      <c r="X924" s="1">
        <f>((3*10+H924/COS(RADIANS(E924)))*(3+3)+3*G924*H924)*2</f>
        <v>661.70949440092647</v>
      </c>
      <c r="Y924" s="7">
        <f>Z924/X924</f>
        <v>1.0058430489133694</v>
      </c>
      <c r="Z924" s="13">
        <v>665.57589534315196</v>
      </c>
      <c r="AA924" s="15">
        <v>134.775043600385</v>
      </c>
    </row>
    <row r="925" spans="1:27" x14ac:dyDescent="0.45">
      <c r="A925">
        <v>2064</v>
      </c>
      <c r="B925">
        <v>81</v>
      </c>
      <c r="C925" s="10">
        <f>B925-20</f>
        <v>61</v>
      </c>
      <c r="D925">
        <v>116.7</v>
      </c>
      <c r="E925" s="11">
        <f>D925-90</f>
        <v>26.700000000000003</v>
      </c>
      <c r="F925" s="2">
        <v>1.8275E-2</v>
      </c>
      <c r="G925" s="11">
        <v>22.7</v>
      </c>
      <c r="H925" s="11">
        <v>2</v>
      </c>
      <c r="I925" s="8">
        <v>9.3203976750373799E-2</v>
      </c>
      <c r="J925" s="4">
        <v>71000</v>
      </c>
      <c r="K925" s="5">
        <f>23*10^-6</f>
        <v>2.3E-5</v>
      </c>
      <c r="L925" s="6">
        <f>H925</f>
        <v>2</v>
      </c>
      <c r="M925" s="3">
        <f>H925^2/6</f>
        <v>0.66666666666666663</v>
      </c>
      <c r="N925" s="3">
        <f>H925^3/12</f>
        <v>0.66666666666666663</v>
      </c>
      <c r="O925" s="1">
        <f>-J925*L925*K925*C925</f>
        <v>-199.226</v>
      </c>
      <c r="P925" s="7">
        <f>-(12*F925*J925*L925*N925+12*O925*N925*G925*COS(RADIANS(E925)))/(12*N925*G925*COS(RADIANS(E925))^2+L925*G925^3*SIN(RADIANS(E925))^2)</f>
        <v>2.374989337052011</v>
      </c>
      <c r="Q925" s="7">
        <f>-(6*F925*J925*L925*N925*SIN(RADIANS(E925))+6*O925*N925*G925*SIN(RADIANS(E925))*COS(RADIANS(E925)))/(12*N925*COS(RADIANS(E925))^2+L925*G925^2*SIN(RADIANS(E925))^2)</f>
        <v>12.111900877850736</v>
      </c>
      <c r="R925" s="7">
        <f>-P925*SIN(RADIANS(E925))</f>
        <v>-1.0671278306476417</v>
      </c>
      <c r="S925" s="6">
        <f>(O925+P925*COS(RADIANS(E925)))/L925</f>
        <v>-98.552126239347018</v>
      </c>
      <c r="T925" s="6">
        <f>R925/L925</f>
        <v>-0.53356391532382086</v>
      </c>
      <c r="U925" s="6">
        <f>(Q925-P925*G925*SIN(RADIANS(E925)))/M925</f>
        <v>-18.167851316776101</v>
      </c>
      <c r="V925" s="6">
        <f>SQRT((S925+U925)^2+3*T925^2)</f>
        <v>116.72363613277771</v>
      </c>
      <c r="W925" s="6">
        <f>V925/AA925</f>
        <v>1.1097055463817629</v>
      </c>
      <c r="X925" s="1">
        <f>((3*10+H925/COS(RADIANS(E925)))*(3+3)+3*G925*H925)*2</f>
        <v>659.264527243168</v>
      </c>
      <c r="Y925" s="7">
        <f>Z925/X925</f>
        <v>1.0095533073122329</v>
      </c>
      <c r="Z925" s="13">
        <v>665.56268387197599</v>
      </c>
      <c r="AA925" s="15">
        <v>105.184331567378</v>
      </c>
    </row>
    <row r="926" spans="1:27" x14ac:dyDescent="0.45">
      <c r="A926">
        <v>1946</v>
      </c>
      <c r="B926">
        <v>81.2</v>
      </c>
      <c r="C926" s="10">
        <f>B926-20</f>
        <v>61.2</v>
      </c>
      <c r="D926">
        <v>100.5</v>
      </c>
      <c r="E926" s="11">
        <f>D926-90</f>
        <v>10.5</v>
      </c>
      <c r="F926" s="2">
        <v>1.6336E-2</v>
      </c>
      <c r="G926" s="11">
        <v>22.1</v>
      </c>
      <c r="H926" s="11">
        <v>2</v>
      </c>
      <c r="I926" s="8">
        <v>7.4092239141464206E-2</v>
      </c>
      <c r="J926" s="4">
        <v>71000</v>
      </c>
      <c r="K926" s="5">
        <f>23*10^-6</f>
        <v>2.3E-5</v>
      </c>
      <c r="L926" s="6">
        <f>H926</f>
        <v>2</v>
      </c>
      <c r="M926" s="3">
        <f>H926^2/6</f>
        <v>0.66666666666666663</v>
      </c>
      <c r="N926" s="3">
        <f>H926^3/12</f>
        <v>0.66666666666666663</v>
      </c>
      <c r="O926" s="1">
        <f>-J926*L926*K926*C926</f>
        <v>-199.8792</v>
      </c>
      <c r="P926" s="7">
        <f>-(12*F926*J926*L926*N926+12*O926*N926*G926*COS(RADIANS(E926)))/(12*N926*G926*COS(RADIANS(E926))^2+L926*G926^3*SIN(RADIANS(E926))^2)</f>
        <v>18.23411437930347</v>
      </c>
      <c r="Q926" s="7">
        <f>-(6*F926*J926*L926*N926*SIN(RADIANS(E926))+6*O926*N926*G926*SIN(RADIANS(E926))*COS(RADIANS(E926)))/(12*N926*COS(RADIANS(E926))^2+L926*G926^2*SIN(RADIANS(E926))^2)</f>
        <v>36.718082744549022</v>
      </c>
      <c r="R926" s="7">
        <f>-P926*SIN(RADIANS(E926))</f>
        <v>-3.3229034157962904</v>
      </c>
      <c r="S926" s="6">
        <f>(O926+P926*COS(RADIANS(E926)))/L926</f>
        <v>-90.975208775733691</v>
      </c>
      <c r="T926" s="6">
        <f>R926/L926</f>
        <v>-1.6614517078981452</v>
      </c>
      <c r="U926" s="6">
        <f>(Q926-P926*G926*SIN(RADIANS(E926)))/M926</f>
        <v>-55.077124116823491</v>
      </c>
      <c r="V926" s="6">
        <f>SQRT((S926+U926)^2+3*T926^2)</f>
        <v>146.08068047723276</v>
      </c>
      <c r="W926" s="6">
        <f>V926/AA926</f>
        <v>1.4283557601248422</v>
      </c>
      <c r="X926" s="1">
        <f>((3*10+H926/COS(RADIANS(E926)))*(3+3)+3*G926*H926)*2</f>
        <v>649.60872637947045</v>
      </c>
      <c r="Y926" s="7">
        <f>Z926/X926</f>
        <v>1.0245344261590836</v>
      </c>
      <c r="Z926" s="13">
        <v>665.54650370912395</v>
      </c>
      <c r="AA926" s="15">
        <v>102.27191611175699</v>
      </c>
    </row>
    <row r="927" spans="1:27" x14ac:dyDescent="0.45">
      <c r="A927">
        <v>530</v>
      </c>
      <c r="B927">
        <v>42.2</v>
      </c>
      <c r="C927" s="10">
        <f>B927-20</f>
        <v>22.200000000000003</v>
      </c>
      <c r="D927">
        <v>104.4</v>
      </c>
      <c r="E927" s="11">
        <f>D927-90</f>
        <v>14.400000000000006</v>
      </c>
      <c r="F927" s="2">
        <v>9.8040000000000002E-3</v>
      </c>
      <c r="G927" s="11">
        <v>33.799999999999997</v>
      </c>
      <c r="H927" s="11">
        <v>1.4</v>
      </c>
      <c r="I927" s="8">
        <v>7.1219593286514199E-2</v>
      </c>
      <c r="J927" s="4">
        <v>71000</v>
      </c>
      <c r="K927" s="5">
        <f>23*10^-6</f>
        <v>2.3E-5</v>
      </c>
      <c r="L927" s="6">
        <f>H927</f>
        <v>1.4</v>
      </c>
      <c r="M927" s="3">
        <f>H927^2/6</f>
        <v>0.32666666666666661</v>
      </c>
      <c r="N927" s="3">
        <f>H927^3/12</f>
        <v>0.2286666666666666</v>
      </c>
      <c r="O927" s="1">
        <f>-J927*L927*K927*C927</f>
        <v>-50.753640000000004</v>
      </c>
      <c r="P927" s="7">
        <f>-(12*F927*J927*L927*N927+12*O927*N927*G927*COS(RADIANS(E927)))/(12*N927*G927*COS(RADIANS(E927))^2+L927*G927^3*SIN(RADIANS(E927))^2)</f>
        <v>0.54957522413758997</v>
      </c>
      <c r="Q927" s="7">
        <f>-(6*F927*J927*L927*N927*SIN(RADIANS(E927))+6*O927*N927*G927*SIN(RADIANS(E927))*COS(RADIANS(E927)))/(12*N927*COS(RADIANS(E927))^2+L927*G927^2*SIN(RADIANS(E927))^2)</f>
        <v>2.309787228101472</v>
      </c>
      <c r="R927" s="7">
        <f>-P927*SIN(RADIANS(E927))</f>
        <v>-0.13667380047937705</v>
      </c>
      <c r="S927" s="6">
        <f>(O927+P927*COS(RADIANS(E927)))/L927</f>
        <v>-35.872379065804886</v>
      </c>
      <c r="T927" s="6">
        <f>R927/L927</f>
        <v>-9.7624143199555036E-2</v>
      </c>
      <c r="U927" s="6">
        <f>(Q927-P927*G927*SIN(RADIANS(E927)))/M927</f>
        <v>-7.0707772288820614</v>
      </c>
      <c r="V927" s="6">
        <f>SQRT((S927+U927)^2+3*T927^2)</f>
        <v>42.943489191842772</v>
      </c>
      <c r="W927" s="6">
        <f>V927/AA927</f>
        <v>1.2653634990469047</v>
      </c>
      <c r="X927" s="1">
        <f>((3*10+H927/COS(RADIANS(E927)))*(3+3)+3*G927*H927)*2</f>
        <v>661.26492263981129</v>
      </c>
      <c r="Y927" s="7">
        <f>Z927/X927</f>
        <v>1.0063697470642232</v>
      </c>
      <c r="Z927" s="13">
        <v>665.47701293947</v>
      </c>
      <c r="AA927" s="15">
        <v>33.937670261698401</v>
      </c>
    </row>
    <row r="928" spans="1:27" x14ac:dyDescent="0.45">
      <c r="A928">
        <v>2416</v>
      </c>
      <c r="B928">
        <v>87.7</v>
      </c>
      <c r="C928" s="10">
        <f>B928-20</f>
        <v>67.7</v>
      </c>
      <c r="D928">
        <v>106.8</v>
      </c>
      <c r="E928" s="11">
        <f>D928-90</f>
        <v>16.799999999999997</v>
      </c>
      <c r="F928" s="2">
        <v>2.2584E-2</v>
      </c>
      <c r="G928" s="11">
        <v>24.3</v>
      </c>
      <c r="H928" s="11">
        <v>1.9</v>
      </c>
      <c r="I928" s="8">
        <v>0.14811044931411699</v>
      </c>
      <c r="J928" s="4">
        <v>71000</v>
      </c>
      <c r="K928" s="5">
        <f>23*10^-6</f>
        <v>2.3E-5</v>
      </c>
      <c r="L928" s="6">
        <f>H928</f>
        <v>1.9</v>
      </c>
      <c r="M928" s="3">
        <f>H928^2/6</f>
        <v>0.60166666666666668</v>
      </c>
      <c r="N928" s="3">
        <f>H928^3/12</f>
        <v>0.57158333333333322</v>
      </c>
      <c r="O928" s="1">
        <f>-J928*L928*K928*C928</f>
        <v>-210.05279000000002</v>
      </c>
      <c r="P928" s="7">
        <f>-(12*F928*J928*L928*N928+12*O928*N928*G928*COS(RADIANS(E928)))/(12*N928*G928*COS(RADIANS(E928))^2+L928*G928^3*SIN(RADIANS(E928))^2)</f>
        <v>5.1926234449829023</v>
      </c>
      <c r="Q928" s="7">
        <f>-(6*F928*J928*L928*N928*SIN(RADIANS(E928))+6*O928*N928*G928*SIN(RADIANS(E928))*COS(RADIANS(E928)))/(12*N928*COS(RADIANS(E928))^2+L928*G928^2*SIN(RADIANS(E928))^2)</f>
        <v>18.235124414686727</v>
      </c>
      <c r="R928" s="7">
        <f>-P928*SIN(RADIANS(E928))</f>
        <v>-1.5008332851594006</v>
      </c>
      <c r="S928" s="6">
        <f>(O928+P928*COS(RADIANS(E928)))/L928</f>
        <v>-107.93778438567145</v>
      </c>
      <c r="T928" s="6">
        <f>R928/L928</f>
        <v>-0.78991225534705301</v>
      </c>
      <c r="U928" s="6">
        <f>(Q928-P928*G928*SIN(RADIANS(E928)))/M928</f>
        <v>-30.307686007789538</v>
      </c>
      <c r="V928" s="6">
        <f>SQRT((S928+U928)^2+3*T928^2)</f>
        <v>138.25224037397274</v>
      </c>
      <c r="W928" s="6">
        <f>V928/AA928</f>
        <v>1.1609622050920163</v>
      </c>
      <c r="X928" s="1">
        <f>((3*10+H928/COS(RADIANS(E928)))*(3+3)+3*G928*H928)*2</f>
        <v>660.83650019536583</v>
      </c>
      <c r="Y928" s="7">
        <f>Z928/X928</f>
        <v>1.0068150436453762</v>
      </c>
      <c r="Z928" s="13">
        <v>665.34012978665498</v>
      </c>
      <c r="AA928" s="15">
        <v>119.08418703692</v>
      </c>
    </row>
    <row r="929" spans="1:27" x14ac:dyDescent="0.45">
      <c r="A929">
        <v>694</v>
      </c>
      <c r="B929">
        <v>74.8</v>
      </c>
      <c r="C929" s="10">
        <f>B929-20</f>
        <v>54.8</v>
      </c>
      <c r="D929">
        <v>125.7</v>
      </c>
      <c r="E929" s="11">
        <f>D929-90</f>
        <v>35.700000000000003</v>
      </c>
      <c r="F929" s="2">
        <v>2.0389000000000001E-2</v>
      </c>
      <c r="G929" s="11">
        <v>32.799999999999997</v>
      </c>
      <c r="H929" s="11">
        <v>1.4</v>
      </c>
      <c r="I929" s="8">
        <v>8.8304392993450095E-2</v>
      </c>
      <c r="J929" s="4">
        <v>71000</v>
      </c>
      <c r="K929" s="5">
        <f>23*10^-6</f>
        <v>2.3E-5</v>
      </c>
      <c r="L929" s="6">
        <f>H929</f>
        <v>1.4</v>
      </c>
      <c r="M929" s="3">
        <f>H929^2/6</f>
        <v>0.32666666666666661</v>
      </c>
      <c r="N929" s="3">
        <f>H929^3/12</f>
        <v>0.2286666666666666</v>
      </c>
      <c r="O929" s="1">
        <f>-J929*L929*K929*C929</f>
        <v>-125.28376</v>
      </c>
      <c r="P929" s="7">
        <f>-(12*F929*J929*L929*N929+12*O929*N929*G929*COS(RADIANS(E929)))/(12*N929*G929*COS(RADIANS(E929))^2+L929*G929^3*SIN(RADIANS(E929))^2)</f>
        <v>0.21299875323681197</v>
      </c>
      <c r="Q929" s="7">
        <f>-(6*F929*J929*L929*N929*SIN(RADIANS(E929))+6*O929*N929*G929*SIN(RADIANS(E929))*COS(RADIANS(E929)))/(12*N929*COS(RADIANS(E929))^2+L929*G929^2*SIN(RADIANS(E929))^2)</f>
        <v>2.0384142278908932</v>
      </c>
      <c r="R929" s="7">
        <f>-P929*SIN(RADIANS(E929))</f>
        <v>-0.12429355048115202</v>
      </c>
      <c r="S929" s="6">
        <f>(O929+P929*COS(RADIANS(E929)))/L929</f>
        <v>-89.364848015177074</v>
      </c>
      <c r="T929" s="6">
        <f>R929/L929</f>
        <v>-8.878110748653717E-2</v>
      </c>
      <c r="U929" s="6">
        <f>(Q929-P929*G929*SIN(RADIANS(E929)))/M929</f>
        <v>-6.2400435547680413</v>
      </c>
      <c r="V929" s="6">
        <f>SQRT((S929+U929)^2+3*T929^2)</f>
        <v>95.605015236420016</v>
      </c>
      <c r="W929" s="6">
        <f>V929/AA929</f>
        <v>1.236874029038721</v>
      </c>
      <c r="X929" s="1">
        <f>((3*10+H929/COS(RADIANS(E929)))*(3+3)+3*G929*H929)*2</f>
        <v>656.20752713689535</v>
      </c>
      <c r="Y929" s="7">
        <f>Z929/X929</f>
        <v>1.0136957276616698</v>
      </c>
      <c r="Z929" s="13">
        <v>665.19476671810003</v>
      </c>
      <c r="AA929" s="15">
        <v>77.295676836809903</v>
      </c>
    </row>
    <row r="930" spans="1:27" x14ac:dyDescent="0.45">
      <c r="A930">
        <v>727</v>
      </c>
      <c r="B930">
        <v>43.8</v>
      </c>
      <c r="C930" s="10">
        <f>B930-20</f>
        <v>23.799999999999997</v>
      </c>
      <c r="D930">
        <v>110.1</v>
      </c>
      <c r="E930" s="11">
        <f>D930-90</f>
        <v>20.099999999999994</v>
      </c>
      <c r="F930" s="2">
        <v>7.7939999999999997E-3</v>
      </c>
      <c r="G930" s="11">
        <v>24.2</v>
      </c>
      <c r="H930" s="11">
        <v>1.9</v>
      </c>
      <c r="I930" s="8">
        <v>4.5926216989755603E-2</v>
      </c>
      <c r="J930" s="4">
        <v>71000</v>
      </c>
      <c r="K930" s="5">
        <f>23*10^-6</f>
        <v>2.3E-5</v>
      </c>
      <c r="L930" s="6">
        <f>H930</f>
        <v>1.9</v>
      </c>
      <c r="M930" s="3">
        <f>H930^2/6</f>
        <v>0.60166666666666668</v>
      </c>
      <c r="N930" s="3">
        <f>H930^3/12</f>
        <v>0.57158333333333322</v>
      </c>
      <c r="O930" s="1">
        <f>-J930*L930*K930*C930</f>
        <v>-73.844259999999991</v>
      </c>
      <c r="P930" s="7">
        <f>-(12*F930*J930*L930*N930+12*O930*N930*G930*COS(RADIANS(E930)))/(12*N930*G930*COS(RADIANS(E930))^2+L930*G930^3*SIN(RADIANS(E930))^2)</f>
        <v>1.2923348612748258</v>
      </c>
      <c r="Q930" s="7">
        <f>-(6*F930*J930*L930*N930*SIN(RADIANS(E930))+6*O930*N930*G930*SIN(RADIANS(E930))*COS(RADIANS(E930)))/(12*N930*COS(RADIANS(E930))^2+L930*G930^2*SIN(RADIANS(E930))^2)</f>
        <v>5.3738931851094147</v>
      </c>
      <c r="R930" s="7">
        <f>-P930*SIN(RADIANS(E930))</f>
        <v>-0.44412340372805098</v>
      </c>
      <c r="S930" s="6">
        <f>(O930+P930*COS(RADIANS(E930)))/L930</f>
        <v>-38.226650399997467</v>
      </c>
      <c r="T930" s="6">
        <f>R930/L930</f>
        <v>-0.23374915985686895</v>
      </c>
      <c r="U930" s="6">
        <f>(Q930-P930*G930*SIN(RADIANS(E930)))/M930</f>
        <v>-8.9316784240045735</v>
      </c>
      <c r="V930" s="6">
        <f>SQRT((S930+U930)^2+3*T930^2)</f>
        <v>47.160066724739721</v>
      </c>
      <c r="W930" s="6">
        <f>V930/AA930</f>
        <v>1.1550232197320713</v>
      </c>
      <c r="X930" s="1">
        <f>((3*10+H930/COS(RADIANS(E930)))*(3+3)+3*G930*H930)*2</f>
        <v>660.15871318469158</v>
      </c>
      <c r="Y930" s="7">
        <f>Z930/X930</f>
        <v>1.0075590452422845</v>
      </c>
      <c r="Z930" s="13">
        <v>665.14888276474301</v>
      </c>
      <c r="AA930" s="15">
        <v>40.830405760742501</v>
      </c>
    </row>
    <row r="931" spans="1:27" x14ac:dyDescent="0.45">
      <c r="A931">
        <v>2373</v>
      </c>
      <c r="B931">
        <v>63.3</v>
      </c>
      <c r="C931" s="10">
        <f>B931-20</f>
        <v>43.3</v>
      </c>
      <c r="D931">
        <v>112.8</v>
      </c>
      <c r="E931" s="11">
        <f>D931-90</f>
        <v>22.799999999999997</v>
      </c>
      <c r="F931" s="2">
        <v>1.8206E-2</v>
      </c>
      <c r="G931" s="11">
        <v>33.5</v>
      </c>
      <c r="H931" s="11">
        <v>1.4</v>
      </c>
      <c r="I931" s="8">
        <v>9.6418954432010595E-2</v>
      </c>
      <c r="J931" s="4">
        <v>71000</v>
      </c>
      <c r="K931" s="5">
        <f>23*10^-6</f>
        <v>2.3E-5</v>
      </c>
      <c r="L931" s="6">
        <f>H931</f>
        <v>1.4</v>
      </c>
      <c r="M931" s="3">
        <f>H931^2/6</f>
        <v>0.32666666666666661</v>
      </c>
      <c r="N931" s="3">
        <f>H931^3/12</f>
        <v>0.2286666666666666</v>
      </c>
      <c r="O931" s="1">
        <f>-J931*L931*K931*C931</f>
        <v>-98.992459999999994</v>
      </c>
      <c r="P931" s="7">
        <f>-(12*F931*J931*L931*N931+12*O931*N931*G931*COS(RADIANS(E931)))/(12*N931*G931*COS(RADIANS(E931))^2+L931*G931^3*SIN(RADIANS(E931))^2)</f>
        <v>0.42883974757697063</v>
      </c>
      <c r="Q931" s="7">
        <f>-(6*F931*J931*L931*N931*SIN(RADIANS(E931))+6*O931*N931*G931*SIN(RADIANS(E931))*COS(RADIANS(E931)))/(12*N931*COS(RADIANS(E931))^2+L931*G931^2*SIN(RADIANS(E931))^2)</f>
        <v>2.7835499451273811</v>
      </c>
      <c r="R931" s="7">
        <f>-P931*SIN(RADIANS(E931))</f>
        <v>-0.16618208627626158</v>
      </c>
      <c r="S931" s="6">
        <f>(O931+P931*COS(RADIANS(E931)))/L931</f>
        <v>-70.426520313408773</v>
      </c>
      <c r="T931" s="6">
        <f>R931/L931</f>
        <v>-0.1187014901973297</v>
      </c>
      <c r="U931" s="6">
        <f>(Q931-P931*G931*SIN(RADIANS(E931)))/M931</f>
        <v>-8.5210712605940255</v>
      </c>
      <c r="V931" s="6">
        <f>SQRT((S931+U931)^2+3*T931^2)</f>
        <v>78.947859283623913</v>
      </c>
      <c r="W931" s="6">
        <f>V931/AA931</f>
        <v>1.2305930397031077</v>
      </c>
      <c r="X931" s="1">
        <f>((3*10+H931/COS(RADIANS(E931)))*(3+3)+3*G931*H931)*2</f>
        <v>659.62396303730247</v>
      </c>
      <c r="Y931" s="7">
        <f>Z931/X931</f>
        <v>1.0082893627316012</v>
      </c>
      <c r="Z931" s="13">
        <v>665.09182533337503</v>
      </c>
      <c r="AA931" s="15">
        <v>64.154319695056003</v>
      </c>
    </row>
    <row r="932" spans="1:27" x14ac:dyDescent="0.45">
      <c r="A932">
        <v>2637</v>
      </c>
      <c r="B932">
        <v>69.2</v>
      </c>
      <c r="C932" s="10">
        <f>B932-20</f>
        <v>49.2</v>
      </c>
      <c r="D932">
        <v>117.3</v>
      </c>
      <c r="E932" s="11">
        <f>D932-90</f>
        <v>27.299999999999997</v>
      </c>
      <c r="F932" s="2">
        <v>1.6025000000000001E-2</v>
      </c>
      <c r="G932" s="11">
        <v>25.4</v>
      </c>
      <c r="H932" s="11">
        <v>1.8</v>
      </c>
      <c r="I932" s="8">
        <v>7.9770974814891801E-2</v>
      </c>
      <c r="J932" s="4">
        <v>71000</v>
      </c>
      <c r="K932" s="5">
        <f>23*10^-6</f>
        <v>2.3E-5</v>
      </c>
      <c r="L932" s="6">
        <f>H932</f>
        <v>1.8</v>
      </c>
      <c r="M932" s="3">
        <f>H932^2/6</f>
        <v>0.54</v>
      </c>
      <c r="N932" s="3">
        <f>H932^3/12</f>
        <v>0.48600000000000004</v>
      </c>
      <c r="O932" s="1">
        <f>-J932*L932*K932*C932</f>
        <v>-144.61848000000001</v>
      </c>
      <c r="P932" s="7">
        <f>-(12*F932*J932*L932*N932+12*O932*N932*G932*COS(RADIANS(E932)))/(12*N932*G932*COS(RADIANS(E932))^2+L932*G932^3*SIN(RADIANS(E932))^2)</f>
        <v>1.1219298093928465</v>
      </c>
      <c r="Q932" s="7">
        <f>-(6*F932*J932*L932*N932*SIN(RADIANS(E932))+6*O932*N932*G932*SIN(RADIANS(E932))*COS(RADIANS(E932)))/(12*N932*COS(RADIANS(E932))^2+L932*G932^2*SIN(RADIANS(E932))^2)</f>
        <v>6.5350721119569064</v>
      </c>
      <c r="R932" s="7">
        <f>-P932*SIN(RADIANS(E932))</f>
        <v>-0.51457260724070131</v>
      </c>
      <c r="S932" s="6">
        <f>(O932+P932*COS(RADIANS(E932)))/L932</f>
        <v>-79.789729909746796</v>
      </c>
      <c r="T932" s="6">
        <f>R932/L932</f>
        <v>-0.28587367068927849</v>
      </c>
      <c r="U932" s="6">
        <f>(Q932-P932*G932*SIN(RADIANS(E932)))/M932</f>
        <v>-12.101985392512789</v>
      </c>
      <c r="V932" s="6">
        <f>SQRT((S932+U932)^2+3*T932^2)</f>
        <v>91.893049315268186</v>
      </c>
      <c r="W932" s="6">
        <f>V932/AA932</f>
        <v>1.1516998808000538</v>
      </c>
      <c r="X932" s="1">
        <f>((3*10+H932/COS(RADIANS(E932)))*(3+3)+3*G932*H932)*2</f>
        <v>658.62742867259612</v>
      </c>
      <c r="Y932" s="7">
        <f>Z932/X932</f>
        <v>1.0097807701074428</v>
      </c>
      <c r="Z932" s="13">
        <v>665.06931213889902</v>
      </c>
      <c r="AA932" s="15">
        <v>79.789058631692001</v>
      </c>
    </row>
    <row r="933" spans="1:27" x14ac:dyDescent="0.45">
      <c r="A933">
        <v>2802</v>
      </c>
      <c r="B933">
        <v>89.7</v>
      </c>
      <c r="C933" s="10">
        <f>B933-20</f>
        <v>69.7</v>
      </c>
      <c r="D933">
        <v>113.3</v>
      </c>
      <c r="E933" s="11">
        <f>D933-90</f>
        <v>23.299999999999997</v>
      </c>
      <c r="F933" s="2">
        <v>2.7463999999999999E-2</v>
      </c>
      <c r="G933" s="11">
        <v>31.1</v>
      </c>
      <c r="H933" s="11">
        <v>1.5</v>
      </c>
      <c r="I933" s="8">
        <v>0.144880816340446</v>
      </c>
      <c r="J933" s="4">
        <v>71000</v>
      </c>
      <c r="K933" s="5">
        <f>23*10^-6</f>
        <v>2.3E-5</v>
      </c>
      <c r="L933" s="6">
        <f>H933</f>
        <v>1.5</v>
      </c>
      <c r="M933" s="3">
        <f>H933^2/6</f>
        <v>0.375</v>
      </c>
      <c r="N933" s="3">
        <f>H933^3/12</f>
        <v>0.28125</v>
      </c>
      <c r="O933" s="1">
        <f>-J933*L933*K933*C933</f>
        <v>-170.73015000000001</v>
      </c>
      <c r="P933" s="7">
        <f>-(12*F933*J933*L933*N933+12*O933*N933*G933*COS(RADIANS(E933)))/(12*N933*G933*COS(RADIANS(E933))^2+L933*G933^3*SIN(RADIANS(E933))^2)</f>
        <v>0.92155866034243739</v>
      </c>
      <c r="Q933" s="7">
        <f>-(6*F933*J933*L933*N933*SIN(RADIANS(E933))+6*O933*N933*G933*SIN(RADIANS(E933))*COS(RADIANS(E933)))/(12*N933*COS(RADIANS(E933))^2+L933*G933^2*SIN(RADIANS(E933))^2)</f>
        <v>5.668260862591552</v>
      </c>
      <c r="R933" s="7">
        <f>-P933*SIN(RADIANS(E933))</f>
        <v>-0.36451838344640208</v>
      </c>
      <c r="S933" s="6">
        <f>(O933+P933*COS(RADIANS(E933)))/L933</f>
        <v>-113.25583185547542</v>
      </c>
      <c r="T933" s="6">
        <f>R933/L933</f>
        <v>-0.24301225563093473</v>
      </c>
      <c r="U933" s="6">
        <f>(Q933-P933*G933*SIN(RADIANS(E933)))/M933</f>
        <v>-15.115362300244144</v>
      </c>
      <c r="V933" s="6">
        <f>SQRT((S933+U933)^2+3*T933^2)</f>
        <v>128.37188420302402</v>
      </c>
      <c r="W933" s="6">
        <f>V933/AA933</f>
        <v>1.2241188325074643</v>
      </c>
      <c r="X933" s="1">
        <f>((3*10+H933/COS(RADIANS(E933)))*(3+3)+3*G933*H933)*2</f>
        <v>659.49831337533033</v>
      </c>
      <c r="Y933" s="7">
        <f>Z933/X933</f>
        <v>1.0084377985102075</v>
      </c>
      <c r="Z933" s="13">
        <v>665.06302726141303</v>
      </c>
      <c r="AA933" s="15">
        <v>104.868809133562</v>
      </c>
    </row>
    <row r="934" spans="1:27" x14ac:dyDescent="0.45">
      <c r="A934">
        <v>123</v>
      </c>
      <c r="B934">
        <v>45.1</v>
      </c>
      <c r="C934" s="10">
        <f>B934-20</f>
        <v>25.1</v>
      </c>
      <c r="D934">
        <v>103.8</v>
      </c>
      <c r="E934" s="11">
        <f>D934-90</f>
        <v>13.799999999999997</v>
      </c>
      <c r="F934" s="2">
        <v>8.1080000000000006E-3</v>
      </c>
      <c r="G934" s="11">
        <v>23</v>
      </c>
      <c r="H934" s="11">
        <v>2</v>
      </c>
      <c r="I934" s="8">
        <v>5.94025403261184E-2</v>
      </c>
      <c r="J934" s="4">
        <v>71000</v>
      </c>
      <c r="K934" s="5">
        <f>23*10^-6</f>
        <v>2.3E-5</v>
      </c>
      <c r="L934" s="6">
        <f>H934</f>
        <v>2</v>
      </c>
      <c r="M934" s="3">
        <f>H934^2/6</f>
        <v>0.66666666666666663</v>
      </c>
      <c r="N934" s="3">
        <f>H934^3/12</f>
        <v>0.66666666666666663</v>
      </c>
      <c r="O934" s="1">
        <f>-J934*L934*K934*C934</f>
        <v>-81.976600000000005</v>
      </c>
      <c r="P934" s="7">
        <f>-(12*F934*J934*L934*N934+12*O934*N934*G934*COS(RADIANS(E934)))/(12*N934*G934*COS(RADIANS(E934))^2+L934*G934^3*SIN(RADIANS(E934))^2)</f>
        <v>3.4899129605754817</v>
      </c>
      <c r="Q934" s="7">
        <f>-(6*F934*J934*L934*N934*SIN(RADIANS(E934))+6*O934*N934*G934*SIN(RADIANS(E934))*COS(RADIANS(E934)))/(12*N934*COS(RADIANS(E934))^2+L934*G934^2*SIN(RADIANS(E934))^2)</f>
        <v>9.5733015590452677</v>
      </c>
      <c r="R934" s="7">
        <f>-P934*SIN(RADIANS(E934))</f>
        <v>-0.83246100513437105</v>
      </c>
      <c r="S934" s="6">
        <f>(O934+P934*COS(RADIANS(E934)))/L934</f>
        <v>-39.293712945042117</v>
      </c>
      <c r="T934" s="6">
        <f>R934/L934</f>
        <v>-0.41623050256718552</v>
      </c>
      <c r="U934" s="6">
        <f>(Q934-P934*G934*SIN(RADIANS(E934)))/M934</f>
        <v>-14.359952338567897</v>
      </c>
      <c r="V934" s="6">
        <f>SQRT((S934+U934)^2+3*T934^2)</f>
        <v>53.658508569093307</v>
      </c>
      <c r="W934" s="6">
        <f>V934/AA934</f>
        <v>1.0823208451379609</v>
      </c>
      <c r="X934" s="1">
        <f>((3*10+H934/COS(RADIANS(E934)))*(3+3)+3*G934*H934)*2</f>
        <v>660.71336919775217</v>
      </c>
      <c r="Y934" s="7">
        <f>Z934/X934</f>
        <v>1.0062765471030626</v>
      </c>
      <c r="Z934" s="13">
        <v>664.86036778114499</v>
      </c>
      <c r="AA934" s="15">
        <v>49.577266122277798</v>
      </c>
    </row>
    <row r="935" spans="1:27" x14ac:dyDescent="0.45">
      <c r="A935">
        <v>2441</v>
      </c>
      <c r="B935">
        <v>47.5</v>
      </c>
      <c r="C935" s="10">
        <f>B935-20</f>
        <v>27.5</v>
      </c>
      <c r="D935">
        <v>112</v>
      </c>
      <c r="E935" s="11">
        <f>D935-90</f>
        <v>22</v>
      </c>
      <c r="F935" s="2">
        <v>1.1619000000000001E-2</v>
      </c>
      <c r="G935" s="11">
        <v>33.5</v>
      </c>
      <c r="H935" s="11">
        <v>1.4</v>
      </c>
      <c r="I935" s="8">
        <v>6.2893554568290697E-2</v>
      </c>
      <c r="J935" s="4">
        <v>71000</v>
      </c>
      <c r="K935" s="5">
        <f>23*10^-6</f>
        <v>2.3E-5</v>
      </c>
      <c r="L935" s="6">
        <f>H935</f>
        <v>1.4</v>
      </c>
      <c r="M935" s="3">
        <f>H935^2/6</f>
        <v>0.32666666666666661</v>
      </c>
      <c r="N935" s="3">
        <f>H935^3/12</f>
        <v>0.2286666666666666</v>
      </c>
      <c r="O935" s="1">
        <f>-J935*L935*K935*C935</f>
        <v>-62.8705</v>
      </c>
      <c r="P935" s="7">
        <f>-(12*F935*J935*L935*N935+12*O935*N935*G935*COS(RADIANS(E935)))/(12*N935*G935*COS(RADIANS(E935))^2+L935*G935^3*SIN(RADIANS(E935))^2)</f>
        <v>0.29327928041061163</v>
      </c>
      <c r="Q935" s="7">
        <f>-(6*F935*J935*L935*N935*SIN(RADIANS(E935))+6*O935*N935*G935*SIN(RADIANS(E935))*COS(RADIANS(E935)))/(12*N935*COS(RADIANS(E935))^2+L935*G935^2*SIN(RADIANS(E935))^2)</f>
        <v>1.840227898580995</v>
      </c>
      <c r="R935" s="7">
        <f>-P935*SIN(RADIANS(E935))</f>
        <v>-0.10986435215408924</v>
      </c>
      <c r="S935" s="6">
        <f>(O935+P935*COS(RADIANS(E935)))/L935</f>
        <v>-44.713268704517368</v>
      </c>
      <c r="T935" s="6">
        <f>R935/L935</f>
        <v>-7.847453725292089E-2</v>
      </c>
      <c r="U935" s="6">
        <f>(Q935-P935*G935*SIN(RADIANS(E935)))/M935</f>
        <v>-5.6333507099418227</v>
      </c>
      <c r="V935" s="6">
        <f>SQRT((S935+U935)^2+3*T935^2)</f>
        <v>50.346802889790233</v>
      </c>
      <c r="W935" s="6">
        <f>V935/AA935</f>
        <v>1.2385442058055316</v>
      </c>
      <c r="X935" s="1">
        <f>((3*10+H935/COS(RADIANS(E935)))*(3+3)+3*G935*H935)*2</f>
        <v>659.51938367698335</v>
      </c>
      <c r="Y935" s="7">
        <f>Z935/X935</f>
        <v>1.0080641499575811</v>
      </c>
      <c r="Z935" s="13">
        <v>664.83784688688604</v>
      </c>
      <c r="AA935" s="15">
        <v>40.649984597881499</v>
      </c>
    </row>
    <row r="936" spans="1:27" x14ac:dyDescent="0.45">
      <c r="A936">
        <v>1385</v>
      </c>
      <c r="B936">
        <v>42.9</v>
      </c>
      <c r="C936" s="10">
        <f>B936-20</f>
        <v>22.9</v>
      </c>
      <c r="D936">
        <v>114.9</v>
      </c>
      <c r="E936" s="11">
        <f>D936-90</f>
        <v>24.900000000000006</v>
      </c>
      <c r="F936" s="2">
        <v>7.9830000000000005E-3</v>
      </c>
      <c r="G936" s="11">
        <v>27.1</v>
      </c>
      <c r="H936" s="11">
        <v>1.7</v>
      </c>
      <c r="I936" s="8">
        <v>4.1274089366197503E-2</v>
      </c>
      <c r="J936" s="4">
        <v>71000</v>
      </c>
      <c r="K936" s="5">
        <f>23*10^-6</f>
        <v>2.3E-5</v>
      </c>
      <c r="L936" s="6">
        <f>H936</f>
        <v>1.7</v>
      </c>
      <c r="M936" s="3">
        <f>H936^2/6</f>
        <v>0.48166666666666663</v>
      </c>
      <c r="N936" s="3">
        <f>H936^3/12</f>
        <v>0.4094166666666666</v>
      </c>
      <c r="O936" s="1">
        <f>-J936*L936*K936*C936</f>
        <v>-63.572689999999994</v>
      </c>
      <c r="P936" s="7">
        <f>-(12*F936*J936*L936*N936+12*O936*N936*G936*COS(RADIANS(E936)))/(12*N936*G936*COS(RADIANS(E936))^2+L936*G936^3*SIN(RADIANS(E936))^2)</f>
        <v>0.48195838584174511</v>
      </c>
      <c r="Q936" s="7">
        <f>-(6*F936*J936*L936*N936*SIN(RADIANS(E936))+6*O936*N936*G936*SIN(RADIANS(E936))*COS(RADIANS(E936)))/(12*N936*COS(RADIANS(E936))^2+L936*G936^2*SIN(RADIANS(E936))^2)</f>
        <v>2.7495895904437981</v>
      </c>
      <c r="R936" s="7">
        <f>-P936*SIN(RADIANS(E936))</f>
        <v>-0.20292174099216226</v>
      </c>
      <c r="S936" s="6">
        <f>(O936+P936*COS(RADIANS(E936)))/L936</f>
        <v>-37.138548547638038</v>
      </c>
      <c r="T936" s="6">
        <f>R936/L936</f>
        <v>-0.11936572999538957</v>
      </c>
      <c r="U936" s="6">
        <f>(Q936-P936*G936*SIN(RADIANS(E936)))/M936</f>
        <v>-5.7084904991912806</v>
      </c>
      <c r="V936" s="6">
        <f>SQRT((S936+U936)^2+3*T936^2)</f>
        <v>42.847537847734124</v>
      </c>
      <c r="W936" s="6">
        <f>V936/AA936</f>
        <v>1.1817692613759507</v>
      </c>
      <c r="X936" s="1">
        <f>((3*10+H936/COS(RADIANS(E936)))*(3+3)+3*G936*H936)*2</f>
        <v>658.91063957049028</v>
      </c>
      <c r="Y936" s="7">
        <f>Z936/X936</f>
        <v>1.0089438612719399</v>
      </c>
      <c r="Z936" s="13">
        <v>664.803844921414</v>
      </c>
      <c r="AA936" s="15">
        <v>36.257109782874302</v>
      </c>
    </row>
    <row r="937" spans="1:27" x14ac:dyDescent="0.45">
      <c r="A937">
        <v>702</v>
      </c>
      <c r="B937">
        <v>76.5</v>
      </c>
      <c r="C937" s="10">
        <f>B937-20</f>
        <v>56.5</v>
      </c>
      <c r="D937">
        <v>114.3</v>
      </c>
      <c r="E937" s="11">
        <f>D937-90</f>
        <v>24.299999999999997</v>
      </c>
      <c r="F937" s="2">
        <v>2.3472E-2</v>
      </c>
      <c r="G937" s="11">
        <v>33.4</v>
      </c>
      <c r="H937" s="11">
        <v>1.4</v>
      </c>
      <c r="I937" s="8">
        <v>0.119780004024505</v>
      </c>
      <c r="J937" s="4">
        <v>71000</v>
      </c>
      <c r="K937" s="5">
        <f>23*10^-6</f>
        <v>2.3E-5</v>
      </c>
      <c r="L937" s="6">
        <f>H937</f>
        <v>1.4</v>
      </c>
      <c r="M937" s="3">
        <f>H937^2/6</f>
        <v>0.32666666666666661</v>
      </c>
      <c r="N937" s="3">
        <f>H937^3/12</f>
        <v>0.2286666666666666</v>
      </c>
      <c r="O937" s="1">
        <f>-J937*L937*K937*C937</f>
        <v>-129.1703</v>
      </c>
      <c r="P937" s="7">
        <f>-(12*F937*J937*L937*N937+12*O937*N937*G937*COS(RADIANS(E937)))/(12*N937*G937*COS(RADIANS(E937))^2+L937*G937^3*SIN(RADIANS(E937))^2)</f>
        <v>0.49243840682016882</v>
      </c>
      <c r="Q937" s="7">
        <f>-(6*F937*J937*L937*N937*SIN(RADIANS(E937))+6*O937*N937*G937*SIN(RADIANS(E937))*COS(RADIANS(E937)))/(12*N937*COS(RADIANS(E937))^2+L937*G937^2*SIN(RADIANS(E937))^2)</f>
        <v>3.3841794347565601</v>
      </c>
      <c r="R937" s="7">
        <f>-P937*SIN(RADIANS(E937))</f>
        <v>-0.20264547513512335</v>
      </c>
      <c r="S937" s="6">
        <f>(O937+P937*COS(RADIANS(E937)))/L937</f>
        <v>-91.943921444630689</v>
      </c>
      <c r="T937" s="6">
        <f>R937/L937</f>
        <v>-0.14474676795365954</v>
      </c>
      <c r="U937" s="6">
        <f>(Q937-P937*G937*SIN(RADIANS(E937)))/M937</f>
        <v>-10.359732963540489</v>
      </c>
      <c r="V937" s="6">
        <f>SQRT((S937+U937)^2+3*T937^2)</f>
        <v>102.30396160534069</v>
      </c>
      <c r="W937" s="6">
        <f>V937/AA937</f>
        <v>1.2352356531598729</v>
      </c>
      <c r="X937" s="1">
        <f>((3*10+H937/COS(RADIANS(E937)))*(3+3)+3*G937*H937)*2</f>
        <v>658.99311345337617</v>
      </c>
      <c r="Y937" s="7">
        <f>Z937/X937</f>
        <v>1.0087506963077812</v>
      </c>
      <c r="Z937" s="13">
        <v>664.75976205812594</v>
      </c>
      <c r="AA937" s="15">
        <v>82.821412532609102</v>
      </c>
    </row>
    <row r="938" spans="1:27" x14ac:dyDescent="0.45">
      <c r="A938">
        <v>447</v>
      </c>
      <c r="B938">
        <v>43.3</v>
      </c>
      <c r="C938" s="10">
        <f>B938-20</f>
        <v>23.299999999999997</v>
      </c>
      <c r="D938">
        <v>107.7</v>
      </c>
      <c r="E938" s="11">
        <f>D938-90</f>
        <v>17.700000000000003</v>
      </c>
      <c r="F938" s="2">
        <v>8.5019999999999991E-3</v>
      </c>
      <c r="G938" s="11">
        <v>27.3</v>
      </c>
      <c r="H938" s="11">
        <v>1.7</v>
      </c>
      <c r="I938" s="8">
        <v>5.3898811340331997E-2</v>
      </c>
      <c r="J938" s="4">
        <v>71000</v>
      </c>
      <c r="K938" s="5">
        <f>23*10^-6</f>
        <v>2.3E-5</v>
      </c>
      <c r="L938" s="6">
        <f>H938</f>
        <v>1.7</v>
      </c>
      <c r="M938" s="3">
        <f>H938^2/6</f>
        <v>0.48166666666666663</v>
      </c>
      <c r="N938" s="3">
        <f>H938^3/12</f>
        <v>0.4094166666666666</v>
      </c>
      <c r="O938" s="1">
        <f>-J938*L938*K938*C938</f>
        <v>-64.683129999999991</v>
      </c>
      <c r="P938" s="7">
        <f>-(12*F938*J938*L938*N938+12*O938*N938*G938*COS(RADIANS(E938)))/(12*N938*G938*COS(RADIANS(E938))^2+L938*G938^3*SIN(RADIANS(E938))^2)</f>
        <v>0.97115335216764997</v>
      </c>
      <c r="Q938" s="7">
        <f>-(6*F938*J938*L938*N938*SIN(RADIANS(E938))+6*O938*N938*G938*SIN(RADIANS(E938))*COS(RADIANS(E938)))/(12*N938*COS(RADIANS(E938))^2+L938*G938^2*SIN(RADIANS(E938))^2)</f>
        <v>4.0303362138254828</v>
      </c>
      <c r="R938" s="7">
        <f>-P938*SIN(RADIANS(E938))</f>
        <v>-0.29526272628758127</v>
      </c>
      <c r="S938" s="6">
        <f>(O938+P938*COS(RADIANS(E938)))/L938</f>
        <v>-37.504676240587983</v>
      </c>
      <c r="T938" s="6">
        <f>R938/L938</f>
        <v>-0.17368395663975369</v>
      </c>
      <c r="U938" s="6">
        <f>(Q938-P938*G938*SIN(RADIANS(E938)))/M938</f>
        <v>-8.367480028703433</v>
      </c>
      <c r="V938" s="6">
        <f>SQRT((S938+U938)^2+3*T938^2)</f>
        <v>45.873142677874966</v>
      </c>
      <c r="W938" s="6">
        <f>V938/AA938</f>
        <v>1.1931416461170763</v>
      </c>
      <c r="X938" s="1">
        <f>((3*10+H938/COS(RADIANS(E938)))*(3+3)+3*G938*H938)*2</f>
        <v>659.87369248303821</v>
      </c>
      <c r="Y938" s="7">
        <f>Z938/X938</f>
        <v>1.0070107489208151</v>
      </c>
      <c r="Z938" s="13">
        <v>664.49990126048795</v>
      </c>
      <c r="AA938" s="15">
        <v>38.447356881023403</v>
      </c>
    </row>
    <row r="939" spans="1:27" x14ac:dyDescent="0.45">
      <c r="A939">
        <v>1776</v>
      </c>
      <c r="B939">
        <v>75</v>
      </c>
      <c r="C939" s="10">
        <f>B939-20</f>
        <v>55</v>
      </c>
      <c r="D939">
        <v>109.2</v>
      </c>
      <c r="E939" s="11">
        <f>D939-90</f>
        <v>19.200000000000003</v>
      </c>
      <c r="F939" s="2">
        <v>2.2591E-2</v>
      </c>
      <c r="G939" s="11">
        <v>33.299999999999997</v>
      </c>
      <c r="H939" s="11">
        <v>1.4</v>
      </c>
      <c r="I939" s="8">
        <v>0.112041197717189</v>
      </c>
      <c r="J939" s="4">
        <v>71000</v>
      </c>
      <c r="K939" s="5">
        <f>23*10^-6</f>
        <v>2.3E-5</v>
      </c>
      <c r="L939" s="6">
        <f>H939</f>
        <v>1.4</v>
      </c>
      <c r="M939" s="3">
        <f>H939^2/6</f>
        <v>0.32666666666666661</v>
      </c>
      <c r="N939" s="3">
        <f>H939^3/12</f>
        <v>0.2286666666666666</v>
      </c>
      <c r="O939" s="1">
        <f>-J939*L939*K939*C939</f>
        <v>-125.741</v>
      </c>
      <c r="P939" s="7">
        <f>-(12*F939*J939*L939*N939+12*O939*N939*G939*COS(RADIANS(E939)))/(12*N939*G939*COS(RADIANS(E939))^2+L939*G939^3*SIN(RADIANS(E939))^2)</f>
        <v>0.82655420230553112</v>
      </c>
      <c r="Q939" s="7">
        <f>-(6*F939*J939*L939*N939*SIN(RADIANS(E939))+6*O939*N939*G939*SIN(RADIANS(E939))*COS(RADIANS(E939)))/(12*N939*COS(RADIANS(E939))^2+L939*G939^2*SIN(RADIANS(E939))^2)</f>
        <v>4.5259047125174101</v>
      </c>
      <c r="R939" s="7">
        <f>-P939*SIN(RADIANS(E939))</f>
        <v>-0.27182610885990455</v>
      </c>
      <c r="S939" s="6">
        <f>(O939+P939*COS(RADIANS(E939)))/L939</f>
        <v>-89.257444101872977</v>
      </c>
      <c r="T939" s="6">
        <f>R939/L939</f>
        <v>-0.19416150632850326</v>
      </c>
      <c r="U939" s="6">
        <f>(Q939-P939*G939*SIN(RADIANS(E939)))/M939</f>
        <v>-13.854810344441059</v>
      </c>
      <c r="V939" s="6">
        <f>SQRT((S939+U939)^2+3*T939^2)</f>
        <v>103.11280285722539</v>
      </c>
      <c r="W939" s="6">
        <f>V939/AA939</f>
        <v>1.2825333462336703</v>
      </c>
      <c r="X939" s="1">
        <f>((3*10+H939/COS(RADIANS(E939)))*(3+3)+3*G939*H939)*2</f>
        <v>657.50951753713969</v>
      </c>
      <c r="Y939" s="7">
        <f>Z939/X939</f>
        <v>1.0104718297280197</v>
      </c>
      <c r="Z939" s="13">
        <v>664.39484524934096</v>
      </c>
      <c r="AA939" s="15">
        <v>80.397755863447799</v>
      </c>
    </row>
    <row r="940" spans="1:27" x14ac:dyDescent="0.45">
      <c r="A940">
        <v>839</v>
      </c>
      <c r="B940">
        <v>73.400000000000006</v>
      </c>
      <c r="C940" s="10">
        <f>B940-20</f>
        <v>53.400000000000006</v>
      </c>
      <c r="D940">
        <v>125.6</v>
      </c>
      <c r="E940" s="11">
        <f>D940-90</f>
        <v>35.599999999999994</v>
      </c>
      <c r="F940" s="2">
        <v>1.677E-2</v>
      </c>
      <c r="G940" s="11">
        <v>26.5</v>
      </c>
      <c r="H940" s="11">
        <v>1.7</v>
      </c>
      <c r="I940" s="8">
        <v>7.5059771537780706E-2</v>
      </c>
      <c r="J940" s="4">
        <v>71000</v>
      </c>
      <c r="K940" s="5">
        <f>23*10^-6</f>
        <v>2.3E-5</v>
      </c>
      <c r="L940" s="6">
        <f>H940</f>
        <v>1.7</v>
      </c>
      <c r="M940" s="3">
        <f>H940^2/6</f>
        <v>0.48166666666666663</v>
      </c>
      <c r="N940" s="3">
        <f>H940^3/12</f>
        <v>0.4094166666666666</v>
      </c>
      <c r="O940" s="1">
        <f>-J940*L940*K940*C940</f>
        <v>-148.24374</v>
      </c>
      <c r="P940" s="7">
        <f>-(12*F940*J940*L940*N940+12*O940*N940*G940*COS(RADIANS(E940)))/(12*N940*G940*COS(RADIANS(E940))^2+L940*G940^3*SIN(RADIANS(E940))^2)</f>
        <v>0.53195938687442024</v>
      </c>
      <c r="Q940" s="7">
        <f>-(6*F940*J940*L940*N940*SIN(RADIANS(E940))+6*O940*N940*G940*SIN(RADIANS(E940))*COS(RADIANS(E940)))/(12*N940*COS(RADIANS(E940))^2+L940*G940^2*SIN(RADIANS(E940))^2)</f>
        <v>4.1030715623476421</v>
      </c>
      <c r="R940" s="7">
        <f>-P940*SIN(RADIANS(E940))</f>
        <v>-0.30966577829038805</v>
      </c>
      <c r="S940" s="6">
        <f>(O940+P940*COS(RADIANS(E940)))/L940</f>
        <v>-86.947766716286068</v>
      </c>
      <c r="T940" s="6">
        <f>R940/L940</f>
        <v>-0.1821563401708165</v>
      </c>
      <c r="U940" s="6">
        <f>(Q940-P940*G940*SIN(RADIANS(E940)))/M940</f>
        <v>-8.5184876726940679</v>
      </c>
      <c r="V940" s="6">
        <f>SQRT((S940+U940)^2+3*T940^2)</f>
        <v>95.466775738254938</v>
      </c>
      <c r="W940" s="6">
        <f>V940/AA940</f>
        <v>1.1613517798236943</v>
      </c>
      <c r="X940" s="1">
        <f>((3*10+H940/COS(RADIANS(E940)))*(3+3)+3*G940*H940)*2</f>
        <v>655.38914144137675</v>
      </c>
      <c r="Y940" s="7">
        <f>Z940/X940</f>
        <v>1.013656415417276</v>
      </c>
      <c r="Z940" s="13">
        <v>664.33940781687204</v>
      </c>
      <c r="AA940" s="15">
        <v>82.203151014886998</v>
      </c>
    </row>
    <row r="941" spans="1:27" x14ac:dyDescent="0.45">
      <c r="A941">
        <v>1446</v>
      </c>
      <c r="B941">
        <v>77.2</v>
      </c>
      <c r="C941" s="10">
        <f>B941-20</f>
        <v>57.2</v>
      </c>
      <c r="D941">
        <v>116.7</v>
      </c>
      <c r="E941" s="11">
        <f>D941-90</f>
        <v>26.700000000000003</v>
      </c>
      <c r="F941" s="2">
        <v>1.7835E-2</v>
      </c>
      <c r="G941" s="11">
        <v>23.9</v>
      </c>
      <c r="H941" s="11">
        <v>1.9</v>
      </c>
      <c r="I941" s="8">
        <v>9.0423002839088398E-2</v>
      </c>
      <c r="J941" s="4">
        <v>71000</v>
      </c>
      <c r="K941" s="5">
        <f>23*10^-6</f>
        <v>2.3E-5</v>
      </c>
      <c r="L941" s="6">
        <f>H941</f>
        <v>1.9</v>
      </c>
      <c r="M941" s="3">
        <f>H941^2/6</f>
        <v>0.60166666666666668</v>
      </c>
      <c r="N941" s="3">
        <f>H941^3/12</f>
        <v>0.57158333333333322</v>
      </c>
      <c r="O941" s="1">
        <f>-J941*L941*K941*C941</f>
        <v>-177.47444000000002</v>
      </c>
      <c r="P941" s="7">
        <f>-(12*F941*J941*L941*N941+12*O941*N941*G941*COS(RADIANS(E941)))/(12*N941*G941*COS(RADIANS(E941))^2+L941*G941^3*SIN(RADIANS(E941))^2)</f>
        <v>1.7678280700462281</v>
      </c>
      <c r="Q941" s="7">
        <f>-(6*F941*J941*L941*N941*SIN(RADIANS(E941))+6*O941*N941*G941*SIN(RADIANS(E941))*COS(RADIANS(E941)))/(12*N941*COS(RADIANS(E941))^2+L941*G941^2*SIN(RADIANS(E941))^2)</f>
        <v>9.4921089209910186</v>
      </c>
      <c r="R941" s="7">
        <f>-P941*SIN(RADIANS(E941))</f>
        <v>-0.79431873815824439</v>
      </c>
      <c r="S941" s="6">
        <f>(O941+P941*COS(RADIANS(E941)))/L941</f>
        <v>-92.576375254072573</v>
      </c>
      <c r="T941" s="6">
        <f>R941/L941</f>
        <v>-0.41806249376749705</v>
      </c>
      <c r="U941" s="6">
        <f>(Q941-P941*G941*SIN(RADIANS(E941)))/M941</f>
        <v>-15.776358317436596</v>
      </c>
      <c r="V941" s="6">
        <f>SQRT((S941+U941)^2+3*T941^2)</f>
        <v>108.35515309003321</v>
      </c>
      <c r="W941" s="6">
        <f>V941/AA941</f>
        <v>1.1323907431115867</v>
      </c>
      <c r="X941" s="1">
        <f>((3*10+H941/COS(RADIANS(E941)))*(3+3)+3*G941*H941)*2</f>
        <v>657.98130088100947</v>
      </c>
      <c r="Y941" s="7">
        <f>Z941/X941</f>
        <v>1.0095719386255759</v>
      </c>
      <c r="Z941" s="13">
        <v>664.27945750981905</v>
      </c>
      <c r="AA941" s="15">
        <v>95.687070694603705</v>
      </c>
    </row>
    <row r="942" spans="1:27" x14ac:dyDescent="0.45">
      <c r="A942">
        <v>850</v>
      </c>
      <c r="B942">
        <v>56.7</v>
      </c>
      <c r="C942" s="10">
        <f>B942-20</f>
        <v>36.700000000000003</v>
      </c>
      <c r="D942">
        <v>119.3</v>
      </c>
      <c r="E942" s="11">
        <f>D942-90</f>
        <v>29.299999999999997</v>
      </c>
      <c r="F942" s="2">
        <v>1.4586999999999999E-2</v>
      </c>
      <c r="G942" s="11">
        <v>33.1</v>
      </c>
      <c r="H942" s="11">
        <v>1.4</v>
      </c>
      <c r="I942" s="8">
        <v>6.77193403244018E-2</v>
      </c>
      <c r="J942" s="4">
        <v>71000</v>
      </c>
      <c r="K942" s="5">
        <f>23*10^-6</f>
        <v>2.3E-5</v>
      </c>
      <c r="L942" s="6">
        <f>H942</f>
        <v>1.4</v>
      </c>
      <c r="M942" s="3">
        <f>H942^2/6</f>
        <v>0.32666666666666661</v>
      </c>
      <c r="N942" s="3">
        <f>H942^3/12</f>
        <v>0.2286666666666666</v>
      </c>
      <c r="O942" s="1">
        <f>-J942*L942*K942*C942</f>
        <v>-83.903540000000007</v>
      </c>
      <c r="P942" s="7">
        <f>-(12*F942*J942*L942*N942+12*O942*N942*G942*COS(RADIANS(E942)))/(12*N942*G942*COS(RADIANS(E942))^2+L942*G942^3*SIN(RADIANS(E942))^2)</f>
        <v>0.21810603923947264</v>
      </c>
      <c r="Q942" s="7">
        <f>-(6*F942*J942*L942*N942*SIN(RADIANS(E942))+6*O942*N942*G942*SIN(RADIANS(E942))*COS(RADIANS(E942)))/(12*N942*COS(RADIANS(E942))^2+L942*G942^2*SIN(RADIANS(E942))^2)</f>
        <v>1.7665017891112245</v>
      </c>
      <c r="R942" s="7">
        <f>-P942*SIN(RADIANS(E942))</f>
        <v>-0.10673726822424318</v>
      </c>
      <c r="S942" s="6">
        <f>(O942+P942*COS(RADIANS(E942)))/L942</f>
        <v>-59.795240303605283</v>
      </c>
      <c r="T942" s="6">
        <f>R942/L942</f>
        <v>-7.6240905874459419E-2</v>
      </c>
      <c r="U942" s="6">
        <f>(Q942-P942*G942*SIN(RADIANS(E942)))/M942</f>
        <v>-5.4076585380955873</v>
      </c>
      <c r="V942" s="6">
        <f>SQRT((S942+U942)^2+3*T942^2)</f>
        <v>65.203032562820738</v>
      </c>
      <c r="W942" s="6">
        <f>V942/AA942</f>
        <v>1.241043802917134</v>
      </c>
      <c r="X942" s="1">
        <f>((3*10+H942/COS(RADIANS(E942)))*(3+3)+3*G942*H942)*2</f>
        <v>657.3045246554168</v>
      </c>
      <c r="Y942" s="7">
        <f>Z942/X942</f>
        <v>1.0105801476066589</v>
      </c>
      <c r="Z942" s="13">
        <v>664.25890354879596</v>
      </c>
      <c r="AA942" s="15">
        <v>52.538864792328702</v>
      </c>
    </row>
    <row r="943" spans="1:27" x14ac:dyDescent="0.45">
      <c r="A943">
        <v>1735</v>
      </c>
      <c r="B943">
        <v>80.7</v>
      </c>
      <c r="C943" s="10">
        <f>B943-20</f>
        <v>60.7</v>
      </c>
      <c r="D943">
        <v>113.4</v>
      </c>
      <c r="E943" s="11">
        <f>D943-90</f>
        <v>23.400000000000006</v>
      </c>
      <c r="F943" s="2">
        <v>1.8534999999999999E-2</v>
      </c>
      <c r="G943" s="11">
        <v>22.7</v>
      </c>
      <c r="H943" s="11">
        <v>2</v>
      </c>
      <c r="I943" s="8">
        <v>0.10020636767148899</v>
      </c>
      <c r="J943" s="4">
        <v>71000</v>
      </c>
      <c r="K943" s="5">
        <f>23*10^-6</f>
        <v>2.3E-5</v>
      </c>
      <c r="L943" s="6">
        <f>H943</f>
        <v>2</v>
      </c>
      <c r="M943" s="3">
        <f>H943^2/6</f>
        <v>0.66666666666666663</v>
      </c>
      <c r="N943" s="3">
        <f>H943^3/12</f>
        <v>0.66666666666666663</v>
      </c>
      <c r="O943" s="1">
        <f>-J943*L943*K943*C943</f>
        <v>-198.24620000000002</v>
      </c>
      <c r="P943" s="7">
        <f>-(12*F943*J943*L943*N943+12*O943*N943*G943*COS(RADIANS(E943)))/(12*N943*G943*COS(RADIANS(E943))^2+L943*G943^3*SIN(RADIANS(E943))^2)</f>
        <v>3.1187366901530091</v>
      </c>
      <c r="Q943" s="7">
        <f>-(6*F943*J943*L943*N943*SIN(RADIANS(E943))+6*O943*N943*G943*SIN(RADIANS(E943))*COS(RADIANS(E943)))/(12*N943*COS(RADIANS(E943))^2+L943*G943^2*SIN(RADIANS(E943))^2)</f>
        <v>14.058106571614069</v>
      </c>
      <c r="R943" s="7">
        <f>-P943*SIN(RADIANS(E943))</f>
        <v>-1.2385996979395653</v>
      </c>
      <c r="S943" s="6">
        <f>(O943+P943*COS(RADIANS(E943)))/L943</f>
        <v>-97.691982488160875</v>
      </c>
      <c r="T943" s="6">
        <f>R943/L943</f>
        <v>-0.61929984896978263</v>
      </c>
      <c r="U943" s="6">
        <f>(Q943-P943*G943*SIN(RADIANS(E943)))/M943</f>
        <v>-21.087159857421092</v>
      </c>
      <c r="V943" s="6">
        <f>SQRT((S943+U943)^2+3*T943^2)</f>
        <v>118.78398567677725</v>
      </c>
      <c r="W943" s="6">
        <f>V943/AA943</f>
        <v>1.120620082304036</v>
      </c>
      <c r="X943" s="1">
        <f>((3*10+H943/COS(RADIANS(E943)))*(3+3)+3*G943*H943)*2</f>
        <v>658.55078075156894</v>
      </c>
      <c r="Y943" s="7">
        <f>Z943/X943</f>
        <v>1.008661297975229</v>
      </c>
      <c r="Z943" s="13">
        <v>664.254685295478</v>
      </c>
      <c r="AA943" s="15">
        <v>105.99844456879001</v>
      </c>
    </row>
    <row r="944" spans="1:27" x14ac:dyDescent="0.45">
      <c r="A944">
        <v>471</v>
      </c>
      <c r="B944">
        <v>59.4</v>
      </c>
      <c r="C944" s="10">
        <f>B944-20</f>
        <v>39.4</v>
      </c>
      <c r="D944">
        <v>115.8</v>
      </c>
      <c r="E944" s="11">
        <f>D944-90</f>
        <v>25.799999999999997</v>
      </c>
      <c r="F944" s="2">
        <v>1.5191E-2</v>
      </c>
      <c r="G944" s="11">
        <v>30.9</v>
      </c>
      <c r="H944" s="11">
        <v>1.5</v>
      </c>
      <c r="I944" s="8">
        <v>7.5771115720271995E-2</v>
      </c>
      <c r="J944" s="4">
        <v>71000</v>
      </c>
      <c r="K944" s="5">
        <f>23*10^-6</f>
        <v>2.3E-5</v>
      </c>
      <c r="L944" s="6">
        <f>H944</f>
        <v>1.5</v>
      </c>
      <c r="M944" s="3">
        <f>H944^2/6</f>
        <v>0.375</v>
      </c>
      <c r="N944" s="3">
        <f>H944^3/12</f>
        <v>0.28125</v>
      </c>
      <c r="O944" s="1">
        <f>-J944*L944*K944*C944</f>
        <v>-96.510300000000001</v>
      </c>
      <c r="P944" s="7">
        <f>-(12*F944*J944*L944*N944+12*O944*N944*G944*COS(RADIANS(E944)))/(12*N944*G944*COS(RADIANS(E944))^2+L944*G944^3*SIN(RADIANS(E944))^2)</f>
        <v>0.42530350881987855</v>
      </c>
      <c r="Q944" s="7">
        <f>-(6*F944*J944*L944*N944*SIN(RADIANS(E944))+6*O944*N944*G944*SIN(RADIANS(E944))*COS(RADIANS(E944)))/(12*N944*COS(RADIANS(E944))^2+L944*G944^2*SIN(RADIANS(E944))^2)</f>
        <v>2.8598770968285243</v>
      </c>
      <c r="R944" s="7">
        <f>-P944*SIN(RADIANS(E944))</f>
        <v>-0.18510531371058411</v>
      </c>
      <c r="S944" s="6">
        <f>(O944+P944*COS(RADIANS(E944)))/L944</f>
        <v>-64.084927511644167</v>
      </c>
      <c r="T944" s="6">
        <f>R944/L944</f>
        <v>-0.12340354247372275</v>
      </c>
      <c r="U944" s="6">
        <f>(Q944-P944*G944*SIN(RADIANS(E944)))/M944</f>
        <v>-7.6263389248760651</v>
      </c>
      <c r="V944" s="6">
        <f>SQRT((S944+U944)^2+3*T944^2)</f>
        <v>71.711584972251728</v>
      </c>
      <c r="W944" s="6">
        <f>V944/AA944</f>
        <v>1.2110871581162119</v>
      </c>
      <c r="X944" s="1">
        <f>((3*10+H944/COS(RADIANS(E944)))*(3+3)+3*G944*H944)*2</f>
        <v>658.09291869919139</v>
      </c>
      <c r="Y944" s="7">
        <f>Z944/X944</f>
        <v>1.0092553105265667</v>
      </c>
      <c r="Z944" s="13">
        <v>664.18377301708699</v>
      </c>
      <c r="AA944" s="15">
        <v>59.212571524410897</v>
      </c>
    </row>
    <row r="945" spans="1:27" x14ac:dyDescent="0.45">
      <c r="A945">
        <v>1540</v>
      </c>
      <c r="B945">
        <v>72.2</v>
      </c>
      <c r="C945" s="10">
        <f>B945-20</f>
        <v>52.2</v>
      </c>
      <c r="D945">
        <v>113.1</v>
      </c>
      <c r="E945" s="11">
        <f>D945-90</f>
        <v>23.099999999999994</v>
      </c>
      <c r="F945" s="2">
        <v>2.2408000000000001E-2</v>
      </c>
      <c r="G945" s="11">
        <v>33.5</v>
      </c>
      <c r="H945" s="11">
        <v>1.4</v>
      </c>
      <c r="I945" s="8">
        <v>0.13300643861293701</v>
      </c>
      <c r="J945" s="4">
        <v>71000</v>
      </c>
      <c r="K945" s="5">
        <f>23*10^-6</f>
        <v>2.3E-5</v>
      </c>
      <c r="L945" s="6">
        <f>H945</f>
        <v>1.4</v>
      </c>
      <c r="M945" s="3">
        <f>H945^2/6</f>
        <v>0.32666666666666661</v>
      </c>
      <c r="N945" s="3">
        <f>H945^3/12</f>
        <v>0.2286666666666666</v>
      </c>
      <c r="O945" s="1">
        <f>-J945*L945*K945*C945</f>
        <v>-119.33964</v>
      </c>
      <c r="P945" s="7">
        <f>-(12*F945*J945*L945*N945+12*O945*N945*G945*COS(RADIANS(E945)))/(12*N945*G945*COS(RADIANS(E945))^2+L945*G945^3*SIN(RADIANS(E945))^2)</f>
        <v>0.48642439471212728</v>
      </c>
      <c r="Q945" s="7">
        <f>-(6*F945*J945*L945*N945*SIN(RADIANS(E945))+6*O945*N945*G945*SIN(RADIANS(E945))*COS(RADIANS(E945)))/(12*N945*COS(RADIANS(E945))^2+L945*G945^2*SIN(RADIANS(E945))^2)</f>
        <v>3.1966092698220576</v>
      </c>
      <c r="R945" s="7">
        <f>-P945*SIN(RADIANS(E945))</f>
        <v>-0.19084234446698864</v>
      </c>
      <c r="S945" s="6">
        <f>(O945+P945*COS(RADIANS(E945)))/L945</f>
        <v>-84.923011703515783</v>
      </c>
      <c r="T945" s="6">
        <f>R945/L945</f>
        <v>-0.13631596033356333</v>
      </c>
      <c r="U945" s="6">
        <f>(Q945-P945*G945*SIN(RADIANS(E945)))/M945</f>
        <v>-9.7855385810879447</v>
      </c>
      <c r="V945" s="6">
        <f>SQRT((S945+U945)^2+3*T945^2)</f>
        <v>94.708844587685888</v>
      </c>
      <c r="W945" s="6">
        <f>V945/AA945</f>
        <v>1.1889478395133921</v>
      </c>
      <c r="X945" s="1">
        <f>((3*10+H945/COS(RADIANS(E945)))*(3+3)+3*G945*H945)*2</f>
        <v>659.66441331162287</v>
      </c>
      <c r="Y945" s="7">
        <f>Z945/X945</f>
        <v>1.0065884309633055</v>
      </c>
      <c r="Z945" s="13">
        <v>664.01056675767597</v>
      </c>
      <c r="AA945" s="15">
        <v>79.657695182362204</v>
      </c>
    </row>
    <row r="946" spans="1:27" x14ac:dyDescent="0.45">
      <c r="A946">
        <v>1572</v>
      </c>
      <c r="B946">
        <v>60.8</v>
      </c>
      <c r="C946" s="10">
        <f>B946-20</f>
        <v>40.799999999999997</v>
      </c>
      <c r="D946">
        <v>102.3</v>
      </c>
      <c r="E946" s="11">
        <f>D946-90</f>
        <v>12.299999999999997</v>
      </c>
      <c r="F946" s="2">
        <v>1.5512E-2</v>
      </c>
      <c r="G946" s="11">
        <v>32.799999999999997</v>
      </c>
      <c r="H946" s="11">
        <v>1.4</v>
      </c>
      <c r="I946" s="8">
        <v>6.8448528647422693E-2</v>
      </c>
      <c r="J946" s="4">
        <v>71000</v>
      </c>
      <c r="K946" s="5">
        <f>23*10^-6</f>
        <v>2.3E-5</v>
      </c>
      <c r="L946" s="6">
        <f>H946</f>
        <v>1.4</v>
      </c>
      <c r="M946" s="3">
        <f>H946^2/6</f>
        <v>0.32666666666666661</v>
      </c>
      <c r="N946" s="3">
        <f>H946^3/12</f>
        <v>0.2286666666666666</v>
      </c>
      <c r="O946" s="1">
        <f>-J946*L946*K946*C946</f>
        <v>-93.276959999999988</v>
      </c>
      <c r="P946" s="7">
        <f>-(12*F946*J946*L946*N946+12*O946*N946*G946*COS(RADIANS(E946)))/(12*N946*G946*COS(RADIANS(E946))^2+L946*G946^3*SIN(RADIANS(E946))^2)</f>
        <v>1.7060687445732408</v>
      </c>
      <c r="Q946" s="7">
        <f>-(6*F946*J946*L946*N946*SIN(RADIANS(E946))+6*O946*N946*G946*SIN(RADIANS(E946))*COS(RADIANS(E946)))/(12*N946*COS(RADIANS(E946))^2+L946*G946^2*SIN(RADIANS(E946))^2)</f>
        <v>5.9604895321568705</v>
      </c>
      <c r="R946" s="7">
        <f>-P946*SIN(RADIANS(E946))</f>
        <v>-0.36344448366810173</v>
      </c>
      <c r="S946" s="6">
        <f>(O946+P946*COS(RADIANS(E946)))/L946</f>
        <v>-65.435752202451695</v>
      </c>
      <c r="T946" s="6">
        <f>R946/L946</f>
        <v>-0.25960320262007269</v>
      </c>
      <c r="U946" s="6">
        <f>(Q946-P946*G946*SIN(RADIANS(E946)))/M946</f>
        <v>-18.246396527010816</v>
      </c>
      <c r="V946" s="6">
        <f>SQRT((S946+U946)^2+3*T946^2)</f>
        <v>83.683356752990719</v>
      </c>
      <c r="W946" s="6">
        <f>V946/AA946</f>
        <v>1.4432326430902933</v>
      </c>
      <c r="X946" s="1">
        <f>((3*10+H946/COS(RADIANS(E946)))*(3+3)+3*G946*H946)*2</f>
        <v>652.71469433113236</v>
      </c>
      <c r="Y946" s="7">
        <f>Z946/X946</f>
        <v>1.0171077759388005</v>
      </c>
      <c r="Z946" s="13">
        <v>663.88119107371199</v>
      </c>
      <c r="AA946" s="15">
        <v>57.983276052989901</v>
      </c>
    </row>
    <row r="947" spans="1:27" x14ac:dyDescent="0.45">
      <c r="A947">
        <v>236</v>
      </c>
      <c r="B947">
        <v>60.2</v>
      </c>
      <c r="C947" s="10">
        <f>B947-20</f>
        <v>40.200000000000003</v>
      </c>
      <c r="D947">
        <v>119.1</v>
      </c>
      <c r="E947" s="11">
        <f>D947-90</f>
        <v>29.099999999999994</v>
      </c>
      <c r="F947" s="2">
        <v>1.2841E-2</v>
      </c>
      <c r="G947" s="11">
        <v>25.2</v>
      </c>
      <c r="H947" s="11">
        <v>1.8</v>
      </c>
      <c r="I947" s="8">
        <v>6.2175240367650902E-2</v>
      </c>
      <c r="J947" s="4">
        <v>71000</v>
      </c>
      <c r="K947" s="5">
        <f>23*10^-6</f>
        <v>2.3E-5</v>
      </c>
      <c r="L947" s="6">
        <f>H947</f>
        <v>1.8</v>
      </c>
      <c r="M947" s="3">
        <f>H947^2/6</f>
        <v>0.54</v>
      </c>
      <c r="N947" s="3">
        <f>H947^3/12</f>
        <v>0.48600000000000004</v>
      </c>
      <c r="O947" s="1">
        <f>-J947*L947*K947*C947</f>
        <v>-118.16388000000001</v>
      </c>
      <c r="P947" s="7">
        <f>-(12*F947*J947*L947*N947+12*O947*N947*G947*COS(RADIANS(E947)))/(12*N947*G947*COS(RADIANS(E947))^2+L947*G947^3*SIN(RADIANS(E947))^2)</f>
        <v>0.80909671919811166</v>
      </c>
      <c r="Q947" s="7">
        <f>-(6*F947*J947*L947*N947*SIN(RADIANS(E947))+6*O947*N947*G947*SIN(RADIANS(E947))*COS(RADIANS(E947)))/(12*N947*COS(RADIANS(E947))^2+L947*G947^2*SIN(RADIANS(E947))^2)</f>
        <v>4.9580037452057066</v>
      </c>
      <c r="R947" s="7">
        <f>-P947*SIN(RADIANS(E947))</f>
        <v>-0.39349236073061167</v>
      </c>
      <c r="S947" s="6">
        <f>(O947+P947*COS(RADIANS(E947)))/L947</f>
        <v>-65.253840978341984</v>
      </c>
      <c r="T947" s="6">
        <f>R947/L947</f>
        <v>-0.21860686707256202</v>
      </c>
      <c r="U947" s="6">
        <f>(Q947-P947*G947*SIN(RADIANS(E947)))/M947</f>
        <v>-9.181488417047607</v>
      </c>
      <c r="V947" s="6">
        <f>SQRT((S947+U947)^2+3*T947^2)</f>
        <v>74.436292419001788</v>
      </c>
      <c r="W947" s="6">
        <f>V947/AA947</f>
        <v>1.1427522294032413</v>
      </c>
      <c r="X947" s="1">
        <f>((3*10+H947/COS(RADIANS(E947)))*(3+3)+3*G947*H947)*2</f>
        <v>656.88040130202592</v>
      </c>
      <c r="Y947" s="7">
        <f>Z947/X947</f>
        <v>1.0105053247589209</v>
      </c>
      <c r="Z947" s="13">
        <v>663.78114324547403</v>
      </c>
      <c r="AA947" s="15">
        <v>65.137735463332504</v>
      </c>
    </row>
    <row r="948" spans="1:27" x14ac:dyDescent="0.45">
      <c r="A948">
        <v>2606</v>
      </c>
      <c r="B948">
        <v>75.3</v>
      </c>
      <c r="C948" s="10">
        <f>B948-20</f>
        <v>55.3</v>
      </c>
      <c r="D948">
        <v>117</v>
      </c>
      <c r="E948" s="11">
        <f>D948-90</f>
        <v>27</v>
      </c>
      <c r="F948" s="2">
        <v>2.1083000000000001E-2</v>
      </c>
      <c r="G948" s="11">
        <v>30.8</v>
      </c>
      <c r="H948" s="11">
        <v>1.5</v>
      </c>
      <c r="I948" s="8">
        <v>0.10277984291315</v>
      </c>
      <c r="J948" s="4">
        <v>71000</v>
      </c>
      <c r="K948" s="5">
        <f>23*10^-6</f>
        <v>2.3E-5</v>
      </c>
      <c r="L948" s="6">
        <f>H948</f>
        <v>1.5</v>
      </c>
      <c r="M948" s="3">
        <f>H948^2/6</f>
        <v>0.375</v>
      </c>
      <c r="N948" s="3">
        <f>H948^3/12</f>
        <v>0.28125</v>
      </c>
      <c r="O948" s="1">
        <f>-J948*L948*K948*C948</f>
        <v>-135.45734999999999</v>
      </c>
      <c r="P948" s="7">
        <f>-(12*F948*J948*L948*N948+12*O948*N948*G948*COS(RADIANS(E948)))/(12*N948*G948*COS(RADIANS(E948))^2+L948*G948^3*SIN(RADIANS(E948))^2)</f>
        <v>0.54500430532694843</v>
      </c>
      <c r="Q948" s="7">
        <f>-(6*F948*J948*L948*N948*SIN(RADIANS(E948))+6*O948*N948*G948*SIN(RADIANS(E948))*COS(RADIANS(E948)))/(12*N948*COS(RADIANS(E948))^2+L948*G948^2*SIN(RADIANS(E948))^2)</f>
        <v>3.8103723648080225</v>
      </c>
      <c r="R948" s="7">
        <f>-P948*SIN(RADIANS(E948))</f>
        <v>-0.24742677693558585</v>
      </c>
      <c r="S948" s="6">
        <f>(O948+P948*COS(RADIANS(E948)))/L948</f>
        <v>-89.981165072161957</v>
      </c>
      <c r="T948" s="6">
        <f>R948/L948</f>
        <v>-0.16495118462372391</v>
      </c>
      <c r="U948" s="6">
        <f>(Q948-P948*G948*SIN(RADIANS(E948)))/M948</f>
        <v>-10.160992972821392</v>
      </c>
      <c r="V948" s="6">
        <f>SQRT((S948+U948)^2+3*T948^2)</f>
        <v>100.14256559818283</v>
      </c>
      <c r="W948" s="6">
        <f>V948/AA948</f>
        <v>1.2163957461383159</v>
      </c>
      <c r="X948" s="1">
        <f>((3*10+H948/COS(RADIANS(E948)))*(3+3)+3*G948*H948)*2</f>
        <v>657.40187227741853</v>
      </c>
      <c r="Y948" s="7">
        <f>Z948/X948</f>
        <v>1.0096888362468455</v>
      </c>
      <c r="Z948" s="13">
        <v>663.77133136628402</v>
      </c>
      <c r="AA948" s="15">
        <v>82.327290206419093</v>
      </c>
    </row>
    <row r="949" spans="1:27" x14ac:dyDescent="0.45">
      <c r="A949">
        <v>626</v>
      </c>
      <c r="B949">
        <v>65.099999999999994</v>
      </c>
      <c r="C949" s="10">
        <f>B949-20</f>
        <v>45.099999999999994</v>
      </c>
      <c r="D949">
        <v>125.4</v>
      </c>
      <c r="E949" s="11">
        <f>D949-90</f>
        <v>35.400000000000006</v>
      </c>
      <c r="F949" s="2">
        <v>1.2892000000000001E-2</v>
      </c>
      <c r="G949" s="11">
        <v>23.4</v>
      </c>
      <c r="H949" s="11">
        <v>1.9</v>
      </c>
      <c r="I949" s="8">
        <v>5.8910075575113199E-2</v>
      </c>
      <c r="J949" s="4">
        <v>71000</v>
      </c>
      <c r="K949" s="5">
        <f>23*10^-6</f>
        <v>2.3E-5</v>
      </c>
      <c r="L949" s="6">
        <f>H949</f>
        <v>1.9</v>
      </c>
      <c r="M949" s="3">
        <f>H949^2/6</f>
        <v>0.60166666666666668</v>
      </c>
      <c r="N949" s="3">
        <f>H949^3/12</f>
        <v>0.57158333333333322</v>
      </c>
      <c r="O949" s="1">
        <f>-J949*L949*K949*C949</f>
        <v>-139.93176999999997</v>
      </c>
      <c r="P949" s="7">
        <f>-(12*F949*J949*L949*N949+12*O949*N949*G949*COS(RADIANS(E949)))/(12*N949*G949*COS(RADIANS(E949))^2+L949*G949^3*SIN(RADIANS(E949))^2)</f>
        <v>0.77072020746476289</v>
      </c>
      <c r="Q949" s="7">
        <f>-(6*F949*J949*L949*N949*SIN(RADIANS(E949))+6*O949*N949*G949*SIN(RADIANS(E949))*COS(RADIANS(E949)))/(12*N949*COS(RADIANS(E949))^2+L949*G949^2*SIN(RADIANS(E949))^2)</f>
        <v>5.2236253523420517</v>
      </c>
      <c r="R949" s="7">
        <f>-P949*SIN(RADIANS(E949))</f>
        <v>-0.44646370532838048</v>
      </c>
      <c r="S949" s="6">
        <f>(O949+P949*COS(RADIANS(E949)))/L949</f>
        <v>-73.317649755876715</v>
      </c>
      <c r="T949" s="6">
        <f>R949/L949</f>
        <v>-0.2349808975412529</v>
      </c>
      <c r="U949" s="6">
        <f>(Q949-P949*G949*SIN(RADIANS(E949)))/M949</f>
        <v>-8.6819257933662879</v>
      </c>
      <c r="V949" s="6">
        <f>SQRT((S949+U949)^2+3*T949^2)</f>
        <v>82.000585597437279</v>
      </c>
      <c r="W949" s="6">
        <f>V949/AA949</f>
        <v>1.1058955173128084</v>
      </c>
      <c r="X949" s="1">
        <f>((3*10+H949/COS(RADIANS(E949)))*(3+3)+3*G949*H949)*2</f>
        <v>654.73107413031039</v>
      </c>
      <c r="Y949" s="7">
        <f>Z949/X949</f>
        <v>1.0135580326992633</v>
      </c>
      <c r="Z949" s="13">
        <v>663.60793944259296</v>
      </c>
      <c r="AA949" s="15">
        <v>74.148583038557504</v>
      </c>
    </row>
    <row r="950" spans="1:27" x14ac:dyDescent="0.45">
      <c r="A950">
        <v>2572</v>
      </c>
      <c r="B950">
        <v>73.2</v>
      </c>
      <c r="C950" s="10">
        <f>B950-20</f>
        <v>53.2</v>
      </c>
      <c r="D950">
        <v>114</v>
      </c>
      <c r="E950" s="11">
        <f>D950-90</f>
        <v>24</v>
      </c>
      <c r="F950" s="2">
        <v>2.0759E-2</v>
      </c>
      <c r="G950" s="11">
        <v>30.9</v>
      </c>
      <c r="H950" s="11">
        <v>1.5</v>
      </c>
      <c r="I950" s="8">
        <v>0.107747413218021</v>
      </c>
      <c r="J950" s="4">
        <v>71000</v>
      </c>
      <c r="K950" s="5">
        <f>23*10^-6</f>
        <v>2.3E-5</v>
      </c>
      <c r="L950" s="6">
        <f>H950</f>
        <v>1.5</v>
      </c>
      <c r="M950" s="3">
        <f>H950^2/6</f>
        <v>0.375</v>
      </c>
      <c r="N950" s="3">
        <f>H950^3/12</f>
        <v>0.28125</v>
      </c>
      <c r="O950" s="1">
        <f>-J950*L950*K950*C950</f>
        <v>-130.3134</v>
      </c>
      <c r="P950" s="7">
        <f>-(12*F950*J950*L950*N950+12*O950*N950*G950*COS(RADIANS(E950)))/(12*N950*G950*COS(RADIANS(E950))^2+L950*G950^3*SIN(RADIANS(E950))^2)</f>
        <v>0.6686409421047983</v>
      </c>
      <c r="Q950" s="7">
        <f>-(6*F950*J950*L950*N950*SIN(RADIANS(E950))+6*O950*N950*G950*SIN(RADIANS(E950))*COS(RADIANS(E950)))/(12*N950*COS(RADIANS(E950))^2+L950*G950^2*SIN(RADIANS(E950))^2)</f>
        <v>4.2017939307178267</v>
      </c>
      <c r="R950" s="7">
        <f>-P950*SIN(RADIANS(E950))</f>
        <v>-0.27196077221474613</v>
      </c>
      <c r="S950" s="6">
        <f>(O950+P950*COS(RADIANS(E950)))/L950</f>
        <v>-86.468377403030857</v>
      </c>
      <c r="T950" s="6">
        <f>R950/L950</f>
        <v>-0.18130718147649741</v>
      </c>
      <c r="U950" s="6">
        <f>(Q950-P950*G950*SIN(RADIANS(E950)))/M950</f>
        <v>-11.204783815247543</v>
      </c>
      <c r="V950" s="6">
        <f>SQRT((S950+U950)^2+3*T950^2)</f>
        <v>97.673666047988434</v>
      </c>
      <c r="W950" s="6">
        <f>V950/AA950</f>
        <v>1.2205032098293072</v>
      </c>
      <c r="X950" s="1">
        <f>((3*10+H950/COS(RADIANS(E950)))*(3+3)+3*G950*H950)*2</f>
        <v>657.80345301310876</v>
      </c>
      <c r="Y950" s="7">
        <f>Z950/X950</f>
        <v>1.0086726514487809</v>
      </c>
      <c r="Z950" s="13">
        <v>663.50835308289595</v>
      </c>
      <c r="AA950" s="15">
        <v>80.027373350086094</v>
      </c>
    </row>
    <row r="951" spans="1:27" x14ac:dyDescent="0.45">
      <c r="A951">
        <v>797</v>
      </c>
      <c r="B951">
        <v>60.4</v>
      </c>
      <c r="C951" s="10">
        <f>B951-20</f>
        <v>40.4</v>
      </c>
      <c r="D951">
        <v>124</v>
      </c>
      <c r="E951" s="11">
        <f>D951-90</f>
        <v>34</v>
      </c>
      <c r="F951" s="2">
        <v>1.5249E-2</v>
      </c>
      <c r="G951" s="11">
        <v>32.700000000000003</v>
      </c>
      <c r="H951" s="11">
        <v>1.4</v>
      </c>
      <c r="I951" s="8">
        <v>6.6995620727538993E-2</v>
      </c>
      <c r="J951" s="4">
        <v>71000</v>
      </c>
      <c r="K951" s="5">
        <f>23*10^-6</f>
        <v>2.3E-5</v>
      </c>
      <c r="L951" s="6">
        <f>H951</f>
        <v>1.4</v>
      </c>
      <c r="M951" s="3">
        <f>H951^2/6</f>
        <v>0.32666666666666661</v>
      </c>
      <c r="N951" s="3">
        <f>H951^3/12</f>
        <v>0.2286666666666666</v>
      </c>
      <c r="O951" s="1">
        <f>-J951*L951*K951*C951</f>
        <v>-92.362479999999991</v>
      </c>
      <c r="P951" s="7">
        <f>-(12*F951*J951*L951*N951+12*O951*N951*G951*COS(RADIANS(E951)))/(12*N951*G951*COS(RADIANS(E951))^2+L951*G951^3*SIN(RADIANS(E951))^2)</f>
        <v>0.17642793859224218</v>
      </c>
      <c r="Q951" s="7">
        <f>-(6*F951*J951*L951*N951*SIN(RADIANS(E951))+6*O951*N951*G951*SIN(RADIANS(E951))*COS(RADIANS(E951)))/(12*N951*COS(RADIANS(E951))^2+L951*G951^2*SIN(RADIANS(E951))^2)</f>
        <v>1.6130460576882373</v>
      </c>
      <c r="R951" s="7">
        <f>-P951*SIN(RADIANS(E951))</f>
        <v>-9.8657251234754537E-2</v>
      </c>
      <c r="S951" s="6">
        <f>(O951+P951*COS(RADIANS(E951)))/L951</f>
        <v>-65.868724721470429</v>
      </c>
      <c r="T951" s="6">
        <f>R951/L951</f>
        <v>-7.0469465167681822E-2</v>
      </c>
      <c r="U951" s="6">
        <f>(Q951-P951*G951*SIN(RADIANS(E951)))/M951</f>
        <v>-4.9378960949639916</v>
      </c>
      <c r="V951" s="6">
        <f>SQRT((S951+U951)^2+3*T951^2)</f>
        <v>70.806726017228669</v>
      </c>
      <c r="W951" s="6">
        <f>V951/AA951</f>
        <v>1.2519433936883742</v>
      </c>
      <c r="X951" s="1">
        <f>((3*10+H951/COS(RADIANS(E951)))*(3+3)+3*G951*H951)*2</f>
        <v>654.9444615348657</v>
      </c>
      <c r="Y951" s="7">
        <f>Z951/X951</f>
        <v>1.01279934504689</v>
      </c>
      <c r="Z951" s="13">
        <v>663.32732168459995</v>
      </c>
      <c r="AA951" s="15">
        <v>56.557450100538198</v>
      </c>
    </row>
    <row r="952" spans="1:27" x14ac:dyDescent="0.45">
      <c r="A952">
        <v>2036</v>
      </c>
      <c r="B952">
        <v>55.7</v>
      </c>
      <c r="C952" s="10">
        <f>B952-20</f>
        <v>35.700000000000003</v>
      </c>
      <c r="D952">
        <v>113</v>
      </c>
      <c r="E952" s="11">
        <f>D952-90</f>
        <v>23</v>
      </c>
      <c r="F952" s="2">
        <v>1.4017999999999999E-2</v>
      </c>
      <c r="G952" s="11">
        <v>30.9</v>
      </c>
      <c r="H952" s="11">
        <v>1.5</v>
      </c>
      <c r="I952" s="8">
        <v>7.4573680758476202E-2</v>
      </c>
      <c r="J952" s="4">
        <v>71000</v>
      </c>
      <c r="K952" s="5">
        <f>23*10^-6</f>
        <v>2.3E-5</v>
      </c>
      <c r="L952" s="6">
        <f>H952</f>
        <v>1.5</v>
      </c>
      <c r="M952" s="3">
        <f>H952^2/6</f>
        <v>0.375</v>
      </c>
      <c r="N952" s="3">
        <f>H952^3/12</f>
        <v>0.28125</v>
      </c>
      <c r="O952" s="1">
        <f>-J952*L952*K952*C952</f>
        <v>-87.447150000000008</v>
      </c>
      <c r="P952" s="7">
        <f>-(12*F952*J952*L952*N952+12*O952*N952*G952*COS(RADIANS(E952)))/(12*N952*G952*COS(RADIANS(E952))^2+L952*G952^3*SIN(RADIANS(E952))^2)</f>
        <v>0.49030546436607758</v>
      </c>
      <c r="Q952" s="7">
        <f>-(6*F952*J952*L952*N952*SIN(RADIANS(E952))+6*O952*N952*G952*SIN(RADIANS(E952))*COS(RADIANS(E952)))/(12*N952*COS(RADIANS(E952))^2+L952*G952^2*SIN(RADIANS(E952))^2)</f>
        <v>2.9598740342715204</v>
      </c>
      <c r="R952" s="7">
        <f>-P952*SIN(RADIANS(E952))</f>
        <v>-0.19157760739621491</v>
      </c>
      <c r="S952" s="6">
        <f>(O952+P952*COS(RADIANS(E952)))/L952</f>
        <v>-57.997214293584527</v>
      </c>
      <c r="T952" s="6">
        <f>R952/L952</f>
        <v>-0.12771840493080994</v>
      </c>
      <c r="U952" s="6">
        <f>(Q952-P952*G952*SIN(RADIANS(E952)))/M952</f>
        <v>-7.8929974247240544</v>
      </c>
      <c r="V952" s="6">
        <f>SQRT((S952+U952)^2+3*T952^2)</f>
        <v>65.890583062046147</v>
      </c>
      <c r="W952" s="6">
        <f>V952/AA952</f>
        <v>1.2148925624555471</v>
      </c>
      <c r="X952" s="1">
        <f>((3*10+H952/COS(RADIANS(E952)))*(3+3)+3*G952*H952)*2</f>
        <v>657.65448679329529</v>
      </c>
      <c r="Y952" s="7">
        <f>Z952/X952</f>
        <v>1.0083726007408802</v>
      </c>
      <c r="Z952" s="13">
        <v>663.16076523666402</v>
      </c>
      <c r="AA952" s="15">
        <v>54.235728407841897</v>
      </c>
    </row>
    <row r="953" spans="1:27" x14ac:dyDescent="0.45">
      <c r="A953">
        <v>1451</v>
      </c>
      <c r="B953">
        <v>51.9</v>
      </c>
      <c r="C953" s="10">
        <f>B953-20</f>
        <v>31.9</v>
      </c>
      <c r="D953">
        <v>110.1</v>
      </c>
      <c r="E953" s="11">
        <f>D953-90</f>
        <v>20.099999999999994</v>
      </c>
      <c r="F953" s="2">
        <v>1.2769000000000001E-2</v>
      </c>
      <c r="G953" s="11">
        <v>31</v>
      </c>
      <c r="H953" s="11">
        <v>1.5</v>
      </c>
      <c r="I953" s="8">
        <v>7.3825314640998799E-2</v>
      </c>
      <c r="J953" s="4">
        <v>71000</v>
      </c>
      <c r="K953" s="5">
        <f>23*10^-6</f>
        <v>2.3E-5</v>
      </c>
      <c r="L953" s="6">
        <f>H953</f>
        <v>1.5</v>
      </c>
      <c r="M953" s="3">
        <f>H953^2/6</f>
        <v>0.375</v>
      </c>
      <c r="N953" s="3">
        <f>H953^3/12</f>
        <v>0.28125</v>
      </c>
      <c r="O953" s="1">
        <f>-J953*L953*K953*C953</f>
        <v>-78.139049999999997</v>
      </c>
      <c r="P953" s="7">
        <f>-(12*F953*J953*L953*N953+12*O953*N953*G953*COS(RADIANS(E953)))/(12*N953*G953*COS(RADIANS(E953))^2+L953*G953^3*SIN(RADIANS(E953))^2)</f>
        <v>0.57501193138414464</v>
      </c>
      <c r="Q953" s="7">
        <f>-(6*F953*J953*L953*N953*SIN(RADIANS(E953))+6*O953*N953*G953*SIN(RADIANS(E953))*COS(RADIANS(E953)))/(12*N953*COS(RADIANS(E953))^2+L953*G953^2*SIN(RADIANS(E953))^2)</f>
        <v>3.0629305831996851</v>
      </c>
      <c r="R953" s="7">
        <f>-P953*SIN(RADIANS(E953))</f>
        <v>-0.19760842472256029</v>
      </c>
      <c r="S953" s="6">
        <f>(O953+P953*COS(RADIANS(E953)))/L953</f>
        <v>-51.732706400234179</v>
      </c>
      <c r="T953" s="6">
        <f>R953/L953</f>
        <v>-0.1317389498150402</v>
      </c>
      <c r="U953" s="6">
        <f>(Q953-P953*G953*SIN(RADIANS(E953)))/M953</f>
        <v>-8.1678148885324937</v>
      </c>
      <c r="V953" s="6">
        <f>SQRT((S953+U953)^2+3*T953^2)</f>
        <v>59.900955886518908</v>
      </c>
      <c r="W953" s="6">
        <f>V953/AA953</f>
        <v>1.2267294128123341</v>
      </c>
      <c r="X953" s="1">
        <f>((3*10+H953/COS(RADIANS(E953)))*(3+3)+3*G953*H953)*2</f>
        <v>658.1674051458092</v>
      </c>
      <c r="Y953" s="7">
        <f>Z953/X953</f>
        <v>1.007581915392705</v>
      </c>
      <c r="Z953" s="13">
        <v>663.15757472586097</v>
      </c>
      <c r="AA953" s="15">
        <v>48.829803264595398</v>
      </c>
    </row>
    <row r="954" spans="1:27" x14ac:dyDescent="0.45">
      <c r="A954">
        <v>844</v>
      </c>
      <c r="B954">
        <v>78.3</v>
      </c>
      <c r="C954" s="10">
        <f>B954-20</f>
        <v>58.3</v>
      </c>
      <c r="D954">
        <v>104.7</v>
      </c>
      <c r="E954" s="11">
        <f>D954-90</f>
        <v>14.700000000000003</v>
      </c>
      <c r="F954" s="2">
        <v>2.5524000000000002E-2</v>
      </c>
      <c r="G954" s="11">
        <v>33.5</v>
      </c>
      <c r="H954" s="11">
        <v>1.4</v>
      </c>
      <c r="I954" s="8">
        <v>0.18270406126975999</v>
      </c>
      <c r="J954" s="4">
        <v>71000</v>
      </c>
      <c r="K954" s="5">
        <f>23*10^-6</f>
        <v>2.3E-5</v>
      </c>
      <c r="L954" s="6">
        <f>H954</f>
        <v>1.4</v>
      </c>
      <c r="M954" s="3">
        <f>H954^2/6</f>
        <v>0.32666666666666661</v>
      </c>
      <c r="N954" s="3">
        <f>H954^3/12</f>
        <v>0.2286666666666666</v>
      </c>
      <c r="O954" s="1">
        <f>-J954*L954*K954*C954</f>
        <v>-133.28546</v>
      </c>
      <c r="P954" s="7">
        <f>-(12*F954*J954*L954*N954+12*O954*N954*G954*COS(RADIANS(E954)))/(12*N954*G954*COS(RADIANS(E954))^2+L954*G954^3*SIN(RADIANS(E954))^2)</f>
        <v>1.4069041324716451</v>
      </c>
      <c r="Q954" s="7">
        <f>-(6*F954*J954*L954*N954*SIN(RADIANS(E954))+6*O954*N954*G954*SIN(RADIANS(E954))*COS(RADIANS(E954)))/(12*N954*COS(RADIANS(E954))^2+L954*G954^2*SIN(RADIANS(E954))^2)</f>
        <v>5.9799694398048873</v>
      </c>
      <c r="R954" s="7">
        <f>-P954*SIN(RADIANS(E954))</f>
        <v>-0.35701310088387384</v>
      </c>
      <c r="S954" s="6">
        <f>(O954+P954*COS(RADIANS(E954)))/L954</f>
        <v>-94.231862143866465</v>
      </c>
      <c r="T954" s="6">
        <f>R954/L954</f>
        <v>-0.25500935777419559</v>
      </c>
      <c r="U954" s="6">
        <f>(Q954-P954*G954*SIN(RADIANS(E954)))/M954</f>
        <v>-18.306028897361891</v>
      </c>
      <c r="V954" s="6">
        <f>SQRT((S954+U954)^2+3*T954^2)</f>
        <v>112.53875780958774</v>
      </c>
      <c r="W954" s="6">
        <f>V954/AA954</f>
        <v>1.2624581206566297</v>
      </c>
      <c r="X954" s="1">
        <f>((3*10+H954/COS(RADIANS(E954)))*(3+3)+3*G954*H954)*2</f>
        <v>658.76851037552649</v>
      </c>
      <c r="Y954" s="7">
        <f>Z954/X954</f>
        <v>1.0064450364552857</v>
      </c>
      <c r="Z954" s="13">
        <v>663.01429744049096</v>
      </c>
      <c r="AA954" s="15">
        <v>89.142567161795498</v>
      </c>
    </row>
    <row r="955" spans="1:27" x14ac:dyDescent="0.45">
      <c r="A955">
        <v>2760</v>
      </c>
      <c r="B955">
        <v>56.5</v>
      </c>
      <c r="C955" s="10">
        <f>B955-20</f>
        <v>36.5</v>
      </c>
      <c r="D955">
        <v>109.6</v>
      </c>
      <c r="E955" s="11">
        <f>D955-90</f>
        <v>19.599999999999994</v>
      </c>
      <c r="F955" s="2">
        <v>1.312E-2</v>
      </c>
      <c r="G955" s="11">
        <v>27.1</v>
      </c>
      <c r="H955" s="11">
        <v>1.7</v>
      </c>
      <c r="I955" s="8">
        <v>7.7980317175388295E-2</v>
      </c>
      <c r="J955" s="4">
        <v>71000</v>
      </c>
      <c r="K955" s="5">
        <f>23*10^-6</f>
        <v>2.3E-5</v>
      </c>
      <c r="L955" s="6">
        <f>H955</f>
        <v>1.7</v>
      </c>
      <c r="M955" s="3">
        <f>H955^2/6</f>
        <v>0.48166666666666663</v>
      </c>
      <c r="N955" s="3">
        <f>H955^3/12</f>
        <v>0.4094166666666666</v>
      </c>
      <c r="O955" s="1">
        <f>-J955*L955*K955*C955</f>
        <v>-101.32765000000001</v>
      </c>
      <c r="P955" s="7">
        <f>-(12*F955*J955*L955*N955+12*O955*N955*G955*COS(RADIANS(E955)))/(12*N955*G955*COS(RADIANS(E955))^2+L955*G955^3*SIN(RADIANS(E955))^2)</f>
        <v>1.2556878682302477</v>
      </c>
      <c r="Q955" s="7">
        <f>-(6*F955*J955*L955*N955*SIN(RADIANS(E955))+6*O955*N955*G955*SIN(RADIANS(E955))*COS(RADIANS(E955)))/(12*N955*COS(RADIANS(E955))^2+L955*G955^2*SIN(RADIANS(E955))^2)</f>
        <v>5.7075644212672447</v>
      </c>
      <c r="R955" s="7">
        <f>-P955*SIN(RADIANS(E955))</f>
        <v>-0.42122246651418782</v>
      </c>
      <c r="S955" s="6">
        <f>(O955+P955*COS(RADIANS(E955)))/L955</f>
        <v>-58.908658756093594</v>
      </c>
      <c r="T955" s="6">
        <f>R955/L955</f>
        <v>-0.24777792147893402</v>
      </c>
      <c r="U955" s="6">
        <f>(Q955-P955*G955*SIN(RADIANS(E955)))/M955</f>
        <v>-11.849614715433731</v>
      </c>
      <c r="V955" s="6">
        <f>SQRT((S955+U955)^2+3*T955^2)</f>
        <v>70.759574944784447</v>
      </c>
      <c r="W955" s="6">
        <f>V955/AA955</f>
        <v>1.1906463045117808</v>
      </c>
      <c r="X955" s="1">
        <f>((3*10+H955/COS(RADIANS(E955)))*(3+3)+3*G955*H955)*2</f>
        <v>658.07473022865202</v>
      </c>
      <c r="Y955" s="7">
        <f>Z955/X955</f>
        <v>1.0074608283380126</v>
      </c>
      <c r="Z955" s="13">
        <v>662.98451282447195</v>
      </c>
      <c r="AA955" s="15">
        <v>59.4295507210255</v>
      </c>
    </row>
    <row r="956" spans="1:27" x14ac:dyDescent="0.45">
      <c r="A956">
        <v>2509</v>
      </c>
      <c r="B956">
        <v>57.1</v>
      </c>
      <c r="C956" s="10">
        <f>B956-20</f>
        <v>37.1</v>
      </c>
      <c r="D956">
        <v>129.69999999999999</v>
      </c>
      <c r="E956" s="11">
        <f>D956-90</f>
        <v>39.699999999999989</v>
      </c>
      <c r="F956" s="2">
        <v>1.3016E-2</v>
      </c>
      <c r="G956" s="11">
        <v>32.200000000000003</v>
      </c>
      <c r="H956" s="11">
        <v>1.4</v>
      </c>
      <c r="I956" s="8">
        <v>5.5366475135087898E-2</v>
      </c>
      <c r="J956" s="4">
        <v>71000</v>
      </c>
      <c r="K956" s="5">
        <f>23*10^-6</f>
        <v>2.3E-5</v>
      </c>
      <c r="L956" s="6">
        <f>H956</f>
        <v>1.4</v>
      </c>
      <c r="M956" s="3">
        <f>H956^2/6</f>
        <v>0.32666666666666661</v>
      </c>
      <c r="N956" s="3">
        <f>H956^3/12</f>
        <v>0.2286666666666666</v>
      </c>
      <c r="O956" s="1">
        <f>-J956*L956*K956*C956</f>
        <v>-84.818020000000004</v>
      </c>
      <c r="P956" s="7">
        <f>-(12*F956*J956*L956*N956+12*O956*N956*G956*COS(RADIANS(E956)))/(12*N956*G956*COS(RADIANS(E956))^2+L956*G956^3*SIN(RADIANS(E956))^2)</f>
        <v>0.11587269691520073</v>
      </c>
      <c r="Q956" s="7">
        <f>-(6*F956*J956*L956*N956*SIN(RADIANS(E956))+6*O956*N956*G956*SIN(RADIANS(E956))*COS(RADIANS(E956)))/(12*N956*COS(RADIANS(E956))^2+L956*G956^2*SIN(RADIANS(E956))^2)</f>
        <v>1.191653570462522</v>
      </c>
      <c r="R956" s="7">
        <f>-P956*SIN(RADIANS(E956))</f>
        <v>-7.4015749718169085E-2</v>
      </c>
      <c r="S956" s="6">
        <f>(O956+P956*COS(RADIANS(E956)))/L956</f>
        <v>-60.520619713250973</v>
      </c>
      <c r="T956" s="6">
        <f>R956/L956</f>
        <v>-5.2868392655835067E-2</v>
      </c>
      <c r="U956" s="6">
        <f>(Q956-P956*G956*SIN(RADIANS(E956)))/M956</f>
        <v>-3.6479190932526215</v>
      </c>
      <c r="V956" s="6">
        <f>SQRT((S956+U956)^2+3*T956^2)</f>
        <v>64.168604143791242</v>
      </c>
      <c r="W956" s="6">
        <f>V956/AA956</f>
        <v>1.2565396197470775</v>
      </c>
      <c r="X956" s="1">
        <f>((3*10+H956/COS(RADIANS(E956)))*(3+3)+3*G956*H956)*2</f>
        <v>652.31520888438263</v>
      </c>
      <c r="Y956" s="7">
        <f>Z956/X956</f>
        <v>1.0162908740897423</v>
      </c>
      <c r="Z956" s="13">
        <v>662.941993819142</v>
      </c>
      <c r="AA956" s="15">
        <v>51.067712577743798</v>
      </c>
    </row>
    <row r="957" spans="1:27" x14ac:dyDescent="0.45">
      <c r="A957">
        <v>673</v>
      </c>
      <c r="B957">
        <v>83.1</v>
      </c>
      <c r="C957" s="10">
        <f>B957-20</f>
        <v>63.099999999999994</v>
      </c>
      <c r="D957">
        <v>113</v>
      </c>
      <c r="E957" s="11">
        <f>D957-90</f>
        <v>23</v>
      </c>
      <c r="F957" s="2">
        <v>2.0142E-2</v>
      </c>
      <c r="G957" s="11">
        <v>23.9</v>
      </c>
      <c r="H957" s="11">
        <v>1.9</v>
      </c>
      <c r="I957" s="8">
        <v>0.11015996336936899</v>
      </c>
      <c r="J957" s="4">
        <v>71000</v>
      </c>
      <c r="K957" s="5">
        <f>23*10^-6</f>
        <v>2.3E-5</v>
      </c>
      <c r="L957" s="6">
        <f>H957</f>
        <v>1.9</v>
      </c>
      <c r="M957" s="3">
        <f>H957^2/6</f>
        <v>0.60166666666666668</v>
      </c>
      <c r="N957" s="3">
        <f>H957^3/12</f>
        <v>0.57158333333333322</v>
      </c>
      <c r="O957" s="1">
        <f>-J957*L957*K957*C957</f>
        <v>-195.78036999999998</v>
      </c>
      <c r="P957" s="7">
        <f>-(12*F957*J957*L957*N957+12*O957*N957*G957*COS(RADIANS(E957)))/(12*N957*G957*COS(RADIANS(E957))^2+L957*G957^3*SIN(RADIANS(E957))^2)</f>
        <v>2.6606597904982863</v>
      </c>
      <c r="Q957" s="7">
        <f>-(6*F957*J957*L957*N957*SIN(RADIANS(E957))+6*O957*N957*G957*SIN(RADIANS(E957))*COS(RADIANS(E957)))/(12*N957*COS(RADIANS(E957))^2+L957*G957^2*SIN(RADIANS(E957))^2)</f>
        <v>12.423251099485789</v>
      </c>
      <c r="R957" s="7">
        <f>-P957*SIN(RADIANS(E957))</f>
        <v>-1.0396026024674301</v>
      </c>
      <c r="S957" s="6">
        <f>(O957+P957*COS(RADIANS(E957)))/L957</f>
        <v>-101.75327355234766</v>
      </c>
      <c r="T957" s="6">
        <f>R957/L957</f>
        <v>-0.54715926445654217</v>
      </c>
      <c r="U957" s="6">
        <f>(Q957-P957*G957*SIN(RADIANS(E957)))/M957</f>
        <v>-20.648062769228456</v>
      </c>
      <c r="V957" s="6">
        <f>SQRT((S957+U957)^2+3*T957^2)</f>
        <v>122.405005139045</v>
      </c>
      <c r="W957" s="6">
        <f>V957/AA957</f>
        <v>1.1434649563450401</v>
      </c>
      <c r="X957" s="1">
        <f>((3*10+H957/COS(RADIANS(E957)))*(3+3)+3*G957*H957)*2</f>
        <v>657.22901660484058</v>
      </c>
      <c r="Y957" s="7">
        <f>Z957/X957</f>
        <v>1.0083780209093827</v>
      </c>
      <c r="Z957" s="13">
        <v>662.73529504820897</v>
      </c>
      <c r="AA957" s="15">
        <v>107.047447724414</v>
      </c>
    </row>
    <row r="958" spans="1:27" x14ac:dyDescent="0.45">
      <c r="A958">
        <v>246</v>
      </c>
      <c r="B958">
        <v>60.9</v>
      </c>
      <c r="C958" s="10">
        <f>B958-20</f>
        <v>40.9</v>
      </c>
      <c r="D958">
        <v>126.2</v>
      </c>
      <c r="E958" s="11">
        <f>D958-90</f>
        <v>36.200000000000003</v>
      </c>
      <c r="F958" s="2">
        <v>1.2692999999999999E-2</v>
      </c>
      <c r="G958" s="11">
        <v>26.3</v>
      </c>
      <c r="H958" s="11">
        <v>1.7</v>
      </c>
      <c r="I958" s="8">
        <v>5.6638427078723901E-2</v>
      </c>
      <c r="J958" s="4">
        <v>71000</v>
      </c>
      <c r="K958" s="5">
        <f>23*10^-6</f>
        <v>2.3E-5</v>
      </c>
      <c r="L958" s="6">
        <f>H958</f>
        <v>1.7</v>
      </c>
      <c r="M958" s="3">
        <f>H958^2/6</f>
        <v>0.48166666666666663</v>
      </c>
      <c r="N958" s="3">
        <f>H958^3/12</f>
        <v>0.4094166666666666</v>
      </c>
      <c r="O958" s="1">
        <f>-J958*L958*K958*C958</f>
        <v>-113.54249</v>
      </c>
      <c r="P958" s="7">
        <f>-(12*F958*J958*L958*N958+12*O958*N958*G958*COS(RADIANS(E958)))/(12*N958*G958*COS(RADIANS(E958))^2+L958*G958^3*SIN(RADIANS(E958))^2)</f>
        <v>0.39663773112070572</v>
      </c>
      <c r="Q958" s="7">
        <f>-(6*F958*J958*L958*N958*SIN(RADIANS(E958))+6*O958*N958*G958*SIN(RADIANS(E958))*COS(RADIANS(E958)))/(12*N958*COS(RADIANS(E958))^2+L958*G958^2*SIN(RADIANS(E958))^2)</f>
        <v>3.0804728696921297</v>
      </c>
      <c r="R958" s="7">
        <f>-P958*SIN(RADIANS(E958))</f>
        <v>-0.23425649199179685</v>
      </c>
      <c r="S958" s="6">
        <f>(O958+P958*COS(RADIANS(E958)))/L958</f>
        <v>-66.60142299569813</v>
      </c>
      <c r="T958" s="6">
        <f>R958/L958</f>
        <v>-0.13779793646576285</v>
      </c>
      <c r="U958" s="6">
        <f>(Q958-P958*G958*SIN(RADIANS(E958)))/M958</f>
        <v>-6.3954454042051108</v>
      </c>
      <c r="V958" s="6">
        <f>SQRT((S958+U958)^2+3*T958^2)</f>
        <v>72.997258585556992</v>
      </c>
      <c r="W958" s="6">
        <f>V958/AA958</f>
        <v>1.1596078324109333</v>
      </c>
      <c r="X958" s="1">
        <f>((3*10+H958/COS(RADIANS(E958)))*(3+3)+3*G958*H958)*2</f>
        <v>653.54005366931187</v>
      </c>
      <c r="Y958" s="7">
        <f>Z958/X958</f>
        <v>1.0140387248571601</v>
      </c>
      <c r="Z958" s="13">
        <v>662.71492266590894</v>
      </c>
      <c r="AA958" s="15">
        <v>62.949953031783899</v>
      </c>
    </row>
    <row r="959" spans="1:27" x14ac:dyDescent="0.45">
      <c r="A959">
        <v>2115</v>
      </c>
      <c r="B959">
        <v>79.7</v>
      </c>
      <c r="C959" s="10">
        <f>B959-20</f>
        <v>59.7</v>
      </c>
      <c r="D959">
        <v>115.5</v>
      </c>
      <c r="E959" s="11">
        <f>D959-90</f>
        <v>25.5</v>
      </c>
      <c r="F959" s="2">
        <v>1.8703000000000001E-2</v>
      </c>
      <c r="G959" s="11">
        <v>23.8</v>
      </c>
      <c r="H959" s="11">
        <v>1.9</v>
      </c>
      <c r="I959" s="8">
        <v>9.7012586891651098E-2</v>
      </c>
      <c r="J959" s="4">
        <v>71000</v>
      </c>
      <c r="K959" s="5">
        <f>23*10^-6</f>
        <v>2.3E-5</v>
      </c>
      <c r="L959" s="6">
        <f>H959</f>
        <v>1.9</v>
      </c>
      <c r="M959" s="3">
        <f>H959^2/6</f>
        <v>0.60166666666666668</v>
      </c>
      <c r="N959" s="3">
        <f>H959^3/12</f>
        <v>0.57158333333333322</v>
      </c>
      <c r="O959" s="1">
        <f>-J959*L959*K959*C959</f>
        <v>-185.23119</v>
      </c>
      <c r="P959" s="7">
        <f>-(12*F959*J959*L959*N959+12*O959*N959*G959*COS(RADIANS(E959)))/(12*N959*G959*COS(RADIANS(E959))^2+L959*G959^3*SIN(RADIANS(E959))^2)</f>
        <v>2.0463255180630053</v>
      </c>
      <c r="Q959" s="7">
        <f>-(6*F959*J959*L959*N959*SIN(RADIANS(E959))+6*O959*N959*G959*SIN(RADIANS(E959))*COS(RADIANS(E959)))/(12*N959*COS(RADIANS(E959))^2+L959*G959^2*SIN(RADIANS(E959))^2)</f>
        <v>10.483493534176473</v>
      </c>
      <c r="R959" s="7">
        <f>-P959*SIN(RADIANS(E959))</f>
        <v>-0.88096584320810722</v>
      </c>
      <c r="S959" s="6">
        <f>(O959+P959*COS(RADIANS(E959)))/L959</f>
        <v>-96.518003526529867</v>
      </c>
      <c r="T959" s="6">
        <f>R959/L959</f>
        <v>-0.4636662332674249</v>
      </c>
      <c r="U959" s="6">
        <f>(Q959-P959*G959*SIN(RADIANS(E959)))/M959</f>
        <v>-17.424088976470603</v>
      </c>
      <c r="V959" s="6">
        <f>SQRT((S959+U959)^2+3*T959^2)</f>
        <v>113.94492267358793</v>
      </c>
      <c r="W959" s="6">
        <f>V959/AA959</f>
        <v>1.1301213339498339</v>
      </c>
      <c r="X959" s="1">
        <f>((3*10+H959/COS(RADIANS(E959)))*(3+3)+3*G959*H959)*2</f>
        <v>656.58077080508019</v>
      </c>
      <c r="Y959" s="7">
        <f>Z959/X959</f>
        <v>1.0091746738733034</v>
      </c>
      <c r="Z959" s="13">
        <v>662.60468524869896</v>
      </c>
      <c r="AA959" s="15">
        <v>100.825388611455</v>
      </c>
    </row>
    <row r="960" spans="1:27" x14ac:dyDescent="0.45">
      <c r="A960">
        <v>1224</v>
      </c>
      <c r="B960">
        <v>75.7</v>
      </c>
      <c r="C960" s="10">
        <f>B960-20</f>
        <v>55.7</v>
      </c>
      <c r="D960">
        <v>116.8</v>
      </c>
      <c r="E960" s="11">
        <f>D960-90</f>
        <v>26.799999999999997</v>
      </c>
      <c r="F960" s="2">
        <v>1.8998999999999999E-2</v>
      </c>
      <c r="G960" s="11">
        <v>26.8</v>
      </c>
      <c r="H960" s="11">
        <v>1.7</v>
      </c>
      <c r="I960" s="8">
        <v>9.4745032489299705E-2</v>
      </c>
      <c r="J960" s="4">
        <v>71000</v>
      </c>
      <c r="K960" s="5">
        <f>23*10^-6</f>
        <v>2.3E-5</v>
      </c>
      <c r="L960" s="6">
        <f>H960</f>
        <v>1.7</v>
      </c>
      <c r="M960" s="3">
        <f>H960^2/6</f>
        <v>0.48166666666666663</v>
      </c>
      <c r="N960" s="3">
        <f>H960^3/12</f>
        <v>0.4094166666666666</v>
      </c>
      <c r="O960" s="1">
        <f>-J960*L960*K960*C960</f>
        <v>-154.62877</v>
      </c>
      <c r="P960" s="7">
        <f>-(12*F960*J960*L960*N960+12*O960*N960*G960*COS(RADIANS(E960)))/(12*N960*G960*COS(RADIANS(E960))^2+L960*G960^3*SIN(RADIANS(E960))^2)</f>
        <v>1.0220844471144197</v>
      </c>
      <c r="Q960" s="7">
        <f>-(6*F960*J960*L960*N960*SIN(RADIANS(E960))+6*O960*N960*G960*SIN(RADIANS(E960))*COS(RADIANS(E960)))/(12*N960*COS(RADIANS(E960))^2+L960*G960^2*SIN(RADIANS(E960))^2)</f>
        <v>6.1751879533510081</v>
      </c>
      <c r="R960" s="7">
        <f>-P960*SIN(RADIANS(E960))</f>
        <v>-0.46083492189186603</v>
      </c>
      <c r="S960" s="6">
        <f>(O960+P960*COS(RADIANS(E960)))/L960</f>
        <v>-90.421454068967762</v>
      </c>
      <c r="T960" s="6">
        <f>R960/L960</f>
        <v>-0.27107936581874476</v>
      </c>
      <c r="U960" s="6">
        <f>(Q960-P960*G960*SIN(RADIANS(E960)))/M960</f>
        <v>-12.820459418721805</v>
      </c>
      <c r="V960" s="6">
        <f>SQRT((S960+U960)^2+3*T960^2)</f>
        <v>103.24298113027973</v>
      </c>
      <c r="W960" s="6">
        <f>V960/AA960</f>
        <v>1.1835921246157839</v>
      </c>
      <c r="X960" s="1">
        <f>((3*10+H960/COS(RADIANS(E960)))*(3+3)+3*G960*H960)*2</f>
        <v>656.21494523694832</v>
      </c>
      <c r="Y960" s="7">
        <f>Z960/X960</f>
        <v>1.0096337340356596</v>
      </c>
      <c r="Z960" s="13">
        <v>662.536745489586</v>
      </c>
      <c r="AA960" s="15">
        <v>87.228513085784797</v>
      </c>
    </row>
    <row r="961" spans="1:27" x14ac:dyDescent="0.45">
      <c r="A961">
        <v>2519</v>
      </c>
      <c r="B961">
        <v>76.599999999999994</v>
      </c>
      <c r="C961" s="10">
        <f>B961-20</f>
        <v>56.599999999999994</v>
      </c>
      <c r="D961">
        <v>127.2</v>
      </c>
      <c r="E961" s="11">
        <f>D961-90</f>
        <v>37.200000000000003</v>
      </c>
      <c r="F961" s="2">
        <v>1.8262E-2</v>
      </c>
      <c r="G961" s="11">
        <v>28</v>
      </c>
      <c r="H961" s="11">
        <v>1.6</v>
      </c>
      <c r="I961" s="8">
        <v>8.02024826407432E-2</v>
      </c>
      <c r="J961" s="4">
        <v>71000</v>
      </c>
      <c r="K961" s="5">
        <f>23*10^-6</f>
        <v>2.3E-5</v>
      </c>
      <c r="L961" s="6">
        <f>H961</f>
        <v>1.6</v>
      </c>
      <c r="M961" s="3">
        <f>H961^2/6</f>
        <v>0.42666666666666675</v>
      </c>
      <c r="N961" s="3">
        <f>H961^3/12</f>
        <v>0.34133333333333343</v>
      </c>
      <c r="O961" s="1">
        <f>-J961*L961*K961*C961</f>
        <v>-147.88448</v>
      </c>
      <c r="P961" s="7">
        <f>-(12*F961*J961*L961*N961+12*O961*N961*G961*COS(RADIANS(E961)))/(12*N961*G961*COS(RADIANS(E961))^2+L961*G961^3*SIN(RADIANS(E961))^2)</f>
        <v>0.38819006981687282</v>
      </c>
      <c r="Q961" s="7">
        <f>-(6*F961*J961*L961*N961*SIN(RADIANS(E961))+6*O961*N961*G961*SIN(RADIANS(E961))*COS(RADIANS(E961)))/(12*N961*COS(RADIANS(E961))^2+L961*G961^2*SIN(RADIANS(E961))^2)</f>
        <v>3.2857912165350278</v>
      </c>
      <c r="R961" s="7">
        <f>-P961*SIN(RADIANS(E961))</f>
        <v>-0.2346993726096448</v>
      </c>
      <c r="S961" s="6">
        <f>(O961+P961*COS(RADIANS(E961)))/L961</f>
        <v>-92.234546872194343</v>
      </c>
      <c r="T961" s="6">
        <f>R961/L961</f>
        <v>-0.14668710788102798</v>
      </c>
      <c r="U961" s="6">
        <f>(Q961-P961*G961*SIN(RADIANS(E961)))/M961</f>
        <v>-7.701073163753966</v>
      </c>
      <c r="V961" s="6">
        <f>SQRT((S961+U961)^2+3*T961^2)</f>
        <v>99.935942999965164</v>
      </c>
      <c r="W961" s="6">
        <f>V961/AA961</f>
        <v>1.1798329853114324</v>
      </c>
      <c r="X961" s="1">
        <f>((3*10+H961/COS(RADIANS(E961)))*(3+3)+3*G961*H961)*2</f>
        <v>652.90455598155791</v>
      </c>
      <c r="Y961" s="7">
        <f>Z961/X961</f>
        <v>1.0146488859282201</v>
      </c>
      <c r="Z961" s="13">
        <v>662.46888034414701</v>
      </c>
      <c r="AA961" s="15">
        <v>84.703465866896195</v>
      </c>
    </row>
    <row r="962" spans="1:27" x14ac:dyDescent="0.45">
      <c r="A962">
        <v>592</v>
      </c>
      <c r="B962">
        <v>78.8</v>
      </c>
      <c r="C962" s="10">
        <f>B962-20</f>
        <v>58.8</v>
      </c>
      <c r="D962">
        <v>107</v>
      </c>
      <c r="E962" s="11">
        <f>D962-90</f>
        <v>17</v>
      </c>
      <c r="F962" s="2">
        <v>2.3893999999999999E-2</v>
      </c>
      <c r="G962" s="11">
        <v>31</v>
      </c>
      <c r="H962" s="11">
        <v>1.5</v>
      </c>
      <c r="I962" s="8">
        <v>0.154657453298568</v>
      </c>
      <c r="J962" s="4">
        <v>71000</v>
      </c>
      <c r="K962" s="5">
        <f>23*10^-6</f>
        <v>2.3E-5</v>
      </c>
      <c r="L962" s="6">
        <f>H962</f>
        <v>1.5</v>
      </c>
      <c r="M962" s="3">
        <f>H962^2/6</f>
        <v>0.375</v>
      </c>
      <c r="N962" s="3">
        <f>H962^3/12</f>
        <v>0.28125</v>
      </c>
      <c r="O962" s="1">
        <f>-J962*L962*K962*C962</f>
        <v>-144.03059999999999</v>
      </c>
      <c r="P962" s="7">
        <f>-(12*F962*J962*L962*N962+12*O962*N962*G962*COS(RADIANS(E962)))/(12*N962*G962*COS(RADIANS(E962))^2+L962*G962^3*SIN(RADIANS(E962))^2)</f>
        <v>1.4869858960861642</v>
      </c>
      <c r="Q962" s="7">
        <f>-(6*F962*J962*L962*N962*SIN(RADIANS(E962))+6*O962*N962*G962*SIN(RADIANS(E962))*COS(RADIANS(E962)))/(12*N962*COS(RADIANS(E962))^2+L962*G962^2*SIN(RADIANS(E962))^2)</f>
        <v>6.7386653207293623</v>
      </c>
      <c r="R962" s="7">
        <f>-P962*SIN(RADIANS(E962))</f>
        <v>-0.43475260133737814</v>
      </c>
      <c r="S962" s="6">
        <f>(O962+P962*COS(RADIANS(E962)))/L962</f>
        <v>-95.072392210348553</v>
      </c>
      <c r="T962" s="6">
        <f>R962/L962</f>
        <v>-0.28983506755825211</v>
      </c>
      <c r="U962" s="6">
        <f>(Q962-P962*G962*SIN(RADIANS(E962)))/M962</f>
        <v>-17.969774188611623</v>
      </c>
      <c r="V962" s="6">
        <f>SQRT((S962+U962)^2+3*T962^2)</f>
        <v>113.04328107972344</v>
      </c>
      <c r="W962" s="6">
        <f>V962/AA962</f>
        <v>1.2314337064358551</v>
      </c>
      <c r="X962" s="1">
        <f>((3*10+H962/COS(RADIANS(E962)))*(3+3)+3*G962*H962)*2</f>
        <v>657.8224516167686</v>
      </c>
      <c r="Y962" s="7">
        <f>Z962/X962</f>
        <v>1.006886708609898</v>
      </c>
      <c r="Z962" s="13">
        <v>662.35268315810197</v>
      </c>
      <c r="AA962" s="15">
        <v>91.798105321402304</v>
      </c>
    </row>
    <row r="963" spans="1:27" x14ac:dyDescent="0.45">
      <c r="A963">
        <v>265</v>
      </c>
      <c r="B963">
        <v>79.5</v>
      </c>
      <c r="C963" s="10">
        <f>B963-20</f>
        <v>59.5</v>
      </c>
      <c r="D963">
        <v>107.9</v>
      </c>
      <c r="E963" s="11">
        <f>D963-90</f>
        <v>17.900000000000006</v>
      </c>
      <c r="F963" s="2">
        <v>2.2724000000000001E-2</v>
      </c>
      <c r="G963" s="11">
        <v>28.9</v>
      </c>
      <c r="H963" s="11">
        <v>1.6</v>
      </c>
      <c r="I963" s="8">
        <v>0.14261581003665899</v>
      </c>
      <c r="J963" s="4">
        <v>71000</v>
      </c>
      <c r="K963" s="5">
        <f>23*10^-6</f>
        <v>2.3E-5</v>
      </c>
      <c r="L963" s="6">
        <f>H963</f>
        <v>1.6</v>
      </c>
      <c r="M963" s="3">
        <f>H963^2/6</f>
        <v>0.42666666666666675</v>
      </c>
      <c r="N963" s="3">
        <f>H963^3/12</f>
        <v>0.34133333333333343</v>
      </c>
      <c r="O963" s="1">
        <f>-J963*L963*K963*C963</f>
        <v>-155.4616</v>
      </c>
      <c r="P963" s="7">
        <f>-(12*F963*J963*L963*N963+12*O963*N963*G963*COS(RADIANS(E963)))/(12*N963*G963*COS(RADIANS(E963))^2+L963*G963^3*SIN(RADIANS(E963))^2)</f>
        <v>1.8474680211317038</v>
      </c>
      <c r="Q963" s="7">
        <f>-(6*F963*J963*L963*N963*SIN(RADIANS(E963))+6*O963*N963*G963*SIN(RADIANS(E963))*COS(RADIANS(E963)))/(12*N963*COS(RADIANS(E963))^2+L963*G963^2*SIN(RADIANS(E963))^2)</f>
        <v>8.2051654996675598</v>
      </c>
      <c r="R963" s="7">
        <f>-P963*SIN(RADIANS(E963))</f>
        <v>-0.56783152246834312</v>
      </c>
      <c r="S963" s="6">
        <f>(O963+P963*COS(RADIANS(E963)))/L963</f>
        <v>-96.064724856090535</v>
      </c>
      <c r="T963" s="6">
        <f>R963/L963</f>
        <v>-0.35489470154271441</v>
      </c>
      <c r="U963" s="6">
        <f>(Q963-P963*G963*SIN(RADIANS(E963)))/M963</f>
        <v>-19.230856639845832</v>
      </c>
      <c r="V963" s="6">
        <f>SQRT((S963+U963)^2+3*T963^2)</f>
        <v>115.29722010193332</v>
      </c>
      <c r="W963" s="6">
        <f>V963/AA963</f>
        <v>1.217033646512282</v>
      </c>
      <c r="X963" s="1">
        <f>((3*10+H963/COS(RADIANS(E963)))*(3+3)+3*G963*H963)*2</f>
        <v>657.61666342059789</v>
      </c>
      <c r="Y963" s="7">
        <f>Z963/X963</f>
        <v>1.0070777687371484</v>
      </c>
      <c r="Z963" s="13">
        <v>662.271122081984</v>
      </c>
      <c r="AA963" s="15">
        <v>94.736263399411101</v>
      </c>
    </row>
    <row r="964" spans="1:27" x14ac:dyDescent="0.45">
      <c r="A964">
        <v>1445</v>
      </c>
      <c r="B964">
        <v>51.9</v>
      </c>
      <c r="C964" s="10">
        <f>B964-20</f>
        <v>31.9</v>
      </c>
      <c r="D964">
        <v>119.8</v>
      </c>
      <c r="E964" s="11">
        <f>D964-90</f>
        <v>29.799999999999997</v>
      </c>
      <c r="F964" s="2">
        <v>1.2533000000000001E-2</v>
      </c>
      <c r="G964" s="11">
        <v>32.799999999999997</v>
      </c>
      <c r="H964" s="11">
        <v>1.4</v>
      </c>
      <c r="I964" s="8">
        <v>5.7824365794658598E-2</v>
      </c>
      <c r="J964" s="4">
        <v>71000</v>
      </c>
      <c r="K964" s="5">
        <f>23*10^-6</f>
        <v>2.3E-5</v>
      </c>
      <c r="L964" s="6">
        <f>H964</f>
        <v>1.4</v>
      </c>
      <c r="M964" s="3">
        <f>H964^2/6</f>
        <v>0.32666666666666661</v>
      </c>
      <c r="N964" s="3">
        <f>H964^3/12</f>
        <v>0.2286666666666666</v>
      </c>
      <c r="O964" s="1">
        <f>-J964*L964*K964*C964</f>
        <v>-72.929779999999994</v>
      </c>
      <c r="P964" s="7">
        <f>-(12*F964*J964*L964*N964+12*O964*N964*G964*COS(RADIANS(E964)))/(12*N964*G964*COS(RADIANS(E964))^2+L964*G964^3*SIN(RADIANS(E964))^2)</f>
        <v>0.18562612176362284</v>
      </c>
      <c r="Q964" s="7">
        <f>-(6*F964*J964*L964*N964*SIN(RADIANS(E964))+6*O964*N964*G964*SIN(RADIANS(E964))*COS(RADIANS(E964)))/(12*N964*COS(RADIANS(E964))^2+L964*G964^2*SIN(RADIANS(E964))^2)</f>
        <v>1.5129221236500348</v>
      </c>
      <c r="R964" s="7">
        <f>-P964*SIN(RADIANS(E964))</f>
        <v>-9.2251349003050917E-2</v>
      </c>
      <c r="S964" s="6">
        <f>(O964+P964*COS(RADIANS(E964)))/L964</f>
        <v>-51.977642903064769</v>
      </c>
      <c r="T964" s="6">
        <f>R964/L964</f>
        <v>-6.5893820716464949E-2</v>
      </c>
      <c r="U964" s="6">
        <f>(Q964-P964*G964*SIN(RADIANS(E964)))/M964</f>
        <v>-4.6313942560715375</v>
      </c>
      <c r="V964" s="6">
        <f>SQRT((S964+U964)^2+3*T964^2)</f>
        <v>56.609152211204339</v>
      </c>
      <c r="W964" s="6">
        <f>V964/AA964</f>
        <v>1.2307006062684784</v>
      </c>
      <c r="X964" s="1">
        <f>((3*10+H964/COS(RADIANS(E964)))*(3+3)+3*G964*H964)*2</f>
        <v>654.88007009126409</v>
      </c>
      <c r="Y964" s="7">
        <f>Z964/X964</f>
        <v>1.0108277418981078</v>
      </c>
      <c r="Z964" s="13">
        <v>661.97094246442703</v>
      </c>
      <c r="AA964" s="15">
        <v>45.9975008729743</v>
      </c>
    </row>
    <row r="965" spans="1:27" x14ac:dyDescent="0.45">
      <c r="A965">
        <v>558</v>
      </c>
      <c r="B965">
        <v>53.4</v>
      </c>
      <c r="C965" s="10">
        <f>B965-20</f>
        <v>33.4</v>
      </c>
      <c r="D965">
        <v>129.5</v>
      </c>
      <c r="E965" s="11">
        <f>D965-90</f>
        <v>39.5</v>
      </c>
      <c r="F965" s="2">
        <v>1.1716000000000001E-2</v>
      </c>
      <c r="G965" s="11">
        <v>32.1</v>
      </c>
      <c r="H965" s="11">
        <v>1.4</v>
      </c>
      <c r="I965" s="8">
        <v>4.9889922142028802E-2</v>
      </c>
      <c r="J965" s="4">
        <v>71000</v>
      </c>
      <c r="K965" s="5">
        <f>23*10^-6</f>
        <v>2.3E-5</v>
      </c>
      <c r="L965" s="6">
        <f>H965</f>
        <v>1.4</v>
      </c>
      <c r="M965" s="3">
        <f>H965^2/6</f>
        <v>0.32666666666666661</v>
      </c>
      <c r="N965" s="3">
        <f>H965^3/12</f>
        <v>0.2286666666666666</v>
      </c>
      <c r="O965" s="1">
        <f>-J965*L965*K965*C965</f>
        <v>-76.359079999999992</v>
      </c>
      <c r="P965" s="7">
        <f>-(12*F965*J965*L965*N965+12*O965*N965*G965*COS(RADIANS(E965)))/(12*N965*G965*COS(RADIANS(E965))^2+L965*G965^3*SIN(RADIANS(E965))^2)</f>
        <v>0.10614714795857193</v>
      </c>
      <c r="Q965" s="7">
        <f>-(6*F965*J965*L965*N965*SIN(RADIANS(E965))+6*O965*N965*G965*SIN(RADIANS(E965))*COS(RADIANS(E965)))/(12*N965*COS(RADIANS(E965))^2+L965*G965^2*SIN(RADIANS(E965))^2)</f>
        <v>1.0836621178248353</v>
      </c>
      <c r="R965" s="7">
        <f>-P965*SIN(RADIANS(E965))</f>
        <v>-6.7517888961048919E-2</v>
      </c>
      <c r="S965" s="6">
        <f>(O965+P965*COS(RADIANS(E965)))/L965</f>
        <v>-54.48369589369905</v>
      </c>
      <c r="T965" s="6">
        <f>R965/L965</f>
        <v>-4.8227063543606376E-2</v>
      </c>
      <c r="U965" s="6">
        <f>(Q965-P965*G965*SIN(RADIANS(E965)))/M965</f>
        <v>-3.3173330137494954</v>
      </c>
      <c r="V965" s="6">
        <f>SQRT((S965+U965)^2+3*T965^2)</f>
        <v>57.801089265762776</v>
      </c>
      <c r="W965" s="6">
        <f>V965/AA965</f>
        <v>1.2548013519155439</v>
      </c>
      <c r="X965" s="1">
        <f>((3*10+H965/COS(RADIANS(E965)))*(3+3)+3*G965*H965)*2</f>
        <v>651.41224567709037</v>
      </c>
      <c r="Y965" s="7">
        <f>Z965/X965</f>
        <v>1.0161753752185261</v>
      </c>
      <c r="Z965" s="13">
        <v>661.94908317286001</v>
      </c>
      <c r="AA965" s="15">
        <v>46.0639360784281</v>
      </c>
    </row>
    <row r="966" spans="1:27" x14ac:dyDescent="0.45">
      <c r="A966">
        <v>2034</v>
      </c>
      <c r="B966">
        <v>47.3</v>
      </c>
      <c r="C966" s="10">
        <f>B966-20</f>
        <v>27.299999999999997</v>
      </c>
      <c r="D966">
        <v>119.9</v>
      </c>
      <c r="E966" s="11">
        <f>D966-90</f>
        <v>29.900000000000006</v>
      </c>
      <c r="F966" s="2">
        <v>9.5300000000000003E-3</v>
      </c>
      <c r="G966" s="11">
        <v>28.4</v>
      </c>
      <c r="H966" s="11">
        <v>1.6</v>
      </c>
      <c r="I966" s="8">
        <v>4.4830791652202599E-2</v>
      </c>
      <c r="J966" s="4">
        <v>71000</v>
      </c>
      <c r="K966" s="5">
        <f>23*10^-6</f>
        <v>2.3E-5</v>
      </c>
      <c r="L966" s="6">
        <f>H966</f>
        <v>1.6</v>
      </c>
      <c r="M966" s="3">
        <f>H966^2/6</f>
        <v>0.42666666666666675</v>
      </c>
      <c r="N966" s="3">
        <f>H966^3/12</f>
        <v>0.34133333333333343</v>
      </c>
      <c r="O966" s="1">
        <f>-J966*L966*K966*C966</f>
        <v>-71.329439999999991</v>
      </c>
      <c r="P966" s="7">
        <f>-(12*F966*J966*L966*N966+12*O966*N966*G966*COS(RADIANS(E966)))/(12*N966*G966*COS(RADIANS(E966))^2+L966*G966^3*SIN(RADIANS(E966))^2)</f>
        <v>0.30003592974968313</v>
      </c>
      <c r="Q966" s="7">
        <f>-(6*F966*J966*L966*N966*SIN(RADIANS(E966))+6*O966*N966*G966*SIN(RADIANS(E966))*COS(RADIANS(E966)))/(12*N966*COS(RADIANS(E966))^2+L966*G966^2*SIN(RADIANS(E966))^2)</f>
        <v>2.1238121010151905</v>
      </c>
      <c r="R966" s="7">
        <f>-P966*SIN(RADIANS(E966))</f>
        <v>-0.14956423246585857</v>
      </c>
      <c r="S966" s="6">
        <f>(O966+P966*COS(RADIANS(E966)))/L966</f>
        <v>-44.418337392460074</v>
      </c>
      <c r="T966" s="6">
        <f>R966/L966</f>
        <v>-9.3477645291161593E-2</v>
      </c>
      <c r="U966" s="6">
        <f>(Q966-P966*G966*SIN(RADIANS(E966)))/M966</f>
        <v>-4.9776846117543583</v>
      </c>
      <c r="V966" s="6">
        <f>SQRT((S966+U966)^2+3*T966^2)</f>
        <v>49.396287350886439</v>
      </c>
      <c r="W966" s="6">
        <f>V966/AA966</f>
        <v>1.1825828398311926</v>
      </c>
      <c r="X966" s="1">
        <f>((3*10+H966/COS(RADIANS(E966)))*(3+3)+3*G966*H966)*2</f>
        <v>654.7879663219112</v>
      </c>
      <c r="Y966" s="7">
        <f>Z966/X966</f>
        <v>1.0108715914985664</v>
      </c>
      <c r="Z966" s="13">
        <v>661.90655360994003</v>
      </c>
      <c r="AA966" s="15">
        <v>41.769832680759599</v>
      </c>
    </row>
    <row r="967" spans="1:27" x14ac:dyDescent="0.45">
      <c r="A967">
        <v>1962</v>
      </c>
      <c r="B967">
        <v>79.099999999999994</v>
      </c>
      <c r="C967" s="10">
        <f>B967-20</f>
        <v>59.099999999999994</v>
      </c>
      <c r="D967">
        <v>129.9</v>
      </c>
      <c r="E967" s="11">
        <f>D967-90</f>
        <v>39.900000000000006</v>
      </c>
      <c r="F967" s="2">
        <v>2.0833999999999998E-2</v>
      </c>
      <c r="G967" s="11">
        <v>26.9</v>
      </c>
      <c r="H967" s="11">
        <v>1.7</v>
      </c>
      <c r="I967" s="8">
        <v>0.115250967442989</v>
      </c>
      <c r="J967" s="4">
        <v>71000</v>
      </c>
      <c r="K967" s="5">
        <f>23*10^-6</f>
        <v>2.3E-5</v>
      </c>
      <c r="L967" s="6">
        <f>H967</f>
        <v>1.7</v>
      </c>
      <c r="M967" s="3">
        <f>H967^2/6</f>
        <v>0.48166666666666663</v>
      </c>
      <c r="N967" s="3">
        <f>H967^3/12</f>
        <v>0.4094166666666666</v>
      </c>
      <c r="O967" s="1">
        <f>-J967*L967*K967*C967</f>
        <v>-164.06751</v>
      </c>
      <c r="P967" s="7">
        <f>-(12*F967*J967*L967*N967+12*O967*N967*G967*COS(RADIANS(E967)))/(12*N967*G967*COS(RADIANS(E967))^2+L967*G967^3*SIN(RADIANS(E967))^2)</f>
        <v>0.31256290984630897</v>
      </c>
      <c r="Q967" s="7">
        <f>-(6*F967*J967*L967*N967*SIN(RADIANS(E967))+6*O967*N967*G967*SIN(RADIANS(E967))*COS(RADIANS(E967)))/(12*N967*COS(RADIANS(E967))^2+L967*G967^2*SIN(RADIANS(E967))^2)</f>
        <v>2.6966357372336796</v>
      </c>
      <c r="R967" s="7">
        <f>-P967*SIN(RADIANS(E967))</f>
        <v>-0.20049336336309881</v>
      </c>
      <c r="S967" s="6">
        <f>(O967+P967*COS(RADIANS(E967)))/L967</f>
        <v>-96.369248604597601</v>
      </c>
      <c r="T967" s="6">
        <f>R967/L967</f>
        <v>-0.11793727256652871</v>
      </c>
      <c r="U967" s="6">
        <f>(Q967-P967*G967*SIN(RADIANS(E967)))/M967</f>
        <v>-5.5985517035993313</v>
      </c>
      <c r="V967" s="6">
        <f>SQRT((S967+U967)^2+3*T967^2)</f>
        <v>101.96800491964676</v>
      </c>
      <c r="W967" s="6">
        <f>V967/AA967</f>
        <v>1.0747088277960839</v>
      </c>
      <c r="X967" s="1">
        <f>((3*10+H967/COS(RADIANS(E967)))*(3+3)+3*G967*H967)*2</f>
        <v>660.97140597266252</v>
      </c>
      <c r="Y967" s="7">
        <f>Z967/X967</f>
        <v>1.0011544080876866</v>
      </c>
      <c r="Z967" s="13">
        <v>661.73443670944698</v>
      </c>
      <c r="AA967" s="15">
        <v>94.879656966020804</v>
      </c>
    </row>
    <row r="968" spans="1:27" x14ac:dyDescent="0.45">
      <c r="A968">
        <v>2616</v>
      </c>
      <c r="B968">
        <v>73.099999999999994</v>
      </c>
      <c r="C968" s="10">
        <f>B968-20</f>
        <v>53.099999999999994</v>
      </c>
      <c r="D968">
        <v>120.5</v>
      </c>
      <c r="E968" s="11">
        <f>D968-90</f>
        <v>30.5</v>
      </c>
      <c r="F968" s="2">
        <v>1.5889E-2</v>
      </c>
      <c r="G968" s="11">
        <v>23.5</v>
      </c>
      <c r="H968" s="11">
        <v>1.9</v>
      </c>
      <c r="I968" s="8">
        <v>7.6223164796829196E-2</v>
      </c>
      <c r="J968" s="4">
        <v>71000</v>
      </c>
      <c r="K968" s="5">
        <f>23*10^-6</f>
        <v>2.3E-5</v>
      </c>
      <c r="L968" s="6">
        <f>H968</f>
        <v>1.9</v>
      </c>
      <c r="M968" s="3">
        <f>H968^2/6</f>
        <v>0.60166666666666668</v>
      </c>
      <c r="N968" s="3">
        <f>H968^3/12</f>
        <v>0.57158333333333322</v>
      </c>
      <c r="O968" s="1">
        <f>-J968*L968*K968*C968</f>
        <v>-164.75336999999999</v>
      </c>
      <c r="P968" s="7">
        <f>-(12*F968*J968*L968*N968+12*O968*N968*G968*COS(RADIANS(E968)))/(12*N968*G968*COS(RADIANS(E968))^2+L968*G968^3*SIN(RADIANS(E968))^2)</f>
        <v>1.2639664616125159</v>
      </c>
      <c r="Q968" s="7">
        <f>-(6*F968*J968*L968*N968*SIN(RADIANS(E968))+6*O968*N968*G968*SIN(RADIANS(E968))*COS(RADIANS(E968)))/(12*N968*COS(RADIANS(E968))^2+L968*G968^2*SIN(RADIANS(E968))^2)</f>
        <v>7.537759757977585</v>
      </c>
      <c r="R968" s="7">
        <f>-P968*SIN(RADIANS(E968))</f>
        <v>-0.64151146876404996</v>
      </c>
      <c r="S968" s="6">
        <f>(O968+P968*COS(RADIANS(E968)))/L968</f>
        <v>-86.139105073081339</v>
      </c>
      <c r="T968" s="6">
        <f>R968/L968</f>
        <v>-0.33763761513897367</v>
      </c>
      <c r="U968" s="6">
        <f>(Q968-P968*G968*SIN(RADIANS(E968)))/M968</f>
        <v>-12.528132561735603</v>
      </c>
      <c r="V968" s="6">
        <f>SQRT((S968+U968)^2+3*T968^2)</f>
        <v>98.668970704892359</v>
      </c>
      <c r="W968" s="6">
        <f>V968/AA968</f>
        <v>1.1270170206915819</v>
      </c>
      <c r="X968" s="1">
        <f>((3*10+H968/COS(RADIANS(E968)))*(3+3)+3*G968*H968)*2</f>
        <v>654.36149996631559</v>
      </c>
      <c r="Y968" s="7">
        <f>Z968/X968</f>
        <v>1.0111373298656408</v>
      </c>
      <c r="Z968" s="13">
        <v>661.64933984281595</v>
      </c>
      <c r="AA968" s="15">
        <v>87.5487848837857</v>
      </c>
    </row>
    <row r="969" spans="1:27" x14ac:dyDescent="0.45">
      <c r="A969">
        <v>1610</v>
      </c>
      <c r="B969">
        <v>81.5</v>
      </c>
      <c r="C969" s="10">
        <f>B969-20</f>
        <v>61.5</v>
      </c>
      <c r="D969">
        <v>121.9</v>
      </c>
      <c r="E969" s="11">
        <f>D969-90</f>
        <v>31.900000000000006</v>
      </c>
      <c r="F969" s="2">
        <v>2.5340000000000001E-2</v>
      </c>
      <c r="G969" s="11">
        <v>31</v>
      </c>
      <c r="H969" s="11">
        <v>1.5</v>
      </c>
      <c r="I969" s="8">
        <v>0.193525090813636</v>
      </c>
      <c r="J969" s="4">
        <v>71000</v>
      </c>
      <c r="K969" s="5">
        <f>23*10^-6</f>
        <v>2.3E-5</v>
      </c>
      <c r="L969" s="6">
        <f>H969</f>
        <v>1.5</v>
      </c>
      <c r="M969" s="3">
        <f>H969^2/6</f>
        <v>0.375</v>
      </c>
      <c r="N969" s="3">
        <f>H969^3/12</f>
        <v>0.28125</v>
      </c>
      <c r="O969" s="1">
        <f>-J969*L969*K969*C969</f>
        <v>-150.64425</v>
      </c>
      <c r="P969" s="7">
        <f>-(12*F969*J969*L969*N969+12*O969*N969*G969*COS(RADIANS(E969)))/(12*N969*G969*COS(RADIANS(E969))^2+L969*G969^3*SIN(RADIANS(E969))^2)</f>
        <v>0.34034041414700528</v>
      </c>
      <c r="Q969" s="7">
        <f>-(6*F969*J969*L969*N969*SIN(RADIANS(E969))+6*O969*N969*G969*SIN(RADIANS(E969))*COS(RADIANS(E969)))/(12*N969*COS(RADIANS(E969))^2+L969*G969^2*SIN(RADIANS(E969))^2)</f>
        <v>2.7876582862036412</v>
      </c>
      <c r="R969" s="7">
        <f>-P969*SIN(RADIANS(E969))</f>
        <v>-0.17984892169055747</v>
      </c>
      <c r="S969" s="6">
        <f>(O969+P969*COS(RADIANS(E969)))/L969</f>
        <v>-100.23687374948882</v>
      </c>
      <c r="T969" s="6">
        <f>R969/L969</f>
        <v>-0.11989928112703831</v>
      </c>
      <c r="U969" s="6">
        <f>(Q969-P969*G969*SIN(RADIANS(E969)))/M969</f>
        <v>-7.4337554298763715</v>
      </c>
      <c r="V969" s="6">
        <f>SQRT((S969+U969)^2+3*T969^2)</f>
        <v>107.67082945437549</v>
      </c>
      <c r="W969" s="6">
        <f>V969/AA969</f>
        <v>1.1020782120535357</v>
      </c>
      <c r="X969" s="1">
        <f>((3*10+H969/COS(RADIANS(E969)))*(3+3)+3*G969*H969)*2</f>
        <v>660.20212047384905</v>
      </c>
      <c r="Y969" s="7">
        <f>Z969/X969</f>
        <v>1.0021583496955573</v>
      </c>
      <c r="Z969" s="13">
        <v>661.62706751958001</v>
      </c>
      <c r="AA969" s="15">
        <v>97.697993007001898</v>
      </c>
    </row>
    <row r="970" spans="1:27" x14ac:dyDescent="0.45">
      <c r="A970">
        <v>199</v>
      </c>
      <c r="B970">
        <v>86</v>
      </c>
      <c r="C970" s="10">
        <f>B970-20</f>
        <v>66</v>
      </c>
      <c r="D970">
        <v>125.3</v>
      </c>
      <c r="E970" s="11">
        <f>D970-90</f>
        <v>35.299999999999997</v>
      </c>
      <c r="F970" s="2">
        <v>2.4410000000000001E-2</v>
      </c>
      <c r="G970" s="11">
        <v>32.4</v>
      </c>
      <c r="H970" s="11">
        <v>1.4</v>
      </c>
      <c r="I970" s="8">
        <v>0.10621827840805</v>
      </c>
      <c r="J970" s="4">
        <v>71000</v>
      </c>
      <c r="K970" s="5">
        <f>23*10^-6</f>
        <v>2.3E-5</v>
      </c>
      <c r="L970" s="6">
        <f>H970</f>
        <v>1.4</v>
      </c>
      <c r="M970" s="3">
        <f>H970^2/6</f>
        <v>0.32666666666666661</v>
      </c>
      <c r="N970" s="3">
        <f>H970^3/12</f>
        <v>0.2286666666666666</v>
      </c>
      <c r="O970" s="1">
        <f>-J970*L970*K970*C970</f>
        <v>-150.88919999999999</v>
      </c>
      <c r="P970" s="7">
        <f>-(12*F970*J970*L970*N970+12*O970*N970*G970*COS(RADIANS(E970)))/(12*N970*G970*COS(RADIANS(E970))^2+L970*G970^3*SIN(RADIANS(E970))^2)</f>
        <v>0.26883581226040404</v>
      </c>
      <c r="Q970" s="7">
        <f>-(6*F970*J970*L970*N970*SIN(RADIANS(E970))+6*O970*N970*G970*SIN(RADIANS(E970))*COS(RADIANS(E970)))/(12*N970*COS(RADIANS(E970))^2+L970*G970^2*SIN(RADIANS(E970))^2)</f>
        <v>2.5166509459165143</v>
      </c>
      <c r="R970" s="7">
        <f>-P970*SIN(RADIANS(E970))</f>
        <v>-0.1553488238220071</v>
      </c>
      <c r="S970" s="6">
        <f>(O970+P970*COS(RADIANS(E970)))/L970</f>
        <v>-107.62128070575326</v>
      </c>
      <c r="T970" s="6">
        <f>R970/L970</f>
        <v>-0.11096344558714794</v>
      </c>
      <c r="U970" s="6">
        <f>(Q970-P970*G970*SIN(RADIANS(E970)))/M970</f>
        <v>-7.7040335079077034</v>
      </c>
      <c r="V970" s="6">
        <f>SQRT((S970+U970)^2+3*T970^2)</f>
        <v>115.32547436337907</v>
      </c>
      <c r="W970" s="6">
        <f>V970/AA970</f>
        <v>1.236641420241859</v>
      </c>
      <c r="X970" s="1">
        <f>((3*10+H970/COS(RADIANS(E970)))*(3+3)+3*G970*H970)*2</f>
        <v>652.74476438801196</v>
      </c>
      <c r="Y970" s="7">
        <f>Z970/X970</f>
        <v>1.0135434799887189</v>
      </c>
      <c r="Z970" s="13">
        <v>661.58520004224204</v>
      </c>
      <c r="AA970" s="15">
        <v>93.257004395683296</v>
      </c>
    </row>
    <row r="971" spans="1:27" x14ac:dyDescent="0.45">
      <c r="A971">
        <v>639</v>
      </c>
      <c r="B971">
        <v>87.6</v>
      </c>
      <c r="C971" s="10">
        <f>B971-20</f>
        <v>67.599999999999994</v>
      </c>
      <c r="D971">
        <v>100.6</v>
      </c>
      <c r="E971" s="11">
        <f>D971-90</f>
        <v>10.599999999999994</v>
      </c>
      <c r="F971" s="2">
        <v>2.9923999999999999E-2</v>
      </c>
      <c r="G971" s="11">
        <v>33.4</v>
      </c>
      <c r="H971" s="11">
        <v>1.4</v>
      </c>
      <c r="I971" s="8">
        <v>0.27473261952400202</v>
      </c>
      <c r="J971" s="4">
        <v>71000</v>
      </c>
      <c r="K971" s="5">
        <f>23*10^-6</f>
        <v>2.3E-5</v>
      </c>
      <c r="L971" s="6">
        <f>H971</f>
        <v>1.4</v>
      </c>
      <c r="M971" s="3">
        <f>H971^2/6</f>
        <v>0.32666666666666661</v>
      </c>
      <c r="N971" s="3">
        <f>H971^3/12</f>
        <v>0.2286666666666666</v>
      </c>
      <c r="O971" s="1">
        <f>-J971*L971*K971*C971</f>
        <v>-154.54711999999998</v>
      </c>
      <c r="P971" s="7">
        <f>-(12*F971*J971*L971*N971+12*O971*N971*G971*COS(RADIANS(E971)))/(12*N971*G971*COS(RADIANS(E971))^2+L971*G971^3*SIN(RADIANS(E971))^2)</f>
        <v>3.1076793029171705</v>
      </c>
      <c r="Q971" s="7">
        <f>-(6*F971*J971*L971*N971*SIN(RADIANS(E971))+6*O971*N971*G971*SIN(RADIANS(E971))*COS(RADIANS(E971)))/(12*N971*COS(RADIANS(E971))^2+L971*G971^2*SIN(RADIANS(E971))^2)</f>
        <v>9.5467521442149259</v>
      </c>
      <c r="R971" s="7">
        <f>-P971*SIN(RADIANS(E971))</f>
        <v>-0.57166180504280995</v>
      </c>
      <c r="S971" s="6">
        <f>(O971+P971*COS(RADIANS(E971)))/L971</f>
        <v>-108.20890868524447</v>
      </c>
      <c r="T971" s="6">
        <f>R971/L971</f>
        <v>-0.40832986074486427</v>
      </c>
      <c r="U971" s="6">
        <f>(Q971-P971*G971*SIN(RADIANS(E971)))/M971</f>
        <v>-29.22475146188242</v>
      </c>
      <c r="V971" s="6">
        <f>SQRT((S971+U971)^2+3*T971^2)</f>
        <v>137.43547992153083</v>
      </c>
      <c r="W971" s="6">
        <f>V971/AA971</f>
        <v>1.2883068254995962</v>
      </c>
      <c r="X971" s="1">
        <f>((3*10+H971/COS(RADIANS(E971)))*(3+3)+3*G971*H971)*2</f>
        <v>657.65166326608914</v>
      </c>
      <c r="Y971" s="7">
        <f>Z971/X971</f>
        <v>1.0058546057273194</v>
      </c>
      <c r="Z971" s="13">
        <v>661.50195446042801</v>
      </c>
      <c r="AA971" s="15">
        <v>106.679152202919</v>
      </c>
    </row>
    <row r="972" spans="1:27" x14ac:dyDescent="0.45">
      <c r="A972">
        <v>2375</v>
      </c>
      <c r="B972">
        <v>78.400000000000006</v>
      </c>
      <c r="C972" s="10">
        <f>B972-20</f>
        <v>58.400000000000006</v>
      </c>
      <c r="D972">
        <v>115.5</v>
      </c>
      <c r="E972" s="11">
        <f>D972-90</f>
        <v>25.5</v>
      </c>
      <c r="F972" s="2">
        <v>1.8235999999999999E-2</v>
      </c>
      <c r="G972" s="11">
        <v>23.7</v>
      </c>
      <c r="H972" s="11">
        <v>1.9</v>
      </c>
      <c r="I972" s="8">
        <v>9.4641849398612907E-2</v>
      </c>
      <c r="J972" s="4">
        <v>71000</v>
      </c>
      <c r="K972" s="5">
        <f>23*10^-6</f>
        <v>2.3E-5</v>
      </c>
      <c r="L972" s="6">
        <f>H972</f>
        <v>1.9</v>
      </c>
      <c r="M972" s="3">
        <f>H972^2/6</f>
        <v>0.60166666666666668</v>
      </c>
      <c r="N972" s="3">
        <f>H972^3/12</f>
        <v>0.57158333333333322</v>
      </c>
      <c r="O972" s="1">
        <f>-J972*L972*K972*C972</f>
        <v>-181.19768000000002</v>
      </c>
      <c r="P972" s="7">
        <f>-(12*F972*J972*L972*N972+12*O972*N972*G972*COS(RADIANS(E972)))/(12*N972*G972*COS(RADIANS(E972))^2+L972*G972^3*SIN(RADIANS(E972))^2)</f>
        <v>2.0149384360715556</v>
      </c>
      <c r="Q972" s="7">
        <f>-(6*F972*J972*L972*N972*SIN(RADIANS(E972))+6*O972*N972*G972*SIN(RADIANS(E972))*COS(RADIANS(E972)))/(12*N972*COS(RADIANS(E972))^2+L972*G972^2*SIN(RADIANS(E972))^2)</f>
        <v>10.279322269955124</v>
      </c>
      <c r="R972" s="7">
        <f>-P972*SIN(RADIANS(E972))</f>
        <v>-0.86745335611435626</v>
      </c>
      <c r="S972" s="6">
        <f>(O972+P972*COS(RADIANS(E972)))/L972</f>
        <v>-94.410013799332063</v>
      </c>
      <c r="T972" s="6">
        <f>R972/L972</f>
        <v>-0.45655439795492436</v>
      </c>
      <c r="U972" s="6">
        <f>(Q972-P972*G972*SIN(RADIANS(E972)))/M972</f>
        <v>-17.084746155050059</v>
      </c>
      <c r="V972" s="6">
        <f>SQRT((S972+U972)^2+3*T972^2)</f>
        <v>111.49756420227379</v>
      </c>
      <c r="W972" s="6">
        <f>V972/AA972</f>
        <v>1.1337241145570618</v>
      </c>
      <c r="X972" s="1">
        <f>((3*10+H972/COS(RADIANS(E972)))*(3+3)+3*G972*H972)*2</f>
        <v>655.44077080508021</v>
      </c>
      <c r="Y972" s="7">
        <f>Z972/X972</f>
        <v>1.0091906312697325</v>
      </c>
      <c r="Z972" s="13">
        <v>661.46468524869897</v>
      </c>
      <c r="AA972" s="15">
        <v>98.346293221287894</v>
      </c>
    </row>
    <row r="973" spans="1:27" x14ac:dyDescent="0.45">
      <c r="A973">
        <v>1177</v>
      </c>
      <c r="B973">
        <v>44.6</v>
      </c>
      <c r="C973" s="10">
        <f>B973-20</f>
        <v>24.6</v>
      </c>
      <c r="D973">
        <v>108.6</v>
      </c>
      <c r="E973" s="11">
        <f>D973-90</f>
        <v>18.599999999999994</v>
      </c>
      <c r="F973" s="2">
        <v>8.0350000000000005E-3</v>
      </c>
      <c r="G973" s="11">
        <v>23.9</v>
      </c>
      <c r="H973" s="11">
        <v>1.9</v>
      </c>
      <c r="I973" s="8">
        <v>4.9608461558818803E-2</v>
      </c>
      <c r="J973" s="4">
        <v>71000</v>
      </c>
      <c r="K973" s="5">
        <f>23*10^-6</f>
        <v>2.3E-5</v>
      </c>
      <c r="L973" s="6">
        <f>H973</f>
        <v>1.9</v>
      </c>
      <c r="M973" s="3">
        <f>H973^2/6</f>
        <v>0.60166666666666668</v>
      </c>
      <c r="N973" s="3">
        <f>H973^3/12</f>
        <v>0.57158333333333322</v>
      </c>
      <c r="O973" s="1">
        <f>-J973*L973*K973*C973</f>
        <v>-76.326419999999999</v>
      </c>
      <c r="P973" s="7">
        <f>-(12*F973*J973*L973*N973+12*O973*N973*G973*COS(RADIANS(E973)))/(12*N973*G973*COS(RADIANS(E973))^2+L973*G973^3*SIN(RADIANS(E973))^2)</f>
        <v>1.5878874985481961</v>
      </c>
      <c r="Q973" s="7">
        <f>-(6*F973*J973*L973*N973*SIN(RADIANS(E973))+6*O973*N973*G973*SIN(RADIANS(E973))*COS(RADIANS(E973)))/(12*N973*COS(RADIANS(E973))^2+L973*G973^2*SIN(RADIANS(E973))^2)</f>
        <v>6.0523344223706719</v>
      </c>
      <c r="R973" s="7">
        <f>-P973*SIN(RADIANS(E973))</f>
        <v>-0.50647149977997252</v>
      </c>
      <c r="S973" s="6">
        <f>(O973+P973*COS(RADIANS(E973)))/L973</f>
        <v>-39.37972125801415</v>
      </c>
      <c r="T973" s="6">
        <f>R973/L973</f>
        <v>-0.26656394725261712</v>
      </c>
      <c r="U973" s="6">
        <f>(Q973-P973*G973*SIN(RADIANS(E973)))/M973</f>
        <v>-10.059281588427709</v>
      </c>
      <c r="V973" s="6">
        <f>SQRT((S973+U973)^2+3*T973^2)</f>
        <v>49.441158678417018</v>
      </c>
      <c r="W973" s="6">
        <f>V973/AA973</f>
        <v>1.1564012801032435</v>
      </c>
      <c r="X973" s="1">
        <f>((3*10+H973/COS(RADIANS(E973)))*(3+3)+3*G973*H973)*2</f>
        <v>656.51650975407517</v>
      </c>
      <c r="Y973" s="7">
        <f>Z973/X973</f>
        <v>1.0072447092515884</v>
      </c>
      <c r="Z973" s="13">
        <v>661.272780986111</v>
      </c>
      <c r="AA973" s="15">
        <v>42.754327177848602</v>
      </c>
    </row>
    <row r="974" spans="1:27" x14ac:dyDescent="0.45">
      <c r="A974">
        <v>2220</v>
      </c>
      <c r="B974">
        <v>40.299999999999997</v>
      </c>
      <c r="C974" s="10">
        <f>B974-20</f>
        <v>20.299999999999997</v>
      </c>
      <c r="D974">
        <v>117.4</v>
      </c>
      <c r="E974" s="11">
        <f>D974-90</f>
        <v>27.400000000000006</v>
      </c>
      <c r="F974" s="2">
        <v>7.6550000000000003E-3</v>
      </c>
      <c r="G974" s="11">
        <v>30.5</v>
      </c>
      <c r="H974" s="11">
        <v>1.5</v>
      </c>
      <c r="I974" s="8">
        <v>3.7096943706273998E-2</v>
      </c>
      <c r="J974" s="4">
        <v>71000</v>
      </c>
      <c r="K974" s="5">
        <f>23*10^-6</f>
        <v>2.3E-5</v>
      </c>
      <c r="L974" s="6">
        <f>H974</f>
        <v>1.5</v>
      </c>
      <c r="M974" s="3">
        <f>H974^2/6</f>
        <v>0.375</v>
      </c>
      <c r="N974" s="3">
        <f>H974^3/12</f>
        <v>0.28125</v>
      </c>
      <c r="O974" s="1">
        <f>-J974*L974*K974*C974</f>
        <v>-49.724849999999996</v>
      </c>
      <c r="P974" s="7">
        <f>-(12*F974*J974*L974*N974+12*O974*N974*G974*COS(RADIANS(E974)))/(12*N974*G974*COS(RADIANS(E974))^2+L974*G974^3*SIN(RADIANS(E974))^2)</f>
        <v>0.1971354418132267</v>
      </c>
      <c r="Q974" s="7">
        <f>-(6*F974*J974*L974*N974*SIN(RADIANS(E974))+6*O974*N974*G974*SIN(RADIANS(E974))*COS(RADIANS(E974)))/(12*N974*COS(RADIANS(E974))^2+L974*G974^2*SIN(RADIANS(E974))^2)</f>
        <v>1.383505740409676</v>
      </c>
      <c r="R974" s="7">
        <f>-P974*SIN(RADIANS(E974))</f>
        <v>-9.0721687895716455E-2</v>
      </c>
      <c r="S974" s="6">
        <f>(O974+P974*COS(RADIANS(E974)))/L974</f>
        <v>-33.033220081201698</v>
      </c>
      <c r="T974" s="6">
        <f>R974/L974</f>
        <v>-6.048112526381097E-2</v>
      </c>
      <c r="U974" s="6">
        <f>(Q974-P974*G974*SIN(RADIANS(E974)))/M974</f>
        <v>-3.6893486410924692</v>
      </c>
      <c r="V974" s="6">
        <f>SQRT((S974+U974)^2+3*T974^2)</f>
        <v>36.722718138274537</v>
      </c>
      <c r="W974" s="6">
        <f>V974/AA974</f>
        <v>1.2127843960608697</v>
      </c>
      <c r="X974" s="1">
        <f>((3*10+H974/COS(RADIANS(E974)))*(3+3)+3*G974*H974)*2</f>
        <v>654.77448532808944</v>
      </c>
      <c r="Y974" s="7">
        <f>Z974/X974</f>
        <v>1.009875577980899</v>
      </c>
      <c r="Z974" s="13">
        <v>661.24076181784994</v>
      </c>
      <c r="AA974" s="15">
        <v>30.279675643544</v>
      </c>
    </row>
    <row r="975" spans="1:27" x14ac:dyDescent="0.45">
      <c r="A975">
        <v>1942</v>
      </c>
      <c r="B975">
        <v>83.1</v>
      </c>
      <c r="C975" s="10">
        <f>B975-20</f>
        <v>63.099999999999994</v>
      </c>
      <c r="D975">
        <v>115.5</v>
      </c>
      <c r="E975" s="11">
        <f>D975-90</f>
        <v>25.5</v>
      </c>
      <c r="F975" s="2">
        <v>2.3137000000000001E-2</v>
      </c>
      <c r="G975" s="11">
        <v>32.299999999999997</v>
      </c>
      <c r="H975" s="11">
        <v>1.4</v>
      </c>
      <c r="I975" s="8">
        <v>0.10027917474508199</v>
      </c>
      <c r="J975" s="4">
        <v>71000</v>
      </c>
      <c r="K975" s="5">
        <f>23*10^-6</f>
        <v>2.3E-5</v>
      </c>
      <c r="L975" s="6">
        <f>H975</f>
        <v>1.4</v>
      </c>
      <c r="M975" s="3">
        <f>H975^2/6</f>
        <v>0.32666666666666661</v>
      </c>
      <c r="N975" s="3">
        <f>H975^3/12</f>
        <v>0.2286666666666666</v>
      </c>
      <c r="O975" s="1">
        <f>-J975*L975*K975*C975</f>
        <v>-144.25922</v>
      </c>
      <c r="P975" s="7">
        <f>-(12*F975*J975*L975*N975+12*O975*N975*G975*COS(RADIANS(E975)))/(12*N975*G975*COS(RADIANS(E975))^2+L975*G975^3*SIN(RADIANS(E975))^2)</f>
        <v>0.59319245500747897</v>
      </c>
      <c r="Q975" s="7">
        <f>-(6*F975*J975*L975*N975*SIN(RADIANS(E975))+6*O975*N975*G975*SIN(RADIANS(E975))*COS(RADIANS(E975)))/(12*N975*COS(RADIANS(E975))^2+L975*G975^2*SIN(RADIANS(E975))^2)</f>
        <v>4.12432134094235</v>
      </c>
      <c r="R975" s="7">
        <f>-P975*SIN(RADIANS(E975))</f>
        <v>-0.25537593442367501</v>
      </c>
      <c r="S975" s="6">
        <f>(O975+P975*COS(RADIANS(E975)))/L975</f>
        <v>-102.65986658523065</v>
      </c>
      <c r="T975" s="6">
        <f>R975/L975</f>
        <v>-0.18241138173119645</v>
      </c>
      <c r="U975" s="6">
        <f>(Q975-P975*G975*SIN(RADIANS(E975)))/M975</f>
        <v>-12.625473492680676</v>
      </c>
      <c r="V975" s="6">
        <f>SQRT((S975+U975)^2+3*T975^2)</f>
        <v>115.28577301044662</v>
      </c>
      <c r="W975" s="6">
        <f>V975/AA975</f>
        <v>1.2904112324319201</v>
      </c>
      <c r="X975" s="1">
        <f>((3*10+H975/COS(RADIANS(E975)))*(3+3)+3*G975*H975)*2</f>
        <v>649.93319954058529</v>
      </c>
      <c r="Y975" s="7">
        <f>Z975/X975</f>
        <v>1.0172144012931978</v>
      </c>
      <c r="Z975" s="13">
        <v>661.12141045124895</v>
      </c>
      <c r="AA975" s="15">
        <v>89.340335943277594</v>
      </c>
    </row>
    <row r="976" spans="1:27" x14ac:dyDescent="0.45">
      <c r="A976">
        <v>18</v>
      </c>
      <c r="B976">
        <v>67.400000000000006</v>
      </c>
      <c r="C976" s="10">
        <f>B976-20</f>
        <v>47.400000000000006</v>
      </c>
      <c r="D976">
        <v>106</v>
      </c>
      <c r="E976" s="11">
        <f>D976-90</f>
        <v>16</v>
      </c>
      <c r="F976" s="2">
        <v>1.7267000000000001E-2</v>
      </c>
      <c r="G976" s="11">
        <v>27</v>
      </c>
      <c r="H976" s="11">
        <v>1.7</v>
      </c>
      <c r="I976" s="8">
        <v>0.117088630795478</v>
      </c>
      <c r="J976" s="4">
        <v>71000</v>
      </c>
      <c r="K976" s="5">
        <f>23*10^-6</f>
        <v>2.3E-5</v>
      </c>
      <c r="L976" s="6">
        <f>H976</f>
        <v>1.7</v>
      </c>
      <c r="M976" s="3">
        <f>H976^2/6</f>
        <v>0.48166666666666663</v>
      </c>
      <c r="N976" s="3">
        <f>H976^3/12</f>
        <v>0.4094166666666666</v>
      </c>
      <c r="O976" s="1">
        <f>-J976*L976*K976*C976</f>
        <v>-131.58714000000001</v>
      </c>
      <c r="P976" s="7">
        <f>-(12*F976*J976*L976*N976+12*O976*N976*G976*COS(RADIANS(E976)))/(12*N976*G976*COS(RADIANS(E976))^2+L976*G976^3*SIN(RADIANS(E976))^2)</f>
        <v>2.4540821709293472</v>
      </c>
      <c r="Q976" s="7">
        <f>-(6*F976*J976*L976*N976*SIN(RADIANS(E976))+6*O976*N976*G976*SIN(RADIANS(E976))*COS(RADIANS(E976)))/(12*N976*COS(RADIANS(E976))^2+L976*G976^2*SIN(RADIANS(E976))^2)</f>
        <v>9.1318957274601864</v>
      </c>
      <c r="R976" s="7">
        <f>-P976*SIN(RADIANS(E976))</f>
        <v>-0.67643672055260629</v>
      </c>
      <c r="S976" s="6">
        <f>(O976+P976*COS(RADIANS(E976)))/L976</f>
        <v>-76.016544006117925</v>
      </c>
      <c r="T976" s="6">
        <f>R976/L976</f>
        <v>-0.39790395326623901</v>
      </c>
      <c r="U976" s="6">
        <f>(Q976-P976*G976*SIN(RADIANS(E976)))/M976</f>
        <v>-18.958953067391377</v>
      </c>
      <c r="V976" s="6">
        <f>SQRT((S976+U976)^2+3*T976^2)</f>
        <v>94.977997594328386</v>
      </c>
      <c r="W976" s="6">
        <f>V976/AA976</f>
        <v>1.2039770851197094</v>
      </c>
      <c r="X976" s="1">
        <f>((3*10+H976/COS(RADIANS(E976)))*(3+3)+3*G976*H976)*2</f>
        <v>656.62210849157668</v>
      </c>
      <c r="Y976" s="7">
        <f>Z976/X976</f>
        <v>1.0067022047984786</v>
      </c>
      <c r="Z976" s="13">
        <v>661.02292433789603</v>
      </c>
      <c r="AA976" s="15">
        <v>78.886881459944803</v>
      </c>
    </row>
    <row r="977" spans="1:27" x14ac:dyDescent="0.45">
      <c r="A977">
        <v>2153</v>
      </c>
      <c r="B977">
        <v>41.2</v>
      </c>
      <c r="C977" s="10">
        <f>B977-20</f>
        <v>21.200000000000003</v>
      </c>
      <c r="D977">
        <v>114.5</v>
      </c>
      <c r="E977" s="11">
        <f>D977-90</f>
        <v>24.5</v>
      </c>
      <c r="F977" s="2">
        <v>6.3759999999999997E-3</v>
      </c>
      <c r="G977" s="11">
        <v>22.4</v>
      </c>
      <c r="H977" s="11">
        <v>2</v>
      </c>
      <c r="I977" s="8">
        <v>3.39510478079319E-2</v>
      </c>
      <c r="J977" s="4">
        <v>71000</v>
      </c>
      <c r="K977" s="5">
        <f>23*10^-6</f>
        <v>2.3E-5</v>
      </c>
      <c r="L977" s="6">
        <f>H977</f>
        <v>2</v>
      </c>
      <c r="M977" s="3">
        <f>H977^2/6</f>
        <v>0.66666666666666663</v>
      </c>
      <c r="N977" s="3">
        <f>H977^3/12</f>
        <v>0.66666666666666663</v>
      </c>
      <c r="O977" s="1">
        <f>-J977*L977*K977*C977</f>
        <v>-69.239200000000011</v>
      </c>
      <c r="P977" s="7">
        <f>-(12*F977*J977*L977*N977+12*O977*N977*G977*COS(RADIANS(E977)))/(12*N977*G977*COS(RADIANS(E977))^2+L977*G977^3*SIN(RADIANS(E977))^2)</f>
        <v>1.0082900641141059</v>
      </c>
      <c r="Q977" s="7">
        <f>-(6*F977*J977*L977*N977*SIN(RADIANS(E977))+6*O977*N977*G977*SIN(RADIANS(E977))*COS(RADIANS(E977)))/(12*N977*COS(RADIANS(E977))^2+L977*G977^2*SIN(RADIANS(E977))^2)</f>
        <v>4.683068053726112</v>
      </c>
      <c r="R977" s="7">
        <f>-P977*SIN(RADIANS(E977))</f>
        <v>-0.41813107622554574</v>
      </c>
      <c r="S977" s="6">
        <f>(O977+P977*COS(RADIANS(E977)))/L977</f>
        <v>-34.160847545923275</v>
      </c>
      <c r="T977" s="6">
        <f>R977/L977</f>
        <v>-0.20906553811277287</v>
      </c>
      <c r="U977" s="6">
        <f>(Q977-P977*G977*SIN(RADIANS(E977)))/M977</f>
        <v>-7.024602080589168</v>
      </c>
      <c r="V977" s="6">
        <f>SQRT((S977+U977)^2+3*T977^2)</f>
        <v>41.187041483161586</v>
      </c>
      <c r="W977" s="6">
        <f>V977/AA977</f>
        <v>1.111116850917599</v>
      </c>
      <c r="X977" s="1">
        <f>((3*10+H977/COS(RADIANS(E977)))*(3+3)+3*G977*H977)*2</f>
        <v>655.17474886912646</v>
      </c>
      <c r="Y977" s="7">
        <f>Z977/X977</f>
        <v>1.0088653878446814</v>
      </c>
      <c r="Z977" s="13">
        <v>660.98312712389304</v>
      </c>
      <c r="AA977" s="15">
        <v>37.0681458472598</v>
      </c>
    </row>
    <row r="978" spans="1:27" x14ac:dyDescent="0.45">
      <c r="A978">
        <v>1894</v>
      </c>
      <c r="B978">
        <v>46.4</v>
      </c>
      <c r="C978" s="10">
        <f>B978-20</f>
        <v>26.4</v>
      </c>
      <c r="D978">
        <v>112.8</v>
      </c>
      <c r="E978" s="11">
        <f>D978-90</f>
        <v>22.799999999999997</v>
      </c>
      <c r="F978" s="2">
        <v>1.0193000000000001E-2</v>
      </c>
      <c r="G978" s="11">
        <v>30.6</v>
      </c>
      <c r="H978" s="11">
        <v>1.5</v>
      </c>
      <c r="I978" s="8">
        <v>5.2477769553661298E-2</v>
      </c>
      <c r="J978" s="4">
        <v>71000</v>
      </c>
      <c r="K978" s="5">
        <f>23*10^-6</f>
        <v>2.3E-5</v>
      </c>
      <c r="L978" s="6">
        <f>H978</f>
        <v>1.5</v>
      </c>
      <c r="M978" s="3">
        <f>H978^2/6</f>
        <v>0.375</v>
      </c>
      <c r="N978" s="3">
        <f>H978^3/12</f>
        <v>0.28125</v>
      </c>
      <c r="O978" s="1">
        <f>-J978*L978*K978*C978</f>
        <v>-64.666799999999995</v>
      </c>
      <c r="P978" s="7">
        <f>-(12*F978*J978*L978*N978+12*O978*N978*G978*COS(RADIANS(E978)))/(12*N978*G978*COS(RADIANS(E978))^2+L978*G978^3*SIN(RADIANS(E978))^2)</f>
        <v>0.38106761627548208</v>
      </c>
      <c r="Q978" s="7">
        <f>-(6*F978*J978*L978*N978*SIN(RADIANS(E978))+6*O978*N978*G978*SIN(RADIANS(E978))*COS(RADIANS(E978)))/(12*N978*COS(RADIANS(E978))^2+L978*G978^2*SIN(RADIANS(E978))^2)</f>
        <v>2.2593455042231456</v>
      </c>
      <c r="R978" s="7">
        <f>-P978*SIN(RADIANS(E978))</f>
        <v>-0.14766964079889836</v>
      </c>
      <c r="S978" s="6">
        <f>(O978+P978*COS(RADIANS(E978)))/L978</f>
        <v>-42.877005204194639</v>
      </c>
      <c r="T978" s="6">
        <f>R978/L978</f>
        <v>-9.8446427199265565E-2</v>
      </c>
      <c r="U978" s="6">
        <f>(Q978-P978*G978*SIN(RADIANS(E978)))/M978</f>
        <v>-6.0249213445950529</v>
      </c>
      <c r="V978" s="6">
        <f>SQRT((S978+U978)^2+3*T978^2)</f>
        <v>48.90222382755519</v>
      </c>
      <c r="W978" s="6">
        <f>V978/AA978</f>
        <v>1.2274979009185338</v>
      </c>
      <c r="X978" s="1">
        <f>((3*10+H978/COS(RADIANS(E978)))*(3+3)+3*G978*H978)*2</f>
        <v>654.92567468282414</v>
      </c>
      <c r="Y978" s="7">
        <f>Z978/X978</f>
        <v>1.0092028040143224</v>
      </c>
      <c r="Z978" s="13">
        <v>660.95282731087798</v>
      </c>
      <c r="AA978" s="15">
        <v>39.838947008350701</v>
      </c>
    </row>
    <row r="979" spans="1:27" x14ac:dyDescent="0.45">
      <c r="A979">
        <v>1681</v>
      </c>
      <c r="B979">
        <v>44.4</v>
      </c>
      <c r="C979" s="10">
        <f>B979-20</f>
        <v>24.4</v>
      </c>
      <c r="D979">
        <v>124.5</v>
      </c>
      <c r="E979" s="11">
        <f>D979-90</f>
        <v>34.5</v>
      </c>
      <c r="F979" s="2">
        <v>7.0980000000000001E-3</v>
      </c>
      <c r="G979" s="11">
        <v>23.3</v>
      </c>
      <c r="H979" s="11">
        <v>1.9</v>
      </c>
      <c r="I979" s="8">
        <v>3.3109731972217497E-2</v>
      </c>
      <c r="J979" s="4">
        <v>71000</v>
      </c>
      <c r="K979" s="5">
        <f>23*10^-6</f>
        <v>2.3E-5</v>
      </c>
      <c r="L979" s="6">
        <f>H979</f>
        <v>1.9</v>
      </c>
      <c r="M979" s="3">
        <f>H979^2/6</f>
        <v>0.60166666666666668</v>
      </c>
      <c r="N979" s="3">
        <f>H979^3/12</f>
        <v>0.57158333333333322</v>
      </c>
      <c r="O979" s="1">
        <f>-J979*L979*K979*C979</f>
        <v>-75.705879999999993</v>
      </c>
      <c r="P979" s="7">
        <f>-(12*F979*J979*L979*N979+12*O979*N979*G979*COS(RADIANS(E979)))/(12*N979*G979*COS(RADIANS(E979))^2+L979*G979^3*SIN(RADIANS(E979))^2)</f>
        <v>0.43527563858230328</v>
      </c>
      <c r="Q979" s="7">
        <f>-(6*F979*J979*L979*N979*SIN(RADIANS(E979))+6*O979*N979*G979*SIN(RADIANS(E979))*COS(RADIANS(E979)))/(12*N979*COS(RADIANS(E979))^2+L979*G979^2*SIN(RADIANS(E979))^2)</f>
        <v>2.8722240449274117</v>
      </c>
      <c r="R979" s="7">
        <f>-P979*SIN(RADIANS(E979))</f>
        <v>-0.24654283647445599</v>
      </c>
      <c r="S979" s="6">
        <f>(O979+P979*COS(RADIANS(E979)))/L979</f>
        <v>-39.656398919460607</v>
      </c>
      <c r="T979" s="6">
        <f>R979/L979</f>
        <v>-0.12975938761813474</v>
      </c>
      <c r="U979" s="6">
        <f>(Q979-P979*G979*SIN(RADIANS(E979)))/M979</f>
        <v>-4.7737795760566408</v>
      </c>
      <c r="V979" s="6">
        <f>SQRT((S979+U979)^2+3*T979^2)</f>
        <v>44.4307469399238</v>
      </c>
      <c r="W979" s="6">
        <f>V979/AA979</f>
        <v>1.1006270344358102</v>
      </c>
      <c r="X979" s="1">
        <f>((3*10+H979/COS(RADIANS(E979)))*(3+3)+3*G979*H979)*2</f>
        <v>653.28566615013506</v>
      </c>
      <c r="Y979" s="7">
        <f>Z979/X979</f>
        <v>1.0116855014658863</v>
      </c>
      <c r="Z979" s="13">
        <v>660.91963675957504</v>
      </c>
      <c r="AA979" s="15">
        <v>40.368576774692201</v>
      </c>
    </row>
    <row r="980" spans="1:27" x14ac:dyDescent="0.45">
      <c r="A980">
        <v>2299</v>
      </c>
      <c r="B980">
        <v>86.5</v>
      </c>
      <c r="C980" s="10">
        <f>B980-20</f>
        <v>66.5</v>
      </c>
      <c r="D980">
        <v>107.3</v>
      </c>
      <c r="E980" s="11">
        <f>D980-90</f>
        <v>17.299999999999997</v>
      </c>
      <c r="F980" s="2">
        <v>2.1847999999999999E-2</v>
      </c>
      <c r="G980" s="11">
        <v>23.9</v>
      </c>
      <c r="H980" s="11">
        <v>1.9</v>
      </c>
      <c r="I980" s="8">
        <v>0.14087004959583199</v>
      </c>
      <c r="J980" s="4">
        <v>71000</v>
      </c>
      <c r="K980" s="5">
        <f>23*10^-6</f>
        <v>2.3E-5</v>
      </c>
      <c r="L980" s="6">
        <f>H980</f>
        <v>1.9</v>
      </c>
      <c r="M980" s="3">
        <f>H980^2/6</f>
        <v>0.60166666666666668</v>
      </c>
      <c r="N980" s="3">
        <f>H980^3/12</f>
        <v>0.57158333333333322</v>
      </c>
      <c r="O980" s="1">
        <f>-J980*L980*K980*C980</f>
        <v>-206.32955000000001</v>
      </c>
      <c r="P980" s="7">
        <f>-(12*F980*J980*L980*N980+12*O980*N980*G980*COS(RADIANS(E980)))/(12*N980*G980*COS(RADIANS(E980))^2+L980*G980^3*SIN(RADIANS(E980))^2)</f>
        <v>4.9434344683498317</v>
      </c>
      <c r="Q980" s="7">
        <f>-(6*F980*J980*L980*N980*SIN(RADIANS(E980))+6*O980*N980*G980*SIN(RADIANS(E980))*COS(RADIANS(E980)))/(12*N980*COS(RADIANS(E980))^2+L980*G980^2*SIN(RADIANS(E980))^2)</f>
        <v>17.567135770320945</v>
      </c>
      <c r="R980" s="7">
        <f>-P980*SIN(RADIANS(E980))</f>
        <v>-1.4700532025373179</v>
      </c>
      <c r="S980" s="6">
        <f>(O980+P980*COS(RADIANS(E980)))/L980</f>
        <v>-106.11039608142561</v>
      </c>
      <c r="T980" s="6">
        <f>R980/L980</f>
        <v>-0.77371221186174632</v>
      </c>
      <c r="U980" s="6">
        <f>(Q980-P980*G980*SIN(RADIANS(E980)))/M980</f>
        <v>-29.197455573940641</v>
      </c>
      <c r="V980" s="6">
        <f>SQRT((S980+U980)^2+3*T980^2)</f>
        <v>135.31448781025244</v>
      </c>
      <c r="W980" s="6">
        <f>V980/AA980</f>
        <v>1.1533527964607486</v>
      </c>
      <c r="X980" s="1">
        <f>((3*10+H980/COS(RADIANS(E980)))*(3+3)+3*G980*H980)*2</f>
        <v>656.34032689640514</v>
      </c>
      <c r="Y980" s="7">
        <f>Z980/X980</f>
        <v>1.0069640937865216</v>
      </c>
      <c r="Z980" s="13">
        <v>660.91114248878796</v>
      </c>
      <c r="AA980" s="15">
        <v>117.32272052878101</v>
      </c>
    </row>
    <row r="981" spans="1:27" x14ac:dyDescent="0.45">
      <c r="A981">
        <v>817</v>
      </c>
      <c r="B981">
        <v>47.6</v>
      </c>
      <c r="C981" s="10">
        <f>B981-20</f>
        <v>27.6</v>
      </c>
      <c r="D981">
        <v>115.3</v>
      </c>
      <c r="E981" s="11">
        <f>D981-90</f>
        <v>25.299999999999997</v>
      </c>
      <c r="F981" s="2">
        <v>9.4830000000000001E-3</v>
      </c>
      <c r="G981" s="11">
        <v>26.7</v>
      </c>
      <c r="H981" s="11">
        <v>1.7</v>
      </c>
      <c r="I981" s="8">
        <v>4.8713825643062501E-2</v>
      </c>
      <c r="J981" s="4">
        <v>71000</v>
      </c>
      <c r="K981" s="5">
        <f>23*10^-6</f>
        <v>2.3E-5</v>
      </c>
      <c r="L981" s="6">
        <f>H981</f>
        <v>1.7</v>
      </c>
      <c r="M981" s="3">
        <f>H981^2/6</f>
        <v>0.48166666666666663</v>
      </c>
      <c r="N981" s="3">
        <f>H981^3/12</f>
        <v>0.4094166666666666</v>
      </c>
      <c r="O981" s="1">
        <f>-J981*L981*K981*C981</f>
        <v>-76.620360000000005</v>
      </c>
      <c r="P981" s="7">
        <f>-(12*F981*J981*L981*N981+12*O981*N981*G981*COS(RADIANS(E981)))/(12*N981*G981*COS(RADIANS(E981))^2+L981*G981^3*SIN(RADIANS(E981))^2)</f>
        <v>0.57560521377070706</v>
      </c>
      <c r="Q981" s="7">
        <f>-(6*F981*J981*L981*N981*SIN(RADIANS(E981))+6*O981*N981*G981*SIN(RADIANS(E981))*COS(RADIANS(E981)))/(12*N981*COS(RADIANS(E981))^2+L981*G981^2*SIN(RADIANS(E981))^2)</f>
        <v>3.2839586810595591</v>
      </c>
      <c r="R981" s="7">
        <f>-P981*SIN(RADIANS(E981))</f>
        <v>-0.24598941431157748</v>
      </c>
      <c r="S981" s="6">
        <f>(O981+P981*COS(RADIANS(E981)))/L981</f>
        <v>-44.76468551219773</v>
      </c>
      <c r="T981" s="6">
        <f>R981/L981</f>
        <v>-0.14469965547739852</v>
      </c>
      <c r="U981" s="6">
        <f>(Q981-P981*G981*SIN(RADIANS(E981)))/M981</f>
        <v>-6.8179072963174239</v>
      </c>
      <c r="V981" s="6">
        <f>SQRT((S981+U981)^2+3*T981^2)</f>
        <v>51.583201672831102</v>
      </c>
      <c r="W981" s="6">
        <f>V981/AA981</f>
        <v>1.1800719242968536</v>
      </c>
      <c r="X981" s="1">
        <f>((3*10+H981/COS(RADIANS(E981)))*(3+3)+3*G981*H981)*2</f>
        <v>654.90431119885488</v>
      </c>
      <c r="Y981" s="7">
        <f>Z981/X981</f>
        <v>1.009130918445071</v>
      </c>
      <c r="Z981" s="13">
        <v>660.88418905373703</v>
      </c>
      <c r="AA981" s="15">
        <v>43.711913325594097</v>
      </c>
    </row>
    <row r="982" spans="1:27" x14ac:dyDescent="0.45">
      <c r="A982">
        <v>2044</v>
      </c>
      <c r="B982">
        <v>89.6</v>
      </c>
      <c r="C982" s="10">
        <f>B982-20</f>
        <v>69.599999999999994</v>
      </c>
      <c r="D982">
        <v>114.5</v>
      </c>
      <c r="E982" s="11">
        <f>D982-90</f>
        <v>24.5</v>
      </c>
      <c r="F982" s="2">
        <v>2.2883000000000001E-2</v>
      </c>
      <c r="G982" s="11">
        <v>25.1</v>
      </c>
      <c r="H982" s="11">
        <v>1.8</v>
      </c>
      <c r="I982" s="8">
        <v>0.120433710515499</v>
      </c>
      <c r="J982" s="4">
        <v>71000</v>
      </c>
      <c r="K982" s="5">
        <f>23*10^-6</f>
        <v>2.3E-5</v>
      </c>
      <c r="L982" s="6">
        <f>H982</f>
        <v>1.8</v>
      </c>
      <c r="M982" s="3">
        <f>H982^2/6</f>
        <v>0.54</v>
      </c>
      <c r="N982" s="3">
        <f>H982^3/12</f>
        <v>0.48600000000000004</v>
      </c>
      <c r="O982" s="1">
        <f>-J982*L982*K982*C982</f>
        <v>-204.58223999999998</v>
      </c>
      <c r="P982" s="7">
        <f>-(12*F982*J982*L982*N982+12*O982*N982*G982*COS(RADIANS(E982)))/(12*N982*G982*COS(RADIANS(E982))^2+L982*G982^3*SIN(RADIANS(E982))^2)</f>
        <v>2.0325539512024018</v>
      </c>
      <c r="Q982" s="7">
        <f>-(6*F982*J982*L982*N982*SIN(RADIANS(E982))+6*O982*N982*G982*SIN(RADIANS(E982))*COS(RADIANS(E982)))/(12*N982*COS(RADIANS(E982))^2+L982*G982^2*SIN(RADIANS(E982))^2)</f>
        <v>10.578224180668332</v>
      </c>
      <c r="R982" s="7">
        <f>-P982*SIN(RADIANS(E982))</f>
        <v>-0.84288638889787504</v>
      </c>
      <c r="S982" s="6">
        <f>(O982+P982*COS(RADIANS(E982)))/L982</f>
        <v>-112.62927479079927</v>
      </c>
      <c r="T982" s="6">
        <f>R982/L982</f>
        <v>-0.46827021605437502</v>
      </c>
      <c r="U982" s="6">
        <f>(Q982-P982*G982*SIN(RADIANS(E982)))/M982</f>
        <v>-19.589304038274687</v>
      </c>
      <c r="V982" s="6">
        <f>SQRT((S982+U982)^2+3*T982^2)</f>
        <v>132.22106647038427</v>
      </c>
      <c r="W982" s="6">
        <f>V982/AA982</f>
        <v>1.1597447553075706</v>
      </c>
      <c r="X982" s="1">
        <f>((3*10+H982/COS(RADIANS(E982)))*(3+3)+3*G982*H982)*2</f>
        <v>654.81727398221392</v>
      </c>
      <c r="Y982" s="7">
        <f>Z982/X982</f>
        <v>1.0088702275971493</v>
      </c>
      <c r="Z982" s="13">
        <v>660.62565223698095</v>
      </c>
      <c r="AA982" s="15">
        <v>114.008764312384</v>
      </c>
    </row>
    <row r="983" spans="1:27" x14ac:dyDescent="0.45">
      <c r="A983">
        <v>1911</v>
      </c>
      <c r="B983">
        <v>69.2</v>
      </c>
      <c r="C983" s="10">
        <f>B983-20</f>
        <v>49.2</v>
      </c>
      <c r="D983">
        <v>110.6</v>
      </c>
      <c r="E983" s="11">
        <f>D983-90</f>
        <v>20.599999999999994</v>
      </c>
      <c r="F983" s="2">
        <v>1.9844000000000001E-2</v>
      </c>
      <c r="G983" s="11">
        <v>32.799999999999997</v>
      </c>
      <c r="H983" s="11">
        <v>1.4</v>
      </c>
      <c r="I983" s="8">
        <v>9.7015850245952606E-2</v>
      </c>
      <c r="J983" s="4">
        <v>71000</v>
      </c>
      <c r="K983" s="5">
        <f>23*10^-6</f>
        <v>2.3E-5</v>
      </c>
      <c r="L983" s="6">
        <f>H983</f>
        <v>1.4</v>
      </c>
      <c r="M983" s="3">
        <f>H983^2/6</f>
        <v>0.32666666666666661</v>
      </c>
      <c r="N983" s="3">
        <f>H983^3/12</f>
        <v>0.2286666666666666</v>
      </c>
      <c r="O983" s="1">
        <f>-J983*L983*K983*C983</f>
        <v>-112.48104000000001</v>
      </c>
      <c r="P983" s="7">
        <f>-(12*F983*J983*L983*N983+12*O983*N983*G983*COS(RADIANS(E983)))/(12*N983*G983*COS(RADIANS(E983))^2+L983*G983^3*SIN(RADIANS(E983))^2)</f>
        <v>0.65603344663944996</v>
      </c>
      <c r="Q983" s="7">
        <f>-(6*F983*J983*L983*N983*SIN(RADIANS(E983))+6*O983*N983*G983*SIN(RADIANS(E983))*COS(RADIANS(E983)))/(12*N983*COS(RADIANS(E983))^2+L983*G983^2*SIN(RADIANS(E983))^2)</f>
        <v>3.7854461840975695</v>
      </c>
      <c r="R983" s="7">
        <f>-P983*SIN(RADIANS(E983))</f>
        <v>-0.23081988927424199</v>
      </c>
      <c r="S983" s="6">
        <f>(O983+P983*COS(RADIANS(E983)))/L983</f>
        <v>-79.904966883221036</v>
      </c>
      <c r="T983" s="6">
        <f>R983/L983</f>
        <v>-0.16487134948160143</v>
      </c>
      <c r="U983" s="6">
        <f>(Q983-P983*G983*SIN(RADIANS(E983)))/M983</f>
        <v>-11.588100563563986</v>
      </c>
      <c r="V983" s="6">
        <f>SQRT((S983+U983)^2+3*T983^2)</f>
        <v>91.493513095233112</v>
      </c>
      <c r="W983" s="6">
        <f>V983/AA983</f>
        <v>1.2726945745298235</v>
      </c>
      <c r="X983" s="1">
        <f>((3*10+H983/COS(RADIANS(E983)))*(3+3)+3*G983*H983)*2</f>
        <v>653.46757636514781</v>
      </c>
      <c r="Y983" s="7">
        <f>Z983/X983</f>
        <v>1.0107678191529756</v>
      </c>
      <c r="Z983" s="13">
        <v>660.50399704978099</v>
      </c>
      <c r="AA983" s="15">
        <v>71.889607236703995</v>
      </c>
    </row>
    <row r="984" spans="1:27" x14ac:dyDescent="0.45">
      <c r="A984">
        <v>2984</v>
      </c>
      <c r="B984">
        <v>77.7</v>
      </c>
      <c r="C984" s="10">
        <f>B984-20</f>
        <v>57.7</v>
      </c>
      <c r="D984">
        <v>120.1</v>
      </c>
      <c r="E984" s="11">
        <f>D984-90</f>
        <v>30.099999999999994</v>
      </c>
      <c r="F984" s="2">
        <v>2.2499000000000002E-2</v>
      </c>
      <c r="G984" s="11">
        <v>32.6</v>
      </c>
      <c r="H984" s="11">
        <v>1.4</v>
      </c>
      <c r="I984" s="8">
        <v>0.103449024260044</v>
      </c>
      <c r="J984" s="4">
        <v>71000</v>
      </c>
      <c r="K984" s="5">
        <f>23*10^-6</f>
        <v>2.3E-5</v>
      </c>
      <c r="L984" s="6">
        <f>H984</f>
        <v>1.4</v>
      </c>
      <c r="M984" s="3">
        <f>H984^2/6</f>
        <v>0.32666666666666661</v>
      </c>
      <c r="N984" s="3">
        <f>H984^3/12</f>
        <v>0.2286666666666666</v>
      </c>
      <c r="O984" s="1">
        <f>-J984*L984*K984*C984</f>
        <v>-131.91374000000002</v>
      </c>
      <c r="P984" s="7">
        <f>-(12*F984*J984*L984*N984+12*O984*N984*G984*COS(RADIANS(E984)))/(12*N984*G984*COS(RADIANS(E984))^2+L984*G984^3*SIN(RADIANS(E984))^2)</f>
        <v>0.33198987988811385</v>
      </c>
      <c r="Q984" s="7">
        <f>-(6*F984*J984*L984*N984*SIN(RADIANS(E984))+6*O984*N984*G984*SIN(RADIANS(E984))*COS(RADIANS(E984)))/(12*N984*COS(RADIANS(E984))^2+L984*G984^2*SIN(RADIANS(E984))^2)</f>
        <v>2.7138927770923336</v>
      </c>
      <c r="R984" s="7">
        <f>-P984*SIN(RADIANS(E984))</f>
        <v>-0.16649648939216766</v>
      </c>
      <c r="S984" s="6">
        <f>(O984+P984*COS(RADIANS(E984)))/L984</f>
        <v>-94.018941774142903</v>
      </c>
      <c r="T984" s="6">
        <f>R984/L984</f>
        <v>-0.11892606385154833</v>
      </c>
      <c r="U984" s="6">
        <f>(Q984-P984*G984*SIN(RADIANS(E984)))/M984</f>
        <v>-8.3078350319153049</v>
      </c>
      <c r="V984" s="6">
        <f>SQRT((S984+U984)^2+3*T984^2)</f>
        <v>102.32698413293944</v>
      </c>
      <c r="W984" s="6">
        <f>V984/AA984</f>
        <v>1.2289027250743525</v>
      </c>
      <c r="X984" s="1">
        <f>((3*10+H984/COS(RADIANS(E984)))*(3+3)+3*G984*H984)*2</f>
        <v>653.25856604585726</v>
      </c>
      <c r="Y984" s="7">
        <f>Z984/X984</f>
        <v>1.0109825395264331</v>
      </c>
      <c r="Z984" s="13">
        <v>660.43300406843696</v>
      </c>
      <c r="AA984" s="15">
        <v>83.266951927987904</v>
      </c>
    </row>
    <row r="985" spans="1:27" x14ac:dyDescent="0.45">
      <c r="A985">
        <v>842</v>
      </c>
      <c r="B985">
        <v>58.1</v>
      </c>
      <c r="C985" s="10">
        <f>B985-20</f>
        <v>38.1</v>
      </c>
      <c r="D985">
        <v>112.9</v>
      </c>
      <c r="E985" s="11">
        <f>D985-90</f>
        <v>22.900000000000006</v>
      </c>
      <c r="F985" s="2">
        <v>1.4848999999999999E-2</v>
      </c>
      <c r="G985" s="11">
        <v>30.6</v>
      </c>
      <c r="H985" s="11">
        <v>1.5</v>
      </c>
      <c r="I985" s="8">
        <v>7.9302914440631797E-2</v>
      </c>
      <c r="J985" s="4">
        <v>71000</v>
      </c>
      <c r="K985" s="5">
        <f>23*10^-6</f>
        <v>2.3E-5</v>
      </c>
      <c r="L985" s="6">
        <f>H985</f>
        <v>1.5</v>
      </c>
      <c r="M985" s="3">
        <f>H985^2/6</f>
        <v>0.375</v>
      </c>
      <c r="N985" s="3">
        <f>H985^3/12</f>
        <v>0.28125</v>
      </c>
      <c r="O985" s="1">
        <f>-J985*L985*K985*C985</f>
        <v>-93.325950000000006</v>
      </c>
      <c r="P985" s="7">
        <f>-(12*F985*J985*L985*N985+12*O985*N985*G985*COS(RADIANS(E985)))/(12*N985*G985*COS(RADIANS(E985))^2+L985*G985^3*SIN(RADIANS(E985))^2)</f>
        <v>0.53693759518413475</v>
      </c>
      <c r="Q985" s="7">
        <f>-(6*F985*J985*L985*N985*SIN(RADIANS(E985))+6*O985*N985*G985*SIN(RADIANS(E985))*COS(RADIANS(E985)))/(12*N985*COS(RADIANS(E985))^2+L985*G985^2*SIN(RADIANS(E985))^2)</f>
        <v>3.1967097536575544</v>
      </c>
      <c r="R985" s="7">
        <f>-P985*SIN(RADIANS(E985))</f>
        <v>-0.20893527801683354</v>
      </c>
      <c r="S985" s="6">
        <f>(O985+P985*COS(RADIANS(E985)))/L985</f>
        <v>-61.887553949077891</v>
      </c>
      <c r="T985" s="6">
        <f>R985/L985</f>
        <v>-0.1392901853445557</v>
      </c>
      <c r="U985" s="6">
        <f>(Q985-P985*G985*SIN(RADIANS(E985)))/M985</f>
        <v>-8.5245593430868052</v>
      </c>
      <c r="V985" s="6">
        <f>SQRT((S985+U985)^2+3*T985^2)</f>
        <v>70.412526609516263</v>
      </c>
      <c r="W985" s="6">
        <f>V985/AA985</f>
        <v>1.2200938982791227</v>
      </c>
      <c r="X985" s="1">
        <f>((3*10+H985/COS(RADIANS(E985)))*(3+3)+3*G985*H985)*2</f>
        <v>654.94004035587795</v>
      </c>
      <c r="Y985" s="7">
        <f>Z985/X985</f>
        <v>1.0083778913926693</v>
      </c>
      <c r="Z985" s="13">
        <v>660.42705688268995</v>
      </c>
      <c r="AA985" s="15">
        <v>57.710743991777498</v>
      </c>
    </row>
    <row r="986" spans="1:27" x14ac:dyDescent="0.45">
      <c r="A986">
        <v>781</v>
      </c>
      <c r="B986">
        <v>54.4</v>
      </c>
      <c r="C986" s="10">
        <f>B986-20</f>
        <v>34.4</v>
      </c>
      <c r="D986">
        <v>117.5</v>
      </c>
      <c r="E986" s="11">
        <f>D986-90</f>
        <v>27.5</v>
      </c>
      <c r="F986" s="2">
        <v>1.2928E-2</v>
      </c>
      <c r="G986" s="11">
        <v>30.4</v>
      </c>
      <c r="H986" s="11">
        <v>1.5</v>
      </c>
      <c r="I986" s="8">
        <v>6.2566682696342399E-2</v>
      </c>
      <c r="J986" s="4">
        <v>71000</v>
      </c>
      <c r="K986" s="5">
        <f>23*10^-6</f>
        <v>2.3E-5</v>
      </c>
      <c r="L986" s="6">
        <f>H986</f>
        <v>1.5</v>
      </c>
      <c r="M986" s="3">
        <f>H986^2/6</f>
        <v>0.375</v>
      </c>
      <c r="N986" s="3">
        <f>H986^3/12</f>
        <v>0.28125</v>
      </c>
      <c r="O986" s="1">
        <f>-J986*L986*K986*C986</f>
        <v>-84.262799999999999</v>
      </c>
      <c r="P986" s="7">
        <f>-(12*F986*J986*L986*N986+12*O986*N986*G986*COS(RADIANS(E986)))/(12*N986*G986*COS(RADIANS(E986))^2+L986*G986^3*SIN(RADIANS(E986))^2)</f>
        <v>0.33330899630644534</v>
      </c>
      <c r="Q986" s="7">
        <f>-(6*F986*J986*L986*N986*SIN(RADIANS(E986))+6*O986*N986*G986*SIN(RADIANS(E986))*COS(RADIANS(E986)))/(12*N986*COS(RADIANS(E986))^2+L986*G986^2*SIN(RADIANS(E986))^2)</f>
        <v>2.3393554957135851</v>
      </c>
      <c r="R986" s="7">
        <f>-P986*SIN(RADIANS(E986))</f>
        <v>-0.15390496682326218</v>
      </c>
      <c r="S986" s="6">
        <f>(O986+P986*COS(RADIANS(E986)))/L986</f>
        <v>-55.97810087298695</v>
      </c>
      <c r="T986" s="6">
        <f>R986/L986</f>
        <v>-0.10260331121550813</v>
      </c>
      <c r="U986" s="6">
        <f>(Q986-P986*G986*SIN(RADIANS(E986)))/M986</f>
        <v>-6.2382813219028916</v>
      </c>
      <c r="V986" s="6">
        <f>SQRT((S986+U986)^2+3*T986^2)</f>
        <v>62.21663600468144</v>
      </c>
      <c r="W986" s="6">
        <f>V986/AA986</f>
        <v>1.2200591178506959</v>
      </c>
      <c r="X986" s="1">
        <f>((3*10+H986/COS(RADIANS(E986)))*(3+3)+3*G986*H986)*2</f>
        <v>653.89287504359413</v>
      </c>
      <c r="Y986" s="7">
        <f>Z986/X986</f>
        <v>1.00992639063394</v>
      </c>
      <c r="Z986" s="13">
        <v>660.38367115402696</v>
      </c>
      <c r="AA986" s="15">
        <v>50.994771560155797</v>
      </c>
    </row>
    <row r="987" spans="1:27" x14ac:dyDescent="0.45">
      <c r="A987">
        <v>1505</v>
      </c>
      <c r="B987">
        <v>67.099999999999994</v>
      </c>
      <c r="C987" s="10">
        <f>B987-20</f>
        <v>47.099999999999994</v>
      </c>
      <c r="D987">
        <v>122.2</v>
      </c>
      <c r="E987" s="11">
        <f>D987-90</f>
        <v>32.200000000000003</v>
      </c>
      <c r="F987" s="2">
        <v>1.5221E-2</v>
      </c>
      <c r="G987" s="11">
        <v>27.8</v>
      </c>
      <c r="H987" s="11">
        <v>1.6</v>
      </c>
      <c r="I987" s="8">
        <v>6.7199863493442494E-2</v>
      </c>
      <c r="J987" s="4">
        <v>71000</v>
      </c>
      <c r="K987" s="5">
        <f>23*10^-6</f>
        <v>2.3E-5</v>
      </c>
      <c r="L987" s="6">
        <f>H987</f>
        <v>1.6</v>
      </c>
      <c r="M987" s="3">
        <f>H987^2/6</f>
        <v>0.42666666666666675</v>
      </c>
      <c r="N987" s="3">
        <f>H987^3/12</f>
        <v>0.34133333333333343</v>
      </c>
      <c r="O987" s="1">
        <f>-J987*L987*K987*C987</f>
        <v>-123.06287999999999</v>
      </c>
      <c r="P987" s="7">
        <f>-(12*F987*J987*L987*N987+12*O987*N987*G987*COS(RADIANS(E987)))/(12*N987*G987*COS(RADIANS(E987))^2+L987*G987^3*SIN(RADIANS(E987))^2)</f>
        <v>0.4851562580553429</v>
      </c>
      <c r="Q987" s="7">
        <f>-(6*F987*J987*L987*N987*SIN(RADIANS(E987))+6*O987*N987*G987*SIN(RADIANS(E987))*COS(RADIANS(E987)))/(12*N987*COS(RADIANS(E987))^2+L987*G987^2*SIN(RADIANS(E987))^2)</f>
        <v>3.5935428154586826</v>
      </c>
      <c r="R987" s="7">
        <f>-P987*SIN(RADIANS(E987))</f>
        <v>-0.25852826010494123</v>
      </c>
      <c r="S987" s="6">
        <f>(O987+P987*COS(RADIANS(E987)))/L987</f>
        <v>-76.657715056205959</v>
      </c>
      <c r="T987" s="6">
        <f>R987/L987</f>
        <v>-0.16158016256558827</v>
      </c>
      <c r="U987" s="6">
        <f>(Q987-P987*G987*SIN(RADIANS(E987)))/M987</f>
        <v>-8.422365973731285</v>
      </c>
      <c r="V987" s="6">
        <f>SQRT((S987+U987)^2+3*T987^2)</f>
        <v>85.08054132707133</v>
      </c>
      <c r="W987" s="6">
        <f>V987/AA987</f>
        <v>1.2058925069166575</v>
      </c>
      <c r="X987" s="1">
        <f>((3*10+H987/COS(RADIANS(E987)))*(3+3)+3*G987*H987)*2</f>
        <v>649.56985471469238</v>
      </c>
      <c r="Y987" s="7">
        <f>Z987/X987</f>
        <v>1.0161409671198653</v>
      </c>
      <c r="Z987" s="13">
        <v>660.05454038169796</v>
      </c>
      <c r="AA987" s="15">
        <v>70.5540011560512</v>
      </c>
    </row>
    <row r="988" spans="1:27" x14ac:dyDescent="0.45">
      <c r="A988">
        <v>2773</v>
      </c>
      <c r="B988">
        <v>51.7</v>
      </c>
      <c r="C988" s="10">
        <f>B988-20</f>
        <v>31.700000000000003</v>
      </c>
      <c r="D988">
        <v>118.6</v>
      </c>
      <c r="E988" s="11">
        <f>D988-90</f>
        <v>28.599999999999994</v>
      </c>
      <c r="F988" s="2">
        <v>1.1782000000000001E-2</v>
      </c>
      <c r="G988" s="11">
        <v>30.3</v>
      </c>
      <c r="H988" s="11">
        <v>1.5</v>
      </c>
      <c r="I988" s="8">
        <v>5.5998105555772698E-2</v>
      </c>
      <c r="J988" s="4">
        <v>71000</v>
      </c>
      <c r="K988" s="5">
        <f>23*10^-6</f>
        <v>2.3E-5</v>
      </c>
      <c r="L988" s="6">
        <f>H988</f>
        <v>1.5</v>
      </c>
      <c r="M988" s="3">
        <f>H988^2/6</f>
        <v>0.375</v>
      </c>
      <c r="N988" s="3">
        <f>H988^3/12</f>
        <v>0.28125</v>
      </c>
      <c r="O988" s="1">
        <f>-J988*L988*K988*C988</f>
        <v>-77.649150000000006</v>
      </c>
      <c r="P988" s="7">
        <f>-(12*F988*J988*L988*N988+12*O988*N988*G988*COS(RADIANS(E988)))/(12*N988*G988*COS(RADIANS(E988))^2+L988*G988^3*SIN(RADIANS(E988))^2)</f>
        <v>0.28388896719740481</v>
      </c>
      <c r="Q988" s="7">
        <f>-(6*F988*J988*L988*N988*SIN(RADIANS(E988))+6*O988*N988*G988*SIN(RADIANS(E988))*COS(RADIANS(E988)))/(12*N988*COS(RADIANS(E988))^2+L988*G988^2*SIN(RADIANS(E988))^2)</f>
        <v>2.0588143579219698</v>
      </c>
      <c r="R988" s="7">
        <f>-P988*SIN(RADIANS(E988))</f>
        <v>-0.13589533715656565</v>
      </c>
      <c r="S988" s="6">
        <f>(O988+P988*COS(RADIANS(E988)))/L988</f>
        <v>-51.599933546592574</v>
      </c>
      <c r="T988" s="6">
        <f>R988/L988</f>
        <v>-9.0596891437710436E-2</v>
      </c>
      <c r="U988" s="6">
        <f>(Q988-P988*G988*SIN(RADIANS(E988)))/M988</f>
        <v>-5.4901716211252527</v>
      </c>
      <c r="V988" s="6">
        <f>SQRT((S988+U988)^2+3*T988^2)</f>
        <v>57.090320821057709</v>
      </c>
      <c r="W988" s="6">
        <f>V988/AA988</f>
        <v>1.2252149385224609</v>
      </c>
      <c r="X988" s="1">
        <f>((3*10+H988/COS(RADIANS(E988)))*(3+3)+3*G988*H988)*2</f>
        <v>653.20153648050609</v>
      </c>
      <c r="Y988" s="7">
        <f>Z988/X988</f>
        <v>1.0103628221637717</v>
      </c>
      <c r="Z988" s="13">
        <v>659.97054784015597</v>
      </c>
      <c r="AA988" s="15">
        <v>46.596167762943999</v>
      </c>
    </row>
    <row r="989" spans="1:27" x14ac:dyDescent="0.45">
      <c r="A989">
        <v>1650</v>
      </c>
      <c r="B989">
        <v>45.6</v>
      </c>
      <c r="C989" s="10">
        <f>B989-20</f>
        <v>25.6</v>
      </c>
      <c r="D989">
        <v>108.9</v>
      </c>
      <c r="E989" s="11">
        <f>D989-90</f>
        <v>18.900000000000006</v>
      </c>
      <c r="F989" s="2">
        <v>8.2740000000000001E-3</v>
      </c>
      <c r="G989" s="11">
        <v>26.3</v>
      </c>
      <c r="H989" s="11">
        <v>1.7</v>
      </c>
      <c r="I989" s="8">
        <v>3.84276024997234E-2</v>
      </c>
      <c r="J989" s="4">
        <v>71000</v>
      </c>
      <c r="K989" s="5">
        <f>23*10^-6</f>
        <v>2.3E-5</v>
      </c>
      <c r="L989" s="6">
        <f>H989</f>
        <v>1.7</v>
      </c>
      <c r="M989" s="3">
        <f>H989^2/6</f>
        <v>0.48166666666666663</v>
      </c>
      <c r="N989" s="3">
        <f>H989^3/12</f>
        <v>0.4094166666666666</v>
      </c>
      <c r="O989" s="1">
        <f>-J989*L989*K989*C989</f>
        <v>-71.068160000000006</v>
      </c>
      <c r="P989" s="7">
        <f>-(12*F989*J989*L989*N989+12*O989*N989*G989*COS(RADIANS(E989)))/(12*N989*G989*COS(RADIANS(E989))^2+L989*G989^3*SIN(RADIANS(E989))^2)</f>
        <v>1.1252387609925025</v>
      </c>
      <c r="Q989" s="7">
        <f>-(6*F989*J989*L989*N989*SIN(RADIANS(E989))+6*O989*N989*G989*SIN(RADIANS(E989))*COS(RADIANS(E989)))/(12*N989*COS(RADIANS(E989))^2+L989*G989^2*SIN(RADIANS(E989))^2)</f>
        <v>4.7929703112708637</v>
      </c>
      <c r="R989" s="7">
        <f>-P989*SIN(RADIANS(E989))</f>
        <v>-0.36448443431717603</v>
      </c>
      <c r="S989" s="6">
        <f>(O989+P989*COS(RADIANS(E989)))/L989</f>
        <v>-41.178581225317501</v>
      </c>
      <c r="T989" s="6">
        <f>R989/L989</f>
        <v>-0.21440260842186826</v>
      </c>
      <c r="U989" s="6">
        <f>(Q989-P989*G989*SIN(RADIANS(E989)))/M989</f>
        <v>-9.9508034144031825</v>
      </c>
      <c r="V989" s="6">
        <f>SQRT((S989+U989)^2+3*T989^2)</f>
        <v>51.130733214691922</v>
      </c>
      <c r="W989" s="6">
        <f>V989/AA989</f>
        <v>1.280163422854161</v>
      </c>
      <c r="X989" s="1">
        <f>((3*10+H989/COS(RADIANS(E989)))*(3+3)+3*G989*H989)*2</f>
        <v>649.82253641350189</v>
      </c>
      <c r="Y989" s="7">
        <f>Z989/X989</f>
        <v>1.0155626832317921</v>
      </c>
      <c r="Z989" s="13">
        <v>659.93551870458498</v>
      </c>
      <c r="AA989" s="15">
        <v>39.940785919890203</v>
      </c>
    </row>
    <row r="990" spans="1:27" x14ac:dyDescent="0.45">
      <c r="A990">
        <v>2478</v>
      </c>
      <c r="B990">
        <v>57</v>
      </c>
      <c r="C990" s="10">
        <f>B990-20</f>
        <v>37</v>
      </c>
      <c r="D990">
        <v>119</v>
      </c>
      <c r="E990" s="11">
        <f>D990-90</f>
        <v>29</v>
      </c>
      <c r="F990" s="2">
        <v>1.4557E-2</v>
      </c>
      <c r="G990" s="11">
        <v>32.6</v>
      </c>
      <c r="H990" s="11">
        <v>1.4</v>
      </c>
      <c r="I990" s="8">
        <v>6.8039923906326294E-2</v>
      </c>
      <c r="J990" s="4">
        <v>71000</v>
      </c>
      <c r="K990" s="5">
        <f>23*10^-6</f>
        <v>2.3E-5</v>
      </c>
      <c r="L990" s="6">
        <f>H990</f>
        <v>1.4</v>
      </c>
      <c r="M990" s="3">
        <f>H990^2/6</f>
        <v>0.32666666666666661</v>
      </c>
      <c r="N990" s="3">
        <f>H990^3/12</f>
        <v>0.2286666666666666</v>
      </c>
      <c r="O990" s="1">
        <f>-J990*L990*K990*C990</f>
        <v>-84.589399999999998</v>
      </c>
      <c r="P990" s="7">
        <f>-(12*F990*J990*L990*N990+12*O990*N990*G990*COS(RADIANS(E990)))/(12*N990*G990*COS(RADIANS(E990))^2+L990*G990^3*SIN(RADIANS(E990))^2)</f>
        <v>0.23085713964579979</v>
      </c>
      <c r="Q990" s="7">
        <f>-(6*F990*J990*L990*N990*SIN(RADIANS(E990))+6*O990*N990*G990*SIN(RADIANS(E990))*COS(RADIANS(E990)))/(12*N990*COS(RADIANS(E990))^2+L990*G990^2*SIN(RADIANS(E990))^2)</f>
        <v>1.8243247239062244</v>
      </c>
      <c r="R990" s="7">
        <f>-P990*SIN(RADIANS(E990))</f>
        <v>-0.1119217622028358</v>
      </c>
      <c r="S990" s="6">
        <f>(O990+P990*COS(RADIANS(E990)))/L990</f>
        <v>-60.276776997237114</v>
      </c>
      <c r="T990" s="6">
        <f>R990/L990</f>
        <v>-7.9944115859168427E-2</v>
      </c>
      <c r="U990" s="6">
        <f>(Q990-P990*G990*SIN(RADIANS(E990)))/M990</f>
        <v>-5.584667522161908</v>
      </c>
      <c r="V990" s="6">
        <f>SQRT((S990+U990)^2+3*T990^2)</f>
        <v>65.861590076211016</v>
      </c>
      <c r="W990" s="6">
        <f>V990/AA990</f>
        <v>1.2246200911908494</v>
      </c>
      <c r="X990" s="1">
        <f>((3*10+H990/COS(RADIANS(E990)))*(3+3)+3*G990*H990)*2</f>
        <v>653.04834834027179</v>
      </c>
      <c r="Y990" s="7">
        <f>Z990/X990</f>
        <v>1.0105262145323082</v>
      </c>
      <c r="Z990" s="13">
        <v>659.92247535487104</v>
      </c>
      <c r="AA990" s="15">
        <v>53.781242484896403</v>
      </c>
    </row>
    <row r="991" spans="1:27" x14ac:dyDescent="0.45">
      <c r="A991">
        <v>1457</v>
      </c>
      <c r="B991">
        <v>64.5</v>
      </c>
      <c r="C991" s="10">
        <f>B991-20</f>
        <v>44.5</v>
      </c>
      <c r="D991">
        <v>102.8</v>
      </c>
      <c r="E991" s="11">
        <f>D991-90</f>
        <v>12.799999999999997</v>
      </c>
      <c r="F991" s="2">
        <v>1.4224000000000001E-2</v>
      </c>
      <c r="G991" s="11">
        <v>22.6</v>
      </c>
      <c r="H991" s="11">
        <v>2</v>
      </c>
      <c r="I991" s="8">
        <v>0.10851527750492</v>
      </c>
      <c r="J991" s="4">
        <v>71000</v>
      </c>
      <c r="K991" s="5">
        <f>23*10^-6</f>
        <v>2.3E-5</v>
      </c>
      <c r="L991" s="6">
        <f>H991</f>
        <v>2</v>
      </c>
      <c r="M991" s="3">
        <f>H991^2/6</f>
        <v>0.66666666666666663</v>
      </c>
      <c r="N991" s="3">
        <f>H991^3/12</f>
        <v>0.66666666666666663</v>
      </c>
      <c r="O991" s="1">
        <f>-J991*L991*K991*C991</f>
        <v>-145.33699999999999</v>
      </c>
      <c r="P991" s="7">
        <f>-(12*F991*J991*L991*N991+12*O991*N991*G991*COS(RADIANS(E991)))/(12*N991*G991*COS(RADIANS(E991))^2+L991*G991^3*SIN(RADIANS(E991))^2)</f>
        <v>7.252730702074202</v>
      </c>
      <c r="Q991" s="7">
        <f>-(6*F991*J991*L991*N991*SIN(RADIANS(E991))+6*O991*N991*G991*SIN(RADIANS(E991))*COS(RADIANS(E991)))/(12*N991*COS(RADIANS(E991))^2+L991*G991^2*SIN(RADIANS(E991))^2)</f>
        <v>18.157196974719291</v>
      </c>
      <c r="R991" s="7">
        <f>-P991*SIN(RADIANS(E991))</f>
        <v>-1.6068315906831232</v>
      </c>
      <c r="S991" s="6">
        <f>(O991+P991*COS(RADIANS(E991)))/L991</f>
        <v>-69.132252169460102</v>
      </c>
      <c r="T991" s="6">
        <f>R991/L991</f>
        <v>-0.8034157953415616</v>
      </c>
      <c r="U991" s="6">
        <f>(Q991-P991*G991*SIN(RADIANS(E991)))/M991</f>
        <v>-27.235795462078947</v>
      </c>
      <c r="V991" s="6">
        <f>SQRT((S991+U991)^2+3*T991^2)</f>
        <v>96.378094166336325</v>
      </c>
      <c r="W991" s="6">
        <f>V991/AA991</f>
        <v>0.99658856704473897</v>
      </c>
      <c r="X991" s="1">
        <f>((3*10+H991/COS(RADIANS(E991)))*(3+3)+3*G991*H991)*2</f>
        <v>655.81161451221112</v>
      </c>
      <c r="Y991" s="7">
        <f>Z991/X991</f>
        <v>1.0061683017017924</v>
      </c>
      <c r="Z991" s="13">
        <v>659.85685841006205</v>
      </c>
      <c r="AA991" s="15">
        <v>96.708007048619606</v>
      </c>
    </row>
    <row r="992" spans="1:27" x14ac:dyDescent="0.45">
      <c r="A992">
        <v>1883</v>
      </c>
      <c r="B992">
        <v>67.900000000000006</v>
      </c>
      <c r="C992" s="10">
        <f>B992-20</f>
        <v>47.900000000000006</v>
      </c>
      <c r="D992">
        <v>129</v>
      </c>
      <c r="E992" s="11">
        <f>D992-90</f>
        <v>39</v>
      </c>
      <c r="F992" s="2">
        <v>1.7933000000000001E-2</v>
      </c>
      <c r="G992" s="11">
        <v>32.299999999999997</v>
      </c>
      <c r="H992" s="11">
        <v>1.4</v>
      </c>
      <c r="I992" s="8">
        <v>7.9070813953876495E-2</v>
      </c>
      <c r="J992" s="4">
        <v>71000</v>
      </c>
      <c r="K992" s="5">
        <f>23*10^-6</f>
        <v>2.3E-5</v>
      </c>
      <c r="L992" s="6">
        <f>H992</f>
        <v>1.4</v>
      </c>
      <c r="M992" s="3">
        <f>H992^2/6</f>
        <v>0.32666666666666661</v>
      </c>
      <c r="N992" s="3">
        <f>H992^3/12</f>
        <v>0.2286666666666666</v>
      </c>
      <c r="O992" s="1">
        <f>-J992*L992*K992*C992</f>
        <v>-109.50898000000001</v>
      </c>
      <c r="P992" s="7">
        <f>-(12*F992*J992*L992*N992+12*O992*N992*G992*COS(RADIANS(E992)))/(12*N992*G992*COS(RADIANS(E992))^2+L992*G992^3*SIN(RADIANS(E992))^2)</f>
        <v>0.14151082902314299</v>
      </c>
      <c r="Q992" s="7">
        <f>-(6*F992*J992*L992*N992*SIN(RADIANS(E992))+6*O992*N992*G992*SIN(RADIANS(E992))*COS(RADIANS(E992)))/(12*N992*COS(RADIANS(E992))^2+L992*G992^2*SIN(RADIANS(E992))^2)</f>
        <v>1.4382487516768898</v>
      </c>
      <c r="R992" s="7">
        <f>-P992*SIN(RADIANS(E992))</f>
        <v>-8.9055650258631019E-2</v>
      </c>
      <c r="S992" s="6">
        <f>(O992+P992*COS(RADIANS(E992)))/L992</f>
        <v>-78.142146736230174</v>
      </c>
      <c r="T992" s="6">
        <f>R992/L992</f>
        <v>-6.3611178756165024E-2</v>
      </c>
      <c r="U992" s="6">
        <f>(Q992-P992*G992*SIN(RADIANS(E992)))/M992</f>
        <v>-4.402802301051711</v>
      </c>
      <c r="V992" s="6">
        <f>SQRT((S992+U992)^2+3*T992^2)</f>
        <v>82.545022567769948</v>
      </c>
      <c r="W992" s="6">
        <f>V992/AA992</f>
        <v>1.2107417747420939</v>
      </c>
      <c r="X992" s="1">
        <f>((3*10+H992/COS(RADIANS(E992)))*(3+3)+3*G992*H992)*2</f>
        <v>652.9375607070051</v>
      </c>
      <c r="Y992" s="7">
        <f>Z992/X992</f>
        <v>1.0105897709499265</v>
      </c>
      <c r="Z992" s="13">
        <v>659.852019919496</v>
      </c>
      <c r="AA992" s="15">
        <v>68.177231751463495</v>
      </c>
    </row>
    <row r="993" spans="1:27" x14ac:dyDescent="0.45">
      <c r="A993">
        <v>170</v>
      </c>
      <c r="B993">
        <v>60.7</v>
      </c>
      <c r="C993" s="10">
        <f>B993-20</f>
        <v>40.700000000000003</v>
      </c>
      <c r="D993">
        <v>102.1</v>
      </c>
      <c r="E993" s="11">
        <f>D993-90</f>
        <v>12.099999999999994</v>
      </c>
      <c r="F993" s="2">
        <v>1.3627E-2</v>
      </c>
      <c r="G993" s="11">
        <v>23.9</v>
      </c>
      <c r="H993" s="11">
        <v>1.9</v>
      </c>
      <c r="I993" s="8">
        <v>0.108879178762435</v>
      </c>
      <c r="J993" s="4">
        <v>71000</v>
      </c>
      <c r="K993" s="5">
        <f>23*10^-6</f>
        <v>2.3E-5</v>
      </c>
      <c r="L993" s="6">
        <f>H993</f>
        <v>1.9</v>
      </c>
      <c r="M993" s="3">
        <f>H993^2/6</f>
        <v>0.60166666666666668</v>
      </c>
      <c r="N993" s="3">
        <f>H993^3/12</f>
        <v>0.57158333333333322</v>
      </c>
      <c r="O993" s="1">
        <f>-J993*L993*K993*C993</f>
        <v>-126.27989000000001</v>
      </c>
      <c r="P993" s="7">
        <f>-(12*F993*J993*L993*N993+12*O993*N993*G993*COS(RADIANS(E993)))/(12*N993*G993*COS(RADIANS(E993))^2+L993*G993^3*SIN(RADIANS(E993))^2)</f>
        <v>5.8870533310980528</v>
      </c>
      <c r="Q993" s="7">
        <f>-(6*F993*J993*L993*N993*SIN(RADIANS(E993))+6*O993*N993*G993*SIN(RADIANS(E993))*COS(RADIANS(E993)))/(12*N993*COS(RADIANS(E993))^2+L993*G993^2*SIN(RADIANS(E993))^2)</f>
        <v>14.746726125085019</v>
      </c>
      <c r="R993" s="7">
        <f>-P993*SIN(RADIANS(E993))</f>
        <v>-1.2340356590029304</v>
      </c>
      <c r="S993" s="6">
        <f>(O993+P993*COS(RADIANS(E993)))/L993</f>
        <v>-63.433488388920225</v>
      </c>
      <c r="T993" s="6">
        <f>R993/L993</f>
        <v>-0.64949245210680551</v>
      </c>
      <c r="U993" s="6">
        <f>(Q993-P993*G993*SIN(RADIANS(E993)))/M993</f>
        <v>-24.509794113714705</v>
      </c>
      <c r="V993" s="6">
        <f>SQRT((S993+U993)^2+3*T993^2)</f>
        <v>87.950477307825267</v>
      </c>
      <c r="W993" s="6">
        <f>V993/AA993</f>
        <v>1.054504416281405</v>
      </c>
      <c r="X993" s="1">
        <f>((3*10+H993/COS(RADIANS(E993)))*(3+3)+3*G993*H993)*2</f>
        <v>655.7780516323669</v>
      </c>
      <c r="Y993" s="7">
        <f>Z993/X993</f>
        <v>1.0060675206855287</v>
      </c>
      <c r="Z993" s="13">
        <v>659.75699852576201</v>
      </c>
      <c r="AA993" s="15">
        <v>83.404560426567997</v>
      </c>
    </row>
    <row r="994" spans="1:27" x14ac:dyDescent="0.45">
      <c r="A994">
        <v>1026</v>
      </c>
      <c r="B994">
        <v>64</v>
      </c>
      <c r="C994" s="10">
        <f>B994-20</f>
        <v>44</v>
      </c>
      <c r="D994">
        <v>127.8</v>
      </c>
      <c r="E994" s="11">
        <f>D994-90</f>
        <v>37.799999999999997</v>
      </c>
      <c r="F994" s="2">
        <v>1.2086E-2</v>
      </c>
      <c r="G994" s="11">
        <v>22.9</v>
      </c>
      <c r="H994" s="11">
        <v>1.9</v>
      </c>
      <c r="I994" s="8">
        <v>5.4568041115999201E-2</v>
      </c>
      <c r="J994" s="4">
        <v>71000</v>
      </c>
      <c r="K994" s="5">
        <f>23*10^-6</f>
        <v>2.3E-5</v>
      </c>
      <c r="L994" s="6">
        <f>H994</f>
        <v>1.9</v>
      </c>
      <c r="M994" s="3">
        <f>H994^2/6</f>
        <v>0.60166666666666668</v>
      </c>
      <c r="N994" s="3">
        <f>H994^3/12</f>
        <v>0.57158333333333322</v>
      </c>
      <c r="O994" s="1">
        <f>-J994*L994*K994*C994</f>
        <v>-136.5188</v>
      </c>
      <c r="P994" s="7">
        <f>-(12*F994*J994*L994*N994+12*O994*N994*G994*COS(RADIANS(E994)))/(12*N994*G994*COS(RADIANS(E994))^2+L994*G994^3*SIN(RADIANS(E994))^2)</f>
        <v>0.66446165716644023</v>
      </c>
      <c r="Q994" s="7">
        <f>-(6*F994*J994*L994*N994*SIN(RADIANS(E994))+6*O994*N994*G994*SIN(RADIANS(E994))*COS(RADIANS(E994)))/(12*N994*COS(RADIANS(E994))^2+L994*G994^2*SIN(RADIANS(E994))^2)</f>
        <v>4.6630495586034915</v>
      </c>
      <c r="R994" s="7">
        <f>-P994*SIN(RADIANS(E994))</f>
        <v>-0.40725323655925699</v>
      </c>
      <c r="S994" s="6">
        <f>(O994+P994*COS(RADIANS(E994)))/L994</f>
        <v>-71.575669626872894</v>
      </c>
      <c r="T994" s="6">
        <f>R994/L994</f>
        <v>-0.21434380871539843</v>
      </c>
      <c r="U994" s="6">
        <f>(Q994-P994*G994*SIN(RADIANS(E994)))/M994</f>
        <v>-7.7502208730251967</v>
      </c>
      <c r="V994" s="6">
        <f>SQRT((S994+U994)^2+3*T994^2)</f>
        <v>79.326759251886912</v>
      </c>
      <c r="W994" s="6">
        <f>V994/AA994</f>
        <v>1.1069266293073281</v>
      </c>
      <c r="X994" s="1">
        <f>((3*10+H994/COS(RADIANS(E994)))*(3+3)+3*G994*H994)*2</f>
        <v>649.91509759844359</v>
      </c>
      <c r="Y994" s="7">
        <f>Z994/X994</f>
        <v>1.0150903038990948</v>
      </c>
      <c r="Z994" s="13">
        <v>659.722513929814</v>
      </c>
      <c r="AA994" s="15">
        <v>71.663972255800303</v>
      </c>
    </row>
    <row r="995" spans="1:27" x14ac:dyDescent="0.45">
      <c r="A995">
        <v>430</v>
      </c>
      <c r="B995">
        <v>41.2</v>
      </c>
      <c r="C995" s="10">
        <f>B995-20</f>
        <v>21.200000000000003</v>
      </c>
      <c r="D995">
        <v>101.7</v>
      </c>
      <c r="E995" s="11">
        <f>D995-90</f>
        <v>11.700000000000003</v>
      </c>
      <c r="F995" s="2">
        <v>7.1060000000000003E-3</v>
      </c>
      <c r="G995" s="11">
        <v>23.9</v>
      </c>
      <c r="H995" s="11">
        <v>1.9</v>
      </c>
      <c r="I995" s="8">
        <v>5.7884730398654903E-2</v>
      </c>
      <c r="J995" s="4">
        <v>71000</v>
      </c>
      <c r="K995" s="5">
        <f>23*10^-6</f>
        <v>2.3E-5</v>
      </c>
      <c r="L995" s="6">
        <f>H995</f>
        <v>1.9</v>
      </c>
      <c r="M995" s="3">
        <f>H995^2/6</f>
        <v>0.60166666666666668</v>
      </c>
      <c r="N995" s="3">
        <f>H995^3/12</f>
        <v>0.57158333333333322</v>
      </c>
      <c r="O995" s="1">
        <f>-J995*L995*K995*C995</f>
        <v>-65.777240000000006</v>
      </c>
      <c r="P995" s="7">
        <f>-(12*F995*J995*L995*N995+12*O995*N995*G995*COS(RADIANS(E995)))/(12*N995*G995*COS(RADIANS(E995))^2+L995*G995^3*SIN(RADIANS(E995))^2)</f>
        <v>3.2551211556237973</v>
      </c>
      <c r="Q995" s="7">
        <f>-(6*F995*J995*L995*N995*SIN(RADIANS(E995))+6*O995*N995*G995*SIN(RADIANS(E995))*COS(RADIANS(E995)))/(12*N995*COS(RADIANS(E995))^2+L995*G995^2*SIN(RADIANS(E995))^2)</f>
        <v>7.8881617217202455</v>
      </c>
      <c r="R995" s="7">
        <f>-P995*SIN(RADIANS(E995))</f>
        <v>-0.66009721520671538</v>
      </c>
      <c r="S995" s="6">
        <f>(O995+P995*COS(RADIANS(E995)))/L995</f>
        <v>-32.941974270039843</v>
      </c>
      <c r="T995" s="6">
        <f>R995/L995</f>
        <v>-0.34741958695090286</v>
      </c>
      <c r="U995" s="6">
        <f>(Q995-P995*G995*SIN(RADIANS(E995)))/M995</f>
        <v>-13.110518097041968</v>
      </c>
      <c r="V995" s="6">
        <f>SQRT((S995+U995)^2+3*T995^2)</f>
        <v>46.056423594633571</v>
      </c>
      <c r="W995" s="6">
        <f>V995/AA995</f>
        <v>1.0279568171355282</v>
      </c>
      <c r="X995" s="1">
        <f>((3*10+H995/COS(RADIANS(E995)))*(3+3)+3*G995*H995)*2</f>
        <v>655.7437713262857</v>
      </c>
      <c r="Y995" s="7">
        <f>Z995/X995</f>
        <v>1.0060128094738965</v>
      </c>
      <c r="Z995" s="13">
        <v>659.68663368696502</v>
      </c>
      <c r="AA995" s="15">
        <v>44.803850538170401</v>
      </c>
    </row>
    <row r="996" spans="1:27" x14ac:dyDescent="0.45">
      <c r="A996">
        <v>261</v>
      </c>
      <c r="B996">
        <v>73.2</v>
      </c>
      <c r="C996" s="10">
        <f>B996-20</f>
        <v>53.2</v>
      </c>
      <c r="D996">
        <v>108.7</v>
      </c>
      <c r="E996" s="11">
        <f>D996-90</f>
        <v>18.700000000000003</v>
      </c>
      <c r="F996" s="2">
        <v>1.9035E-2</v>
      </c>
      <c r="G996" s="11">
        <v>26.8</v>
      </c>
      <c r="H996" s="11">
        <v>1.7</v>
      </c>
      <c r="I996" s="8">
        <v>0.11667133122682501</v>
      </c>
      <c r="J996" s="4">
        <v>71000</v>
      </c>
      <c r="K996" s="5">
        <f>23*10^-6</f>
        <v>2.3E-5</v>
      </c>
      <c r="L996" s="6">
        <f>H996</f>
        <v>1.7</v>
      </c>
      <c r="M996" s="3">
        <f>H996^2/6</f>
        <v>0.48166666666666663</v>
      </c>
      <c r="N996" s="3">
        <f>H996^3/12</f>
        <v>0.4094166666666666</v>
      </c>
      <c r="O996" s="1">
        <f>-J996*L996*K996*C996</f>
        <v>-147.68852000000001</v>
      </c>
      <c r="P996" s="7">
        <f>-(12*F996*J996*L996*N996+12*O996*N996*G996*COS(RADIANS(E996)))/(12*N996*G996*COS(RADIANS(E996))^2+L996*G996^3*SIN(RADIANS(E996))^2)</f>
        <v>2.0482471670790101</v>
      </c>
      <c r="Q996" s="7">
        <f>-(6*F996*J996*L996*N996*SIN(RADIANS(E996))+6*O996*N996*G996*SIN(RADIANS(E996))*COS(RADIANS(E996)))/(12*N996*COS(RADIANS(E996))^2+L996*G996^2*SIN(RADIANS(E996))^2)</f>
        <v>8.7997083059242698</v>
      </c>
      <c r="R996" s="7">
        <f>-P996*SIN(RADIANS(E996))</f>
        <v>-0.6566946496958409</v>
      </c>
      <c r="S996" s="6">
        <f>(O996+P996*COS(RADIANS(E996)))/L996</f>
        <v>-85.734352489399171</v>
      </c>
      <c r="T996" s="6">
        <f>R996/L996</f>
        <v>-0.3862909704093182</v>
      </c>
      <c r="U996" s="6">
        <f>(Q996-P996*G996*SIN(RADIANS(E996)))/M996</f>
        <v>-18.269290600534809</v>
      </c>
      <c r="V996" s="6">
        <f>SQRT((S996+U996)^2+3*T996^2)</f>
        <v>104.00579521411214</v>
      </c>
      <c r="W996" s="6">
        <f>V996/AA996</f>
        <v>1.188256373916156</v>
      </c>
      <c r="X996" s="1">
        <f>((3*10+H996/COS(RADIANS(E996)))*(3+3)+3*G996*H996)*2</f>
        <v>654.89692847225388</v>
      </c>
      <c r="Y996" s="7">
        <f>Z996/X996</f>
        <v>1.0072854094846702</v>
      </c>
      <c r="Z996" s="13">
        <v>659.66812076642702</v>
      </c>
      <c r="AA996" s="15">
        <v>87.528076850401007</v>
      </c>
    </row>
    <row r="997" spans="1:27" x14ac:dyDescent="0.45">
      <c r="A997">
        <v>423</v>
      </c>
      <c r="B997">
        <v>40.9</v>
      </c>
      <c r="C997" s="10">
        <f>B997-20</f>
        <v>20.9</v>
      </c>
      <c r="D997">
        <v>101.7</v>
      </c>
      <c r="E997" s="11">
        <f>D997-90</f>
        <v>11.700000000000003</v>
      </c>
      <c r="F997" s="2">
        <v>6.7019999999999996E-3</v>
      </c>
      <c r="G997" s="11">
        <v>22.6</v>
      </c>
      <c r="H997" s="11">
        <v>2</v>
      </c>
      <c r="I997" s="8">
        <v>5.36237843334674E-2</v>
      </c>
      <c r="J997" s="4">
        <v>71000</v>
      </c>
      <c r="K997" s="5">
        <f>23*10^-6</f>
        <v>2.3E-5</v>
      </c>
      <c r="L997" s="6">
        <f>H997</f>
        <v>2</v>
      </c>
      <c r="M997" s="3">
        <f>H997^2/6</f>
        <v>0.66666666666666663</v>
      </c>
      <c r="N997" s="3">
        <f>H997^3/12</f>
        <v>0.66666666666666663</v>
      </c>
      <c r="O997" s="1">
        <f>-J997*L997*K997*C997</f>
        <v>-68.259399999999999</v>
      </c>
      <c r="P997" s="7">
        <f>-(12*F997*J997*L997*N997+12*O997*N997*G997*COS(RADIANS(E997)))/(12*N997*G997*COS(RADIANS(E997))^2+L997*G997^3*SIN(RADIANS(E997))^2)</f>
        <v>3.9825948741046919</v>
      </c>
      <c r="Q997" s="7">
        <f>-(6*F997*J997*L997*N997*SIN(RADIANS(E997))+6*O997*N997*G997*SIN(RADIANS(E997))*COS(RADIANS(E997)))/(12*N997*COS(RADIANS(E997))^2+L997*G997^2*SIN(RADIANS(E997))^2)</f>
        <v>9.126101966130534</v>
      </c>
      <c r="R997" s="7">
        <f>-P997*SIN(RADIANS(E997))</f>
        <v>-0.80761964302040112</v>
      </c>
      <c r="S997" s="6">
        <f>(O997+P997*COS(RADIANS(E997)))/L997</f>
        <v>-32.179776126905679</v>
      </c>
      <c r="T997" s="6">
        <f>R997/L997</f>
        <v>-0.40380982151020056</v>
      </c>
      <c r="U997" s="6">
        <f>(Q997-P997*G997*SIN(RADIANS(E997)))/M997</f>
        <v>-13.689152949195801</v>
      </c>
      <c r="V997" s="6">
        <f>SQRT((S997+U997)^2+3*T997^2)</f>
        <v>45.874261211536385</v>
      </c>
      <c r="W997" s="6">
        <f>V997/AA997</f>
        <v>0.9330467325962174</v>
      </c>
      <c r="X997" s="1">
        <f>((3*10+H997/COS(RADIANS(E997)))*(3+3)+3*G997*H997)*2</f>
        <v>655.70923297503771</v>
      </c>
      <c r="Y997" s="7">
        <f>Z997/X997</f>
        <v>1.006013126188251</v>
      </c>
      <c r="Z997" s="13">
        <v>659.65209533571795</v>
      </c>
      <c r="AA997" s="15">
        <v>49.166091696061699</v>
      </c>
    </row>
    <row r="998" spans="1:27" x14ac:dyDescent="0.45">
      <c r="A998">
        <v>2609</v>
      </c>
      <c r="B998">
        <v>75.400000000000006</v>
      </c>
      <c r="C998" s="10">
        <f>B998-20</f>
        <v>55.400000000000006</v>
      </c>
      <c r="D998">
        <v>108.2</v>
      </c>
      <c r="E998" s="11">
        <f>D998-90</f>
        <v>18.200000000000003</v>
      </c>
      <c r="F998" s="2">
        <v>1.8908000000000001E-2</v>
      </c>
      <c r="G998" s="11">
        <v>25.2</v>
      </c>
      <c r="H998" s="11">
        <v>1.8</v>
      </c>
      <c r="I998" s="8">
        <v>0.118199169635772</v>
      </c>
      <c r="J998" s="4">
        <v>71000</v>
      </c>
      <c r="K998" s="5">
        <f>23*10^-6</f>
        <v>2.3E-5</v>
      </c>
      <c r="L998" s="6">
        <f>H998</f>
        <v>1.8</v>
      </c>
      <c r="M998" s="3">
        <f>H998^2/6</f>
        <v>0.54</v>
      </c>
      <c r="N998" s="3">
        <f>H998^3/12</f>
        <v>0.48600000000000004</v>
      </c>
      <c r="O998" s="1">
        <f>-J998*L998*K998*C998</f>
        <v>-162.84276000000003</v>
      </c>
      <c r="P998" s="7">
        <f>-(12*F998*J998*L998*N998+12*O998*N998*G998*COS(RADIANS(E998)))/(12*N998*G998*COS(RADIANS(E998))^2+L998*G998^3*SIN(RADIANS(E998))^2)</f>
        <v>2.9369188397904149</v>
      </c>
      <c r="Q998" s="7">
        <f>-(6*F998*J998*L998*N998*SIN(RADIANS(E998))+6*O998*N998*G998*SIN(RADIANS(E998))*COS(RADIANS(E998)))/(12*N998*COS(RADIANS(E998))^2+L998*G998^2*SIN(RADIANS(E998))^2)</f>
        <v>11.558009061937549</v>
      </c>
      <c r="R998" s="7">
        <f>-P998*SIN(RADIANS(E998))</f>
        <v>-0.91730230650297995</v>
      </c>
      <c r="S998" s="6">
        <f>(O998+P998*COS(RADIANS(E998)))/L998</f>
        <v>-88.918205102557181</v>
      </c>
      <c r="T998" s="6">
        <f>R998/L998</f>
        <v>-0.50961239250165546</v>
      </c>
      <c r="U998" s="6">
        <f>(Q998-P998*G998*SIN(RADIANS(E998)))/M998</f>
        <v>-21.403720485069528</v>
      </c>
      <c r="V998" s="6">
        <f>SQRT((S998+U998)^2+3*T998^2)</f>
        <v>110.32545662599189</v>
      </c>
      <c r="W998" s="6">
        <f>V998/AA998</f>
        <v>1.1814392155189766</v>
      </c>
      <c r="X998" s="1">
        <f>((3*10+H998/COS(RADIANS(E998)))*(3+3)+3*G998*H998)*2</f>
        <v>654.8975110302805</v>
      </c>
      <c r="Y998" s="7">
        <f>Z998/X998</f>
        <v>1.0071729246962726</v>
      </c>
      <c r="Z998" s="13">
        <v>659.59504156067703</v>
      </c>
      <c r="AA998" s="15">
        <v>93.382253760324602</v>
      </c>
    </row>
    <row r="999" spans="1:27" x14ac:dyDescent="0.45">
      <c r="A999">
        <v>632</v>
      </c>
      <c r="B999">
        <v>84.4</v>
      </c>
      <c r="C999" s="10">
        <f>B999-20</f>
        <v>64.400000000000006</v>
      </c>
      <c r="D999">
        <v>107.9</v>
      </c>
      <c r="E999" s="11">
        <f>D999-90</f>
        <v>17.900000000000006</v>
      </c>
      <c r="F999" s="2">
        <v>2.2009999999999998E-2</v>
      </c>
      <c r="G999" s="11">
        <v>25.2</v>
      </c>
      <c r="H999" s="11">
        <v>1.8</v>
      </c>
      <c r="I999" s="8">
        <v>0.139015093445777</v>
      </c>
      <c r="J999" s="4">
        <v>71000</v>
      </c>
      <c r="K999" s="5">
        <f>23*10^-6</f>
        <v>2.3E-5</v>
      </c>
      <c r="L999" s="6">
        <f>H999</f>
        <v>1.8</v>
      </c>
      <c r="M999" s="3">
        <f>H999^2/6</f>
        <v>0.54</v>
      </c>
      <c r="N999" s="3">
        <f>H999^3/12</f>
        <v>0.48600000000000004</v>
      </c>
      <c r="O999" s="1">
        <f>-J999*L999*K999*C999</f>
        <v>-189.29736000000003</v>
      </c>
      <c r="P999" s="7">
        <f>-(12*F999*J999*L999*N999+12*O999*N999*G999*COS(RADIANS(E999)))/(12*N999*G999*COS(RADIANS(E999))^2+L999*G999^3*SIN(RADIANS(E999))^2)</f>
        <v>3.527685810781696</v>
      </c>
      <c r="Q999" s="7">
        <f>-(6*F999*J999*L999*N999*SIN(RADIANS(E999))+6*O999*N999*G999*SIN(RADIANS(E999))*COS(RADIANS(E999)))/(12*N999*COS(RADIANS(E999))^2+L999*G999^2*SIN(RADIANS(E999))^2)</f>
        <v>13.661645501224132</v>
      </c>
      <c r="R999" s="7">
        <f>-P999*SIN(RADIANS(E999))</f>
        <v>-1.0842575794622327</v>
      </c>
      <c r="S999" s="6">
        <f>(O999+P999*COS(RADIANS(E999)))/L999</f>
        <v>-103.30024106878626</v>
      </c>
      <c r="T999" s="6">
        <f>R999/L999</f>
        <v>-0.60236532192346259</v>
      </c>
      <c r="U999" s="6">
        <f>(Q999-P999*G999*SIN(RADIANS(E999)))/M999</f>
        <v>-25.29934352078542</v>
      </c>
      <c r="V999" s="6">
        <f>SQRT((S999+U999)^2+3*T999^2)</f>
        <v>128.60381677288422</v>
      </c>
      <c r="W999" s="6">
        <f>V999/AA999</f>
        <v>1.179326181469633</v>
      </c>
      <c r="X999" s="1">
        <f>((3*10+H999/COS(RADIANS(E999)))*(3+3)+3*G999*H999)*2</f>
        <v>654.85874634817264</v>
      </c>
      <c r="Y999" s="7">
        <f>Z999/X999</f>
        <v>1.0071075765382123</v>
      </c>
      <c r="Z999" s="13">
        <v>659.51320500956001</v>
      </c>
      <c r="AA999" s="15">
        <v>109.04855568679299</v>
      </c>
    </row>
    <row r="1000" spans="1:27" x14ac:dyDescent="0.45">
      <c r="A1000">
        <v>661</v>
      </c>
      <c r="B1000">
        <v>47.8</v>
      </c>
      <c r="C1000" s="10">
        <f>B1000-20</f>
        <v>27.799999999999997</v>
      </c>
      <c r="D1000">
        <v>125.7</v>
      </c>
      <c r="E1000" s="11">
        <f>D1000-90</f>
        <v>35.700000000000003</v>
      </c>
      <c r="F1000" s="2">
        <v>9.0559999999999998E-3</v>
      </c>
      <c r="G1000" s="11">
        <v>27.8</v>
      </c>
      <c r="H1000" s="11">
        <v>1.6</v>
      </c>
      <c r="I1000" s="8">
        <v>4.0203534066677003E-2</v>
      </c>
      <c r="J1000" s="4">
        <v>71000</v>
      </c>
      <c r="K1000" s="5">
        <f>23*10^-6</f>
        <v>2.3E-5</v>
      </c>
      <c r="L1000" s="6">
        <f>H1000</f>
        <v>1.6</v>
      </c>
      <c r="M1000" s="3">
        <f>H1000^2/6</f>
        <v>0.42666666666666675</v>
      </c>
      <c r="N1000" s="3">
        <f>H1000^3/12</f>
        <v>0.34133333333333343</v>
      </c>
      <c r="O1000" s="1">
        <f>-J1000*L1000*K1000*C1000</f>
        <v>-72.635839999999988</v>
      </c>
      <c r="P1000" s="7">
        <f>-(12*F1000*J1000*L1000*N1000+12*O1000*N1000*G1000*COS(RADIANS(E1000)))/(12*N1000*G1000*COS(RADIANS(E1000))^2+L1000*G1000^3*SIN(RADIANS(E1000))^2)</f>
        <v>0.21245590563650563</v>
      </c>
      <c r="Q1000" s="7">
        <f>-(6*F1000*J1000*L1000*N1000*SIN(RADIANS(E1000))+6*O1000*N1000*G1000*SIN(RADIANS(E1000))*COS(RADIANS(E1000)))/(12*N1000*COS(RADIANS(E1000))^2+L1000*G1000^2*SIN(RADIANS(E1000))^2)</f>
        <v>1.7232771938349363</v>
      </c>
      <c r="R1000" s="7">
        <f>-P1000*SIN(RADIANS(E1000))</f>
        <v>-0.12397677653488751</v>
      </c>
      <c r="S1000" s="6">
        <f>(O1000+P1000*COS(RADIANS(E1000)))/L1000</f>
        <v>-45.289567536776062</v>
      </c>
      <c r="T1000" s="6">
        <f>R1000/L1000</f>
        <v>-7.7485485334304688E-2</v>
      </c>
      <c r="U1000" s="6">
        <f>(Q1000-P1000*G1000*SIN(RADIANS(E1000)))/M1000</f>
        <v>-4.0389309230506321</v>
      </c>
      <c r="V1000" s="6">
        <f>SQRT((S1000+U1000)^2+3*T1000^2)</f>
        <v>49.328681031449001</v>
      </c>
      <c r="W1000" s="6">
        <f>V1000/AA1000</f>
        <v>1.1884596347399232</v>
      </c>
      <c r="X1000" s="1">
        <f>((3*10+H1000/COS(RADIANS(E1000)))*(3+3)+3*G1000*H1000)*2</f>
        <v>650.52288815645193</v>
      </c>
      <c r="Y1000" s="7">
        <f>Z1000/X1000</f>
        <v>1.0138154087194002</v>
      </c>
      <c r="Z1000" s="13">
        <v>659.51012773765797</v>
      </c>
      <c r="AA1000" s="15">
        <v>41.506400040455603</v>
      </c>
    </row>
    <row r="1001" spans="1:27" x14ac:dyDescent="0.45">
      <c r="A1001">
        <v>1229</v>
      </c>
      <c r="B1001">
        <v>51.9</v>
      </c>
      <c r="C1001" s="10">
        <f>B1001-20</f>
        <v>31.9</v>
      </c>
      <c r="D1001">
        <v>107.8</v>
      </c>
      <c r="E1001" s="11">
        <f>D1001-90</f>
        <v>17.799999999999997</v>
      </c>
      <c r="F1001" s="2">
        <v>1.2085E-2</v>
      </c>
      <c r="G1001" s="11">
        <v>28.6</v>
      </c>
      <c r="H1001" s="11">
        <v>1.6</v>
      </c>
      <c r="I1001" s="8">
        <v>7.6201878488063798E-2</v>
      </c>
      <c r="J1001" s="4">
        <v>71000</v>
      </c>
      <c r="K1001" s="5">
        <f>23*10^-6</f>
        <v>2.3E-5</v>
      </c>
      <c r="L1001" s="6">
        <f>H1001</f>
        <v>1.6</v>
      </c>
      <c r="M1001" s="3">
        <f>H1001^2/6</f>
        <v>0.42666666666666675</v>
      </c>
      <c r="N1001" s="3">
        <f>H1001^3/12</f>
        <v>0.34133333333333343</v>
      </c>
      <c r="O1001" s="1">
        <f>-J1001*L1001*K1001*C1001</f>
        <v>-83.348320000000001</v>
      </c>
      <c r="P1001" s="7">
        <f>-(12*F1001*J1001*L1001*N1001+12*O1001*N1001*G1001*COS(RADIANS(E1001)))/(12*N1001*G1001*COS(RADIANS(E1001))^2+L1001*G1001^3*SIN(RADIANS(E1001))^2)</f>
        <v>1.0192185977960875</v>
      </c>
      <c r="Q1001" s="7">
        <f>-(6*F1001*J1001*L1001*N1001*SIN(RADIANS(E1001))+6*O1001*N1001*G1001*SIN(RADIANS(E1001))*COS(RADIANS(E1001)))/(12*N1001*COS(RADIANS(E1001))^2+L1001*G1001^2*SIN(RADIANS(E1001))^2)</f>
        <v>4.4554558631060166</v>
      </c>
      <c r="R1001" s="7">
        <f>-P1001*SIN(RADIANS(E1001))</f>
        <v>-0.3115703400773438</v>
      </c>
      <c r="S1001" s="6">
        <f>(O1001+P1001*COS(RADIANS(E1001)))/L1001</f>
        <v>-51.486182509630574</v>
      </c>
      <c r="T1001" s="6">
        <f>R1001/L1001</f>
        <v>-0.19473146254833987</v>
      </c>
      <c r="U1001" s="6">
        <f>(Q1001-P1001*G1001*SIN(RADIANS(E1001)))/M1001</f>
        <v>-10.442474679154724</v>
      </c>
      <c r="V1001" s="6">
        <f>SQRT((S1001+U1001)^2+3*T1001^2)</f>
        <v>61.929575666506928</v>
      </c>
      <c r="W1001" s="6">
        <f>V1001/AA1001</f>
        <v>1.2167529715054131</v>
      </c>
      <c r="X1001" s="1">
        <f>((3*10+H1001/COS(RADIANS(E1001)))*(3+3)+3*G1001*H1001)*2</f>
        <v>654.72532642134274</v>
      </c>
      <c r="Y1001" s="7">
        <f>Z1001/X1001</f>
        <v>1.0070873803487663</v>
      </c>
      <c r="Z1001" s="13">
        <v>659.36561383366097</v>
      </c>
      <c r="AA1001" s="15">
        <v>50.897410663304399</v>
      </c>
    </row>
    <row r="1002" spans="1:27" x14ac:dyDescent="0.45">
      <c r="A1002">
        <v>1254</v>
      </c>
      <c r="B1002">
        <v>56.8</v>
      </c>
      <c r="C1002" s="10">
        <f>B1002-20</f>
        <v>36.799999999999997</v>
      </c>
      <c r="D1002">
        <v>127.1</v>
      </c>
      <c r="E1002" s="11">
        <f>D1002-90</f>
        <v>37.099999999999994</v>
      </c>
      <c r="F1002" s="2">
        <v>1.1183E-2</v>
      </c>
      <c r="G1002" s="11">
        <v>25.9</v>
      </c>
      <c r="H1002" s="11">
        <v>1.7</v>
      </c>
      <c r="I1002" s="8">
        <v>4.97330538928508E-2</v>
      </c>
      <c r="J1002" s="4">
        <v>71000</v>
      </c>
      <c r="K1002" s="5">
        <f>23*10^-6</f>
        <v>2.3E-5</v>
      </c>
      <c r="L1002" s="6">
        <f>H1002</f>
        <v>1.7</v>
      </c>
      <c r="M1002" s="3">
        <f>H1002^2/6</f>
        <v>0.48166666666666663</v>
      </c>
      <c r="N1002" s="3">
        <f>H1002^3/12</f>
        <v>0.4094166666666666</v>
      </c>
      <c r="O1002" s="1">
        <f>-J1002*L1002*K1002*C1002</f>
        <v>-102.16047999999999</v>
      </c>
      <c r="P1002" s="7">
        <f>-(12*F1002*J1002*L1002*N1002+12*O1002*N1002*G1002*COS(RADIANS(E1002)))/(12*N1002*G1002*COS(RADIANS(E1002))^2+L1002*G1002^3*SIN(RADIANS(E1002))^2)</f>
        <v>0.34510622980620592</v>
      </c>
      <c r="Q1002" s="7">
        <f>-(6*F1002*J1002*L1002*N1002*SIN(RADIANS(E1002))+6*O1002*N1002*G1002*SIN(RADIANS(E1002))*COS(RADIANS(E1002)))/(12*N1002*COS(RADIANS(E1002))^2+L1002*G1002^2*SIN(RADIANS(E1002))^2)</f>
        <v>2.6958123059949237</v>
      </c>
      <c r="R1002" s="7">
        <f>-P1002*SIN(RADIANS(E1002))</f>
        <v>-0.20817083443976248</v>
      </c>
      <c r="S1002" s="6">
        <f>(O1002+P1002*COS(RADIANS(E1002)))/L1002</f>
        <v>-59.93248753962888</v>
      </c>
      <c r="T1002" s="6">
        <f>R1002/L1002</f>
        <v>-0.12245343202338969</v>
      </c>
      <c r="U1002" s="6">
        <f>(Q1002-P1002*G1002*SIN(RADIANS(E1002)))/M1002</f>
        <v>-5.5968421577749305</v>
      </c>
      <c r="V1002" s="6">
        <f>SQRT((S1002+U1002)^2+3*T1002^2)</f>
        <v>65.52967293615994</v>
      </c>
      <c r="W1002" s="6">
        <f>V1002/AA1002</f>
        <v>1.1521941528178437</v>
      </c>
      <c r="X1002" s="1">
        <f>((3*10+H1002/COS(RADIANS(E1002)))*(3+3)+3*G1002*H1002)*2</f>
        <v>649.75724555715078</v>
      </c>
      <c r="Y1002" s="7">
        <f>Z1002/X1002</f>
        <v>1.0146585614501831</v>
      </c>
      <c r="Z1002" s="13">
        <v>659.28175206885203</v>
      </c>
      <c r="AA1002" s="15">
        <v>56.8738113935906</v>
      </c>
    </row>
    <row r="1003" spans="1:27" x14ac:dyDescent="0.45">
      <c r="A1003">
        <v>2520</v>
      </c>
      <c r="B1003">
        <v>43.1</v>
      </c>
      <c r="C1003" s="10">
        <f>B1003-20</f>
        <v>23.1</v>
      </c>
      <c r="D1003">
        <v>105.7</v>
      </c>
      <c r="E1003" s="11">
        <f>D1003-90</f>
        <v>15.700000000000003</v>
      </c>
      <c r="F1003" s="2">
        <v>7.9690000000000004E-3</v>
      </c>
      <c r="G1003" s="11">
        <v>25.2</v>
      </c>
      <c r="H1003" s="11">
        <v>1.8</v>
      </c>
      <c r="I1003" s="8">
        <v>5.4673116654157597E-2</v>
      </c>
      <c r="J1003" s="4">
        <v>71000</v>
      </c>
      <c r="K1003" s="5">
        <f>23*10^-6</f>
        <v>2.3E-5</v>
      </c>
      <c r="L1003" s="6">
        <f>H1003</f>
        <v>1.8</v>
      </c>
      <c r="M1003" s="3">
        <f>H1003^2/6</f>
        <v>0.54</v>
      </c>
      <c r="N1003" s="3">
        <f>H1003^3/12</f>
        <v>0.48600000000000004</v>
      </c>
      <c r="O1003" s="1">
        <f>-J1003*L1003*K1003*C1003</f>
        <v>-67.900140000000007</v>
      </c>
      <c r="P1003" s="7">
        <f>-(12*F1003*J1003*L1003*N1003+12*O1003*N1003*G1003*COS(RADIANS(E1003)))/(12*N1003*G1003*COS(RADIANS(E1003))^2+L1003*G1003^3*SIN(RADIANS(E1003))^2)</f>
        <v>1.6331580058057313</v>
      </c>
      <c r="Q1003" s="7">
        <f>-(6*F1003*J1003*L1003*N1003*SIN(RADIANS(E1003))+6*O1003*N1003*G1003*SIN(RADIANS(E1003))*COS(RADIANS(E1003)))/(12*N1003*COS(RADIANS(E1003))^2+L1003*G1003^2*SIN(RADIANS(E1003))^2)</f>
        <v>5.5683593874730475</v>
      </c>
      <c r="R1003" s="7">
        <f>-P1003*SIN(RADIANS(E1003))</f>
        <v>-0.44193328472008309</v>
      </c>
      <c r="S1003" s="6">
        <f>(O1003+P1003*COS(RADIANS(E1003)))/L1003</f>
        <v>-36.848840148444722</v>
      </c>
      <c r="T1003" s="6">
        <f>R1003/L1003</f>
        <v>-0.24551849151115726</v>
      </c>
      <c r="U1003" s="6">
        <f>(Q1003-P1003*G1003*SIN(RADIANS(E1003)))/M1003</f>
        <v>-10.311776643468603</v>
      </c>
      <c r="V1003" s="6">
        <f>SQRT((S1003+U1003)^2+3*T1003^2)</f>
        <v>47.162534009346011</v>
      </c>
      <c r="W1003" s="6">
        <f>V1003/AA1003</f>
        <v>1.1907999211304632</v>
      </c>
      <c r="X1003" s="1">
        <f>((3*10+H1003/COS(RADIANS(E1003)))*(3+3)+3*G1003*H1003)*2</f>
        <v>654.59708859058924</v>
      </c>
      <c r="Y1003" s="7">
        <f>Z1003/X1003</f>
        <v>1.0066662805192523</v>
      </c>
      <c r="Z1003" s="13">
        <v>658.96081641021999</v>
      </c>
      <c r="AA1003" s="15">
        <v>39.605758425456699</v>
      </c>
    </row>
    <row r="1004" spans="1:27" x14ac:dyDescent="0.45">
      <c r="A1004">
        <v>2556</v>
      </c>
      <c r="B1004">
        <v>70</v>
      </c>
      <c r="C1004" s="10">
        <f>B1004-20</f>
        <v>50</v>
      </c>
      <c r="D1004">
        <v>105.8</v>
      </c>
      <c r="E1004" s="11">
        <f>D1004-90</f>
        <v>15.799999999999997</v>
      </c>
      <c r="F1004" s="2">
        <v>1.8119E-2</v>
      </c>
      <c r="G1004" s="11">
        <v>26.8</v>
      </c>
      <c r="H1004" s="11">
        <v>1.7</v>
      </c>
      <c r="I1004" s="8">
        <v>0.12395329773426</v>
      </c>
      <c r="J1004" s="4">
        <v>71000</v>
      </c>
      <c r="K1004" s="5">
        <f>23*10^-6</f>
        <v>2.3E-5</v>
      </c>
      <c r="L1004" s="6">
        <f>H1004</f>
        <v>1.7</v>
      </c>
      <c r="M1004" s="3">
        <f>H1004^2/6</f>
        <v>0.48166666666666663</v>
      </c>
      <c r="N1004" s="3">
        <f>H1004^3/12</f>
        <v>0.4094166666666666</v>
      </c>
      <c r="O1004" s="1">
        <f>-J1004*L1004*K1004*C1004</f>
        <v>-138.80500000000001</v>
      </c>
      <c r="P1004" s="7">
        <f>-(12*F1004*J1004*L1004*N1004+12*O1004*N1004*G1004*COS(RADIANS(E1004)))/(12*N1004*G1004*COS(RADIANS(E1004))^2+L1004*G1004^3*SIN(RADIANS(E1004))^2)</f>
        <v>2.6850459054560356</v>
      </c>
      <c r="Q1004" s="7">
        <f>-(6*F1004*J1004*L1004*N1004*SIN(RADIANS(E1004))+6*O1004*N1004*G1004*SIN(RADIANS(E1004))*COS(RADIANS(E1004)))/(12*N1004*COS(RADIANS(E1004))^2+L1004*G1004^2*SIN(RADIANS(E1004))^2)</f>
        <v>9.7965384968682141</v>
      </c>
      <c r="R1004" s="7">
        <f>-P1004*SIN(RADIANS(E1004))</f>
        <v>-0.73108496245285193</v>
      </c>
      <c r="S1004" s="6">
        <f>(O1004+P1004*COS(RADIANS(E1004)))/L1004</f>
        <v>-80.130235597834172</v>
      </c>
      <c r="T1004" s="6">
        <f>R1004/L1004</f>
        <v>-0.43004997791344229</v>
      </c>
      <c r="U1004" s="6">
        <f>(Q1004-P1004*G1004*SIN(RADIANS(E1004)))/M1004</f>
        <v>-20.338834249553386</v>
      </c>
      <c r="V1004" s="6">
        <f>SQRT((S1004+U1004)^2+3*T1004^2)</f>
        <v>100.47183100227521</v>
      </c>
      <c r="W1004" s="6">
        <f>V1004/AA1004</f>
        <v>1.2099200154193286</v>
      </c>
      <c r="X1004" s="1">
        <f>((3*10+H1004/COS(RADIANS(E1004)))*(3+3)+3*G1004*H1004)*2</f>
        <v>654.56101695996722</v>
      </c>
      <c r="Y1004" s="7">
        <f>Z1004/X1004</f>
        <v>1.0066854000869829</v>
      </c>
      <c r="Z1004" s="13">
        <v>658.93701923968695</v>
      </c>
      <c r="AA1004" s="15">
        <v>83.040060269979193</v>
      </c>
    </row>
    <row r="1005" spans="1:27" x14ac:dyDescent="0.45">
      <c r="A1005">
        <v>2763</v>
      </c>
      <c r="B1005">
        <v>46.8</v>
      </c>
      <c r="C1005" s="10">
        <f>B1005-20</f>
        <v>26.799999999999997</v>
      </c>
      <c r="D1005">
        <v>100.7</v>
      </c>
      <c r="E1005" s="11">
        <f>D1005-90</f>
        <v>10.700000000000003</v>
      </c>
      <c r="F1005" s="2">
        <v>1.0449E-2</v>
      </c>
      <c r="G1005" s="11">
        <v>28.7</v>
      </c>
      <c r="H1005" s="11">
        <v>1.6</v>
      </c>
      <c r="I1005" s="8">
        <v>9.3796357512474005E-2</v>
      </c>
      <c r="J1005" s="4">
        <v>71000</v>
      </c>
      <c r="K1005" s="5">
        <f>23*10^-6</f>
        <v>2.3E-5</v>
      </c>
      <c r="L1005" s="6">
        <f>H1005</f>
        <v>1.6</v>
      </c>
      <c r="M1005" s="3">
        <f>H1005^2/6</f>
        <v>0.42666666666666675</v>
      </c>
      <c r="N1005" s="3">
        <f>H1005^3/12</f>
        <v>0.34133333333333343</v>
      </c>
      <c r="O1005" s="1">
        <f>-J1005*L1005*K1005*C1005</f>
        <v>-70.023039999999995</v>
      </c>
      <c r="P1005" s="7">
        <f>-(12*F1005*J1005*L1005*N1005+12*O1005*N1005*G1005*COS(RADIANS(E1005)))/(12*N1005*G1005*COS(RADIANS(E1005))^2+L1005*G1005^3*SIN(RADIANS(E1005))^2)</f>
        <v>2.2763784262935904</v>
      </c>
      <c r="Q1005" s="7">
        <f>-(6*F1005*J1005*L1005*N1005*SIN(RADIANS(E1005))+6*O1005*N1005*G1005*SIN(RADIANS(E1005))*COS(RADIANS(E1005)))/(12*N1005*COS(RADIANS(E1005))^2+L1005*G1005^2*SIN(RADIANS(E1005))^2)</f>
        <v>6.0649913056648241</v>
      </c>
      <c r="R1005" s="7">
        <f>-P1005*SIN(RADIANS(E1005))</f>
        <v>-0.42264747774667766</v>
      </c>
      <c r="S1005" s="6">
        <f>(O1005+P1005*COS(RADIANS(E1005)))/L1005</f>
        <v>-42.366400892842556</v>
      </c>
      <c r="T1005" s="6">
        <f>R1005/L1005</f>
        <v>-0.26415467359167349</v>
      </c>
      <c r="U1005" s="6">
        <f>(Q1005-P1005*G1005*SIN(RADIANS(E1005)))/M1005</f>
        <v>-14.214823372651933</v>
      </c>
      <c r="V1005" s="6">
        <f>SQRT((S1005+U1005)^2+3*T1005^2)</f>
        <v>56.583074081008746</v>
      </c>
      <c r="W1005" s="6">
        <f>V1005/AA1005</f>
        <v>1.251088033991866</v>
      </c>
      <c r="X1005" s="1">
        <f>((3*10+H1005/COS(RADIANS(E1005)))*(3+3)+3*G1005*H1005)*2</f>
        <v>655.0597414602546</v>
      </c>
      <c r="Y1005" s="7">
        <f>Z1005/X1005</f>
        <v>1.0058900066158218</v>
      </c>
      <c r="Z1005" s="13">
        <v>658.91804767121403</v>
      </c>
      <c r="AA1005" s="15">
        <v>45.2270923737223</v>
      </c>
    </row>
    <row r="1006" spans="1:27" x14ac:dyDescent="0.45">
      <c r="A1006">
        <v>2532</v>
      </c>
      <c r="B1006">
        <v>60.1</v>
      </c>
      <c r="C1006" s="10">
        <f>B1006-20</f>
        <v>40.1</v>
      </c>
      <c r="D1006">
        <v>114.6</v>
      </c>
      <c r="E1006" s="11">
        <f>D1006-90</f>
        <v>24.599999999999994</v>
      </c>
      <c r="F1006" s="2">
        <v>1.4506E-2</v>
      </c>
      <c r="G1006" s="11">
        <v>28.3</v>
      </c>
      <c r="H1006" s="11">
        <v>1.6</v>
      </c>
      <c r="I1006" s="8">
        <v>7.5091071426868397E-2</v>
      </c>
      <c r="J1006" s="4">
        <v>71000</v>
      </c>
      <c r="K1006" s="5">
        <f>23*10^-6</f>
        <v>2.3E-5</v>
      </c>
      <c r="L1006" s="6">
        <f>H1006</f>
        <v>1.6</v>
      </c>
      <c r="M1006" s="3">
        <f>H1006^2/6</f>
        <v>0.42666666666666675</v>
      </c>
      <c r="N1006" s="3">
        <f>H1006^3/12</f>
        <v>0.34133333333333343</v>
      </c>
      <c r="O1006" s="1">
        <f>-J1006*L1006*K1006*C1006</f>
        <v>-104.77328</v>
      </c>
      <c r="P1006" s="7">
        <f>-(12*F1006*J1006*L1006*N1006+12*O1006*N1006*G1006*COS(RADIANS(E1006)))/(12*N1006*G1006*COS(RADIANS(E1006))^2+L1006*G1006^3*SIN(RADIANS(E1006))^2)</f>
        <v>0.67286749526700473</v>
      </c>
      <c r="Q1006" s="7">
        <f>-(6*F1006*J1006*L1006*N1006*SIN(RADIANS(E1006))+6*O1006*N1006*G1006*SIN(RADIANS(E1006))*COS(RADIANS(E1006)))/(12*N1006*COS(RADIANS(E1006))^2+L1006*G1006^2*SIN(RADIANS(E1006))^2)</f>
        <v>3.9634406683266876</v>
      </c>
      <c r="R1006" s="7">
        <f>-P1006*SIN(RADIANS(E1006))</f>
        <v>-0.28010181401602036</v>
      </c>
      <c r="S1006" s="6">
        <f>(O1006+P1006*COS(RADIANS(E1006)))/L1006</f>
        <v>-65.100927860436983</v>
      </c>
      <c r="T1006" s="6">
        <f>R1006/L1006</f>
        <v>-0.17506363376001272</v>
      </c>
      <c r="U1006" s="6">
        <f>(Q1006-P1006*G1006*SIN(RADIANS(E1006)))/M1006</f>
        <v>-9.289314066390677</v>
      </c>
      <c r="V1006" s="6">
        <f>SQRT((S1006+U1006)^2+3*T1006^2)</f>
        <v>74.390859893938199</v>
      </c>
      <c r="W1006" s="6">
        <f>V1006/AA1006</f>
        <v>1.1970790558632598</v>
      </c>
      <c r="X1006" s="1">
        <f>((3*10+H1006/COS(RADIANS(E1006)))*(3+3)+3*G1006*H1006)*2</f>
        <v>652.79662725331355</v>
      </c>
      <c r="Y1006" s="7">
        <f>Z1006/X1006</f>
        <v>1.0089299074304505</v>
      </c>
      <c r="Z1006" s="13">
        <v>658.62604070559598</v>
      </c>
      <c r="AA1006" s="15">
        <v>62.143648349349903</v>
      </c>
    </row>
    <row r="1007" spans="1:27" x14ac:dyDescent="0.45">
      <c r="A1007">
        <v>902</v>
      </c>
      <c r="B1007">
        <v>61</v>
      </c>
      <c r="C1007" s="10">
        <f>B1007-20</f>
        <v>41</v>
      </c>
      <c r="D1007">
        <v>115</v>
      </c>
      <c r="E1007" s="11">
        <f>D1007-90</f>
        <v>25</v>
      </c>
      <c r="F1007" s="2">
        <v>1.5640000000000001E-2</v>
      </c>
      <c r="G1007" s="11">
        <v>30.3</v>
      </c>
      <c r="H1007" s="11">
        <v>1.5</v>
      </c>
      <c r="I1007" s="8">
        <v>7.9552128911018302E-2</v>
      </c>
      <c r="J1007" s="4">
        <v>71000</v>
      </c>
      <c r="K1007" s="5">
        <f>23*10^-6</f>
        <v>2.3E-5</v>
      </c>
      <c r="L1007" s="6">
        <f>H1007</f>
        <v>1.5</v>
      </c>
      <c r="M1007" s="3">
        <f>H1007^2/6</f>
        <v>0.375</v>
      </c>
      <c r="N1007" s="3">
        <f>H1007^3/12</f>
        <v>0.28125</v>
      </c>
      <c r="O1007" s="1">
        <f>-J1007*L1007*K1007*C1007</f>
        <v>-100.4295</v>
      </c>
      <c r="P1007" s="7">
        <f>-(12*F1007*J1007*L1007*N1007+12*O1007*N1007*G1007*COS(RADIANS(E1007)))/(12*N1007*G1007*COS(RADIANS(E1007))^2+L1007*G1007^3*SIN(RADIANS(E1007))^2)</f>
        <v>0.48911569023282453</v>
      </c>
      <c r="Q1007" s="7">
        <f>-(6*F1007*J1007*L1007*N1007*SIN(RADIANS(E1007))+6*O1007*N1007*G1007*SIN(RADIANS(E1007))*COS(RADIANS(E1007)))/(12*N1007*COS(RADIANS(E1007))^2+L1007*G1007^2*SIN(RADIANS(E1007))^2)</f>
        <v>3.1316447253639255</v>
      </c>
      <c r="R1007" s="7">
        <f>-P1007*SIN(RADIANS(E1007))</f>
        <v>-0.20670922279629872</v>
      </c>
      <c r="S1007" s="6">
        <f>(O1007+P1007*COS(RADIANS(E1007)))/L1007</f>
        <v>-66.6574737607868</v>
      </c>
      <c r="T1007" s="6">
        <f>R1007/L1007</f>
        <v>-0.13780614853086581</v>
      </c>
      <c r="U1007" s="6">
        <f>(Q1007-P1007*G1007*SIN(RADIANS(E1007)))/M1007</f>
        <v>-8.3510526009704673</v>
      </c>
      <c r="V1007" s="6">
        <f>SQRT((S1007+U1007)^2+3*T1007^2)</f>
        <v>75.008906128313541</v>
      </c>
      <c r="W1007" s="6">
        <f>V1007/AA1007</f>
        <v>1.2132138312719203</v>
      </c>
      <c r="X1007" s="1">
        <f>((3*10+H1007/COS(RADIANS(E1007)))*(3+3)+3*G1007*H1007)*2</f>
        <v>652.56080254132485</v>
      </c>
      <c r="Y1007" s="7">
        <f>Z1007/X1007</f>
        <v>1.0090638288688287</v>
      </c>
      <c r="Z1007" s="13">
        <v>658.475501982065</v>
      </c>
      <c r="AA1007" s="15">
        <v>61.826616376170897</v>
      </c>
    </row>
    <row r="1008" spans="1:27" x14ac:dyDescent="0.45">
      <c r="A1008">
        <v>1033</v>
      </c>
      <c r="B1008">
        <v>64</v>
      </c>
      <c r="C1008" s="10">
        <f>B1008-20</f>
        <v>44</v>
      </c>
      <c r="D1008">
        <v>108</v>
      </c>
      <c r="E1008" s="11">
        <f>D1008-90</f>
        <v>18</v>
      </c>
      <c r="F1008" s="2">
        <v>1.4984000000000001E-2</v>
      </c>
      <c r="G1008" s="11">
        <v>25.1</v>
      </c>
      <c r="H1008" s="11">
        <v>1.8</v>
      </c>
      <c r="I1008" s="8">
        <v>9.4335205852985299E-2</v>
      </c>
      <c r="J1008" s="4">
        <v>71000</v>
      </c>
      <c r="K1008" s="5">
        <f>23*10^-6</f>
        <v>2.3E-5</v>
      </c>
      <c r="L1008" s="6">
        <f>H1008</f>
        <v>1.8</v>
      </c>
      <c r="M1008" s="3">
        <f>H1008^2/6</f>
        <v>0.54</v>
      </c>
      <c r="N1008" s="3">
        <f>H1008^3/12</f>
        <v>0.48600000000000004</v>
      </c>
      <c r="O1008" s="1">
        <f>-J1008*L1008*K1008*C1008</f>
        <v>-129.33359999999999</v>
      </c>
      <c r="P1008" s="7">
        <f>-(12*F1008*J1008*L1008*N1008+12*O1008*N1008*G1008*COS(RADIANS(E1008)))/(12*N1008*G1008*COS(RADIANS(E1008))^2+L1008*G1008^3*SIN(RADIANS(E1008))^2)</f>
        <v>2.3987828098742003</v>
      </c>
      <c r="Q1008" s="7">
        <f>-(6*F1008*J1008*L1008*N1008*SIN(RADIANS(E1008))+6*O1008*N1008*G1008*SIN(RADIANS(E1008))*COS(RADIANS(E1008)))/(12*N1008*COS(RADIANS(E1008))^2+L1008*G1008^2*SIN(RADIANS(E1008))^2)</f>
        <v>9.3028714085234814</v>
      </c>
      <c r="R1008" s="7">
        <f>-P1008*SIN(RADIANS(E1008))</f>
        <v>-0.74126465406561626</v>
      </c>
      <c r="S1008" s="6">
        <f>(O1008+P1008*COS(RADIANS(E1008)))/L1008</f>
        <v>-70.584567765273519</v>
      </c>
      <c r="T1008" s="6">
        <f>R1008/L1008</f>
        <v>-0.41181369670312012</v>
      </c>
      <c r="U1008" s="6">
        <f>(Q1008-P1008*G1008*SIN(RADIANS(E1008)))/M1008</f>
        <v>-17.227539645413867</v>
      </c>
      <c r="V1008" s="6">
        <f>SQRT((S1008+U1008)^2+3*T1008^2)</f>
        <v>87.81500429578351</v>
      </c>
      <c r="W1008" s="6">
        <f>V1008/AA1008</f>
        <v>1.1767219383067764</v>
      </c>
      <c r="X1008" s="1">
        <f>((3*10+H1008/COS(RADIANS(E1008)))*(3+3)+3*G1008*H1008)*2</f>
        <v>653.79158404354666</v>
      </c>
      <c r="Y1008" s="7">
        <f>Z1008/X1008</f>
        <v>1.0071409955118775</v>
      </c>
      <c r="Z1008" s="13">
        <v>658.46030681090497</v>
      </c>
      <c r="AA1008" s="15">
        <v>74.626809815531601</v>
      </c>
    </row>
    <row r="1009" spans="1:27" x14ac:dyDescent="0.45">
      <c r="A1009">
        <v>1592</v>
      </c>
      <c r="B1009">
        <v>75.2</v>
      </c>
      <c r="C1009" s="10">
        <f>B1009-20</f>
        <v>55.2</v>
      </c>
      <c r="D1009">
        <v>128.1</v>
      </c>
      <c r="E1009" s="11">
        <f>D1009-90</f>
        <v>38.099999999999994</v>
      </c>
      <c r="F1009" s="2">
        <v>1.7394E-2</v>
      </c>
      <c r="G1009" s="11">
        <v>27.5</v>
      </c>
      <c r="H1009" s="11">
        <v>1.6</v>
      </c>
      <c r="I1009" s="8">
        <v>7.6224781572818701E-2</v>
      </c>
      <c r="J1009" s="4">
        <v>71000</v>
      </c>
      <c r="K1009" s="5">
        <f>23*10^-6</f>
        <v>2.3E-5</v>
      </c>
      <c r="L1009" s="6">
        <f>H1009</f>
        <v>1.6</v>
      </c>
      <c r="M1009" s="3">
        <f>H1009^2/6</f>
        <v>0.42666666666666675</v>
      </c>
      <c r="N1009" s="3">
        <f>H1009^3/12</f>
        <v>0.34133333333333343</v>
      </c>
      <c r="O1009" s="1">
        <f>-J1009*L1009*K1009*C1009</f>
        <v>-144.22656000000001</v>
      </c>
      <c r="P1009" s="7">
        <f>-(12*F1009*J1009*L1009*N1009+12*O1009*N1009*G1009*COS(RADIANS(E1009)))/(12*N1009*G1009*COS(RADIANS(E1009))^2+L1009*G1009^3*SIN(RADIANS(E1009))^2)</f>
        <v>0.36823111702367961</v>
      </c>
      <c r="Q1009" s="7">
        <f>-(6*F1009*J1009*L1009*N1009*SIN(RADIANS(E1009))+6*O1009*N1009*G1009*SIN(RADIANS(E1009))*COS(RADIANS(E1009)))/(12*N1009*COS(RADIANS(E1009))^2+L1009*G1009^2*SIN(RADIANS(E1009))^2)</f>
        <v>3.1241623812679715</v>
      </c>
      <c r="R1009" s="7">
        <f>-P1009*SIN(RADIANS(E1009))</f>
        <v>-0.22721180954676154</v>
      </c>
      <c r="S1009" s="6">
        <f>(O1009+P1009*COS(RADIANS(E1009)))/L1009</f>
        <v>-89.960491273648813</v>
      </c>
      <c r="T1009" s="6">
        <f>R1009/L1009</f>
        <v>-0.14200738096672597</v>
      </c>
      <c r="U1009" s="6">
        <f>(Q1009-P1009*G1009*SIN(RADIANS(E1009)))/M1009</f>
        <v>-7.3222555810968046</v>
      </c>
      <c r="V1009" s="6">
        <f>SQRT((S1009+U1009)^2+3*T1009^2)</f>
        <v>97.283057794732514</v>
      </c>
      <c r="W1009" s="6">
        <f>V1009/AA1009</f>
        <v>1.1913865563531845</v>
      </c>
      <c r="X1009" s="1">
        <f>((3*10+H1009/COS(RADIANS(E1009)))*(3+3)+3*G1009*H1009)*2</f>
        <v>648.39845662497828</v>
      </c>
      <c r="Y1009" s="7">
        <f>Z1009/X1009</f>
        <v>1.0153172791597358</v>
      </c>
      <c r="Z1009" s="13">
        <v>658.33015679184496</v>
      </c>
      <c r="AA1009" s="15">
        <v>81.655326120612301</v>
      </c>
    </row>
    <row r="1010" spans="1:27" x14ac:dyDescent="0.45">
      <c r="A1010">
        <v>2550</v>
      </c>
      <c r="B1010">
        <v>48.2</v>
      </c>
      <c r="C1010" s="10">
        <f>B1010-20</f>
        <v>28.200000000000003</v>
      </c>
      <c r="D1010">
        <v>125.3</v>
      </c>
      <c r="E1010" s="11">
        <f>D1010-90</f>
        <v>35.299999999999997</v>
      </c>
      <c r="F1010" s="2">
        <v>1.0325000000000001E-2</v>
      </c>
      <c r="G1010" s="11">
        <v>32</v>
      </c>
      <c r="H1010" s="11">
        <v>1.4</v>
      </c>
      <c r="I1010" s="8">
        <v>4.5005168765783303E-2</v>
      </c>
      <c r="J1010" s="4">
        <v>71000</v>
      </c>
      <c r="K1010" s="5">
        <f>23*10^-6</f>
        <v>2.3E-5</v>
      </c>
      <c r="L1010" s="6">
        <f>H1010</f>
        <v>1.4</v>
      </c>
      <c r="M1010" s="3">
        <f>H1010^2/6</f>
        <v>0.32666666666666661</v>
      </c>
      <c r="N1010" s="3">
        <f>H1010^3/12</f>
        <v>0.2286666666666666</v>
      </c>
      <c r="O1010" s="1">
        <f>-J1010*L1010*K1010*C1010</f>
        <v>-64.47084000000001</v>
      </c>
      <c r="P1010" s="7">
        <f>-(12*F1010*J1010*L1010*N1010+12*O1010*N1010*G1010*COS(RADIANS(E1010)))/(12*N1010*G1010*COS(RADIANS(E1010))^2+L1010*G1010^3*SIN(RADIANS(E1010))^2)</f>
        <v>0.11731850264593895</v>
      </c>
      <c r="Q1010" s="7">
        <f>-(6*F1010*J1010*L1010*N1010*SIN(RADIANS(E1010))+6*O1010*N1010*G1010*SIN(RADIANS(E1010))*COS(RADIANS(E1010)))/(12*N1010*COS(RADIANS(E1010))^2+L1010*G1010^2*SIN(RADIANS(E1010))^2)</f>
        <v>1.084694259763396</v>
      </c>
      <c r="R1010" s="7">
        <f>-P1010*SIN(RADIANS(E1010))</f>
        <v>-6.7793391235212261E-2</v>
      </c>
      <c r="S1010" s="6">
        <f>(O1010+P1010*COS(RADIANS(E1010)))/L1010</f>
        <v>-45.982208542841967</v>
      </c>
      <c r="T1010" s="6">
        <f>R1010/L1010</f>
        <v>-4.8423850882294478E-2</v>
      </c>
      <c r="U1010" s="6">
        <f>(Q1010-P1010*G1010*SIN(RADIANS(E1010)))/M1010</f>
        <v>-3.3204926319287651</v>
      </c>
      <c r="V1010" s="6">
        <f>SQRT((S1010+U1010)^2+3*T1010^2)</f>
        <v>49.302772515719056</v>
      </c>
      <c r="W1010" s="6">
        <f>V1010/AA1010</f>
        <v>1.2368886495373477</v>
      </c>
      <c r="X1010" s="1">
        <f>((3*10+H1010/COS(RADIANS(E1010)))*(3+3)+3*G1010*H1010)*2</f>
        <v>649.38476438801194</v>
      </c>
      <c r="Y1010" s="7">
        <f>Z1010/X1010</f>
        <v>1.0136135556899928</v>
      </c>
      <c r="Z1010" s="13">
        <v>658.225200042241</v>
      </c>
      <c r="AA1010" s="15">
        <v>39.860316071426901</v>
      </c>
    </row>
    <row r="1011" spans="1:27" x14ac:dyDescent="0.45">
      <c r="A1011">
        <v>2474</v>
      </c>
      <c r="B1011">
        <v>51.2</v>
      </c>
      <c r="C1011" s="10">
        <f>B1011-20</f>
        <v>31.200000000000003</v>
      </c>
      <c r="D1011">
        <v>129</v>
      </c>
      <c r="E1011" s="11">
        <f>D1011-90</f>
        <v>39</v>
      </c>
      <c r="F1011" s="2">
        <v>1.0260999999999999E-2</v>
      </c>
      <c r="G1011" s="11">
        <v>29.4</v>
      </c>
      <c r="H1011" s="11">
        <v>1.5</v>
      </c>
      <c r="I1011" s="8">
        <v>4.4336281716823502E-2</v>
      </c>
      <c r="J1011" s="4">
        <v>71000</v>
      </c>
      <c r="K1011" s="5">
        <f>23*10^-6</f>
        <v>2.3E-5</v>
      </c>
      <c r="L1011" s="6">
        <f>H1011</f>
        <v>1.5</v>
      </c>
      <c r="M1011" s="3">
        <f>H1011^2/6</f>
        <v>0.375</v>
      </c>
      <c r="N1011" s="3">
        <f>H1011^3/12</f>
        <v>0.28125</v>
      </c>
      <c r="O1011" s="1">
        <f>-J1011*L1011*K1011*C1011</f>
        <v>-76.424400000000006</v>
      </c>
      <c r="P1011" s="7">
        <f>-(12*F1011*J1011*L1011*N1011+12*O1011*N1011*G1011*COS(RADIANS(E1011)))/(12*N1011*G1011*COS(RADIANS(E1011))^2+L1011*G1011^3*SIN(RADIANS(E1011))^2)</f>
        <v>0.1454874980485395</v>
      </c>
      <c r="Q1011" s="7">
        <f>-(6*F1011*J1011*L1011*N1011*SIN(RADIANS(E1011))+6*O1011*N1011*G1011*SIN(RADIANS(E1011))*COS(RADIANS(E1011)))/(12*N1011*COS(RADIANS(E1011))^2+L1011*G1011^2*SIN(RADIANS(E1011))^2)</f>
        <v>1.3459062627221092</v>
      </c>
      <c r="R1011" s="7">
        <f>-P1011*SIN(RADIANS(E1011))</f>
        <v>-9.1558249164769331E-2</v>
      </c>
      <c r="S1011" s="6">
        <f>(O1011+P1011*COS(RADIANS(E1011)))/L1011</f>
        <v>-50.874223318966074</v>
      </c>
      <c r="T1011" s="6">
        <f>R1011/L1011</f>
        <v>-6.103883277651289E-2</v>
      </c>
      <c r="U1011" s="6">
        <f>(Q1011-P1011*G1011*SIN(RADIANS(E1011)))/M1011</f>
        <v>-3.5890833672589566</v>
      </c>
      <c r="V1011" s="6">
        <f>SQRT((S1011+U1011)^2+3*T1011^2)</f>
        <v>54.463409298492543</v>
      </c>
      <c r="W1011" s="6">
        <f>V1011/AA1011</f>
        <v>1.2195527945386089</v>
      </c>
      <c r="X1011" s="1">
        <f>((3*10+H1011/COS(RADIANS(E1011)))*(3+3)+3*G1011*H1011)*2</f>
        <v>647.76167218607702</v>
      </c>
      <c r="Y1011" s="7">
        <f>Z1011/X1011</f>
        <v>1.0159253926405738</v>
      </c>
      <c r="Z1011" s="13">
        <v>658.07753115315495</v>
      </c>
      <c r="AA1011" s="15">
        <v>44.658508875048398</v>
      </c>
    </row>
    <row r="1012" spans="1:27" x14ac:dyDescent="0.45">
      <c r="A1012">
        <v>2099</v>
      </c>
      <c r="B1012">
        <v>51.9</v>
      </c>
      <c r="C1012" s="10">
        <f>B1012-20</f>
        <v>31.9</v>
      </c>
      <c r="D1012">
        <v>120.6</v>
      </c>
      <c r="E1012" s="11">
        <f>D1012-90</f>
        <v>30.599999999999994</v>
      </c>
      <c r="F1012" s="2">
        <v>9.0369999999999999E-3</v>
      </c>
      <c r="G1012" s="11">
        <v>21.9</v>
      </c>
      <c r="H1012" s="11">
        <v>2</v>
      </c>
      <c r="I1012" s="8">
        <v>4.3730393052101101E-2</v>
      </c>
      <c r="J1012" s="4">
        <v>71000</v>
      </c>
      <c r="K1012" s="5">
        <f>23*10^-6</f>
        <v>2.3E-5</v>
      </c>
      <c r="L1012" s="6">
        <f>H1012</f>
        <v>2</v>
      </c>
      <c r="M1012" s="3">
        <f>H1012^2/6</f>
        <v>0.66666666666666663</v>
      </c>
      <c r="N1012" s="3">
        <f>H1012^3/12</f>
        <v>0.66666666666666663</v>
      </c>
      <c r="O1012" s="1">
        <f>-J1012*L1012*K1012*C1012</f>
        <v>-104.1854</v>
      </c>
      <c r="P1012" s="7">
        <f>-(12*F1012*J1012*L1012*N1012+12*O1012*N1012*G1012*COS(RADIANS(E1012)))/(12*N1012*G1012*COS(RADIANS(E1012))^2+L1012*G1012^3*SIN(RADIANS(E1012))^2)</f>
        <v>0.97706056044834511</v>
      </c>
      <c r="Q1012" s="7">
        <f>-(6*F1012*J1012*L1012*N1012*SIN(RADIANS(E1012))+6*O1012*N1012*G1012*SIN(RADIANS(E1012))*COS(RADIANS(E1012)))/(12*N1012*COS(RADIANS(E1012))^2+L1012*G1012^2*SIN(RADIANS(E1012))^2)</f>
        <v>5.4461389860610208</v>
      </c>
      <c r="R1012" s="7">
        <f>-P1012*SIN(RADIANS(E1012))</f>
        <v>-0.49736429096447676</v>
      </c>
      <c r="S1012" s="6">
        <f>(O1012+P1012*COS(RADIANS(E1012)))/L1012</f>
        <v>-51.67220145634704</v>
      </c>
      <c r="T1012" s="6">
        <f>R1012/L1012</f>
        <v>-0.24868214548223838</v>
      </c>
      <c r="U1012" s="6">
        <f>(Q1012-P1012*G1012*SIN(RADIANS(E1012)))/M1012</f>
        <v>-8.1692084790915285</v>
      </c>
      <c r="V1012" s="6">
        <f>SQRT((S1012+U1012)^2+3*T1012^2)</f>
        <v>59.842960082950867</v>
      </c>
      <c r="W1012" s="6">
        <f>V1012/AA1012</f>
        <v>1.0887868579640618</v>
      </c>
      <c r="X1012" s="1">
        <f>((3*10+H1012/COS(RADIANS(E1012)))*(3+3)+3*G1012*H1012)*2</f>
        <v>650.68291874574629</v>
      </c>
      <c r="Y1012" s="7">
        <f>Z1012/X1012</f>
        <v>1.0112444140158021</v>
      </c>
      <c r="Z1012" s="13">
        <v>657.99946687713395</v>
      </c>
      <c r="AA1012" s="15">
        <v>54.962970617455902</v>
      </c>
    </row>
    <row r="1013" spans="1:27" x14ac:dyDescent="0.45">
      <c r="A1013">
        <v>1206</v>
      </c>
      <c r="B1013">
        <v>40.700000000000003</v>
      </c>
      <c r="C1013" s="10">
        <f>B1013-20</f>
        <v>20.700000000000003</v>
      </c>
      <c r="D1013">
        <v>104.7</v>
      </c>
      <c r="E1013" s="11">
        <f>D1013-90</f>
        <v>14.700000000000003</v>
      </c>
      <c r="F1013" s="2">
        <v>8.9250000000000006E-3</v>
      </c>
      <c r="G1013" s="11">
        <v>32.9</v>
      </c>
      <c r="H1013" s="11">
        <v>1.4</v>
      </c>
      <c r="I1013" s="8">
        <v>6.3977047801017706E-2</v>
      </c>
      <c r="J1013" s="4">
        <v>71000</v>
      </c>
      <c r="K1013" s="5">
        <f>23*10^-6</f>
        <v>2.3E-5</v>
      </c>
      <c r="L1013" s="6">
        <f>H1013</f>
        <v>1.4</v>
      </c>
      <c r="M1013" s="3">
        <f>H1013^2/6</f>
        <v>0.32666666666666661</v>
      </c>
      <c r="N1013" s="3">
        <f>H1013^3/12</f>
        <v>0.2286666666666666</v>
      </c>
      <c r="O1013" s="1">
        <f>-J1013*L1013*K1013*C1013</f>
        <v>-47.324340000000007</v>
      </c>
      <c r="P1013" s="7">
        <f>-(12*F1013*J1013*L1013*N1013+12*O1013*N1013*G1013*COS(RADIANS(E1013)))/(12*N1013*G1013*COS(RADIANS(E1013))^2+L1013*G1013^3*SIN(RADIANS(E1013))^2)</f>
        <v>0.51540051112595964</v>
      </c>
      <c r="Q1013" s="7">
        <f>-(6*F1013*J1013*L1013*N1013*SIN(RADIANS(E1013))+6*O1013*N1013*G1013*SIN(RADIANS(E1013))*COS(RADIANS(E1013)))/(12*N1013*COS(RADIANS(E1013))^2+L1013*G1013^2*SIN(RADIANS(E1013))^2)</f>
        <v>2.1514457279140848</v>
      </c>
      <c r="R1013" s="7">
        <f>-P1013*SIN(RADIANS(E1013))</f>
        <v>-0.13078697434128178</v>
      </c>
      <c r="S1013" s="6">
        <f>(O1013+P1013*COS(RADIANS(E1013)))/L1013</f>
        <v>-33.447006932731185</v>
      </c>
      <c r="T1013" s="6">
        <f>R1013/L1013</f>
        <v>-9.3419267386629853E-2</v>
      </c>
      <c r="U1013" s="6">
        <f>(Q1013-P1013*G1013*SIN(RADIANS(E1013)))/M1013</f>
        <v>-6.5860583507574066</v>
      </c>
      <c r="V1013" s="6">
        <f>SQRT((S1013+U1013)^2+3*T1013^2)</f>
        <v>40.033392280327888</v>
      </c>
      <c r="W1013" s="6">
        <f>V1013/AA1013</f>
        <v>1.2662002383621944</v>
      </c>
      <c r="X1013" s="1">
        <f>((3*10+H1013/COS(RADIANS(E1013)))*(3+3)+3*G1013*H1013)*2</f>
        <v>653.72851037552641</v>
      </c>
      <c r="Y1013" s="7">
        <f>Z1013/X1013</f>
        <v>1.0064947252530361</v>
      </c>
      <c r="Z1013" s="13">
        <v>657.97429744049202</v>
      </c>
      <c r="AA1013" s="15">
        <v>31.616952096068399</v>
      </c>
    </row>
    <row r="1014" spans="1:27" x14ac:dyDescent="0.45">
      <c r="A1014">
        <v>1497</v>
      </c>
      <c r="B1014">
        <v>40.9</v>
      </c>
      <c r="C1014" s="10">
        <f>B1014-20</f>
        <v>20.9</v>
      </c>
      <c r="D1014">
        <v>112.9</v>
      </c>
      <c r="E1014" s="11">
        <f>D1014-90</f>
        <v>22.900000000000006</v>
      </c>
      <c r="F1014" s="2">
        <v>8.2050000000000005E-3</v>
      </c>
      <c r="G1014" s="11">
        <v>30.4</v>
      </c>
      <c r="H1014" s="11">
        <v>1.5</v>
      </c>
      <c r="I1014" s="8">
        <v>4.66594956815242E-2</v>
      </c>
      <c r="J1014" s="4">
        <v>71000</v>
      </c>
      <c r="K1014" s="5">
        <f>23*10^-6</f>
        <v>2.3E-5</v>
      </c>
      <c r="L1014" s="6">
        <f>H1014</f>
        <v>1.5</v>
      </c>
      <c r="M1014" s="3">
        <f>H1014^2/6</f>
        <v>0.375</v>
      </c>
      <c r="N1014" s="3">
        <f>H1014^3/12</f>
        <v>0.28125</v>
      </c>
      <c r="O1014" s="1">
        <f>-J1014*L1014*K1014*C1014</f>
        <v>-51.19455</v>
      </c>
      <c r="P1014" s="7">
        <f>-(12*F1014*J1014*L1014*N1014+12*O1014*N1014*G1014*COS(RADIANS(E1014)))/(12*N1014*G1014*COS(RADIANS(E1014))^2+L1014*G1014^3*SIN(RADIANS(E1014))^2)</f>
        <v>0.29211229271724481</v>
      </c>
      <c r="Q1014" s="7">
        <f>-(6*F1014*J1014*L1014*N1014*SIN(RADIANS(E1014))+6*O1014*N1014*G1014*SIN(RADIANS(E1014))*COS(RADIANS(E1014)))/(12*N1014*COS(RADIANS(E1014))^2+L1014*G1014^2*SIN(RADIANS(E1014))^2)</f>
        <v>1.7277519162450277</v>
      </c>
      <c r="R1014" s="7">
        <f>-P1014*SIN(RADIANS(E1014))</f>
        <v>-0.11366788922664653</v>
      </c>
      <c r="S1014" s="6">
        <f>(O1014+P1014*COS(RADIANS(E1014)))/L1014</f>
        <v>-33.950306946108356</v>
      </c>
      <c r="T1014" s="6">
        <f>R1014/L1014</f>
        <v>-7.5778592817764348E-2</v>
      </c>
      <c r="U1014" s="6">
        <f>(Q1014-P1014*G1014*SIN(RADIANS(E1014)))/M1014</f>
        <v>-4.6073384433200717</v>
      </c>
      <c r="V1014" s="6">
        <f>SQRT((S1014+U1014)^2+3*T1014^2)</f>
        <v>38.557868783975856</v>
      </c>
      <c r="W1014" s="6">
        <f>V1014/AA1014</f>
        <v>1.2133210491018076</v>
      </c>
      <c r="X1014" s="1">
        <f>((3*10+H1014/COS(RADIANS(E1014)))*(3+3)+3*G1014*H1014)*2</f>
        <v>653.140040355878</v>
      </c>
      <c r="Y1014" s="7">
        <f>Z1014/X1014</f>
        <v>1.007336945496569</v>
      </c>
      <c r="Z1014" s="13">
        <v>657.93209323359599</v>
      </c>
      <c r="AA1014" s="15">
        <v>31.7787850235676</v>
      </c>
    </row>
    <row r="1015" spans="1:27" x14ac:dyDescent="0.45">
      <c r="A1015">
        <v>875</v>
      </c>
      <c r="B1015">
        <v>40.1</v>
      </c>
      <c r="C1015" s="10">
        <f>B1015-20</f>
        <v>20.100000000000001</v>
      </c>
      <c r="D1015">
        <v>104.9</v>
      </c>
      <c r="E1015" s="11">
        <f>D1015-90</f>
        <v>14.900000000000006</v>
      </c>
      <c r="F1015" s="2">
        <v>6.3350000000000004E-3</v>
      </c>
      <c r="G1015" s="11">
        <v>22.4</v>
      </c>
      <c r="H1015" s="11">
        <v>2</v>
      </c>
      <c r="I1015" s="8">
        <v>4.4401552528142901E-2</v>
      </c>
      <c r="J1015" s="4">
        <v>71000</v>
      </c>
      <c r="K1015" s="5">
        <f>23*10^-6</f>
        <v>2.3E-5</v>
      </c>
      <c r="L1015" s="6">
        <f>H1015</f>
        <v>2</v>
      </c>
      <c r="M1015" s="3">
        <f>H1015^2/6</f>
        <v>0.66666666666666663</v>
      </c>
      <c r="N1015" s="3">
        <f>H1015^3/12</f>
        <v>0.66666666666666663</v>
      </c>
      <c r="O1015" s="1">
        <f>-J1015*L1015*K1015*C1015</f>
        <v>-65.646600000000007</v>
      </c>
      <c r="P1015" s="7">
        <f>-(12*F1015*J1015*L1015*N1015+12*O1015*N1015*G1015*COS(RADIANS(E1015)))/(12*N1015*G1015*COS(RADIANS(E1015))^2+L1015*G1015^3*SIN(RADIANS(E1015))^2)</f>
        <v>2.5228493253995441</v>
      </c>
      <c r="Q1015" s="7">
        <f>-(6*F1015*J1015*L1015*N1015*SIN(RADIANS(E1015))+6*O1015*N1015*G1015*SIN(RADIANS(E1015))*COS(RADIANS(E1015)))/(12*N1015*COS(RADIANS(E1015))^2+L1015*G1015^2*SIN(RADIANS(E1015))^2)</f>
        <v>7.2655216899823722</v>
      </c>
      <c r="R1015" s="7">
        <f>-P1015*SIN(RADIANS(E1015))</f>
        <v>-0.64870729374842606</v>
      </c>
      <c r="S1015" s="6">
        <f>(O1015+P1015*COS(RADIANS(E1015)))/L1015</f>
        <v>-31.604289380100965</v>
      </c>
      <c r="T1015" s="6">
        <f>R1015/L1015</f>
        <v>-0.32435364687421303</v>
      </c>
      <c r="U1015" s="6">
        <f>(Q1015-P1015*G1015*SIN(RADIANS(E1015)))/M1015</f>
        <v>-10.898282534973553</v>
      </c>
      <c r="V1015" s="6">
        <f>SQRT((S1015+U1015)^2+3*T1015^2)</f>
        <v>42.506284656045899</v>
      </c>
      <c r="W1015" s="6">
        <f>V1015/AA1015</f>
        <v>1.1198519041166515</v>
      </c>
      <c r="X1015" s="1">
        <f>((3*10+H1015/COS(RADIANS(E1015)))*(3+3)+3*G1015*H1015)*2</f>
        <v>653.63505181218352</v>
      </c>
      <c r="Y1015" s="7">
        <f>Z1015/X1015</f>
        <v>1.0065306797516256</v>
      </c>
      <c r="Z1015" s="13">
        <v>657.90373301000602</v>
      </c>
      <c r="AA1015" s="15">
        <v>37.957058875186902</v>
      </c>
    </row>
    <row r="1016" spans="1:27" x14ac:dyDescent="0.45">
      <c r="A1016">
        <v>2555</v>
      </c>
      <c r="B1016">
        <v>78.7</v>
      </c>
      <c r="C1016" s="10">
        <f>B1016-20</f>
        <v>58.7</v>
      </c>
      <c r="D1016">
        <v>129.69999999999999</v>
      </c>
      <c r="E1016" s="11">
        <f>D1016-90</f>
        <v>39.699999999999989</v>
      </c>
      <c r="F1016" s="2">
        <v>1.6372000000000001E-2</v>
      </c>
      <c r="G1016" s="11">
        <v>24</v>
      </c>
      <c r="H1016" s="11">
        <v>1.8</v>
      </c>
      <c r="I1016" s="8">
        <v>7.2770632803440094E-2</v>
      </c>
      <c r="J1016" s="4">
        <v>71000</v>
      </c>
      <c r="K1016" s="5">
        <f>23*10^-6</f>
        <v>2.3E-5</v>
      </c>
      <c r="L1016" s="6">
        <f>H1016</f>
        <v>1.8</v>
      </c>
      <c r="M1016" s="3">
        <f>H1016^2/6</f>
        <v>0.54</v>
      </c>
      <c r="N1016" s="3">
        <f>H1016^3/12</f>
        <v>0.48600000000000004</v>
      </c>
      <c r="O1016" s="1">
        <f>-J1016*L1016*K1016*C1016</f>
        <v>-172.54278000000002</v>
      </c>
      <c r="P1016" s="7">
        <f>-(12*F1016*J1016*L1016*N1016+12*O1016*N1016*G1016*COS(RADIANS(E1016)))/(12*N1016*G1016*COS(RADIANS(E1016))^2+L1016*G1016^3*SIN(RADIANS(E1016))^2)</f>
        <v>0.62318701791022912</v>
      </c>
      <c r="Q1016" s="7">
        <f>-(6*F1016*J1016*L1016*N1016*SIN(RADIANS(E1016))+6*O1016*N1016*G1016*SIN(RADIANS(E1016))*COS(RADIANS(E1016)))/(12*N1016*COS(RADIANS(E1016))^2+L1016*G1016^2*SIN(RADIANS(E1016))^2)</f>
        <v>4.7768617360148466</v>
      </c>
      <c r="R1016" s="7">
        <f>-P1016*SIN(RADIANS(E1016))</f>
        <v>-0.39807181133457065</v>
      </c>
      <c r="S1016" s="6">
        <f>(O1016+P1016*COS(RADIANS(E1016)))/L1016</f>
        <v>-95.590722325393827</v>
      </c>
      <c r="T1016" s="6">
        <f>R1016/L1016</f>
        <v>-0.2211510062969837</v>
      </c>
      <c r="U1016" s="6">
        <f>(Q1016-P1016*G1016*SIN(RADIANS(E1016)))/M1016</f>
        <v>-8.8460402518793515</v>
      </c>
      <c r="V1016" s="6">
        <f>SQRT((S1016+U1016)^2+3*T1016^2)</f>
        <v>104.43746502536571</v>
      </c>
      <c r="W1016" s="6">
        <f>V1016/AA1016</f>
        <v>1.1331730228614665</v>
      </c>
      <c r="X1016" s="1">
        <f>((3*10+H1016/COS(RADIANS(E1016)))*(3+3)+3*G1016*H1016)*2</f>
        <v>647.27383999420613</v>
      </c>
      <c r="Y1016" s="7">
        <f>Z1016/X1016</f>
        <v>1.0164177574901745</v>
      </c>
      <c r="Z1016" s="13">
        <v>657.90062492896504</v>
      </c>
      <c r="AA1016" s="15">
        <v>92.163741033688098</v>
      </c>
    </row>
    <row r="1017" spans="1:27" x14ac:dyDescent="0.45">
      <c r="A1017">
        <v>2140</v>
      </c>
      <c r="B1017">
        <v>87.8</v>
      </c>
      <c r="C1017" s="10">
        <f>B1017-20</f>
        <v>67.8</v>
      </c>
      <c r="D1017">
        <v>123.1</v>
      </c>
      <c r="E1017" s="11">
        <f>D1017-90</f>
        <v>33.099999999999994</v>
      </c>
      <c r="F1017" s="2">
        <v>2.3932999999999999E-2</v>
      </c>
      <c r="G1017" s="11">
        <v>29.8</v>
      </c>
      <c r="H1017" s="11">
        <v>1.5</v>
      </c>
      <c r="I1017" s="8">
        <v>0.107533581554889</v>
      </c>
      <c r="J1017" s="4">
        <v>71000</v>
      </c>
      <c r="K1017" s="5">
        <f>23*10^-6</f>
        <v>2.3E-5</v>
      </c>
      <c r="L1017" s="6">
        <f>H1017</f>
        <v>1.5</v>
      </c>
      <c r="M1017" s="3">
        <f>H1017^2/6</f>
        <v>0.375</v>
      </c>
      <c r="N1017" s="3">
        <f>H1017^3/12</f>
        <v>0.28125</v>
      </c>
      <c r="O1017" s="1">
        <f>-J1017*L1017*K1017*C1017</f>
        <v>-166.0761</v>
      </c>
      <c r="P1017" s="7">
        <f>-(12*F1017*J1017*L1017*N1017+12*O1017*N1017*G1017*COS(RADIANS(E1017)))/(12*N1017*G1017*COS(RADIANS(E1017))^2+L1017*G1017^3*SIN(RADIANS(E1017))^2)</f>
        <v>0.45261242292304743</v>
      </c>
      <c r="Q1017" s="7">
        <f>-(6*F1017*J1017*L1017*N1017*SIN(RADIANS(E1017))+6*O1017*N1017*G1017*SIN(RADIANS(E1017))*COS(RADIANS(E1017)))/(12*N1017*COS(RADIANS(E1017))^2+L1017*G1017^2*SIN(RADIANS(E1017))^2)</f>
        <v>3.6828707228927473</v>
      </c>
      <c r="R1017" s="7">
        <f>-P1017*SIN(RADIANS(E1017))</f>
        <v>-0.24717253173776829</v>
      </c>
      <c r="S1017" s="6">
        <f>(O1017+P1017*COS(RADIANS(E1017)))/L1017</f>
        <v>-110.46462540129495</v>
      </c>
      <c r="T1017" s="6">
        <f>R1017/L1017</f>
        <v>-0.16478168782517885</v>
      </c>
      <c r="U1017" s="6">
        <f>(Q1017-P1017*G1017*SIN(RADIANS(E1017)))/M1017</f>
        <v>-9.8209885943806601</v>
      </c>
      <c r="V1017" s="6">
        <f>SQRT((S1017+U1017)^2+3*T1017^2)</f>
        <v>120.28595260183377</v>
      </c>
      <c r="W1017" s="6">
        <f>V1017/AA1017</f>
        <v>1.2011480133006796</v>
      </c>
      <c r="X1017" s="1">
        <f>((3*10+H1017/COS(RADIANS(E1017)))*(3+3)+3*G1017*H1017)*2</f>
        <v>649.6869259130516</v>
      </c>
      <c r="Y1017" s="7">
        <f>Z1017/X1017</f>
        <v>1.0124411676054816</v>
      </c>
      <c r="Z1017" s="13">
        <v>657.76978984942605</v>
      </c>
      <c r="AA1017" s="15">
        <v>100.142489743038</v>
      </c>
    </row>
    <row r="1018" spans="1:27" x14ac:dyDescent="0.45">
      <c r="A1018">
        <v>1817</v>
      </c>
      <c r="B1018">
        <v>53.5</v>
      </c>
      <c r="C1018" s="10">
        <f>B1018-20</f>
        <v>33.5</v>
      </c>
      <c r="D1018">
        <v>105.8</v>
      </c>
      <c r="E1018" s="11">
        <f>D1018-90</f>
        <v>15.799999999999997</v>
      </c>
      <c r="F1018" s="2">
        <v>1.1302E-2</v>
      </c>
      <c r="G1018" s="11">
        <v>25</v>
      </c>
      <c r="H1018" s="11">
        <v>1.8</v>
      </c>
      <c r="I1018" s="8">
        <v>6.8199388682842199E-2</v>
      </c>
      <c r="J1018" s="4">
        <v>71000</v>
      </c>
      <c r="K1018" s="5">
        <f>23*10^-6</f>
        <v>2.3E-5</v>
      </c>
      <c r="L1018" s="6">
        <f>H1018</f>
        <v>1.8</v>
      </c>
      <c r="M1018" s="3">
        <f>H1018^2/6</f>
        <v>0.54</v>
      </c>
      <c r="N1018" s="3">
        <f>H1018^3/12</f>
        <v>0.48600000000000004</v>
      </c>
      <c r="O1018" s="1">
        <f>-J1018*L1018*K1018*C1018</f>
        <v>-98.469899999999996</v>
      </c>
      <c r="P1018" s="7">
        <f>-(12*F1018*J1018*L1018*N1018+12*O1018*N1018*G1018*COS(RADIANS(E1018)))/(12*N1018*G1018*COS(RADIANS(E1018))^2+L1018*G1018^3*SIN(RADIANS(E1018))^2)</f>
        <v>2.4281833171324547</v>
      </c>
      <c r="Q1018" s="7">
        <f>-(6*F1018*J1018*L1018*N1018*SIN(RADIANS(E1018))+6*O1018*N1018*G1018*SIN(RADIANS(E1018))*COS(RADIANS(E1018)))/(12*N1018*COS(RADIANS(E1018))^2+L1018*G1018^2*SIN(RADIANS(E1018))^2)</f>
        <v>8.264329418107824</v>
      </c>
      <c r="R1018" s="7">
        <f>-P1018*SIN(RADIANS(E1018))</f>
        <v>-0.66114635344862593</v>
      </c>
      <c r="S1018" s="6">
        <f>(O1018+P1018*COS(RADIANS(E1018)))/L1018</f>
        <v>-53.407476844815285</v>
      </c>
      <c r="T1018" s="6">
        <f>R1018/L1018</f>
        <v>-0.36730352969368107</v>
      </c>
      <c r="U1018" s="6">
        <f>(Q1018-P1018*G1018*SIN(RADIANS(E1018)))/M1018</f>
        <v>-15.30431373723671</v>
      </c>
      <c r="V1018" s="6">
        <f>SQRT((S1018+U1018)^2+3*T1018^2)</f>
        <v>68.714735687773285</v>
      </c>
      <c r="W1018" s="6">
        <f>V1018/AA1018</f>
        <v>1.2161856607742223</v>
      </c>
      <c r="X1018" s="1">
        <f>((3*10+H1018/COS(RADIANS(E1018)))*(3+3)+3*G1018*H1018)*2</f>
        <v>652.44813560467117</v>
      </c>
      <c r="Y1018" s="7">
        <f>Z1018/X1018</f>
        <v>1.008124425254026</v>
      </c>
      <c r="Z1018" s="13">
        <v>657.74890171452</v>
      </c>
      <c r="AA1018" s="15">
        <v>56.500202151725397</v>
      </c>
    </row>
    <row r="1019" spans="1:27" x14ac:dyDescent="0.45">
      <c r="A1019">
        <v>1266</v>
      </c>
      <c r="B1019">
        <v>45.8</v>
      </c>
      <c r="C1019" s="10">
        <f>B1019-20</f>
        <v>25.799999999999997</v>
      </c>
      <c r="D1019">
        <v>123</v>
      </c>
      <c r="E1019" s="11">
        <f>D1019-90</f>
        <v>33</v>
      </c>
      <c r="F1019" s="2">
        <v>9.1149999999999998E-3</v>
      </c>
      <c r="G1019" s="11">
        <v>29.8</v>
      </c>
      <c r="H1019" s="11">
        <v>1.5</v>
      </c>
      <c r="I1019" s="8">
        <v>4.0998697280883699E-2</v>
      </c>
      <c r="J1019" s="4">
        <v>71000</v>
      </c>
      <c r="K1019" s="5">
        <f>23*10^-6</f>
        <v>2.3E-5</v>
      </c>
      <c r="L1019" s="6">
        <f>H1019</f>
        <v>1.5</v>
      </c>
      <c r="M1019" s="3">
        <f>H1019^2/6</f>
        <v>0.375</v>
      </c>
      <c r="N1019" s="3">
        <f>H1019^3/12</f>
        <v>0.28125</v>
      </c>
      <c r="O1019" s="1">
        <f>-J1019*L1019*K1019*C1019</f>
        <v>-63.197099999999992</v>
      </c>
      <c r="P1019" s="7">
        <f>-(12*F1019*J1019*L1019*N1019+12*O1019*N1019*G1019*COS(RADIANS(E1019)))/(12*N1019*G1019*COS(RADIANS(E1019))^2+L1019*G1019^3*SIN(RADIANS(E1019))^2)</f>
        <v>0.17342718271882568</v>
      </c>
      <c r="Q1019" s="7">
        <f>-(6*F1019*J1019*L1019*N1019*SIN(RADIANS(E1019))+6*O1019*N1019*G1019*SIN(RADIANS(E1019))*COS(RADIANS(E1019)))/(12*N1019*COS(RADIANS(E1019))^2+L1019*G1019^2*SIN(RADIANS(E1019))^2)</f>
        <v>1.4073826802762048</v>
      </c>
      <c r="R1019" s="7">
        <f>-P1019*SIN(RADIANS(E1019))</f>
        <v>-9.4455213441356004E-2</v>
      </c>
      <c r="S1019" s="6">
        <f>(O1019+P1019*COS(RADIANS(E1019)))/L1019</f>
        <v>-42.034434484114676</v>
      </c>
      <c r="T1019" s="6">
        <f>R1019/L1019</f>
        <v>-6.2970142294237336E-2</v>
      </c>
      <c r="U1019" s="6">
        <f>(Q1019-P1019*G1019*SIN(RADIANS(E1019)))/M1019</f>
        <v>-3.7530204807365437</v>
      </c>
      <c r="V1019" s="6">
        <f>SQRT((S1019+U1019)^2+3*T1019^2)</f>
        <v>45.787584866148386</v>
      </c>
      <c r="W1019" s="6">
        <f>V1019/AA1019</f>
        <v>1.2110271065390195</v>
      </c>
      <c r="X1019" s="1">
        <f>((3*10+H1019/COS(RADIANS(E1019)))*(3+3)+3*G1019*H1019)*2</f>
        <v>649.66253927104708</v>
      </c>
      <c r="Y1019" s="7">
        <f>Z1019/X1019</f>
        <v>1.0123915847491172</v>
      </c>
      <c r="Z1019" s="13">
        <v>657.71288768475097</v>
      </c>
      <c r="AA1019" s="15">
        <v>37.808885217279901</v>
      </c>
    </row>
    <row r="1020" spans="1:27" x14ac:dyDescent="0.45">
      <c r="A1020">
        <v>298</v>
      </c>
      <c r="B1020">
        <v>58.1</v>
      </c>
      <c r="C1020" s="10">
        <f>B1020-20</f>
        <v>38.1</v>
      </c>
      <c r="D1020">
        <v>109.7</v>
      </c>
      <c r="E1020" s="11">
        <f>D1020-90</f>
        <v>19.700000000000003</v>
      </c>
      <c r="F1020" s="2">
        <v>1.5037E-2</v>
      </c>
      <c r="G1020" s="11">
        <v>30.4</v>
      </c>
      <c r="H1020" s="11">
        <v>1.5</v>
      </c>
      <c r="I1020" s="8">
        <v>8.82736220955848E-2</v>
      </c>
      <c r="J1020" s="4">
        <v>71000</v>
      </c>
      <c r="K1020" s="5">
        <f>23*10^-6</f>
        <v>2.3E-5</v>
      </c>
      <c r="L1020" s="6">
        <f>H1020</f>
        <v>1.5</v>
      </c>
      <c r="M1020" s="3">
        <f>H1020^2/6</f>
        <v>0.375</v>
      </c>
      <c r="N1020" s="3">
        <f>H1020^3/12</f>
        <v>0.28125</v>
      </c>
      <c r="O1020" s="1">
        <f>-J1020*L1020*K1020*C1020</f>
        <v>-93.325950000000006</v>
      </c>
      <c r="P1020" s="7">
        <f>-(12*F1020*J1020*L1020*N1020+12*O1020*N1020*G1020*COS(RADIANS(E1020)))/(12*N1020*G1020*COS(RADIANS(E1020))^2+L1020*G1020^3*SIN(RADIANS(E1020))^2)</f>
        <v>0.73979819455060691</v>
      </c>
      <c r="Q1020" s="7">
        <f>-(6*F1020*J1020*L1020*N1020*SIN(RADIANS(E1020))+6*O1020*N1020*G1020*SIN(RADIANS(E1020))*COS(RADIANS(E1020)))/(12*N1020*COS(RADIANS(E1020))^2+L1020*G1020^2*SIN(RADIANS(E1020))^2)</f>
        <v>3.7906134463090897</v>
      </c>
      <c r="R1020" s="7">
        <f>-P1020*SIN(RADIANS(E1020))</f>
        <v>-0.24938246357296642</v>
      </c>
      <c r="S1020" s="6">
        <f>(O1020+P1020*COS(RADIANS(E1020)))/L1020</f>
        <v>-61.752967860483658</v>
      </c>
      <c r="T1020" s="6">
        <f>R1020/L1020</f>
        <v>-0.16625497571531095</v>
      </c>
      <c r="U1020" s="6">
        <f>(Q1020-P1020*G1020*SIN(RADIANS(E1020)))/M1020</f>
        <v>-10.108302523490906</v>
      </c>
      <c r="V1020" s="6">
        <f>SQRT((S1020+U1020)^2+3*T1020^2)</f>
        <v>71.861847341614791</v>
      </c>
      <c r="W1020" s="6">
        <f>V1020/AA1020</f>
        <v>1.232481149211661</v>
      </c>
      <c r="X1020" s="1">
        <f>((3*10+H1020/COS(RADIANS(E1020)))*(3+3)+3*G1020*H1020)*2</f>
        <v>652.71902618641525</v>
      </c>
      <c r="Y1020" s="7">
        <f>Z1020/X1020</f>
        <v>1.0075463776958355</v>
      </c>
      <c r="Z1020" s="13">
        <v>657.64469048727597</v>
      </c>
      <c r="AA1020" s="15">
        <v>58.306650278245797</v>
      </c>
    </row>
    <row r="1021" spans="1:27" x14ac:dyDescent="0.45">
      <c r="A1021">
        <v>2330</v>
      </c>
      <c r="B1021">
        <v>52.8</v>
      </c>
      <c r="C1021" s="10">
        <f>B1021-20</f>
        <v>32.799999999999997</v>
      </c>
      <c r="D1021">
        <v>108.2</v>
      </c>
      <c r="E1021" s="11">
        <f>D1021-90</f>
        <v>18.200000000000003</v>
      </c>
      <c r="F1021" s="2">
        <v>1.0165E-2</v>
      </c>
      <c r="G1021" s="11">
        <v>22.3</v>
      </c>
      <c r="H1021" s="11">
        <v>2</v>
      </c>
      <c r="I1021" s="8">
        <v>6.3578844070434501E-2</v>
      </c>
      <c r="J1021" s="4">
        <v>71000</v>
      </c>
      <c r="K1021" s="5">
        <f>23*10^-6</f>
        <v>2.3E-5</v>
      </c>
      <c r="L1021" s="6">
        <f>H1021</f>
        <v>2</v>
      </c>
      <c r="M1021" s="3">
        <f>H1021^2/6</f>
        <v>0.66666666666666663</v>
      </c>
      <c r="N1021" s="3">
        <f>H1021^3/12</f>
        <v>0.66666666666666663</v>
      </c>
      <c r="O1021" s="1">
        <f>-J1021*L1021*K1021*C1021</f>
        <v>-107.12479999999999</v>
      </c>
      <c r="P1021" s="7">
        <f>-(12*F1021*J1021*L1021*N1021+12*O1021*N1021*G1021*COS(RADIANS(E1021)))/(12*N1021*G1021*COS(RADIANS(E1021))^2+L1021*G1021^3*SIN(RADIANS(E1021))^2)</f>
        <v>2.8423917051221337</v>
      </c>
      <c r="Q1021" s="7">
        <f>-(6*F1021*J1021*L1021*N1021*SIN(RADIANS(E1021))+6*O1021*N1021*G1021*SIN(RADIANS(E1021))*COS(RADIANS(E1021)))/(12*N1021*COS(RADIANS(E1021))^2+L1021*G1021^2*SIN(RADIANS(E1021))^2)</f>
        <v>9.8987267248307198</v>
      </c>
      <c r="R1021" s="7">
        <f>-P1021*SIN(RADIANS(E1021))</f>
        <v>-0.88777818159916755</v>
      </c>
      <c r="S1021" s="6">
        <f>(O1021+P1021*COS(RADIANS(E1021)))/L1021</f>
        <v>-52.212303660324231</v>
      </c>
      <c r="T1021" s="6">
        <f>R1021/L1021</f>
        <v>-0.44388909079958377</v>
      </c>
      <c r="U1021" s="6">
        <f>(Q1021-P1021*G1021*SIN(RADIANS(E1021)))/M1021</f>
        <v>-14.848090087246074</v>
      </c>
      <c r="V1021" s="6">
        <f>SQRT((S1021+U1021)^2+3*T1021^2)</f>
        <v>67.064800917873143</v>
      </c>
      <c r="W1021" s="6">
        <f>V1021/AA1021</f>
        <v>1.1283675694392321</v>
      </c>
      <c r="X1021" s="1">
        <f>((3*10+H1021/COS(RADIANS(E1021)))*(3+3)+3*G1021*H1021)*2</f>
        <v>652.86390114475614</v>
      </c>
      <c r="Y1021" s="7">
        <f>Z1021/X1021</f>
        <v>1.0071952676846736</v>
      </c>
      <c r="Z1021" s="13">
        <v>657.56143167515302</v>
      </c>
      <c r="AA1021" s="15">
        <v>59.435243208206103</v>
      </c>
    </row>
    <row r="1022" spans="1:27" x14ac:dyDescent="0.45">
      <c r="A1022">
        <v>885</v>
      </c>
      <c r="B1022">
        <v>86.4</v>
      </c>
      <c r="C1022" s="10">
        <f>B1022-20</f>
        <v>66.400000000000006</v>
      </c>
      <c r="D1022">
        <v>100.2</v>
      </c>
      <c r="E1022" s="11">
        <f>D1022-90</f>
        <v>10.200000000000003</v>
      </c>
      <c r="F1022" s="2">
        <v>2.7338999999999999E-2</v>
      </c>
      <c r="G1022" s="11">
        <v>30.6</v>
      </c>
      <c r="H1022" s="11">
        <v>1.5</v>
      </c>
      <c r="I1022" s="8">
        <v>0.25643154978752097</v>
      </c>
      <c r="J1022" s="4">
        <v>71000</v>
      </c>
      <c r="K1022" s="5">
        <f>23*10^-6</f>
        <v>2.3E-5</v>
      </c>
      <c r="L1022" s="6">
        <f>H1022</f>
        <v>1.5</v>
      </c>
      <c r="M1022" s="3">
        <f>H1022^2/6</f>
        <v>0.375</v>
      </c>
      <c r="N1022" s="3">
        <f>H1022^3/12</f>
        <v>0.28125</v>
      </c>
      <c r="O1022" s="1">
        <f>-J1022*L1022*K1022*C1022</f>
        <v>-162.64680000000001</v>
      </c>
      <c r="P1022" s="7">
        <f>-(12*F1022*J1022*L1022*N1022+12*O1022*N1022*G1022*COS(RADIANS(E1022)))/(12*N1022*G1022*COS(RADIANS(E1022))^2+L1022*G1022^3*SIN(RADIANS(E1022))^2)</f>
        <v>4.631272104387449</v>
      </c>
      <c r="Q1022" s="7">
        <f>-(6*F1022*J1022*L1022*N1022*SIN(RADIANS(E1022))+6*O1022*N1022*G1022*SIN(RADIANS(E1022))*COS(RADIANS(E1022)))/(12*N1022*COS(RADIANS(E1022))^2+L1022*G1022^2*SIN(RADIANS(E1022))^2)</f>
        <v>12.547952554708159</v>
      </c>
      <c r="R1022" s="7">
        <f>-P1022*SIN(RADIANS(E1022))</f>
        <v>-0.82012761795478173</v>
      </c>
      <c r="S1022" s="6">
        <f>(O1022+P1022*COS(RADIANS(E1022)))/L1022</f>
        <v>-105.39248155703427</v>
      </c>
      <c r="T1022" s="6">
        <f>R1022/L1022</f>
        <v>-0.54675174530318782</v>
      </c>
      <c r="U1022" s="6">
        <f>(Q1022-P1022*G1022*SIN(RADIANS(E1022)))/M1022</f>
        <v>-33.461206812555098</v>
      </c>
      <c r="V1022" s="6">
        <f>SQRT((S1022+U1022)^2+3*T1022^2)</f>
        <v>138.85691767518108</v>
      </c>
      <c r="W1022" s="6">
        <f>V1022/AA1022</f>
        <v>1.2719085606050495</v>
      </c>
      <c r="X1022" s="1">
        <f>((3*10+H1022/COS(RADIANS(E1022)))*(3+3)+3*G1022*H1022)*2</f>
        <v>653.68904727297115</v>
      </c>
      <c r="Y1022" s="7">
        <f>Z1022/X1022</f>
        <v>1.0058422666947426</v>
      </c>
      <c r="Z1022" s="13">
        <v>657.50807302257203</v>
      </c>
      <c r="AA1022" s="15">
        <v>109.17209143488</v>
      </c>
    </row>
    <row r="1023" spans="1:27" x14ac:dyDescent="0.45">
      <c r="A1023">
        <v>2983</v>
      </c>
      <c r="B1023">
        <v>81.400000000000006</v>
      </c>
      <c r="C1023" s="10">
        <f>B1023-20</f>
        <v>61.400000000000006</v>
      </c>
      <c r="D1023">
        <v>119.6</v>
      </c>
      <c r="E1023" s="11">
        <f>D1023-90</f>
        <v>29.599999999999994</v>
      </c>
      <c r="F1023" s="2">
        <v>1.7527999999999998E-2</v>
      </c>
      <c r="G1023" s="11">
        <v>21.9</v>
      </c>
      <c r="H1023" s="11">
        <v>2</v>
      </c>
      <c r="I1023" s="8">
        <v>8.5928477346897097E-2</v>
      </c>
      <c r="J1023" s="4">
        <v>71000</v>
      </c>
      <c r="K1023" s="5">
        <f>23*10^-6</f>
        <v>2.3E-5</v>
      </c>
      <c r="L1023" s="6">
        <f>H1023</f>
        <v>2</v>
      </c>
      <c r="M1023" s="3">
        <f>H1023^2/6</f>
        <v>0.66666666666666663</v>
      </c>
      <c r="N1023" s="3">
        <f>H1023^3/12</f>
        <v>0.66666666666666663</v>
      </c>
      <c r="O1023" s="1">
        <f>-J1023*L1023*K1023*C1023</f>
        <v>-200.53240000000002</v>
      </c>
      <c r="P1023" s="7">
        <f>-(12*F1023*J1023*L1023*N1023+12*O1023*N1023*G1023*COS(RADIANS(E1023)))/(12*N1023*G1023*COS(RADIANS(E1023))^2+L1023*G1023^3*SIN(RADIANS(E1023))^2)</f>
        <v>2.0230162407089418</v>
      </c>
      <c r="Q1023" s="7">
        <f>-(6*F1023*J1023*L1023*N1023*SIN(RADIANS(E1023))+6*O1023*N1023*G1023*SIN(RADIANS(E1023))*COS(RADIANS(E1023)))/(12*N1023*COS(RADIANS(E1023))^2+L1023*G1023^2*SIN(RADIANS(E1023))^2)</f>
        <v>10.941813977822575</v>
      </c>
      <c r="R1023" s="7">
        <f>-P1023*SIN(RADIANS(E1023))</f>
        <v>-0.99925241806598852</v>
      </c>
      <c r="S1023" s="6">
        <f>(O1023+P1023*COS(RADIANS(E1023)))/L1023</f>
        <v>-99.38669881819844</v>
      </c>
      <c r="T1023" s="6">
        <f>R1023/L1023</f>
        <v>-0.49962620903299426</v>
      </c>
      <c r="U1023" s="6">
        <f>(Q1023-P1023*G1023*SIN(RADIANS(E1023)))/M1023</f>
        <v>-16.412720966733858</v>
      </c>
      <c r="V1023" s="6">
        <f>SQRT((S1023+U1023)^2+3*T1023^2)</f>
        <v>115.80265325791645</v>
      </c>
      <c r="W1023" s="6">
        <f>V1023/AA1023</f>
        <v>1.0989796638179088</v>
      </c>
      <c r="X1023" s="1">
        <f>((3*10+H1023/COS(RADIANS(E1023)))*(3+3)+3*G1023*H1023)*2</f>
        <v>650.40223111784792</v>
      </c>
      <c r="Y1023" s="7">
        <f>Z1023/X1023</f>
        <v>1.0108177065927273</v>
      </c>
      <c r="Z1023" s="13">
        <v>657.43809162133596</v>
      </c>
      <c r="AA1023" s="15">
        <v>105.37288092812599</v>
      </c>
    </row>
    <row r="1024" spans="1:27" x14ac:dyDescent="0.45">
      <c r="A1024">
        <v>1485</v>
      </c>
      <c r="B1024">
        <v>47.3</v>
      </c>
      <c r="C1024" s="10">
        <f>B1024-20</f>
        <v>27.299999999999997</v>
      </c>
      <c r="D1024">
        <v>114.9</v>
      </c>
      <c r="E1024" s="11">
        <f>D1024-90</f>
        <v>24.900000000000006</v>
      </c>
      <c r="F1024" s="2">
        <v>1.1042E-2</v>
      </c>
      <c r="G1024" s="11">
        <v>32.5</v>
      </c>
      <c r="H1024" s="11">
        <v>1.4</v>
      </c>
      <c r="I1024" s="8">
        <v>5.5777415633201599E-2</v>
      </c>
      <c r="J1024" s="4">
        <v>71000</v>
      </c>
      <c r="K1024" s="5">
        <f>23*10^-6</f>
        <v>2.3E-5</v>
      </c>
      <c r="L1024" s="6">
        <f>H1024</f>
        <v>1.4</v>
      </c>
      <c r="M1024" s="3">
        <f>H1024^2/6</f>
        <v>0.32666666666666661</v>
      </c>
      <c r="N1024" s="3">
        <f>H1024^3/12</f>
        <v>0.2286666666666666</v>
      </c>
      <c r="O1024" s="1">
        <f>-J1024*L1024*K1024*C1024</f>
        <v>-62.413259999999994</v>
      </c>
      <c r="P1024" s="7">
        <f>-(12*F1024*J1024*L1024*N1024+12*O1024*N1024*G1024*COS(RADIANS(E1024)))/(12*N1024*G1024*COS(RADIANS(E1024))^2+L1024*G1024^3*SIN(RADIANS(E1024))^2)</f>
        <v>0.23704128773851635</v>
      </c>
      <c r="Q1024" s="7">
        <f>-(6*F1024*J1024*L1024*N1024*SIN(RADIANS(E1024))+6*O1024*N1024*G1024*SIN(RADIANS(E1024))*COS(RADIANS(E1024)))/(12*N1024*COS(RADIANS(E1024))^2+L1024*G1024^2*SIN(RADIANS(E1024))^2)</f>
        <v>1.6217966600007852</v>
      </c>
      <c r="R1024" s="7">
        <f>-P1024*SIN(RADIANS(E1024))</f>
        <v>-9.9802871384663733E-2</v>
      </c>
      <c r="S1024" s="6">
        <f>(O1024+P1024*COS(RADIANS(E1024)))/L1024</f>
        <v>-44.427323656297737</v>
      </c>
      <c r="T1024" s="6">
        <f>R1024/L1024</f>
        <v>-7.1287765274759815E-2</v>
      </c>
      <c r="U1024" s="6">
        <f>(Q1024-P1024*G1024*SIN(RADIANS(E1024)))/M1024</f>
        <v>-4.9646836530636334</v>
      </c>
      <c r="V1024" s="6">
        <f>SQRT((S1024+U1024)^2+3*T1024^2)</f>
        <v>49.392161644176298</v>
      </c>
      <c r="W1024" s="6">
        <f>V1024/AA1024</f>
        <v>1.2319282642708091</v>
      </c>
      <c r="X1024" s="1">
        <f>((3*10+H1024/COS(RADIANS(E1024)))*(3+3)+3*G1024*H1024)*2</f>
        <v>651.52170317569789</v>
      </c>
      <c r="Y1024" s="7">
        <f>Z1024/X1024</f>
        <v>1.0090452939974217</v>
      </c>
      <c r="Z1024" s="13">
        <v>657.41490852662298</v>
      </c>
      <c r="AA1024" s="15">
        <v>40.093374814654503</v>
      </c>
    </row>
    <row r="1025" spans="1:27" x14ac:dyDescent="0.45">
      <c r="A1025">
        <v>2920</v>
      </c>
      <c r="B1025">
        <v>84</v>
      </c>
      <c r="C1025" s="10">
        <f>B1025-20</f>
        <v>64</v>
      </c>
      <c r="D1025">
        <v>101.3</v>
      </c>
      <c r="E1025" s="11">
        <f>D1025-90</f>
        <v>11.299999999999997</v>
      </c>
      <c r="F1025" s="2">
        <v>2.7916E-2</v>
      </c>
      <c r="G1025" s="11">
        <v>32.9</v>
      </c>
      <c r="H1025" s="11">
        <v>1.4</v>
      </c>
      <c r="I1025" s="8">
        <v>0.244117781519889</v>
      </c>
      <c r="J1025" s="4">
        <v>71000</v>
      </c>
      <c r="K1025" s="5">
        <f>23*10^-6</f>
        <v>2.3E-5</v>
      </c>
      <c r="L1025" s="6">
        <f>H1025</f>
        <v>1.4</v>
      </c>
      <c r="M1025" s="3">
        <f>H1025^2/6</f>
        <v>0.32666666666666661</v>
      </c>
      <c r="N1025" s="3">
        <f>H1025^3/12</f>
        <v>0.2286666666666666</v>
      </c>
      <c r="O1025" s="1">
        <f>-J1025*L1025*K1025*C1025</f>
        <v>-146.3168</v>
      </c>
      <c r="P1025" s="7">
        <f>-(12*F1025*J1025*L1025*N1025+12*O1025*N1025*G1025*COS(RADIANS(E1025)))/(12*N1025*G1025*COS(RADIANS(E1025))^2+L1025*G1025^3*SIN(RADIANS(E1025))^2)</f>
        <v>2.6680780845158671</v>
      </c>
      <c r="Q1025" s="7">
        <f>-(6*F1025*J1025*L1025*N1025*SIN(RADIANS(E1025))+6*O1025*N1025*G1025*SIN(RADIANS(E1025))*COS(RADIANS(E1025)))/(12*N1025*COS(RADIANS(E1025))^2+L1025*G1025^2*SIN(RADIANS(E1025))^2)</f>
        <v>8.6000536371210199</v>
      </c>
      <c r="R1025" s="7">
        <f>-P1025*SIN(RADIANS(E1025))</f>
        <v>-0.52279961319884627</v>
      </c>
      <c r="S1025" s="6">
        <f>(O1025+P1025*COS(RADIANS(E1025)))/L1025</f>
        <v>-102.64317394298342</v>
      </c>
      <c r="T1025" s="6">
        <f>R1025/L1025</f>
        <v>-0.37342829514203307</v>
      </c>
      <c r="U1025" s="6">
        <f>(Q1025-P1025*G1025*SIN(RADIANS(E1025)))/M1025</f>
        <v>-26.326694807513341</v>
      </c>
      <c r="V1025" s="6">
        <f>SQRT((S1025+U1025)^2+3*T1025^2)</f>
        <v>128.97149061554342</v>
      </c>
      <c r="W1025" s="6">
        <f>V1025/AA1025</f>
        <v>1.2874199793224959</v>
      </c>
      <c r="X1025" s="1">
        <f>((3*10+H1025/COS(RADIANS(E1025)))*(3+3)+3*G1025*H1025)*2</f>
        <v>653.49211183779312</v>
      </c>
      <c r="Y1025" s="7">
        <f>Z1025/X1025</f>
        <v>1.0059802938664575</v>
      </c>
      <c r="Z1025" s="13">
        <v>657.400186705995</v>
      </c>
      <c r="AA1025" s="15">
        <v>100.17825782338301</v>
      </c>
    </row>
    <row r="1026" spans="1:27" x14ac:dyDescent="0.45">
      <c r="A1026">
        <v>2826</v>
      </c>
      <c r="B1026">
        <v>86</v>
      </c>
      <c r="C1026" s="10">
        <f>B1026-20</f>
        <v>66</v>
      </c>
      <c r="D1026">
        <v>118.9</v>
      </c>
      <c r="E1026" s="11">
        <f>D1026-90</f>
        <v>28.900000000000006</v>
      </c>
      <c r="F1026" s="2">
        <v>2.579E-2</v>
      </c>
      <c r="G1026" s="11">
        <v>32.299999999999997</v>
      </c>
      <c r="H1026" s="11">
        <v>1.4</v>
      </c>
      <c r="I1026" s="8">
        <v>0.120881870388984</v>
      </c>
      <c r="J1026" s="4">
        <v>71000</v>
      </c>
      <c r="K1026" s="5">
        <f>23*10^-6</f>
        <v>2.3E-5</v>
      </c>
      <c r="L1026" s="6">
        <f>H1026</f>
        <v>1.4</v>
      </c>
      <c r="M1026" s="3">
        <f>H1026^2/6</f>
        <v>0.32666666666666661</v>
      </c>
      <c r="N1026" s="3">
        <f>H1026^3/12</f>
        <v>0.2286666666666666</v>
      </c>
      <c r="O1026" s="1">
        <f>-J1026*L1026*K1026*C1026</f>
        <v>-150.88919999999999</v>
      </c>
      <c r="P1026" s="7">
        <f>-(12*F1026*J1026*L1026*N1026+12*O1026*N1026*G1026*COS(RADIANS(E1026)))/(12*N1026*G1026*COS(RADIANS(E1026))^2+L1026*G1026^3*SIN(RADIANS(E1026))^2)</f>
        <v>0.42155503109397507</v>
      </c>
      <c r="Q1026" s="7">
        <f>-(6*F1026*J1026*L1026*N1026*SIN(RADIANS(E1026))+6*O1026*N1026*G1026*SIN(RADIANS(E1026))*COS(RADIANS(E1026)))/(12*N1026*COS(RADIANS(E1026))^2+L1026*G1026^2*SIN(RADIANS(E1026))^2)</f>
        <v>3.2902414396187623</v>
      </c>
      <c r="R1026" s="7">
        <f>-P1026*SIN(RADIANS(E1026))</f>
        <v>-0.20373012010023295</v>
      </c>
      <c r="S1026" s="6">
        <f>(O1026+P1026*COS(RADIANS(E1026)))/L1026</f>
        <v>-107.51438823149915</v>
      </c>
      <c r="T1026" s="6">
        <f>R1026/L1026</f>
        <v>-0.14552151435730926</v>
      </c>
      <c r="U1026" s="6">
        <f>(Q1026-P1026*G1026*SIN(RADIANS(E1026)))/M1026</f>
        <v>-10.072167672302333</v>
      </c>
      <c r="V1026" s="6">
        <f>SQRT((S1026+U1026)^2+3*T1026^2)</f>
        <v>117.58682604293415</v>
      </c>
      <c r="W1026" s="6">
        <f>V1026/AA1026</f>
        <v>1.2229681970546353</v>
      </c>
      <c r="X1026" s="1">
        <f>((3*10+H1026/COS(RADIANS(E1026)))*(3+3)+3*G1026*H1026)*2</f>
        <v>650.50981235889594</v>
      </c>
      <c r="Y1026" s="7">
        <f>Z1026/X1026</f>
        <v>1.0105265853198677</v>
      </c>
      <c r="Z1026" s="13">
        <v>657.35745940010304</v>
      </c>
      <c r="AA1026" s="15">
        <v>96.148719423879697</v>
      </c>
    </row>
    <row r="1027" spans="1:27" x14ac:dyDescent="0.45">
      <c r="A1027">
        <v>1235</v>
      </c>
      <c r="B1027">
        <v>42.8</v>
      </c>
      <c r="C1027" s="10">
        <f>B1027-20</f>
        <v>22.799999999999997</v>
      </c>
      <c r="D1027">
        <v>110.9</v>
      </c>
      <c r="E1027" s="11">
        <f>D1027-90</f>
        <v>20.900000000000006</v>
      </c>
      <c r="F1027" s="2">
        <v>8.4309999999999993E-3</v>
      </c>
      <c r="G1027" s="11">
        <v>28.3</v>
      </c>
      <c r="H1027" s="11">
        <v>1.6</v>
      </c>
      <c r="I1027" s="8">
        <v>4.8001579940318999E-2</v>
      </c>
      <c r="J1027" s="4">
        <v>71000</v>
      </c>
      <c r="K1027" s="5">
        <f>23*10^-6</f>
        <v>2.3E-5</v>
      </c>
      <c r="L1027" s="6">
        <f>H1027</f>
        <v>1.6</v>
      </c>
      <c r="M1027" s="3">
        <f>H1027^2/6</f>
        <v>0.42666666666666675</v>
      </c>
      <c r="N1027" s="3">
        <f>H1027^3/12</f>
        <v>0.34133333333333343</v>
      </c>
      <c r="O1027" s="1">
        <f>-J1027*L1027*K1027*C1027</f>
        <v>-59.571839999999995</v>
      </c>
      <c r="P1027" s="7">
        <f>-(12*F1027*J1027*L1027*N1027+12*O1027*N1027*G1027*COS(RADIANS(E1027)))/(12*N1027*G1027*COS(RADIANS(E1027))^2+L1027*G1027^3*SIN(RADIANS(E1027))^2)</f>
        <v>0.53603014084048628</v>
      </c>
      <c r="Q1027" s="7">
        <f>-(6*F1027*J1027*L1027*N1027*SIN(RADIANS(E1027))+6*O1027*N1027*G1027*SIN(RADIANS(E1027))*COS(RADIANS(E1027)))/(12*N1027*COS(RADIANS(E1027))^2+L1027*G1027^2*SIN(RADIANS(E1027))^2)</f>
        <v>2.7057958282610968</v>
      </c>
      <c r="R1027" s="7">
        <f>-P1027*SIN(RADIANS(E1027))</f>
        <v>-0.19122232001845205</v>
      </c>
      <c r="S1027" s="6">
        <f>(O1027+P1027*COS(RADIANS(E1027)))/L1027</f>
        <v>-36.919423902534923</v>
      </c>
      <c r="T1027" s="6">
        <f>R1027/L1027</f>
        <v>-0.11951395001153252</v>
      </c>
      <c r="U1027" s="6">
        <f>(Q1027-P1027*G1027*SIN(RADIANS(E1027)))/M1027</f>
        <v>-6.3417089724869422</v>
      </c>
      <c r="V1027" s="6">
        <f>SQRT((S1027+U1027)^2+3*T1027^2)</f>
        <v>43.26162812912893</v>
      </c>
      <c r="W1027" s="6">
        <f>V1027/AA1027</f>
        <v>1.2088608951556958</v>
      </c>
      <c r="X1027" s="1">
        <f>((3*10+H1027/COS(RADIANS(E1027)))*(3+3)+3*G1027*H1027)*2</f>
        <v>652.23224581744194</v>
      </c>
      <c r="Y1027" s="7">
        <f>Z1027/X1027</f>
        <v>1.0078560002059103</v>
      </c>
      <c r="Z1027" s="13">
        <v>657.35618247488503</v>
      </c>
      <c r="AA1027" s="15">
        <v>35.787101975498203</v>
      </c>
    </row>
    <row r="1028" spans="1:27" x14ac:dyDescent="0.45">
      <c r="A1028">
        <v>349</v>
      </c>
      <c r="B1028">
        <v>43</v>
      </c>
      <c r="C1028" s="10">
        <f>B1028-20</f>
        <v>23</v>
      </c>
      <c r="D1028">
        <v>101.1</v>
      </c>
      <c r="E1028" s="11">
        <f>D1028-90</f>
        <v>11.099999999999994</v>
      </c>
      <c r="F1028" s="2">
        <v>7.6709999999999999E-3</v>
      </c>
      <c r="G1028" s="11">
        <v>23.7</v>
      </c>
      <c r="H1028" s="11">
        <v>1.9</v>
      </c>
      <c r="I1028" s="8">
        <v>6.4290359616279602E-2</v>
      </c>
      <c r="J1028" s="4">
        <v>71000</v>
      </c>
      <c r="K1028" s="5">
        <f>23*10^-6</f>
        <v>2.3E-5</v>
      </c>
      <c r="L1028" s="6">
        <f>H1028</f>
        <v>1.9</v>
      </c>
      <c r="M1028" s="3">
        <f>H1028^2/6</f>
        <v>0.60166666666666668</v>
      </c>
      <c r="N1028" s="3">
        <f>H1028^3/12</f>
        <v>0.57158333333333322</v>
      </c>
      <c r="O1028" s="1">
        <f>-J1028*L1028*K1028*C1028</f>
        <v>-71.362099999999998</v>
      </c>
      <c r="P1028" s="7">
        <f>-(12*F1028*J1028*L1028*N1028+12*O1028*N1028*G1028*COS(RADIANS(E1028)))/(12*N1028*G1028*COS(RADIANS(E1028))^2+L1028*G1028^3*SIN(RADIANS(E1028))^2)</f>
        <v>3.9174071448379784</v>
      </c>
      <c r="Q1028" s="7">
        <f>-(6*F1028*J1028*L1028*N1028*SIN(RADIANS(E1028))+6*O1028*N1028*G1028*SIN(RADIANS(E1028))*COS(RADIANS(E1028)))/(12*N1028*COS(RADIANS(E1028))^2+L1028*G1028^2*SIN(RADIANS(E1028))^2)</f>
        <v>8.937115087401148</v>
      </c>
      <c r="R1028" s="7">
        <f>-P1028*SIN(RADIANS(E1028))</f>
        <v>-0.75418692720684755</v>
      </c>
      <c r="S1028" s="6">
        <f>(O1028+P1028*COS(RADIANS(E1028)))/L1028</f>
        <v>-35.535777424684042</v>
      </c>
      <c r="T1028" s="6">
        <f>R1028/L1028</f>
        <v>-0.39694048800360399</v>
      </c>
      <c r="U1028" s="6">
        <f>(Q1028-P1028*G1028*SIN(RADIANS(E1028)))/M1028</f>
        <v>-14.853930893187485</v>
      </c>
      <c r="V1028" s="6">
        <f>SQRT((S1028+U1028)^2+3*T1028^2)</f>
        <v>50.394398395190912</v>
      </c>
      <c r="W1028" s="6">
        <f>V1028/AA1028</f>
        <v>0.98201563911018286</v>
      </c>
      <c r="X1028" s="1">
        <f>((3*10+H1028/COS(RADIANS(E1028)))*(3+3)+3*G1028*H1028)*2</f>
        <v>653.41465856479704</v>
      </c>
      <c r="Y1028" s="7">
        <f>Z1028/X1028</f>
        <v>1.0059551230845551</v>
      </c>
      <c r="Z1028" s="13">
        <v>657.30582328180299</v>
      </c>
      <c r="AA1028" s="15">
        <v>51.317307370841803</v>
      </c>
    </row>
    <row r="1029" spans="1:27" x14ac:dyDescent="0.45">
      <c r="A1029">
        <v>1038</v>
      </c>
      <c r="B1029">
        <v>64.900000000000006</v>
      </c>
      <c r="C1029" s="10">
        <f>B1029-20</f>
        <v>44.900000000000006</v>
      </c>
      <c r="D1029">
        <v>126.5</v>
      </c>
      <c r="E1029" s="11">
        <f>D1029-90</f>
        <v>36.5</v>
      </c>
      <c r="F1029" s="2">
        <v>1.4385999999999999E-2</v>
      </c>
      <c r="G1029" s="11">
        <v>27.5</v>
      </c>
      <c r="H1029" s="11">
        <v>1.6</v>
      </c>
      <c r="I1029" s="8">
        <v>6.3618451356887804E-2</v>
      </c>
      <c r="J1029" s="4">
        <v>71000</v>
      </c>
      <c r="K1029" s="5">
        <f>23*10^-6</f>
        <v>2.3E-5</v>
      </c>
      <c r="L1029" s="6">
        <f>H1029</f>
        <v>1.6</v>
      </c>
      <c r="M1029" s="3">
        <f>H1029^2/6</f>
        <v>0.42666666666666675</v>
      </c>
      <c r="N1029" s="3">
        <f>H1029^3/12</f>
        <v>0.34133333333333343</v>
      </c>
      <c r="O1029" s="1">
        <f>-J1029*L1029*K1029*C1029</f>
        <v>-117.31472000000001</v>
      </c>
      <c r="P1029" s="7">
        <f>-(12*F1029*J1029*L1029*N1029+12*O1029*N1029*G1029*COS(RADIANS(E1029)))/(12*N1029*G1029*COS(RADIANS(E1029))^2+L1029*G1029^3*SIN(RADIANS(E1029))^2)</f>
        <v>0.33163594371916638</v>
      </c>
      <c r="Q1029" s="7">
        <f>-(6*F1029*J1029*L1029*N1029*SIN(RADIANS(E1029))+6*O1029*N1029*G1029*SIN(RADIANS(E1029))*COS(RADIANS(E1029)))/(12*N1029*COS(RADIANS(E1029))^2+L1029*G1029^2*SIN(RADIANS(E1029))^2)</f>
        <v>2.7123884731617518</v>
      </c>
      <c r="R1029" s="7">
        <f>-P1029*SIN(RADIANS(E1029))</f>
        <v>-0.19726461622994551</v>
      </c>
      <c r="S1029" s="6">
        <f>(O1029+P1029*COS(RADIANS(E1029)))/L1029</f>
        <v>-73.155082607133807</v>
      </c>
      <c r="T1029" s="6">
        <f>R1029/L1029</f>
        <v>-0.12329038514371594</v>
      </c>
      <c r="U1029" s="6">
        <f>(Q1029-P1029*G1029*SIN(RADIANS(E1029)))/M1029</f>
        <v>-6.3571604839728506</v>
      </c>
      <c r="V1029" s="6">
        <f>SQRT((S1029+U1029)^2+3*T1029^2)</f>
        <v>79.512529848675072</v>
      </c>
      <c r="W1029" s="6">
        <f>V1029/AA1029</f>
        <v>1.1854705098551639</v>
      </c>
      <c r="X1029" s="1">
        <f>((3*10+H1029/COS(RADIANS(E1029)))*(3+3)+3*G1029*H1029)*2</f>
        <v>647.88484933158111</v>
      </c>
      <c r="Y1029" s="7">
        <f>Z1029/X1029</f>
        <v>1.0143384909520574</v>
      </c>
      <c r="Z1029" s="13">
        <v>657.17454038169706</v>
      </c>
      <c r="AA1029" s="15">
        <v>67.072549833727706</v>
      </c>
    </row>
    <row r="1030" spans="1:27" x14ac:dyDescent="0.45">
      <c r="A1030">
        <v>219</v>
      </c>
      <c r="B1030">
        <v>77.3</v>
      </c>
      <c r="C1030" s="10">
        <f>B1030-20</f>
        <v>57.3</v>
      </c>
      <c r="D1030">
        <v>109.7</v>
      </c>
      <c r="E1030" s="11">
        <f>D1030-90</f>
        <v>19.700000000000003</v>
      </c>
      <c r="F1030" s="2">
        <v>2.1323000000000002E-2</v>
      </c>
      <c r="G1030" s="11">
        <v>28.3</v>
      </c>
      <c r="H1030" s="11">
        <v>1.6</v>
      </c>
      <c r="I1030" s="8">
        <v>0.12598676979541701</v>
      </c>
      <c r="J1030" s="4">
        <v>71000</v>
      </c>
      <c r="K1030" s="5">
        <f>23*10^-6</f>
        <v>2.3E-5</v>
      </c>
      <c r="L1030" s="6">
        <f>H1030</f>
        <v>1.6</v>
      </c>
      <c r="M1030" s="3">
        <f>H1030^2/6</f>
        <v>0.42666666666666675</v>
      </c>
      <c r="N1030" s="3">
        <f>H1030^3/12</f>
        <v>0.34133333333333343</v>
      </c>
      <c r="O1030" s="1">
        <f>-J1030*L1030*K1030*C1030</f>
        <v>-149.71343999999999</v>
      </c>
      <c r="P1030" s="7">
        <f>-(12*F1030*J1030*L1030*N1030+12*O1030*N1030*G1030*COS(RADIANS(E1030)))/(12*N1030*G1030*COS(RADIANS(E1030))^2+L1030*G1030^3*SIN(RADIANS(E1030))^2)</f>
        <v>1.519294847932283</v>
      </c>
      <c r="Q1030" s="7">
        <f>-(6*F1030*J1030*L1030*N1030*SIN(RADIANS(E1030))+6*O1030*N1030*G1030*SIN(RADIANS(E1030))*COS(RADIANS(E1030)))/(12*N1030*COS(RADIANS(E1030))^2+L1030*G1030^2*SIN(RADIANS(E1030))^2)</f>
        <v>7.2468813147919517</v>
      </c>
      <c r="R1030" s="7">
        <f>-P1030*SIN(RADIANS(E1030))</f>
        <v>-0.51214708938459019</v>
      </c>
      <c r="S1030" s="6">
        <f>(O1030+P1030*COS(RADIANS(E1030)))/L1030</f>
        <v>-92.676917907366914</v>
      </c>
      <c r="T1030" s="6">
        <f>R1030/L1030</f>
        <v>-0.32009193086536886</v>
      </c>
      <c r="U1030" s="6">
        <f>(Q1030-P1030*G1030*SIN(RADIANS(E1030)))/M1030</f>
        <v>-16.984878081543634</v>
      </c>
      <c r="V1030" s="6">
        <f>SQRT((S1030+U1030)^2+3*T1030^2)</f>
        <v>109.6631974549623</v>
      </c>
      <c r="W1030" s="6">
        <f>V1030/AA1030</f>
        <v>1.2109844687812765</v>
      </c>
      <c r="X1030" s="1">
        <f>((3*10+H1030/COS(RADIANS(E1030)))*(3+3)+3*G1030*H1030)*2</f>
        <v>652.07362793217635</v>
      </c>
      <c r="Y1030" s="7">
        <f>Z1030/X1030</f>
        <v>1.0075538468201521</v>
      </c>
      <c r="Z1030" s="13">
        <v>656.99929223303695</v>
      </c>
      <c r="AA1030" s="15">
        <v>90.5570635148825</v>
      </c>
    </row>
    <row r="1031" spans="1:27" x14ac:dyDescent="0.45">
      <c r="A1031">
        <v>1968</v>
      </c>
      <c r="B1031">
        <v>71.900000000000006</v>
      </c>
      <c r="C1031" s="10">
        <f>B1031-20</f>
        <v>51.900000000000006</v>
      </c>
      <c r="D1031">
        <v>101</v>
      </c>
      <c r="E1031" s="11">
        <f>D1031-90</f>
        <v>11</v>
      </c>
      <c r="F1031" s="2">
        <v>1.6803999999999999E-2</v>
      </c>
      <c r="G1031" s="11">
        <v>29.2</v>
      </c>
      <c r="H1031" s="11">
        <v>1.5</v>
      </c>
      <c r="I1031" s="8">
        <v>7.2450339794158894E-2</v>
      </c>
      <c r="J1031" s="4">
        <v>71000</v>
      </c>
      <c r="K1031" s="5">
        <f>23*10^-6</f>
        <v>2.3E-5</v>
      </c>
      <c r="L1031" s="6">
        <f>H1031</f>
        <v>1.5</v>
      </c>
      <c r="M1031" s="3">
        <f>H1031^2/6</f>
        <v>0.375</v>
      </c>
      <c r="N1031" s="3">
        <f>H1031^3/12</f>
        <v>0.28125</v>
      </c>
      <c r="O1031" s="1">
        <f>-J1031*L1031*K1031*C1031</f>
        <v>-127.12905000000002</v>
      </c>
      <c r="P1031" s="7">
        <f>-(12*F1031*J1031*L1031*N1031+12*O1031*N1031*G1031*COS(RADIANS(E1031)))/(12*N1031*G1031*COS(RADIANS(E1031))^2+L1031*G1031^3*SIN(RADIANS(E1031))^2)</f>
        <v>4.302353721175967</v>
      </c>
      <c r="Q1031" s="7">
        <f>-(6*F1031*J1031*L1031*N1031*SIN(RADIANS(E1031))+6*O1031*N1031*G1031*SIN(RADIANS(E1031))*COS(RADIANS(E1031)))/(12*N1031*COS(RADIANS(E1031))^2+L1031*G1031^2*SIN(RADIANS(E1031))^2)</f>
        <v>11.985545752865031</v>
      </c>
      <c r="R1031" s="7">
        <f>-P1031*SIN(RADIANS(E1031))</f>
        <v>-0.82092779129212545</v>
      </c>
      <c r="S1031" s="6">
        <f>(O1031+P1031*COS(RADIANS(E1031)))/L1031</f>
        <v>-81.937161756324329</v>
      </c>
      <c r="T1031" s="6">
        <f>R1031/L1031</f>
        <v>-0.5472851941947503</v>
      </c>
      <c r="U1031" s="6">
        <f>(Q1031-P1031*G1031*SIN(RADIANS(E1031)))/M1031</f>
        <v>-31.961455340973416</v>
      </c>
      <c r="V1031" s="6">
        <f>SQRT((S1031+U1031)^2+3*T1031^2)</f>
        <v>113.90256160389107</v>
      </c>
      <c r="W1031" s="6">
        <f>V1031/AA1031</f>
        <v>1.5439902262286636</v>
      </c>
      <c r="X1031" s="1">
        <f>((3*10+H1031/COS(RADIANS(E1031)))*(3+3)+3*G1031*H1031)*2</f>
        <v>641.13690050919377</v>
      </c>
      <c r="Y1031" s="7">
        <f>Z1031/X1031</f>
        <v>1.02471194710603</v>
      </c>
      <c r="Z1031" s="13">
        <v>656.98064168230098</v>
      </c>
      <c r="AA1031" s="15">
        <v>73.771556107649999</v>
      </c>
    </row>
    <row r="1032" spans="1:27" x14ac:dyDescent="0.45">
      <c r="A1032">
        <v>2995</v>
      </c>
      <c r="B1032">
        <v>61.7</v>
      </c>
      <c r="C1032" s="10">
        <f>B1032-20</f>
        <v>41.7</v>
      </c>
      <c r="D1032">
        <v>126</v>
      </c>
      <c r="E1032" s="11">
        <f>D1032-90</f>
        <v>36</v>
      </c>
      <c r="F1032" s="2">
        <v>1.1121000000000001E-2</v>
      </c>
      <c r="G1032" s="11">
        <v>21.5</v>
      </c>
      <c r="H1032" s="11">
        <v>2</v>
      </c>
      <c r="I1032" s="8">
        <v>5.1256440579891198E-2</v>
      </c>
      <c r="J1032" s="4">
        <v>71000</v>
      </c>
      <c r="K1032" s="5">
        <f>23*10^-6</f>
        <v>2.3E-5</v>
      </c>
      <c r="L1032" s="6">
        <f>H1032</f>
        <v>2</v>
      </c>
      <c r="M1032" s="3">
        <f>H1032^2/6</f>
        <v>0.66666666666666663</v>
      </c>
      <c r="N1032" s="3">
        <f>H1032^3/12</f>
        <v>0.66666666666666663</v>
      </c>
      <c r="O1032" s="1">
        <f>-J1032*L1032*K1032*C1032</f>
        <v>-136.19220000000001</v>
      </c>
      <c r="P1032" s="7">
        <f>-(12*F1032*J1032*L1032*N1032+12*O1032*N1032*G1032*COS(RADIANS(E1032)))/(12*N1032*G1032*COS(RADIANS(E1032))^2+L1032*G1032^3*SIN(RADIANS(E1032))^2)</f>
        <v>0.90515385780249824</v>
      </c>
      <c r="Q1032" s="7">
        <f>-(6*F1032*J1032*L1032*N1032*SIN(RADIANS(E1032))+6*O1032*N1032*G1032*SIN(RADIANS(E1032))*COS(RADIANS(E1032)))/(12*N1032*COS(RADIANS(E1032))^2+L1032*G1032^2*SIN(RADIANS(E1032))^2)</f>
        <v>5.7193879532234311</v>
      </c>
      <c r="R1032" s="7">
        <f>-P1032*SIN(RADIANS(E1032))</f>
        <v>-0.53203608867194674</v>
      </c>
      <c r="S1032" s="6">
        <f>(O1032+P1032*COS(RADIANS(E1032)))/L1032</f>
        <v>-67.729957573256868</v>
      </c>
      <c r="T1032" s="6">
        <f>R1032/L1032</f>
        <v>-0.26601804433597337</v>
      </c>
      <c r="U1032" s="6">
        <f>(Q1032-P1032*G1032*SIN(RADIANS(E1032)))/M1032</f>
        <v>-8.5790819298351373</v>
      </c>
      <c r="V1032" s="6">
        <f>SQRT((S1032+U1032)^2+3*T1032^2)</f>
        <v>76.310430523514896</v>
      </c>
      <c r="W1032" s="6">
        <f>V1032/AA1032</f>
        <v>1.0782220852803492</v>
      </c>
      <c r="X1032" s="1">
        <f>((3*10+H1032/COS(RADIANS(E1032)))*(3+3)+3*G1032*H1032)*2</f>
        <v>647.66563145999498</v>
      </c>
      <c r="Y1032" s="7">
        <f>Z1032/X1032</f>
        <v>1.0140493186663682</v>
      </c>
      <c r="Z1032" s="13">
        <v>656.76489230563095</v>
      </c>
      <c r="AA1032" s="15">
        <v>70.774315945933694</v>
      </c>
    </row>
    <row r="1033" spans="1:27" x14ac:dyDescent="0.45">
      <c r="A1033">
        <v>1734</v>
      </c>
      <c r="B1033">
        <v>87.3</v>
      </c>
      <c r="C1033" s="10">
        <f>B1033-20</f>
        <v>67.3</v>
      </c>
      <c r="D1033">
        <v>129.5</v>
      </c>
      <c r="E1033" s="11">
        <f>D1033-90</f>
        <v>39.5</v>
      </c>
      <c r="F1033" s="2">
        <v>1.8530999999999999E-2</v>
      </c>
      <c r="G1033" s="11">
        <v>22.7</v>
      </c>
      <c r="H1033" s="11">
        <v>1.9</v>
      </c>
      <c r="I1033" s="8">
        <v>8.4203563630580902E-2</v>
      </c>
      <c r="J1033" s="4">
        <v>71000</v>
      </c>
      <c r="K1033" s="5">
        <f>23*10^-6</f>
        <v>2.3E-5</v>
      </c>
      <c r="L1033" s="6">
        <f>H1033</f>
        <v>1.9</v>
      </c>
      <c r="M1033" s="3">
        <f>H1033^2/6</f>
        <v>0.60166666666666668</v>
      </c>
      <c r="N1033" s="3">
        <f>H1033^3/12</f>
        <v>0.57158333333333322</v>
      </c>
      <c r="O1033" s="1">
        <f>-J1033*L1033*K1033*C1033</f>
        <v>-208.81171000000001</v>
      </c>
      <c r="P1033" s="7">
        <f>-(12*F1033*J1033*L1033*N1033+12*O1033*N1033*G1033*COS(RADIANS(E1033)))/(12*N1033*G1033*COS(RADIANS(E1033))^2+L1033*G1033^3*SIN(RADIANS(E1033))^2)</f>
        <v>0.8740691421048784</v>
      </c>
      <c r="Q1033" s="7">
        <f>-(6*F1033*J1033*L1033*N1033*SIN(RADIANS(E1033))+6*O1033*N1033*G1033*SIN(RADIANS(E1033))*COS(RADIANS(E1033)))/(12*N1033*COS(RADIANS(E1033))^2+L1033*G1033^2*SIN(RADIANS(E1033))^2)</f>
        <v>6.3103315079160369</v>
      </c>
      <c r="R1033" s="7">
        <f>-P1033*SIN(RADIANS(E1033))</f>
        <v>-0.55597634430978304</v>
      </c>
      <c r="S1033" s="6">
        <f>(O1033+P1033*COS(RADIANS(E1033)))/L1033</f>
        <v>-109.54592461177435</v>
      </c>
      <c r="T1033" s="6">
        <f>R1033/L1033</f>
        <v>-0.29261912858409633</v>
      </c>
      <c r="U1033" s="6">
        <f>(Q1033-P1033*G1033*SIN(RADIANS(E1033)))/M1033</f>
        <v>-10.488085608724715</v>
      </c>
      <c r="V1033" s="6">
        <f>SQRT((S1033+U1033)^2+3*T1033^2)</f>
        <v>120.03508023689622</v>
      </c>
      <c r="W1033" s="6">
        <f>V1033/AA1033</f>
        <v>1.0894705143739611</v>
      </c>
      <c r="X1033" s="1">
        <f>((3*10+H1033/COS(RADIANS(E1033)))*(3+3)+3*G1033*H1033)*2</f>
        <v>648.32804770462269</v>
      </c>
      <c r="Y1033" s="7">
        <f>Z1033/X1033</f>
        <v>1.0129697460289859</v>
      </c>
      <c r="Z1033" s="13">
        <v>656.73669782681998</v>
      </c>
      <c r="AA1033" s="15">
        <v>110.177447350075</v>
      </c>
    </row>
    <row r="1034" spans="1:27" x14ac:dyDescent="0.45">
      <c r="A1034">
        <v>2913</v>
      </c>
      <c r="B1034">
        <v>43.3</v>
      </c>
      <c r="C1034" s="10">
        <f>B1034-20</f>
        <v>23.299999999999997</v>
      </c>
      <c r="D1034">
        <v>101.1</v>
      </c>
      <c r="E1034" s="11">
        <f>D1034-90</f>
        <v>11.099999999999994</v>
      </c>
      <c r="F1034" s="2">
        <v>9.5440000000000004E-3</v>
      </c>
      <c r="G1034" s="11">
        <v>30.5</v>
      </c>
      <c r="H1034" s="11">
        <v>1.5</v>
      </c>
      <c r="I1034" s="8">
        <v>8.4171041846275302E-2</v>
      </c>
      <c r="J1034" s="4">
        <v>71000</v>
      </c>
      <c r="K1034" s="5">
        <f>23*10^-6</f>
        <v>2.3E-5</v>
      </c>
      <c r="L1034" s="6">
        <f>H1034</f>
        <v>1.5</v>
      </c>
      <c r="M1034" s="3">
        <f>H1034^2/6</f>
        <v>0.375</v>
      </c>
      <c r="N1034" s="3">
        <f>H1034^3/12</f>
        <v>0.28125</v>
      </c>
      <c r="O1034" s="1">
        <f>-J1034*L1034*K1034*C1034</f>
        <v>-57.073349999999991</v>
      </c>
      <c r="P1034" s="7">
        <f>-(12*F1034*J1034*L1034*N1034+12*O1034*N1034*G1034*COS(RADIANS(E1034)))/(12*N1034*G1034*COS(RADIANS(E1034))^2+L1034*G1034^3*SIN(RADIANS(E1034))^2)</f>
        <v>1.3925034900329023</v>
      </c>
      <c r="Q1034" s="7">
        <f>-(6*F1034*J1034*L1034*N1034*SIN(RADIANS(E1034))+6*O1034*N1034*G1034*SIN(RADIANS(E1034))*COS(RADIANS(E1034)))/(12*N1034*COS(RADIANS(E1034))^2+L1034*G1034^2*SIN(RADIANS(E1034))^2)</f>
        <v>4.0883345320036852</v>
      </c>
      <c r="R1034" s="7">
        <f>-P1034*SIN(RADIANS(E1034))</f>
        <v>-0.26808751029532357</v>
      </c>
      <c r="S1034" s="6">
        <f>(O1034+P1034*COS(RADIANS(E1034)))/L1034</f>
        <v>-37.13793102709807</v>
      </c>
      <c r="T1034" s="6">
        <f>R1034/L1034</f>
        <v>-0.17872500686354906</v>
      </c>
      <c r="U1034" s="6">
        <f>(Q1034-P1034*G1034*SIN(RADIANS(E1034)))/M1034</f>
        <v>-10.902225418676489</v>
      </c>
      <c r="V1034" s="6">
        <f>SQRT((S1034+U1034)^2+3*T1034^2)</f>
        <v>48.041153808154206</v>
      </c>
      <c r="W1034" s="6">
        <f>V1034/AA1034</f>
        <v>1.2683797712654443</v>
      </c>
      <c r="X1034" s="1">
        <f>((3*10+H1034/COS(RADIANS(E1034)))*(3+3)+3*G1034*H1034)*2</f>
        <v>652.84315149852409</v>
      </c>
      <c r="Y1034" s="7">
        <f>Z1034/X1034</f>
        <v>1.0059603362738434</v>
      </c>
      <c r="Z1034" s="13">
        <v>656.73431621553095</v>
      </c>
      <c r="AA1034" s="15">
        <v>37.876001254911401</v>
      </c>
    </row>
    <row r="1035" spans="1:27" x14ac:dyDescent="0.45">
      <c r="A1035">
        <v>1191</v>
      </c>
      <c r="B1035">
        <v>57.3</v>
      </c>
      <c r="C1035" s="10">
        <f>B1035-20</f>
        <v>37.299999999999997</v>
      </c>
      <c r="D1035">
        <v>111.7</v>
      </c>
      <c r="E1035" s="11">
        <f>D1035-90</f>
        <v>21.700000000000003</v>
      </c>
      <c r="F1035" s="2">
        <v>1.4482999999999999E-2</v>
      </c>
      <c r="G1035" s="11">
        <v>30.2</v>
      </c>
      <c r="H1035" s="11">
        <v>1.5</v>
      </c>
      <c r="I1035" s="8">
        <v>8.0028004944324493E-2</v>
      </c>
      <c r="J1035" s="4">
        <v>71000</v>
      </c>
      <c r="K1035" s="5">
        <f>23*10^-6</f>
        <v>2.3E-5</v>
      </c>
      <c r="L1035" s="6">
        <f>H1035</f>
        <v>1.5</v>
      </c>
      <c r="M1035" s="3">
        <f>H1035^2/6</f>
        <v>0.375</v>
      </c>
      <c r="N1035" s="3">
        <f>H1035^3/12</f>
        <v>0.28125</v>
      </c>
      <c r="O1035" s="1">
        <f>-J1035*L1035*K1035*C1035</f>
        <v>-91.366349999999997</v>
      </c>
      <c r="P1035" s="7">
        <f>-(12*F1035*J1035*L1035*N1035+12*O1035*N1035*G1035*COS(RADIANS(E1035)))/(12*N1035*G1035*COS(RADIANS(E1035))^2+L1035*G1035^3*SIN(RADIANS(E1035))^2)</f>
        <v>0.60087678554498436</v>
      </c>
      <c r="Q1035" s="7">
        <f>-(6*F1035*J1035*L1035*N1035*SIN(RADIANS(E1035))+6*O1035*N1035*G1035*SIN(RADIANS(E1035))*COS(RADIANS(E1035)))/(12*N1035*COS(RADIANS(E1035))^2+L1035*G1035^2*SIN(RADIANS(E1035))^2)</f>
        <v>3.3548008689433395</v>
      </c>
      <c r="R1035" s="7">
        <f>-P1035*SIN(RADIANS(E1035))</f>
        <v>-0.22217224297638014</v>
      </c>
      <c r="S1035" s="6">
        <f>(O1035+P1035*COS(RADIANS(E1035)))/L1035</f>
        <v>-60.538703871380982</v>
      </c>
      <c r="T1035" s="6">
        <f>R1035/L1035</f>
        <v>-0.1481148286509201</v>
      </c>
      <c r="U1035" s="6">
        <f>(Q1035-P1035*G1035*SIN(RADIANS(E1035)))/M1035</f>
        <v>-8.9461356505155738</v>
      </c>
      <c r="V1035" s="6">
        <f>SQRT((S1035+U1035)^2+3*T1035^2)</f>
        <v>69.485313105656488</v>
      </c>
      <c r="W1035" s="6">
        <f>V1035/AA1035</f>
        <v>1.2110314209059456</v>
      </c>
      <c r="X1035" s="1">
        <f>((3*10+H1035/COS(RADIANS(E1035)))*(3+3)+3*G1035*H1035)*2</f>
        <v>651.172908184976</v>
      </c>
      <c r="Y1035" s="7">
        <f>Z1035/X1035</f>
        <v>1.008084141041661</v>
      </c>
      <c r="Z1035" s="13">
        <v>656.43708181725196</v>
      </c>
      <c r="AA1035" s="15">
        <v>57.376969669107403</v>
      </c>
    </row>
    <row r="1036" spans="1:27" x14ac:dyDescent="0.45">
      <c r="A1036">
        <v>1415</v>
      </c>
      <c r="B1036">
        <v>61.7</v>
      </c>
      <c r="C1036" s="10">
        <f>B1036-20</f>
        <v>41.7</v>
      </c>
      <c r="D1036">
        <v>102.7</v>
      </c>
      <c r="E1036" s="11">
        <f>D1036-90</f>
        <v>12.700000000000003</v>
      </c>
      <c r="F1036" s="2">
        <v>1.6022999999999999E-2</v>
      </c>
      <c r="G1036" s="11">
        <v>28.4</v>
      </c>
      <c r="H1036" s="11">
        <v>1.6</v>
      </c>
      <c r="I1036" s="8">
        <v>0.12761600315570801</v>
      </c>
      <c r="J1036" s="4">
        <v>71000</v>
      </c>
      <c r="K1036" s="5">
        <f>23*10^-6</f>
        <v>2.3E-5</v>
      </c>
      <c r="L1036" s="6">
        <f>H1036</f>
        <v>1.6</v>
      </c>
      <c r="M1036" s="3">
        <f>H1036^2/6</f>
        <v>0.42666666666666675</v>
      </c>
      <c r="N1036" s="3">
        <f>H1036^3/12</f>
        <v>0.34133333333333343</v>
      </c>
      <c r="O1036" s="1">
        <f>-J1036*L1036*K1036*C1036</f>
        <v>-108.95376</v>
      </c>
      <c r="P1036" s="7">
        <f>-(12*F1036*J1036*L1036*N1036+12*O1036*N1036*G1036*COS(RADIANS(E1036)))/(12*N1036*G1036*COS(RADIANS(E1036))^2+L1036*G1036^3*SIN(RADIANS(E1036))^2)</f>
        <v>2.6080206481209198</v>
      </c>
      <c r="Q1036" s="7">
        <f>-(6*F1036*J1036*L1036*N1036*SIN(RADIANS(E1036))+6*O1036*N1036*G1036*SIN(RADIANS(E1036))*COS(RADIANS(E1036)))/(12*N1036*COS(RADIANS(E1036))^2+L1036*G1036^2*SIN(RADIANS(E1036))^2)</f>
        <v>8.1417608531576029</v>
      </c>
      <c r="R1036" s="7">
        <f>-P1036*SIN(RADIANS(E1036))</f>
        <v>-0.57336344036321163</v>
      </c>
      <c r="S1036" s="6">
        <f>(O1036+P1036*COS(RADIANS(E1036)))/L1036</f>
        <v>-66.505966104021226</v>
      </c>
      <c r="T1036" s="6">
        <f>R1036/L1036</f>
        <v>-0.35835215022700723</v>
      </c>
      <c r="U1036" s="6">
        <f>(Q1036-P1036*G1036*SIN(RADIANS(E1036)))/M1036</f>
        <v>-19.082251999588138</v>
      </c>
      <c r="V1036" s="6">
        <f>SQRT((S1036+U1036)^2+3*T1036^2)</f>
        <v>85.590468668781824</v>
      </c>
      <c r="W1036" s="6">
        <f>V1036/AA1036</f>
        <v>1.2393138766645948</v>
      </c>
      <c r="X1036" s="1">
        <f>((3*10+H1036/COS(RADIANS(E1036)))*(3+3)+3*G1036*H1036)*2</f>
        <v>652.32151729649627</v>
      </c>
      <c r="Y1036" s="7">
        <f>Z1036/X1036</f>
        <v>1.006186406395096</v>
      </c>
      <c r="Z1036" s="13">
        <v>656.35704330275803</v>
      </c>
      <c r="AA1036" s="15">
        <v>69.062785691655606</v>
      </c>
    </row>
    <row r="1037" spans="1:27" x14ac:dyDescent="0.45">
      <c r="A1037">
        <v>74</v>
      </c>
      <c r="B1037">
        <v>56.5</v>
      </c>
      <c r="C1037" s="10">
        <f>B1037-20</f>
        <v>36.5</v>
      </c>
      <c r="D1037">
        <v>102.7</v>
      </c>
      <c r="E1037" s="11">
        <f>D1037-90</f>
        <v>12.700000000000003</v>
      </c>
      <c r="F1037" s="2">
        <v>1.4024999999999999E-2</v>
      </c>
      <c r="G1037" s="11">
        <v>28.4</v>
      </c>
      <c r="H1037" s="11">
        <v>1.6</v>
      </c>
      <c r="I1037" s="8">
        <v>0.111703038215637</v>
      </c>
      <c r="J1037" s="4">
        <v>71000</v>
      </c>
      <c r="K1037" s="5">
        <f>23*10^-6</f>
        <v>2.3E-5</v>
      </c>
      <c r="L1037" s="6">
        <f>H1037</f>
        <v>1.6</v>
      </c>
      <c r="M1037" s="3">
        <f>H1037^2/6</f>
        <v>0.42666666666666675</v>
      </c>
      <c r="N1037" s="3">
        <f>H1037^3/12</f>
        <v>0.34133333333333343</v>
      </c>
      <c r="O1037" s="1">
        <f>-J1037*L1037*K1037*C1037</f>
        <v>-95.367199999999997</v>
      </c>
      <c r="P1037" s="7">
        <f>-(12*F1037*J1037*L1037*N1037+12*O1037*N1037*G1037*COS(RADIANS(E1037)))/(12*N1037*G1037*COS(RADIANS(E1037))^2+L1037*G1037^3*SIN(RADIANS(E1037))^2)</f>
        <v>2.2827820616694865</v>
      </c>
      <c r="Q1037" s="7">
        <f>-(6*F1037*J1037*L1037*N1037*SIN(RADIANS(E1037))+6*O1037*N1037*G1037*SIN(RADIANS(E1037))*COS(RADIANS(E1037)))/(12*N1037*COS(RADIANS(E1037))^2+L1037*G1037^2*SIN(RADIANS(E1037))^2)</f>
        <v>7.1264257970434972</v>
      </c>
      <c r="R1037" s="7">
        <f>-P1037*SIN(RADIANS(E1037))</f>
        <v>-0.50186097162278176</v>
      </c>
      <c r="S1037" s="6">
        <f>(O1037+P1037*COS(RADIANS(E1037)))/L1037</f>
        <v>-58.212667026588413</v>
      </c>
      <c r="T1037" s="6">
        <f>R1037/L1037</f>
        <v>-0.31366310726423857</v>
      </c>
      <c r="U1037" s="6">
        <f>(Q1037-P1037*G1037*SIN(RADIANS(E1037)))/M1037</f>
        <v>-16.702560461820713</v>
      </c>
      <c r="V1037" s="6">
        <f>SQRT((S1037+U1037)^2+3*T1037^2)</f>
        <v>74.917197380005263</v>
      </c>
      <c r="W1037" s="6">
        <f>V1037/AA1037</f>
        <v>1.2419385464320003</v>
      </c>
      <c r="X1037" s="1">
        <f>((3*10+H1037/COS(RADIANS(E1037)))*(3+3)+3*G1037*H1037)*2</f>
        <v>652.32151729649627</v>
      </c>
      <c r="Y1037" s="7">
        <f>Z1037/X1037</f>
        <v>1.0061864063950945</v>
      </c>
      <c r="Z1037" s="13">
        <v>656.35704330275701</v>
      </c>
      <c r="AA1037" s="15">
        <v>60.322789396654898</v>
      </c>
    </row>
    <row r="1038" spans="1:27" x14ac:dyDescent="0.45">
      <c r="A1038">
        <v>743</v>
      </c>
      <c r="B1038">
        <v>58.3</v>
      </c>
      <c r="C1038" s="10">
        <f>B1038-20</f>
        <v>38.299999999999997</v>
      </c>
      <c r="D1038">
        <v>114.3</v>
      </c>
      <c r="E1038" s="11">
        <f>D1038-90</f>
        <v>24.299999999999997</v>
      </c>
      <c r="F1038" s="2">
        <v>1.2449E-2</v>
      </c>
      <c r="G1038" s="11">
        <v>24.7</v>
      </c>
      <c r="H1038" s="11">
        <v>1.8</v>
      </c>
      <c r="I1038" s="8">
        <v>6.5937727689743E-2</v>
      </c>
      <c r="J1038" s="4">
        <v>71000</v>
      </c>
      <c r="K1038" s="5">
        <f>23*10^-6</f>
        <v>2.3E-5</v>
      </c>
      <c r="L1038" s="6">
        <f>H1038</f>
        <v>1.8</v>
      </c>
      <c r="M1038" s="3">
        <f>H1038^2/6</f>
        <v>0.54</v>
      </c>
      <c r="N1038" s="3">
        <f>H1038^3/12</f>
        <v>0.48600000000000004</v>
      </c>
      <c r="O1038" s="1">
        <f>-J1038*L1038*K1038*C1038</f>
        <v>-112.57901999999999</v>
      </c>
      <c r="P1038" s="7">
        <f>-(12*F1038*J1038*L1038*N1038+12*O1038*N1038*G1038*COS(RADIANS(E1038)))/(12*N1038*G1038*COS(RADIANS(E1038))^2+L1038*G1038^3*SIN(RADIANS(E1038))^2)</f>
        <v>1.1673270688635502</v>
      </c>
      <c r="Q1038" s="7">
        <f>-(6*F1038*J1038*L1038*N1038*SIN(RADIANS(E1038))+6*O1038*N1038*G1038*SIN(RADIANS(E1038))*COS(RADIANS(E1038)))/(12*N1038*COS(RADIANS(E1038))^2+L1038*G1038^2*SIN(RADIANS(E1038))^2)</f>
        <v>5.9325923478182023</v>
      </c>
      <c r="R1038" s="7">
        <f>-P1038*SIN(RADIANS(E1038))</f>
        <v>-0.48037185002576543</v>
      </c>
      <c r="S1038" s="6">
        <f>(O1038+P1038*COS(RADIANS(E1038)))/L1038</f>
        <v>-61.952841269184724</v>
      </c>
      <c r="T1038" s="6">
        <f>R1038/L1038</f>
        <v>-0.26687325001431411</v>
      </c>
      <c r="U1038" s="6">
        <f>(Q1038-P1038*G1038*SIN(RADIANS(E1038)))/M1038</f>
        <v>-10.986282125589266</v>
      </c>
      <c r="V1038" s="6">
        <f>SQRT((S1038+U1038)^2+3*T1038^2)</f>
        <v>72.940588053516436</v>
      </c>
      <c r="W1038" s="6">
        <f>V1038/AA1038</f>
        <v>1.1634039646565526</v>
      </c>
      <c r="X1038" s="1">
        <f>((3*10+H1038/COS(RADIANS(E1038)))*(3+3)+3*G1038*H1038)*2</f>
        <v>650.45971729719804</v>
      </c>
      <c r="Y1038" s="7">
        <f>Z1038/X1038</f>
        <v>1.0088654968961193</v>
      </c>
      <c r="Z1038" s="13">
        <v>656.22636590194702</v>
      </c>
      <c r="AA1038" s="15">
        <v>62.695839338186502</v>
      </c>
    </row>
    <row r="1039" spans="1:27" x14ac:dyDescent="0.45">
      <c r="A1039">
        <v>44</v>
      </c>
      <c r="B1039">
        <v>51.2</v>
      </c>
      <c r="C1039" s="10">
        <f>B1039-20</f>
        <v>31.200000000000003</v>
      </c>
      <c r="D1039">
        <v>116</v>
      </c>
      <c r="E1039" s="11">
        <f>D1039-90</f>
        <v>26</v>
      </c>
      <c r="F1039" s="2">
        <v>1.2460000000000001E-2</v>
      </c>
      <c r="G1039" s="11">
        <v>32.299999999999997</v>
      </c>
      <c r="H1039" s="11">
        <v>1.4</v>
      </c>
      <c r="I1039" s="8">
        <v>6.15317970514297E-2</v>
      </c>
      <c r="J1039" s="4">
        <v>71000</v>
      </c>
      <c r="K1039" s="5">
        <f>23*10^-6</f>
        <v>2.3E-5</v>
      </c>
      <c r="L1039" s="6">
        <f>H1039</f>
        <v>1.4</v>
      </c>
      <c r="M1039" s="3">
        <f>H1039^2/6</f>
        <v>0.32666666666666661</v>
      </c>
      <c r="N1039" s="3">
        <f>H1039^3/12</f>
        <v>0.2286666666666666</v>
      </c>
      <c r="O1039" s="1">
        <f>-J1039*L1039*K1039*C1039</f>
        <v>-71.329440000000005</v>
      </c>
      <c r="P1039" s="7">
        <f>-(12*F1039*J1039*L1039*N1039+12*O1039*N1039*G1039*COS(RADIANS(E1039)))/(12*N1039*G1039*COS(RADIANS(E1039))^2+L1039*G1039^3*SIN(RADIANS(E1039))^2)</f>
        <v>0.24991889880414234</v>
      </c>
      <c r="Q1039" s="7">
        <f>-(6*F1039*J1039*L1039*N1039*SIN(RADIANS(E1039))+6*O1039*N1039*G1039*SIN(RADIANS(E1039))*COS(RADIANS(E1039)))/(12*N1039*COS(RADIANS(E1039))^2+L1039*G1039^2*SIN(RADIANS(E1039))^2)</f>
        <v>1.7693493335095185</v>
      </c>
      <c r="R1039" s="7">
        <f>-P1039*SIN(RADIANS(E1039))</f>
        <v>-0.10955723427303526</v>
      </c>
      <c r="S1039" s="6">
        <f>(O1039+P1039*COS(RADIANS(E1039)))/L1039</f>
        <v>-50.789153129783713</v>
      </c>
      <c r="T1039" s="6">
        <f>R1039/L1039</f>
        <v>-7.8255167337882334E-2</v>
      </c>
      <c r="U1039" s="6">
        <f>(Q1039-P1039*G1039*SIN(RADIANS(E1039)))/M1039</f>
        <v>-5.4163755107434293</v>
      </c>
      <c r="V1039" s="6">
        <f>SQRT((S1039+U1039)^2+3*T1039^2)</f>
        <v>56.205692072731942</v>
      </c>
      <c r="W1039" s="6">
        <f>V1039/AA1039</f>
        <v>1.2346555887157191</v>
      </c>
      <c r="X1039" s="1">
        <f>((3*10+H1039/COS(RADIANS(E1039)))*(3+3)+3*G1039*H1039)*2</f>
        <v>650.01171259998307</v>
      </c>
      <c r="Y1039" s="7">
        <f>Z1039/X1039</f>
        <v>1.0094399467549611</v>
      </c>
      <c r="Z1039" s="13">
        <v>656.14778855702798</v>
      </c>
      <c r="AA1039" s="15">
        <v>45.5233771963862</v>
      </c>
    </row>
    <row r="1040" spans="1:27" x14ac:dyDescent="0.45">
      <c r="A1040">
        <v>2110</v>
      </c>
      <c r="B1040">
        <v>65.900000000000006</v>
      </c>
      <c r="C1040" s="10">
        <f>B1040-20</f>
        <v>45.900000000000006</v>
      </c>
      <c r="D1040">
        <v>119.8</v>
      </c>
      <c r="E1040" s="11">
        <f>D1040-90</f>
        <v>29.799999999999997</v>
      </c>
      <c r="F1040" s="2">
        <v>1.5762999999999999E-2</v>
      </c>
      <c r="G1040" s="11">
        <v>27.8</v>
      </c>
      <c r="H1040" s="11">
        <v>1.6</v>
      </c>
      <c r="I1040" s="8">
        <v>7.44925811886787E-2</v>
      </c>
      <c r="J1040" s="4">
        <v>71000</v>
      </c>
      <c r="K1040" s="5">
        <f>23*10^-6</f>
        <v>2.3E-5</v>
      </c>
      <c r="L1040" s="6">
        <f>H1040</f>
        <v>1.6</v>
      </c>
      <c r="M1040" s="3">
        <f>H1040^2/6</f>
        <v>0.42666666666666675</v>
      </c>
      <c r="N1040" s="3">
        <f>H1040^3/12</f>
        <v>0.34133333333333343</v>
      </c>
      <c r="O1040" s="1">
        <f>-J1040*L1040*K1040*C1040</f>
        <v>-119.92752000000002</v>
      </c>
      <c r="P1040" s="7">
        <f>-(12*F1040*J1040*L1040*N1040+12*O1040*N1040*G1040*COS(RADIANS(E1040)))/(12*N1040*G1040*COS(RADIANS(E1040))^2+L1040*G1040^3*SIN(RADIANS(E1040))^2)</f>
        <v>0.526537534351463</v>
      </c>
      <c r="Q1040" s="7">
        <f>-(6*F1040*J1040*L1040*N1040*SIN(RADIANS(E1040))+6*O1040*N1040*G1040*SIN(RADIANS(E1040))*COS(RADIANS(E1040)))/(12*N1040*COS(RADIANS(E1040))^2+L1040*G1040^2*SIN(RADIANS(E1040))^2)</f>
        <v>3.6372886726609721</v>
      </c>
      <c r="R1040" s="7">
        <f>-P1040*SIN(RADIANS(E1040))</f>
        <v>-0.26167544407632903</v>
      </c>
      <c r="S1040" s="6">
        <f>(O1040+P1040*COS(RADIANS(E1040)))/L1040</f>
        <v>-74.669130573617338</v>
      </c>
      <c r="T1040" s="6">
        <f>R1040/L1040</f>
        <v>-0.16354715254770563</v>
      </c>
      <c r="U1040" s="6">
        <f>(Q1040-P1040*G1040*SIN(RADIANS(E1040)))/M1040</f>
        <v>-8.5248953265491565</v>
      </c>
      <c r="V1040" s="6">
        <f>SQRT((S1040+U1040)^2+3*T1040^2)</f>
        <v>83.194508163044588</v>
      </c>
      <c r="W1040" s="6">
        <f>V1040/AA1040</f>
        <v>1.1813803238234359</v>
      </c>
      <c r="X1040" s="1">
        <f>((3*10+H1040/COS(RADIANS(E1040)))*(3+3)+3*G1040*H1040)*2</f>
        <v>649.00579439001615</v>
      </c>
      <c r="Y1040" s="7">
        <f>Z1040/X1040</f>
        <v>1.0109257458630634</v>
      </c>
      <c r="Z1040" s="13">
        <v>656.09666676317704</v>
      </c>
      <c r="AA1040" s="15">
        <v>70.421443869822298</v>
      </c>
    </row>
    <row r="1041" spans="1:27" x14ac:dyDescent="0.45">
      <c r="A1041">
        <v>2686</v>
      </c>
      <c r="B1041">
        <v>72.3</v>
      </c>
      <c r="C1041" s="10">
        <f>B1041-20</f>
        <v>52.3</v>
      </c>
      <c r="D1041">
        <v>129.5</v>
      </c>
      <c r="E1041" s="11">
        <f>D1041-90</f>
        <v>39.5</v>
      </c>
      <c r="F1041" s="2">
        <v>1.5263000000000001E-2</v>
      </c>
      <c r="G1041" s="11">
        <v>25.4</v>
      </c>
      <c r="H1041" s="11">
        <v>1.7</v>
      </c>
      <c r="I1041" s="8">
        <v>6.7299932241439805E-2</v>
      </c>
      <c r="J1041" s="4">
        <v>71000</v>
      </c>
      <c r="K1041" s="5">
        <f>23*10^-6</f>
        <v>2.3E-5</v>
      </c>
      <c r="L1041" s="6">
        <f>H1041</f>
        <v>1.7</v>
      </c>
      <c r="M1041" s="3">
        <f>H1041^2/6</f>
        <v>0.48166666666666663</v>
      </c>
      <c r="N1041" s="3">
        <f>H1041^3/12</f>
        <v>0.4094166666666666</v>
      </c>
      <c r="O1041" s="1">
        <f>-J1041*L1041*K1041*C1041</f>
        <v>-145.19002999999998</v>
      </c>
      <c r="P1041" s="7">
        <f>-(12*F1041*J1041*L1041*N1041+12*O1041*N1041*G1041*COS(RADIANS(E1041)))/(12*N1041*G1041*COS(RADIANS(E1041))^2+L1041*G1041^3*SIN(RADIANS(E1041))^2)</f>
        <v>0.43449506520587833</v>
      </c>
      <c r="Q1041" s="7">
        <f>-(6*F1041*J1041*L1041*N1041*SIN(RADIANS(E1041))+6*O1041*N1041*G1041*SIN(RADIANS(E1041))*COS(RADIANS(E1041)))/(12*N1041*COS(RADIANS(E1041))^2+L1041*G1041^2*SIN(RADIANS(E1041))^2)</f>
        <v>3.5099351670044521</v>
      </c>
      <c r="R1041" s="7">
        <f>-P1041*SIN(RADIANS(E1041))</f>
        <v>-0.2763728477956261</v>
      </c>
      <c r="S1041" s="6">
        <f>(O1041+P1041*COS(RADIANS(E1041)))/L1041</f>
        <v>-85.208684074309701</v>
      </c>
      <c r="T1041" s="6">
        <f>R1041/L1041</f>
        <v>-0.16257226340919181</v>
      </c>
      <c r="U1041" s="6">
        <f>(Q1041-P1041*G1041*SIN(RADIANS(E1041)))/M1041</f>
        <v>-7.2870626304590651</v>
      </c>
      <c r="V1041" s="6">
        <f>SQRT((S1041+U1041)^2+3*T1041^2)</f>
        <v>92.496175313875725</v>
      </c>
      <c r="W1041" s="6">
        <f>V1041/AA1041</f>
        <v>1.1671657433595621</v>
      </c>
      <c r="X1041" s="1">
        <f>((3*10+H1041/COS(RADIANS(E1041)))*(3+3)+3*G1041*H1041)*2</f>
        <v>645.51772689360973</v>
      </c>
      <c r="Y1041" s="7">
        <f>Z1041/X1041</f>
        <v>1.0163230799973149</v>
      </c>
      <c r="Z1041" s="13">
        <v>656.05456438937904</v>
      </c>
      <c r="AA1041" s="15">
        <v>79.248535043219604</v>
      </c>
    </row>
    <row r="1042" spans="1:27" x14ac:dyDescent="0.45">
      <c r="A1042">
        <v>2312</v>
      </c>
      <c r="B1042">
        <v>71.8</v>
      </c>
      <c r="C1042" s="10">
        <f>B1042-20</f>
        <v>51.8</v>
      </c>
      <c r="D1042">
        <v>126.6</v>
      </c>
      <c r="E1042" s="11">
        <f>D1042-90</f>
        <v>36.599999999999994</v>
      </c>
      <c r="F1042" s="2">
        <v>1.3688000000000001E-2</v>
      </c>
      <c r="G1042" s="11">
        <v>21.4</v>
      </c>
      <c r="H1042" s="11">
        <v>2</v>
      </c>
      <c r="I1042" s="8">
        <v>6.28823041915893E-2</v>
      </c>
      <c r="J1042" s="4">
        <v>71000</v>
      </c>
      <c r="K1042" s="5">
        <f>23*10^-6</f>
        <v>2.3E-5</v>
      </c>
      <c r="L1042" s="6">
        <f>H1042</f>
        <v>2</v>
      </c>
      <c r="M1042" s="3">
        <f>H1042^2/6</f>
        <v>0.66666666666666663</v>
      </c>
      <c r="N1042" s="3">
        <f>H1042^3/12</f>
        <v>0.66666666666666663</v>
      </c>
      <c r="O1042" s="1">
        <f>-J1042*L1042*K1042*C1042</f>
        <v>-169.1788</v>
      </c>
      <c r="P1042" s="7">
        <f>-(12*F1042*J1042*L1042*N1042+12*O1042*N1042*G1042*COS(RADIANS(E1042)))/(12*N1042*G1042*COS(RADIANS(E1042))^2+L1042*G1042^3*SIN(RADIANS(E1042))^2)</f>
        <v>1.088257066313806</v>
      </c>
      <c r="Q1042" s="7">
        <f>-(6*F1042*J1042*L1042*N1042*SIN(RADIANS(E1042))+6*O1042*N1042*G1042*SIN(RADIANS(E1042))*COS(RADIANS(E1042)))/(12*N1042*COS(RADIANS(E1042))^2+L1042*G1042^2*SIN(RADIANS(E1042))^2)</f>
        <v>6.9426514862393418</v>
      </c>
      <c r="R1042" s="7">
        <f>-P1042*SIN(RADIANS(E1042))</f>
        <v>-0.64884593329339679</v>
      </c>
      <c r="S1042" s="6">
        <f>(O1042+P1042*COS(RADIANS(E1042)))/L1042</f>
        <v>-84.152564104831526</v>
      </c>
      <c r="T1042" s="6">
        <f>R1042/L1042</f>
        <v>-0.3244229666466984</v>
      </c>
      <c r="U1042" s="6">
        <f>(Q1042-P1042*G1042*SIN(RADIANS(E1042)))/M1042</f>
        <v>-10.413977229359023</v>
      </c>
      <c r="V1042" s="6">
        <f>SQRT((S1042+U1042)^2+3*T1042^2)</f>
        <v>94.56821078298475</v>
      </c>
      <c r="W1042" s="6">
        <f>V1042/AA1042</f>
        <v>1.0762047812392934</v>
      </c>
      <c r="X1042" s="1">
        <f>((3*10+H1042/COS(RADIANS(E1042)))*(3+3)+3*G1042*H1042)*2</f>
        <v>646.69471547600108</v>
      </c>
      <c r="Y1042" s="7">
        <f>Z1042/X1042</f>
        <v>1.0144246498980214</v>
      </c>
      <c r="Z1042" s="13">
        <v>656.02306033764296</v>
      </c>
      <c r="AA1042" s="15">
        <v>87.871948193805295</v>
      </c>
    </row>
    <row r="1043" spans="1:27" x14ac:dyDescent="0.45">
      <c r="A1043">
        <v>2643</v>
      </c>
      <c r="B1043">
        <v>76</v>
      </c>
      <c r="C1043" s="10">
        <f>B1043-20</f>
        <v>56</v>
      </c>
      <c r="D1043">
        <v>110</v>
      </c>
      <c r="E1043" s="11">
        <f>D1043-90</f>
        <v>20</v>
      </c>
      <c r="F1043" s="2">
        <v>1.7867999999999998E-2</v>
      </c>
      <c r="G1043" s="11">
        <v>23.4</v>
      </c>
      <c r="H1043" s="11">
        <v>1.9</v>
      </c>
      <c r="I1043" s="8">
        <v>0.105905935168266</v>
      </c>
      <c r="J1043" s="4">
        <v>71000</v>
      </c>
      <c r="K1043" s="5">
        <f>23*10^-6</f>
        <v>2.3E-5</v>
      </c>
      <c r="L1043" s="6">
        <f>H1043</f>
        <v>1.9</v>
      </c>
      <c r="M1043" s="3">
        <f>H1043^2/6</f>
        <v>0.60166666666666668</v>
      </c>
      <c r="N1043" s="3">
        <f>H1043^3/12</f>
        <v>0.57158333333333322</v>
      </c>
      <c r="O1043" s="1">
        <f>-J1043*L1043*K1043*C1043</f>
        <v>-173.75120000000001</v>
      </c>
      <c r="P1043" s="7">
        <f>-(12*F1043*J1043*L1043*N1043+12*O1043*N1043*G1043*COS(RADIANS(E1043)))/(12*N1043*G1043*COS(RADIANS(E1043))^2+L1043*G1043^3*SIN(RADIANS(E1043))^2)</f>
        <v>3.2354924576398503</v>
      </c>
      <c r="Q1043" s="7">
        <f>-(6*F1043*J1043*L1043*N1043*SIN(RADIANS(E1043))+6*O1043*N1043*G1043*SIN(RADIANS(E1043))*COS(RADIANS(E1043)))/(12*N1043*COS(RADIANS(E1043))^2+L1043*G1043^2*SIN(RADIANS(E1043))^2)</f>
        <v>12.947262050865881</v>
      </c>
      <c r="R1043" s="7">
        <f>-P1043*SIN(RADIANS(E1043))</f>
        <v>-1.1066035940911016</v>
      </c>
      <c r="S1043" s="6">
        <f>(O1043+P1043*COS(RADIANS(E1043)))/L1043</f>
        <v>-89.847806112077564</v>
      </c>
      <c r="T1043" s="6">
        <f>R1043/L1043</f>
        <v>-0.58242294425847463</v>
      </c>
      <c r="U1043" s="6">
        <f>(Q1043-P1043*G1043*SIN(RADIANS(E1043)))/M1043</f>
        <v>-21.518995098392075</v>
      </c>
      <c r="V1043" s="6">
        <f>SQRT((S1043+U1043)^2+3*T1043^2)</f>
        <v>111.37137002529087</v>
      </c>
      <c r="W1043" s="6">
        <f>V1043/AA1043</f>
        <v>1.1537964643022141</v>
      </c>
      <c r="X1043" s="1">
        <f>((3*10+H1043/COS(RADIANS(E1043)))*(3+3)+3*G1043*H1043)*2</f>
        <v>651.02325321245075</v>
      </c>
      <c r="Y1043" s="7">
        <f>Z1043/X1043</f>
        <v>1.0076401202269194</v>
      </c>
      <c r="Z1043" s="13">
        <v>655.99714913751404</v>
      </c>
      <c r="AA1043" s="15">
        <v>96.526010844248304</v>
      </c>
    </row>
    <row r="1044" spans="1:27" x14ac:dyDescent="0.45">
      <c r="A1044">
        <v>1181</v>
      </c>
      <c r="B1044">
        <v>58.7</v>
      </c>
      <c r="C1044" s="10">
        <f>B1044-20</f>
        <v>38.700000000000003</v>
      </c>
      <c r="D1044">
        <v>101.8</v>
      </c>
      <c r="E1044" s="11">
        <f>D1044-90</f>
        <v>11.799999999999997</v>
      </c>
      <c r="F1044" s="2">
        <v>1.5775999999999998E-2</v>
      </c>
      <c r="G1044" s="11">
        <v>30.4</v>
      </c>
      <c r="H1044" s="11">
        <v>1.5</v>
      </c>
      <c r="I1044" s="8">
        <v>0.13305139541625899</v>
      </c>
      <c r="J1044" s="4">
        <v>71000</v>
      </c>
      <c r="K1044" s="5">
        <f>23*10^-6</f>
        <v>2.3E-5</v>
      </c>
      <c r="L1044" s="6">
        <f>H1044</f>
        <v>1.5</v>
      </c>
      <c r="M1044" s="3">
        <f>H1044^2/6</f>
        <v>0.375</v>
      </c>
      <c r="N1044" s="3">
        <f>H1044^3/12</f>
        <v>0.28125</v>
      </c>
      <c r="O1044" s="1">
        <f>-J1044*L1044*K1044*C1044</f>
        <v>-94.795650000000009</v>
      </c>
      <c r="P1044" s="7">
        <f>-(12*F1044*J1044*L1044*N1044+12*O1044*N1044*G1044*COS(RADIANS(E1044)))/(12*N1044*G1044*COS(RADIANS(E1044))^2+L1044*G1044^3*SIN(RADIANS(E1044))^2)</f>
        <v>2.0692114051833292</v>
      </c>
      <c r="Q1044" s="7">
        <f>-(6*F1044*J1044*L1044*N1044*SIN(RADIANS(E1044))+6*O1044*N1044*G1044*SIN(RADIANS(E1044))*COS(RADIANS(E1044)))/(12*N1044*COS(RADIANS(E1044))^2+L1044*G1044^2*SIN(RADIANS(E1044))^2)</f>
        <v>6.4318125543471032</v>
      </c>
      <c r="R1044" s="7">
        <f>-P1044*SIN(RADIANS(E1044))</f>
        <v>-0.4231455627859938</v>
      </c>
      <c r="S1044" s="6">
        <f>(O1044+P1044*COS(RADIANS(E1044)))/L1044</f>
        <v>-61.846777623341531</v>
      </c>
      <c r="T1044" s="6">
        <f>R1044/L1044</f>
        <v>-0.2820970418573292</v>
      </c>
      <c r="U1044" s="6">
        <f>(Q1044-P1044*G1044*SIN(RADIANS(E1044)))/M1044</f>
        <v>-17.151500144925624</v>
      </c>
      <c r="V1044" s="6">
        <f>SQRT((S1044+U1044)^2+3*T1044^2)</f>
        <v>78.999788775511078</v>
      </c>
      <c r="W1044" s="6">
        <f>V1044/AA1044</f>
        <v>1.2699495177957754</v>
      </c>
      <c r="X1044" s="1">
        <f>((3*10+H1044/COS(RADIANS(E1044)))*(3+3)+3*G1044*H1044)*2</f>
        <v>651.98859911634281</v>
      </c>
      <c r="Y1044" s="7">
        <f>Z1044/X1044</f>
        <v>1.0060610899425559</v>
      </c>
      <c r="Z1044" s="13">
        <v>655.94036065710804</v>
      </c>
      <c r="AA1044" s="15">
        <v>62.207030805940498</v>
      </c>
    </row>
    <row r="1045" spans="1:27" x14ac:dyDescent="0.45">
      <c r="A1045">
        <v>311</v>
      </c>
      <c r="B1045">
        <v>88.2</v>
      </c>
      <c r="C1045" s="10">
        <f>B1045-20</f>
        <v>68.2</v>
      </c>
      <c r="D1045">
        <v>109.9</v>
      </c>
      <c r="E1045" s="11">
        <f>D1045-90</f>
        <v>19.900000000000006</v>
      </c>
      <c r="F1045" s="2">
        <v>2.6742999999999999E-2</v>
      </c>
      <c r="G1045" s="11">
        <v>30.2</v>
      </c>
      <c r="H1045" s="11">
        <v>1.5</v>
      </c>
      <c r="I1045" s="8">
        <v>0.156080052256584</v>
      </c>
      <c r="J1045" s="4">
        <v>71000</v>
      </c>
      <c r="K1045" s="5">
        <f>23*10^-6</f>
        <v>2.3E-5</v>
      </c>
      <c r="L1045" s="6">
        <f>H1045</f>
        <v>1.5</v>
      </c>
      <c r="M1045" s="3">
        <f>H1045^2/6</f>
        <v>0.375</v>
      </c>
      <c r="N1045" s="3">
        <f>H1045^3/12</f>
        <v>0.28125</v>
      </c>
      <c r="O1045" s="1">
        <f>-J1045*L1045*K1045*C1045</f>
        <v>-167.05590000000001</v>
      </c>
      <c r="P1045" s="7">
        <f>-(12*F1045*J1045*L1045*N1045+12*O1045*N1045*G1045*COS(RADIANS(E1045)))/(12*N1045*G1045*COS(RADIANS(E1045))^2+L1045*G1045^3*SIN(RADIANS(E1045))^2)</f>
        <v>1.3119155029302143</v>
      </c>
      <c r="Q1045" s="7">
        <f>-(6*F1045*J1045*L1045*N1045*SIN(RADIANS(E1045))+6*O1045*N1045*G1045*SIN(RADIANS(E1045))*COS(RADIANS(E1045)))/(12*N1045*COS(RADIANS(E1045))^2+L1045*G1045^2*SIN(RADIANS(E1045))^2)</f>
        <v>6.7428930529542006</v>
      </c>
      <c r="R1045" s="7">
        <f>-P1045*SIN(RADIANS(E1045))</f>
        <v>-0.44654920880491389</v>
      </c>
      <c r="S1045" s="6">
        <f>(O1045+P1045*COS(RADIANS(E1045)))/L1045</f>
        <v>-110.54821428596921</v>
      </c>
      <c r="T1045" s="6">
        <f>R1045/L1045</f>
        <v>-0.29769947253660928</v>
      </c>
      <c r="U1045" s="6">
        <f>(Q1045-P1045*G1045*SIN(RADIANS(E1045)))/M1045</f>
        <v>-17.981048141211197</v>
      </c>
      <c r="V1045" s="6">
        <f>SQRT((S1045+U1045)^2+3*T1045^2)</f>
        <v>128.53029672027859</v>
      </c>
      <c r="W1045" s="6">
        <f>V1045/AA1045</f>
        <v>1.2293622293097815</v>
      </c>
      <c r="X1045" s="1">
        <f>((3*10+H1045/COS(RADIANS(E1045)))*(3+3)+3*G1045*H1045)*2</f>
        <v>650.94306847330904</v>
      </c>
      <c r="Y1045" s="7">
        <f>Z1045/X1045</f>
        <v>1.007616212420869</v>
      </c>
      <c r="Z1045" s="13">
        <v>655.90078915669403</v>
      </c>
      <c r="AA1045" s="15">
        <v>104.55038690463201</v>
      </c>
    </row>
    <row r="1046" spans="1:27" x14ac:dyDescent="0.45">
      <c r="A1046">
        <v>930</v>
      </c>
      <c r="B1046">
        <v>41.3</v>
      </c>
      <c r="C1046" s="10">
        <f>B1046-20</f>
        <v>21.299999999999997</v>
      </c>
      <c r="D1046">
        <v>112.9</v>
      </c>
      <c r="E1046" s="11">
        <f>D1046-90</f>
        <v>22.900000000000006</v>
      </c>
      <c r="F1046" s="2">
        <v>7.3400000000000002E-3</v>
      </c>
      <c r="G1046" s="11">
        <v>26.3</v>
      </c>
      <c r="H1046" s="11">
        <v>1.7</v>
      </c>
      <c r="I1046" s="8">
        <v>3.98875512182712E-2</v>
      </c>
      <c r="J1046" s="4">
        <v>71000</v>
      </c>
      <c r="K1046" s="5">
        <f>23*10^-6</f>
        <v>2.3E-5</v>
      </c>
      <c r="L1046" s="6">
        <f>H1046</f>
        <v>1.7</v>
      </c>
      <c r="M1046" s="3">
        <f>H1046^2/6</f>
        <v>0.48166666666666663</v>
      </c>
      <c r="N1046" s="3">
        <f>H1046^3/12</f>
        <v>0.4094166666666666</v>
      </c>
      <c r="O1046" s="1">
        <f>-J1046*L1046*K1046*C1046</f>
        <v>-59.130929999999992</v>
      </c>
      <c r="P1046" s="7">
        <f>-(12*F1046*J1046*L1046*N1046+12*O1046*N1046*G1046*COS(RADIANS(E1046)))/(12*N1046*G1046*COS(RADIANS(E1046))^2+L1046*G1046^3*SIN(RADIANS(E1046))^2)</f>
        <v>0.56040505808814578</v>
      </c>
      <c r="Q1046" s="7">
        <f>-(6*F1046*J1046*L1046*N1046*SIN(RADIANS(E1046))+6*O1046*N1046*G1046*SIN(RADIANS(E1046))*COS(RADIANS(E1046)))/(12*N1046*COS(RADIANS(E1046))^2+L1046*G1046^2*SIN(RADIANS(E1046))^2)</f>
        <v>2.8675814429458155</v>
      </c>
      <c r="R1046" s="7">
        <f>-P1046*SIN(RADIANS(E1046))</f>
        <v>-0.21806702988181106</v>
      </c>
      <c r="S1046" s="6">
        <f>(O1046+P1046*COS(RADIANS(E1046)))/L1046</f>
        <v>-34.479231199578813</v>
      </c>
      <c r="T1046" s="6">
        <f>R1046/L1046</f>
        <v>-0.12827472345988886</v>
      </c>
      <c r="U1046" s="6">
        <f>(Q1046-P1046*G1046*SIN(RADIANS(E1046)))/M1046</f>
        <v>-5.9534562829324891</v>
      </c>
      <c r="V1046" s="6">
        <f>SQRT((S1046+U1046)^2+3*T1046^2)</f>
        <v>40.433297914867914</v>
      </c>
      <c r="W1046" s="6">
        <f>V1046/AA1046</f>
        <v>1.1804699814675443</v>
      </c>
      <c r="X1046" s="1">
        <f>((3*10+H1046/COS(RADIANS(E1046)))*(3+3)+3*G1046*H1046)*2</f>
        <v>650.40537906999498</v>
      </c>
      <c r="Y1046" s="7">
        <f>Z1046/X1046</f>
        <v>1.0084363025020746</v>
      </c>
      <c r="Z1046" s="13">
        <v>655.89239559680595</v>
      </c>
      <c r="AA1046" s="15">
        <v>34.251864553643102</v>
      </c>
    </row>
    <row r="1047" spans="1:27" x14ac:dyDescent="0.45">
      <c r="A1047">
        <v>2915</v>
      </c>
      <c r="B1047">
        <v>82.9</v>
      </c>
      <c r="C1047" s="10">
        <f>B1047-20</f>
        <v>62.900000000000006</v>
      </c>
      <c r="D1047">
        <v>100.3</v>
      </c>
      <c r="E1047" s="11">
        <f>D1047-90</f>
        <v>10.299999999999997</v>
      </c>
      <c r="F1047" s="2">
        <v>2.5749999999999999E-2</v>
      </c>
      <c r="G1047" s="11">
        <v>30.4</v>
      </c>
      <c r="H1047" s="11">
        <v>1.5</v>
      </c>
      <c r="I1047" s="8">
        <v>0.23979227244853901</v>
      </c>
      <c r="J1047" s="4">
        <v>71000</v>
      </c>
      <c r="K1047" s="5">
        <f>23*10^-6</f>
        <v>2.3E-5</v>
      </c>
      <c r="L1047" s="6">
        <f>H1047</f>
        <v>1.5</v>
      </c>
      <c r="M1047" s="3">
        <f>H1047^2/6</f>
        <v>0.375</v>
      </c>
      <c r="N1047" s="3">
        <f>H1047^3/12</f>
        <v>0.28125</v>
      </c>
      <c r="O1047" s="1">
        <f>-J1047*L1047*K1047*C1047</f>
        <v>-154.07355000000001</v>
      </c>
      <c r="P1047" s="7">
        <f>-(12*F1047*J1047*L1047*N1047+12*O1047*N1047*G1047*COS(RADIANS(E1047)))/(12*N1047*G1047*COS(RADIANS(E1047))^2+L1047*G1047^3*SIN(RADIANS(E1047))^2)</f>
        <v>4.3534409245390417</v>
      </c>
      <c r="Q1047" s="7">
        <f>-(6*F1047*J1047*L1047*N1047*SIN(RADIANS(E1047))+6*O1047*N1047*G1047*SIN(RADIANS(E1047))*COS(RADIANS(E1047)))/(12*N1047*COS(RADIANS(E1047))^2+L1047*G1047^2*SIN(RADIANS(E1047))^2)</f>
        <v>11.831754186423392</v>
      </c>
      <c r="R1047" s="7">
        <f>-P1047*SIN(RADIANS(E1047))</f>
        <v>-0.77840488068574942</v>
      </c>
      <c r="S1047" s="6">
        <f>(O1047+P1047*COS(RADIANS(E1047)))/L1047</f>
        <v>-99.860176407212336</v>
      </c>
      <c r="T1047" s="6">
        <f>R1047/L1047</f>
        <v>-0.51893658712383295</v>
      </c>
      <c r="U1047" s="6">
        <f>(Q1047-P1047*G1047*SIN(RADIANS(E1047)))/M1047</f>
        <v>-31.551344497129037</v>
      </c>
      <c r="V1047" s="6">
        <f>SQRT((S1047+U1047)^2+3*T1047^2)</f>
        <v>131.41459474478671</v>
      </c>
      <c r="W1047" s="6">
        <f>V1047/AA1047</f>
        <v>1.2691139528433166</v>
      </c>
      <c r="X1047" s="1">
        <f>((3*10+H1047/COS(RADIANS(E1047)))*(3+3)+3*G1047*H1047)*2</f>
        <v>651.8948203357229</v>
      </c>
      <c r="Y1047" s="7">
        <f>Z1047/X1047</f>
        <v>1.0058701542752471</v>
      </c>
      <c r="Z1047" s="13">
        <v>655.72154350232802</v>
      </c>
      <c r="AA1047" s="15">
        <v>103.54830190808801</v>
      </c>
    </row>
    <row r="1048" spans="1:27" x14ac:dyDescent="0.45">
      <c r="A1048">
        <v>270</v>
      </c>
      <c r="B1048">
        <v>63.2</v>
      </c>
      <c r="C1048" s="10">
        <f>B1048-20</f>
        <v>43.2</v>
      </c>
      <c r="D1048">
        <v>117.3</v>
      </c>
      <c r="E1048" s="11">
        <f>D1048-90</f>
        <v>27.299999999999997</v>
      </c>
      <c r="F1048" s="2">
        <v>1.4376999999999999E-2</v>
      </c>
      <c r="G1048" s="11">
        <v>26.1</v>
      </c>
      <c r="H1048" s="11">
        <v>1.7</v>
      </c>
      <c r="I1048" s="8">
        <v>7.1320354938506997E-2</v>
      </c>
      <c r="J1048" s="4">
        <v>71000</v>
      </c>
      <c r="K1048" s="5">
        <f>23*10^-6</f>
        <v>2.3E-5</v>
      </c>
      <c r="L1048" s="6">
        <f>H1048</f>
        <v>1.7</v>
      </c>
      <c r="M1048" s="3">
        <f>H1048^2/6</f>
        <v>0.48166666666666663</v>
      </c>
      <c r="N1048" s="3">
        <f>H1048^3/12</f>
        <v>0.4094166666666666</v>
      </c>
      <c r="O1048" s="1">
        <f>-J1048*L1048*K1048*C1048</f>
        <v>-119.92752000000002</v>
      </c>
      <c r="P1048" s="7">
        <f>-(12*F1048*J1048*L1048*N1048+12*O1048*N1048*G1048*COS(RADIANS(E1048)))/(12*N1048*G1048*COS(RADIANS(E1048))^2+L1048*G1048^3*SIN(RADIANS(E1048))^2)</f>
        <v>0.79570579258536334</v>
      </c>
      <c r="Q1048" s="7">
        <f>-(6*F1048*J1048*L1048*N1048*SIN(RADIANS(E1048))+6*O1048*N1048*G1048*SIN(RADIANS(E1048))*COS(RADIANS(E1048)))/(12*N1048*COS(RADIANS(E1048))^2+L1048*G1048^2*SIN(RADIANS(E1048))^2)</f>
        <v>4.7625988998717466</v>
      </c>
      <c r="R1048" s="7">
        <f>-P1048*SIN(RADIANS(E1048))</f>
        <v>-0.36495010726986554</v>
      </c>
      <c r="S1048" s="6">
        <f>(O1048+P1048*COS(RADIANS(E1048)))/L1048</f>
        <v>-70.129671835638419</v>
      </c>
      <c r="T1048" s="6">
        <f>R1048/L1048</f>
        <v>-0.2146765336881562</v>
      </c>
      <c r="U1048" s="6">
        <f>(Q1048-P1048*G1048*SIN(RADIANS(E1048)))/M1048</f>
        <v>-9.887748581048605</v>
      </c>
      <c r="V1048" s="6">
        <f>SQRT((S1048+U1048)^2+3*T1048^2)</f>
        <v>80.018284336663896</v>
      </c>
      <c r="W1048" s="6">
        <f>V1048/AA1048</f>
        <v>1.1763977110369315</v>
      </c>
      <c r="X1048" s="1">
        <f>((3*10+H1048/COS(RADIANS(E1048)))*(3+3)+3*G1048*H1048)*2</f>
        <v>649.17701596856318</v>
      </c>
      <c r="Y1048" s="7">
        <f>Z1048/X1048</f>
        <v>1.009923153943908</v>
      </c>
      <c r="Z1048" s="13">
        <v>655.61889943486597</v>
      </c>
      <c r="AA1048" s="15">
        <v>68.019755211978506</v>
      </c>
    </row>
    <row r="1049" spans="1:27" x14ac:dyDescent="0.45">
      <c r="A1049">
        <v>2738</v>
      </c>
      <c r="B1049">
        <v>40.6</v>
      </c>
      <c r="C1049" s="10">
        <f>B1049-20</f>
        <v>20.6</v>
      </c>
      <c r="D1049">
        <v>112</v>
      </c>
      <c r="E1049" s="11">
        <f>D1049-90</f>
        <v>22</v>
      </c>
      <c r="F1049" s="2">
        <v>7.136E-3</v>
      </c>
      <c r="G1049" s="11">
        <v>26.3</v>
      </c>
      <c r="H1049" s="11">
        <v>1.7</v>
      </c>
      <c r="I1049" s="8">
        <v>3.9682559669017702E-2</v>
      </c>
      <c r="J1049" s="4">
        <v>71000</v>
      </c>
      <c r="K1049" s="5">
        <f>23*10^-6</f>
        <v>2.3E-5</v>
      </c>
      <c r="L1049" s="6">
        <f>H1049</f>
        <v>1.7</v>
      </c>
      <c r="M1049" s="3">
        <f>H1049^2/6</f>
        <v>0.48166666666666663</v>
      </c>
      <c r="N1049" s="3">
        <f>H1049^3/12</f>
        <v>0.4094166666666666</v>
      </c>
      <c r="O1049" s="1">
        <f>-J1049*L1049*K1049*C1049</f>
        <v>-57.187660000000001</v>
      </c>
      <c r="P1049" s="7">
        <f>-(12*F1049*J1049*L1049*N1049+12*O1049*N1049*G1049*COS(RADIANS(E1049)))/(12*N1049*G1049*COS(RADIANS(E1049))^2+L1049*G1049^3*SIN(RADIANS(E1049))^2)</f>
        <v>0.58856643793424246</v>
      </c>
      <c r="Q1049" s="7">
        <f>-(6*F1049*J1049*L1049*N1049*SIN(RADIANS(E1049))+6*O1049*N1049*G1049*SIN(RADIANS(E1049))*COS(RADIANS(E1049)))/(12*N1049*COS(RADIANS(E1049))^2+L1049*G1049^2*SIN(RADIANS(E1049))^2)</f>
        <v>2.8993234183223198</v>
      </c>
      <c r="R1049" s="7">
        <f>-P1049*SIN(RADIANS(E1049))</f>
        <v>-0.22048086831348437</v>
      </c>
      <c r="S1049" s="6">
        <f>(O1049+P1049*COS(RADIANS(E1049)))/L1049</f>
        <v>-33.3187945302397</v>
      </c>
      <c r="T1049" s="6">
        <f>R1049/L1049</f>
        <v>-0.1296946284196967</v>
      </c>
      <c r="U1049" s="6">
        <f>(Q1049-P1049*G1049*SIN(RADIANS(E1049)))/M1049</f>
        <v>-6.0193565778318066</v>
      </c>
      <c r="V1049" s="6">
        <f>SQRT((S1049+U1049)^2+3*T1049^2)</f>
        <v>39.338792491526611</v>
      </c>
      <c r="W1049" s="6">
        <f>V1049/AA1049</f>
        <v>1.1898298110779169</v>
      </c>
      <c r="X1049" s="1">
        <f>((3*10+H1049/COS(RADIANS(E1049)))*(3+3)+3*G1049*H1049)*2</f>
        <v>650.2621087506227</v>
      </c>
      <c r="Y1049" s="7">
        <f>Z1049/X1049</f>
        <v>1.0081789529765495</v>
      </c>
      <c r="Z1049" s="13">
        <v>655.58057196052596</v>
      </c>
      <c r="AA1049" s="15">
        <v>33.062537284965103</v>
      </c>
    </row>
    <row r="1050" spans="1:27" x14ac:dyDescent="0.45">
      <c r="A1050">
        <v>1301</v>
      </c>
      <c r="B1050">
        <v>61.9</v>
      </c>
      <c r="C1050" s="10">
        <f>B1050-20</f>
        <v>41.9</v>
      </c>
      <c r="D1050">
        <v>123.6</v>
      </c>
      <c r="E1050" s="11">
        <f>D1050-90</f>
        <v>33.599999999999994</v>
      </c>
      <c r="F1050" s="2">
        <v>1.1937E-2</v>
      </c>
      <c r="G1050" s="11">
        <v>22.8</v>
      </c>
      <c r="H1050" s="11">
        <v>1.9</v>
      </c>
      <c r="I1050" s="8">
        <v>5.55936731398105E-2</v>
      </c>
      <c r="J1050" s="4">
        <v>71000</v>
      </c>
      <c r="K1050" s="5">
        <f>23*10^-6</f>
        <v>2.3E-5</v>
      </c>
      <c r="L1050" s="6">
        <f>H1050</f>
        <v>1.9</v>
      </c>
      <c r="M1050" s="3">
        <f>H1050^2/6</f>
        <v>0.60166666666666668</v>
      </c>
      <c r="N1050" s="3">
        <f>H1050^3/12</f>
        <v>0.57158333333333322</v>
      </c>
      <c r="O1050" s="1">
        <f>-J1050*L1050*K1050*C1050</f>
        <v>-130.00313</v>
      </c>
      <c r="P1050" s="7">
        <f>-(12*F1050*J1050*L1050*N1050+12*O1050*N1050*G1050*COS(RADIANS(E1050)))/(12*N1050*G1050*COS(RADIANS(E1050))^2+L1050*G1050^3*SIN(RADIANS(E1050))^2)</f>
        <v>0.84065422491303865</v>
      </c>
      <c r="Q1050" s="7">
        <f>-(6*F1050*J1050*L1050*N1050*SIN(RADIANS(E1050))+6*O1050*N1050*G1050*SIN(RADIANS(E1050))*COS(RADIANS(E1050)))/(12*N1050*COS(RADIANS(E1050))^2+L1050*G1050^2*SIN(RADIANS(E1050))^2)</f>
        <v>5.3034047604895145</v>
      </c>
      <c r="R1050" s="7">
        <f>-P1050*SIN(RADIANS(E1050))</f>
        <v>-0.46521094390258899</v>
      </c>
      <c r="S1050" s="6">
        <f>(O1050+P1050*COS(RADIANS(E1050)))/L1050</f>
        <v>-68.054174336830144</v>
      </c>
      <c r="T1050" s="6">
        <f>R1050/L1050</f>
        <v>-0.24484786521188895</v>
      </c>
      <c r="U1050" s="6">
        <f>(Q1050-P1050*G1050*SIN(RADIANS(E1050)))/M1050</f>
        <v>-8.8145231476280053</v>
      </c>
      <c r="V1050" s="6">
        <f>SQRT((S1050+U1050)^2+3*T1050^2)</f>
        <v>76.8698673368729</v>
      </c>
      <c r="W1050" s="6">
        <f>V1050/AA1050</f>
        <v>1.1106774410569811</v>
      </c>
      <c r="X1050" s="1">
        <f>((3*10+H1050/COS(RADIANS(E1050)))*(3+3)+3*G1050*H1050)*2</f>
        <v>647.29353651896554</v>
      </c>
      <c r="Y1050" s="7">
        <f>Z1050/X1050</f>
        <v>1.0127420990441665</v>
      </c>
      <c r="Z1050" s="13">
        <v>655.54141487193897</v>
      </c>
      <c r="AA1050" s="15">
        <v>69.209893435594907</v>
      </c>
    </row>
    <row r="1051" spans="1:27" x14ac:dyDescent="0.45">
      <c r="A1051">
        <v>2216</v>
      </c>
      <c r="B1051">
        <v>84.3</v>
      </c>
      <c r="C1051" s="10">
        <f>B1051-20</f>
        <v>64.3</v>
      </c>
      <c r="D1051">
        <v>129.19999999999999</v>
      </c>
      <c r="E1051" s="11">
        <f>D1051-90</f>
        <v>39.199999999999989</v>
      </c>
      <c r="F1051" s="2">
        <v>2.0927999999999999E-2</v>
      </c>
      <c r="G1051" s="11">
        <v>29.1</v>
      </c>
      <c r="H1051" s="11">
        <v>1.5</v>
      </c>
      <c r="I1051" s="8">
        <v>9.0494148433208396E-2</v>
      </c>
      <c r="J1051" s="4">
        <v>71000</v>
      </c>
      <c r="K1051" s="5">
        <f>23*10^-6</f>
        <v>2.3E-5</v>
      </c>
      <c r="L1051" s="6">
        <f>H1051</f>
        <v>1.5</v>
      </c>
      <c r="M1051" s="3">
        <f>H1051^2/6</f>
        <v>0.375</v>
      </c>
      <c r="N1051" s="3">
        <f>H1051^3/12</f>
        <v>0.28125</v>
      </c>
      <c r="O1051" s="1">
        <f>-J1051*L1051*K1051*C1051</f>
        <v>-157.50285</v>
      </c>
      <c r="P1051" s="7">
        <f>-(12*F1051*J1051*L1051*N1051+12*O1051*N1051*G1051*COS(RADIANS(E1051)))/(12*N1051*G1051*COS(RADIANS(E1051))^2+L1051*G1051^3*SIN(RADIANS(E1051))^2)</f>
        <v>0.30120107227852411</v>
      </c>
      <c r="Q1051" s="7">
        <f>-(6*F1051*J1051*L1051*N1051*SIN(RADIANS(E1051))+6*O1051*N1051*G1051*SIN(RADIANS(E1051))*COS(RADIANS(E1051)))/(12*N1051*COS(RADIANS(E1051))^2+L1051*G1051^2*SIN(RADIANS(E1051))^2)</f>
        <v>2.7698529984581675</v>
      </c>
      <c r="R1051" s="7">
        <f>-P1051*SIN(RADIANS(E1051))</f>
        <v>-0.19036790367410089</v>
      </c>
      <c r="S1051" s="6">
        <f>(O1051+P1051*COS(RADIANS(E1051)))/L1051</f>
        <v>-104.8462905926973</v>
      </c>
      <c r="T1051" s="6">
        <f>R1051/L1051</f>
        <v>-0.12691193578273394</v>
      </c>
      <c r="U1051" s="6">
        <f>(Q1051-P1051*G1051*SIN(RADIANS(E1051)))/M1051</f>
        <v>-7.3862746625551177</v>
      </c>
      <c r="V1051" s="6">
        <f>SQRT((S1051+U1051)^2+3*T1051^2)</f>
        <v>112.23278052197061</v>
      </c>
      <c r="W1051" s="6">
        <f>V1051/AA1051</f>
        <v>1.2197034480457098</v>
      </c>
      <c r="X1051" s="1">
        <f>((3*10+H1051/COS(RADIANS(E1051)))*(3+3)+3*G1051*H1051)*2</f>
        <v>645.12747017673314</v>
      </c>
      <c r="Y1051" s="7">
        <f>Z1051/X1051</f>
        <v>1.0161264092791396</v>
      </c>
      <c r="Z1051" s="13">
        <v>655.53105979801899</v>
      </c>
      <c r="AA1051" s="15">
        <v>92.016449327742293</v>
      </c>
    </row>
    <row r="1052" spans="1:27" x14ac:dyDescent="0.45">
      <c r="A1052">
        <v>1013</v>
      </c>
      <c r="B1052">
        <v>72.2</v>
      </c>
      <c r="C1052" s="10">
        <f>B1052-20</f>
        <v>52.2</v>
      </c>
      <c r="D1052">
        <v>128.9</v>
      </c>
      <c r="E1052" s="11">
        <f>D1052-90</f>
        <v>38.900000000000006</v>
      </c>
      <c r="F1052" s="2">
        <v>1.3389E-2</v>
      </c>
      <c r="G1052" s="11">
        <v>21.2</v>
      </c>
      <c r="H1052" s="11">
        <v>2</v>
      </c>
      <c r="I1052" s="8">
        <v>6.0843754559755298E-2</v>
      </c>
      <c r="J1052" s="4">
        <v>71000</v>
      </c>
      <c r="K1052" s="5">
        <f>23*10^-6</f>
        <v>2.3E-5</v>
      </c>
      <c r="L1052" s="6">
        <f>H1052</f>
        <v>2</v>
      </c>
      <c r="M1052" s="3">
        <f>H1052^2/6</f>
        <v>0.66666666666666663</v>
      </c>
      <c r="N1052" s="3">
        <f>H1052^3/12</f>
        <v>0.66666666666666663</v>
      </c>
      <c r="O1052" s="1">
        <f>-J1052*L1052*K1052*C1052</f>
        <v>-170.48520000000002</v>
      </c>
      <c r="P1052" s="7">
        <f>-(12*F1052*J1052*L1052*N1052+12*O1052*N1052*G1052*COS(RADIANS(E1052)))/(12*N1052*G1052*COS(RADIANS(E1052))^2+L1052*G1052^3*SIN(RADIANS(E1052))^2)</f>
        <v>0.95735052930360776</v>
      </c>
      <c r="Q1052" s="7">
        <f>-(6*F1052*J1052*L1052*N1052*SIN(RADIANS(E1052))+6*O1052*N1052*G1052*SIN(RADIANS(E1052))*COS(RADIANS(E1052)))/(12*N1052*COS(RADIANS(E1052))^2+L1052*G1052^2*SIN(RADIANS(E1052))^2)</f>
        <v>6.3725161156112815</v>
      </c>
      <c r="R1052" s="7">
        <f>-P1052*SIN(RADIANS(E1052))</f>
        <v>-0.60118076562370559</v>
      </c>
      <c r="S1052" s="6">
        <f>(O1052+P1052*COS(RADIANS(E1052)))/L1052</f>
        <v>-84.870074254915863</v>
      </c>
      <c r="T1052" s="6">
        <f>R1052/L1052</f>
        <v>-0.3005903828118528</v>
      </c>
      <c r="U1052" s="6">
        <f>(Q1052-P1052*G1052*SIN(RADIANS(E1052)))/M1052</f>
        <v>-9.5587741734169143</v>
      </c>
      <c r="V1052" s="6">
        <f>SQRT((S1052+U1052)^2+3*T1052^2)</f>
        <v>94.430283697740535</v>
      </c>
      <c r="W1052" s="6">
        <f>V1052/AA1052</f>
        <v>1.0748984310858536</v>
      </c>
      <c r="X1052" s="1">
        <f>((3*10+H1052/COS(RADIANS(E1052)))*(3+3)+3*G1052*H1052)*2</f>
        <v>645.23869102536344</v>
      </c>
      <c r="Y1052" s="7">
        <f>Z1052/X1052</f>
        <v>1.0159201866749181</v>
      </c>
      <c r="Z1052" s="13">
        <v>655.51101143636697</v>
      </c>
      <c r="AA1052" s="15">
        <v>87.850424716266303</v>
      </c>
    </row>
    <row r="1053" spans="1:27" x14ac:dyDescent="0.45">
      <c r="A1053">
        <v>1672</v>
      </c>
      <c r="B1053">
        <v>79.2</v>
      </c>
      <c r="C1053" s="10">
        <f>B1053-20</f>
        <v>59.2</v>
      </c>
      <c r="D1053">
        <v>101.2</v>
      </c>
      <c r="E1053" s="11">
        <f>D1053-90</f>
        <v>11.200000000000003</v>
      </c>
      <c r="F1053" s="2">
        <v>1.7198000000000001E-2</v>
      </c>
      <c r="G1053" s="11">
        <v>22.9</v>
      </c>
      <c r="H1053" s="11">
        <v>1.9</v>
      </c>
      <c r="I1053" s="8">
        <v>8.1632219254970495E-2</v>
      </c>
      <c r="J1053" s="4">
        <v>71000</v>
      </c>
      <c r="K1053" s="5">
        <f>23*10^-6</f>
        <v>2.3E-5</v>
      </c>
      <c r="L1053" s="6">
        <f>H1053</f>
        <v>1.9</v>
      </c>
      <c r="M1053" s="3">
        <f>H1053^2/6</f>
        <v>0.60166666666666668</v>
      </c>
      <c r="N1053" s="3">
        <f>H1053^3/12</f>
        <v>0.57158333333333322</v>
      </c>
      <c r="O1053" s="1">
        <f>-J1053*L1053*K1053*C1053</f>
        <v>-183.67984000000001</v>
      </c>
      <c r="P1053" s="7">
        <f>-(12*F1053*J1053*L1053*N1053+12*O1053*N1053*G1053*COS(RADIANS(E1053)))/(12*N1053*G1053*COS(RADIANS(E1053))^2+L1053*G1053^3*SIN(RADIANS(E1053))^2)</f>
        <v>12.241913111430934</v>
      </c>
      <c r="Q1053" s="7">
        <f>-(6*F1053*J1053*L1053*N1053*SIN(RADIANS(E1053))+6*O1053*N1053*G1053*SIN(RADIANS(E1053))*COS(RADIANS(E1053)))/(12*N1053*COS(RADIANS(E1053))^2+L1053*G1053^2*SIN(RADIANS(E1053))^2)</f>
        <v>27.225810582691146</v>
      </c>
      <c r="R1053" s="7">
        <f>-P1053*SIN(RADIANS(E1053))</f>
        <v>-2.3778000508900563</v>
      </c>
      <c r="S1053" s="6">
        <f>(O1053+P1053*COS(RADIANS(E1053)))/L1053</f>
        <v>-90.353195906318405</v>
      </c>
      <c r="T1053" s="6">
        <f>R1053/L1053</f>
        <v>-1.2514737109947665</v>
      </c>
      <c r="U1053" s="6">
        <f>(Q1053-P1053*G1053*SIN(RADIANS(E1053)))/M1053</f>
        <v>-45.250654708073917</v>
      </c>
      <c r="V1053" s="6">
        <f>SQRT((S1053+U1053)^2+3*T1053^2)</f>
        <v>135.62117408722858</v>
      </c>
      <c r="W1053" s="6">
        <f>V1053/AA1053</f>
        <v>1.3752706736847402</v>
      </c>
      <c r="X1053" s="1">
        <f>((3*10+H1053/COS(RADIANS(E1053)))*(3+3)+3*G1053*H1053)*2</f>
        <v>644.30265271013718</v>
      </c>
      <c r="Y1053" s="7">
        <f>Z1053/X1053</f>
        <v>1.0173789609009267</v>
      </c>
      <c r="Z1053" s="13">
        <v>655.49996331994998</v>
      </c>
      <c r="AA1053" s="15">
        <v>98.6141686013423</v>
      </c>
    </row>
    <row r="1054" spans="1:27" x14ac:dyDescent="0.45">
      <c r="A1054">
        <v>281</v>
      </c>
      <c r="B1054">
        <v>43.6</v>
      </c>
      <c r="C1054" s="10">
        <f>B1054-20</f>
        <v>23.6</v>
      </c>
      <c r="D1054">
        <v>126</v>
      </c>
      <c r="E1054" s="11">
        <f>D1054-90</f>
        <v>36</v>
      </c>
      <c r="F1054" s="2">
        <v>7.1859999999999997E-3</v>
      </c>
      <c r="G1054" s="11">
        <v>25.6</v>
      </c>
      <c r="H1054" s="11">
        <v>1.7</v>
      </c>
      <c r="I1054" s="8">
        <v>3.2240375876426697E-2</v>
      </c>
      <c r="J1054" s="4">
        <v>71000</v>
      </c>
      <c r="K1054" s="5">
        <f>23*10^-6</f>
        <v>2.3E-5</v>
      </c>
      <c r="L1054" s="6">
        <f>H1054</f>
        <v>1.7</v>
      </c>
      <c r="M1054" s="3">
        <f>H1054^2/6</f>
        <v>0.48166666666666663</v>
      </c>
      <c r="N1054" s="3">
        <f>H1054^3/12</f>
        <v>0.4094166666666666</v>
      </c>
      <c r="O1054" s="1">
        <f>-J1054*L1054*K1054*C1054</f>
        <v>-65.515960000000007</v>
      </c>
      <c r="P1054" s="7">
        <f>-(12*F1054*J1054*L1054*N1054+12*O1054*N1054*G1054*COS(RADIANS(E1054)))/(12*N1054*G1054*COS(RADIANS(E1054))^2+L1054*G1054^3*SIN(RADIANS(E1054))^2)</f>
        <v>0.24205594831389027</v>
      </c>
      <c r="Q1054" s="7">
        <f>-(6*F1054*J1054*L1054*N1054*SIN(RADIANS(E1054))+6*O1054*N1054*G1054*SIN(RADIANS(E1054))*COS(RADIANS(E1054)))/(12*N1054*COS(RADIANS(E1054))^2+L1054*G1054^2*SIN(RADIANS(E1054))^2)</f>
        <v>1.8211445331017444</v>
      </c>
      <c r="R1054" s="7">
        <f>-P1054*SIN(RADIANS(E1054))</f>
        <v>-0.14227691664857384</v>
      </c>
      <c r="S1054" s="6">
        <f>(O1054+P1054*COS(RADIANS(E1054)))/L1054</f>
        <v>-38.423607426014428</v>
      </c>
      <c r="T1054" s="6">
        <f>R1054/L1054</f>
        <v>-8.3692303910925789E-2</v>
      </c>
      <c r="U1054" s="6">
        <f>(Q1054-P1054*G1054*SIN(RADIANS(E1054)))/M1054</f>
        <v>-3.7809229060935898</v>
      </c>
      <c r="V1054" s="6">
        <f>SQRT((S1054+U1054)^2+3*T1054^2)</f>
        <v>42.204779276274245</v>
      </c>
      <c r="W1054" s="6">
        <f>V1054/AA1054</f>
        <v>1.1588596368489499</v>
      </c>
      <c r="X1054" s="1">
        <f>((3*10+H1054/COS(RADIANS(E1054)))*(3+3)+3*G1054*H1054)*2</f>
        <v>646.33578674099567</v>
      </c>
      <c r="Y1054" s="7">
        <f>Z1054/X1054</f>
        <v>1.0140782253316303</v>
      </c>
      <c r="Z1054" s="13">
        <v>655.43504758663198</v>
      </c>
      <c r="AA1054" s="15">
        <v>36.4192331273467</v>
      </c>
    </row>
    <row r="1055" spans="1:27" x14ac:dyDescent="0.45">
      <c r="A1055">
        <v>894</v>
      </c>
      <c r="B1055">
        <v>41.7</v>
      </c>
      <c r="C1055" s="10">
        <f>B1055-20</f>
        <v>21.700000000000003</v>
      </c>
      <c r="D1055">
        <v>129.6</v>
      </c>
      <c r="E1055" s="11">
        <f>D1055-90</f>
        <v>39.599999999999994</v>
      </c>
      <c r="F1055" s="2">
        <v>7.45E-3</v>
      </c>
      <c r="G1055" s="11">
        <v>31.3</v>
      </c>
      <c r="H1055" s="11">
        <v>1.4</v>
      </c>
      <c r="I1055" s="8">
        <v>3.1826086342334699E-2</v>
      </c>
      <c r="J1055" s="4">
        <v>71000</v>
      </c>
      <c r="K1055" s="5">
        <f>23*10^-6</f>
        <v>2.3E-5</v>
      </c>
      <c r="L1055" s="6">
        <f>H1055</f>
        <v>1.4</v>
      </c>
      <c r="M1055" s="3">
        <f>H1055^2/6</f>
        <v>0.32666666666666661</v>
      </c>
      <c r="N1055" s="3">
        <f>H1055^3/12</f>
        <v>0.2286666666666666</v>
      </c>
      <c r="O1055" s="1">
        <f>-J1055*L1055*K1055*C1055</f>
        <v>-49.610540000000007</v>
      </c>
      <c r="P1055" s="7">
        <f>-(12*F1055*J1055*L1055*N1055+12*O1055*N1055*G1055*COS(RADIANS(E1055)))/(12*N1055*G1055*COS(RADIANS(E1055))^2+L1055*G1055^3*SIN(RADIANS(E1055))^2)</f>
        <v>7.151502108350026E-2</v>
      </c>
      <c r="Q1055" s="7">
        <f>-(6*F1055*J1055*L1055*N1055*SIN(RADIANS(E1055))+6*O1055*N1055*G1055*SIN(RADIANS(E1055))*COS(RADIANS(E1055)))/(12*N1055*COS(RADIANS(E1055))^2+L1055*G1055^2*SIN(RADIANS(E1055))^2)</f>
        <v>0.71341135453299998</v>
      </c>
      <c r="R1055" s="7">
        <f>-P1055*SIN(RADIANS(E1055))</f>
        <v>-4.5585390066006391E-2</v>
      </c>
      <c r="S1055" s="6">
        <f>(O1055+P1055*COS(RADIANS(E1055)))/L1055</f>
        <v>-35.396740520855559</v>
      </c>
      <c r="T1055" s="6">
        <f>R1055/L1055</f>
        <v>-3.2560992904290278E-2</v>
      </c>
      <c r="U1055" s="6">
        <f>(Q1055-P1055*G1055*SIN(RADIANS(E1055)))/M1055</f>
        <v>-2.1839123097948985</v>
      </c>
      <c r="V1055" s="6">
        <f>SQRT((S1055+U1055)^2+3*T1055^2)</f>
        <v>37.580695148342492</v>
      </c>
      <c r="W1055" s="6">
        <f>V1055/AA1055</f>
        <v>1.2613472719565952</v>
      </c>
      <c r="X1055" s="1">
        <f>((3*10+H1055/COS(RADIANS(E1055)))*(3+3)+3*G1055*H1055)*2</f>
        <v>644.72364861670349</v>
      </c>
      <c r="Y1055" s="7">
        <f>Z1055/X1055</f>
        <v>1.0164127667114093</v>
      </c>
      <c r="Z1055" s="13">
        <v>655.30534745477803</v>
      </c>
      <c r="AA1055" s="15">
        <v>29.794090797887499</v>
      </c>
    </row>
    <row r="1056" spans="1:27" x14ac:dyDescent="0.45">
      <c r="A1056">
        <v>664</v>
      </c>
      <c r="B1056">
        <v>50.1</v>
      </c>
      <c r="C1056" s="10">
        <f>B1056-20</f>
        <v>30.1</v>
      </c>
      <c r="D1056">
        <v>118.2</v>
      </c>
      <c r="E1056" s="11">
        <f>D1056-90</f>
        <v>28.200000000000003</v>
      </c>
      <c r="F1056" s="2">
        <v>1.1070999999999999E-2</v>
      </c>
      <c r="G1056" s="11">
        <v>29.8</v>
      </c>
      <c r="H1056" s="11">
        <v>1.5</v>
      </c>
      <c r="I1056" s="8">
        <v>5.30875474214553E-2</v>
      </c>
      <c r="J1056" s="4">
        <v>71000</v>
      </c>
      <c r="K1056" s="5">
        <f>23*10^-6</f>
        <v>2.3E-5</v>
      </c>
      <c r="L1056" s="6">
        <f>H1056</f>
        <v>1.5</v>
      </c>
      <c r="M1056" s="3">
        <f>H1056^2/6</f>
        <v>0.375</v>
      </c>
      <c r="N1056" s="3">
        <f>H1056^3/12</f>
        <v>0.28125</v>
      </c>
      <c r="O1056" s="1">
        <f>-J1056*L1056*K1056*C1056</f>
        <v>-73.729950000000002</v>
      </c>
      <c r="P1056" s="7">
        <f>-(12*F1056*J1056*L1056*N1056+12*O1056*N1056*G1056*COS(RADIANS(E1056)))/(12*N1056*G1056*COS(RADIANS(E1056))^2+L1056*G1056^3*SIN(RADIANS(E1056))^2)</f>
        <v>0.28581978614221742</v>
      </c>
      <c r="Q1056" s="7">
        <f>-(6*F1056*J1056*L1056*N1056*SIN(RADIANS(E1056))+6*O1056*N1056*G1056*SIN(RADIANS(E1056))*COS(RADIANS(E1056)))/(12*N1056*COS(RADIANS(E1056))^2+L1056*G1056^2*SIN(RADIANS(E1056))^2)</f>
        <v>2.0124589424875921</v>
      </c>
      <c r="R1056" s="7">
        <f>-P1056*SIN(RADIANS(E1056))</f>
        <v>-0.13506435855621429</v>
      </c>
      <c r="S1056" s="6">
        <f>(O1056+P1056*COS(RADIANS(E1056)))/L1056</f>
        <v>-48.985370690536257</v>
      </c>
      <c r="T1056" s="6">
        <f>R1056/L1056</f>
        <v>-9.0042905704142862E-2</v>
      </c>
      <c r="U1056" s="6">
        <f>(Q1056-P1056*G1056*SIN(RADIANS(E1056)))/M1056</f>
        <v>-5.3665571799669189</v>
      </c>
      <c r="V1056" s="6">
        <f>SQRT((S1056+U1056)^2+3*T1056^2)</f>
        <v>54.352151626361426</v>
      </c>
      <c r="W1056" s="6">
        <f>V1056/AA1056</f>
        <v>1.2063956443373602</v>
      </c>
      <c r="X1056" s="1">
        <f>((3*10+H1056/COS(RADIANS(E1056)))*(3+3)+3*G1056*H1056)*2</f>
        <v>648.62429308296032</v>
      </c>
      <c r="Y1056" s="7">
        <f>Z1056/X1056</f>
        <v>1.0102771669732498</v>
      </c>
      <c r="Z1056" s="13">
        <v>655.29031324588004</v>
      </c>
      <c r="AA1056" s="15">
        <v>45.053338746274697</v>
      </c>
    </row>
    <row r="1057" spans="1:27" x14ac:dyDescent="0.45">
      <c r="A1057">
        <v>2954</v>
      </c>
      <c r="B1057">
        <v>64.8</v>
      </c>
      <c r="C1057" s="10">
        <f>B1057-20</f>
        <v>44.8</v>
      </c>
      <c r="D1057">
        <v>110.3</v>
      </c>
      <c r="E1057" s="11">
        <f>D1057-90</f>
        <v>20.299999999999997</v>
      </c>
      <c r="F1057" s="2">
        <v>1.6524E-2</v>
      </c>
      <c r="G1057" s="11">
        <v>28.1</v>
      </c>
      <c r="H1057" s="11">
        <v>1.6</v>
      </c>
      <c r="I1057" s="8">
        <v>9.5870204269886003E-2</v>
      </c>
      <c r="J1057" s="4">
        <v>71000</v>
      </c>
      <c r="K1057" s="5">
        <f>23*10^-6</f>
        <v>2.3E-5</v>
      </c>
      <c r="L1057" s="6">
        <f>H1057</f>
        <v>1.6</v>
      </c>
      <c r="M1057" s="3">
        <f>H1057^2/6</f>
        <v>0.42666666666666675</v>
      </c>
      <c r="N1057" s="3">
        <f>H1057^3/12</f>
        <v>0.34133333333333343</v>
      </c>
      <c r="O1057" s="1">
        <f>-J1057*L1057*K1057*C1057</f>
        <v>-117.05343999999999</v>
      </c>
      <c r="P1057" s="7">
        <f>-(12*F1057*J1057*L1057*N1057+12*O1057*N1057*G1057*COS(RADIANS(E1057)))/(12*N1057*G1057*COS(RADIANS(E1057))^2+L1057*G1057^3*SIN(RADIANS(E1057))^2)</f>
        <v>1.1309431153321254</v>
      </c>
      <c r="Q1057" s="7">
        <f>-(6*F1057*J1057*L1057*N1057*SIN(RADIANS(E1057))+6*O1057*N1057*G1057*SIN(RADIANS(E1057))*COS(RADIANS(E1057)))/(12*N1057*COS(RADIANS(E1057))^2+L1057*G1057^2*SIN(RADIANS(E1057))^2)</f>
        <v>5.5127210368710449</v>
      </c>
      <c r="R1057" s="7">
        <f>-P1057*SIN(RADIANS(E1057))</f>
        <v>-0.3923644866100387</v>
      </c>
      <c r="S1057" s="6">
        <f>(O1057+P1057*COS(RADIANS(E1057)))/L1057</f>
        <v>-72.495463104034059</v>
      </c>
      <c r="T1057" s="6">
        <f>R1057/L1057</f>
        <v>-0.24522780413127418</v>
      </c>
      <c r="U1057" s="6">
        <f>(Q1057-P1057*G1057*SIN(RADIANS(E1057)))/M1057</f>
        <v>-12.920439930166506</v>
      </c>
      <c r="V1057" s="6">
        <f>SQRT((S1057+U1057)^2+3*T1057^2)</f>
        <v>85.41695909581253</v>
      </c>
      <c r="W1057" s="6">
        <f>V1057/AA1057</f>
        <v>1.2089208624297851</v>
      </c>
      <c r="X1057" s="1">
        <f>((3*10+H1057/COS(RADIANS(E1057)))*(3+3)+3*G1057*H1057)*2</f>
        <v>650.23150711714607</v>
      </c>
      <c r="Y1057" s="7">
        <f>Z1057/X1057</f>
        <v>1.0077249613823605</v>
      </c>
      <c r="Z1057" s="13">
        <v>655.25452039922004</v>
      </c>
      <c r="AA1057" s="15">
        <v>70.655542269437504</v>
      </c>
    </row>
    <row r="1058" spans="1:27" x14ac:dyDescent="0.45">
      <c r="A1058">
        <v>1209</v>
      </c>
      <c r="B1058">
        <v>49.7</v>
      </c>
      <c r="C1058" s="10">
        <f>B1058-20</f>
        <v>29.700000000000003</v>
      </c>
      <c r="D1058">
        <v>126.2</v>
      </c>
      <c r="E1058" s="11">
        <f>D1058-90</f>
        <v>36.200000000000003</v>
      </c>
      <c r="F1058" s="2">
        <v>1.0037000000000001E-2</v>
      </c>
      <c r="G1058" s="11">
        <v>29.3</v>
      </c>
      <c r="H1058" s="11">
        <v>1.5</v>
      </c>
      <c r="I1058" s="8">
        <v>4.4041022658348E-2</v>
      </c>
      <c r="J1058" s="4">
        <v>71000</v>
      </c>
      <c r="K1058" s="5">
        <f>23*10^-6</f>
        <v>2.3E-5</v>
      </c>
      <c r="L1058" s="6">
        <f>H1058</f>
        <v>1.5</v>
      </c>
      <c r="M1058" s="3">
        <f>H1058^2/6</f>
        <v>0.375</v>
      </c>
      <c r="N1058" s="3">
        <f>H1058^3/12</f>
        <v>0.28125</v>
      </c>
      <c r="O1058" s="1">
        <f>-J1058*L1058*K1058*C1058</f>
        <v>-72.750150000000005</v>
      </c>
      <c r="P1058" s="7">
        <f>-(12*F1058*J1058*L1058*N1058+12*O1058*N1058*G1058*COS(RADIANS(E1058)))/(12*N1058*G1058*COS(RADIANS(E1058))^2+L1058*G1058^3*SIN(RADIANS(E1058))^2)</f>
        <v>0.16616978990262396</v>
      </c>
      <c r="Q1058" s="7">
        <f>-(6*F1058*J1058*L1058*N1058*SIN(RADIANS(E1058))+6*O1058*N1058*G1058*SIN(RADIANS(E1058))*COS(RADIANS(E1058)))/(12*N1058*COS(RADIANS(E1058))^2+L1058*G1058^2*SIN(RADIANS(E1058))^2)</f>
        <v>1.4377630086592335</v>
      </c>
      <c r="R1058" s="7">
        <f>-P1058*SIN(RADIANS(E1058))</f>
        <v>-9.8140819703701962E-2</v>
      </c>
      <c r="S1058" s="6">
        <f>(O1058+P1058*COS(RADIANS(E1058)))/L1058</f>
        <v>-48.41070504964754</v>
      </c>
      <c r="T1058" s="6">
        <f>R1058/L1058</f>
        <v>-6.5427213135801313E-2</v>
      </c>
      <c r="U1058" s="6">
        <f>(Q1058-P1058*G1058*SIN(RADIANS(E1058)))/M1058</f>
        <v>-3.8340346897579582</v>
      </c>
      <c r="V1058" s="6">
        <f>SQRT((S1058+U1058)^2+3*T1058^2)</f>
        <v>52.244862643123795</v>
      </c>
      <c r="W1058" s="6">
        <f>V1058/AA1058</f>
        <v>1.2099374468731017</v>
      </c>
      <c r="X1058" s="1">
        <f>((3*10+H1058/COS(RADIANS(E1058)))*(3+3)+3*G1058*H1058)*2</f>
        <v>646.0059297082164</v>
      </c>
      <c r="Y1058" s="7">
        <f>Z1058/X1058</f>
        <v>1.014202453220113</v>
      </c>
      <c r="Z1058" s="13">
        <v>655.18079870481301</v>
      </c>
      <c r="AA1058" s="15">
        <v>43.179804690021498</v>
      </c>
    </row>
    <row r="1059" spans="1:27" x14ac:dyDescent="0.45">
      <c r="A1059">
        <v>1443</v>
      </c>
      <c r="B1059">
        <v>69.7</v>
      </c>
      <c r="C1059" s="10">
        <f>B1059-20</f>
        <v>49.7</v>
      </c>
      <c r="D1059">
        <v>108</v>
      </c>
      <c r="E1059" s="11">
        <f>D1059-90</f>
        <v>18</v>
      </c>
      <c r="F1059" s="2">
        <v>1.5308E-2</v>
      </c>
      <c r="G1059" s="11">
        <v>22.1</v>
      </c>
      <c r="H1059" s="11">
        <v>2</v>
      </c>
      <c r="I1059" s="8">
        <v>9.63874235749244E-2</v>
      </c>
      <c r="J1059" s="4">
        <v>71000</v>
      </c>
      <c r="K1059" s="5">
        <f>23*10^-6</f>
        <v>2.3E-5</v>
      </c>
      <c r="L1059" s="6">
        <f>H1059</f>
        <v>2</v>
      </c>
      <c r="M1059" s="3">
        <f>H1059^2/6</f>
        <v>0.66666666666666663</v>
      </c>
      <c r="N1059" s="3">
        <f>H1059^3/12</f>
        <v>0.66666666666666663</v>
      </c>
      <c r="O1059" s="1">
        <f>-J1059*L1059*K1059*C1059</f>
        <v>-162.3202</v>
      </c>
      <c r="P1059" s="7">
        <f>-(12*F1059*J1059*L1059*N1059+12*O1059*N1059*G1059*COS(RADIANS(E1059)))/(12*N1059*G1059*COS(RADIANS(E1059))^2+L1059*G1059^3*SIN(RADIANS(E1059))^2)</f>
        <v>4.4584074322676006</v>
      </c>
      <c r="Q1059" s="7">
        <f>-(6*F1059*J1059*L1059*N1059*SIN(RADIANS(E1059))+6*O1059*N1059*G1059*SIN(RADIANS(E1059))*COS(RADIANS(E1059)))/(12*N1059*COS(RADIANS(E1059))^2+L1059*G1059^2*SIN(RADIANS(E1059))^2)</f>
        <v>15.223846491821783</v>
      </c>
      <c r="R1059" s="7">
        <f>-P1059*SIN(RADIANS(E1059))</f>
        <v>-1.3777236644182609</v>
      </c>
      <c r="S1059" s="6">
        <f>(O1059+P1059*COS(RADIANS(E1059)))/L1059</f>
        <v>-79.040001279621578</v>
      </c>
      <c r="T1059" s="6">
        <f>R1059/L1059</f>
        <v>-0.68886183220913044</v>
      </c>
      <c r="U1059" s="6">
        <f>(Q1059-P1059*G1059*SIN(RADIANS(E1059)))/M1059</f>
        <v>-22.835769737732676</v>
      </c>
      <c r="V1059" s="6">
        <f>SQRT((S1059+U1059)^2+3*T1059^2)</f>
        <v>101.88275767887332</v>
      </c>
      <c r="W1059" s="6">
        <f>V1059/AA1059</f>
        <v>1.1279968448410311</v>
      </c>
      <c r="X1059" s="1">
        <f>((3*10+H1059/COS(RADIANS(E1059)))*(3+3)+3*G1059*H1059)*2</f>
        <v>650.4350933817185</v>
      </c>
      <c r="Y1059" s="7">
        <f>Z1059/X1059</f>
        <v>1.0071778457448939</v>
      </c>
      <c r="Z1059" s="13">
        <v>655.10381614907806</v>
      </c>
      <c r="AA1059" s="15">
        <v>90.321846328596493</v>
      </c>
    </row>
    <row r="1060" spans="1:27" x14ac:dyDescent="0.45">
      <c r="A1060">
        <v>1079</v>
      </c>
      <c r="B1060">
        <v>57.4</v>
      </c>
      <c r="C1060" s="10">
        <f>B1060-20</f>
        <v>37.4</v>
      </c>
      <c r="D1060">
        <v>109.9</v>
      </c>
      <c r="E1060" s="11">
        <f>D1060-90</f>
        <v>19.900000000000006</v>
      </c>
      <c r="F1060" s="2">
        <v>1.5547E-2</v>
      </c>
      <c r="G1060" s="11">
        <v>32.4</v>
      </c>
      <c r="H1060" s="11">
        <v>1.4</v>
      </c>
      <c r="I1060" s="8">
        <v>9.0113244950771304E-2</v>
      </c>
      <c r="J1060" s="4">
        <v>71000</v>
      </c>
      <c r="K1060" s="5">
        <f>23*10^-6</f>
        <v>2.3E-5</v>
      </c>
      <c r="L1060" s="6">
        <f>H1060</f>
        <v>1.4</v>
      </c>
      <c r="M1060" s="3">
        <f>H1060^2/6</f>
        <v>0.32666666666666661</v>
      </c>
      <c r="N1060" s="3">
        <f>H1060^3/12</f>
        <v>0.2286666666666666</v>
      </c>
      <c r="O1060" s="1">
        <f>-J1060*L1060*K1060*C1060</f>
        <v>-85.503879999999995</v>
      </c>
      <c r="P1060" s="7">
        <f>-(12*F1060*J1060*L1060*N1060+12*O1060*N1060*G1060*COS(RADIANS(E1060)))/(12*N1060*G1060*COS(RADIANS(E1060))^2+L1060*G1060^3*SIN(RADIANS(E1060))^2)</f>
        <v>0.51959405567254524</v>
      </c>
      <c r="Q1060" s="7">
        <f>-(6*F1060*J1060*L1060*N1060*SIN(RADIANS(E1060))+6*O1060*N1060*G1060*SIN(RADIANS(E1060))*COS(RADIANS(E1060)))/(12*N1060*COS(RADIANS(E1060))^2+L1060*G1060^2*SIN(RADIANS(E1060))^2)</f>
        <v>2.8651188936037664</v>
      </c>
      <c r="R1060" s="7">
        <f>-P1060*SIN(RADIANS(E1060))</f>
        <v>-0.17685919096319552</v>
      </c>
      <c r="S1060" s="6">
        <f>(O1060+P1060*COS(RADIANS(E1060)))/L1060</f>
        <v>-60.725222770418505</v>
      </c>
      <c r="T1060" s="6">
        <f>R1060/L1060</f>
        <v>-0.12632799354513966</v>
      </c>
      <c r="U1060" s="6">
        <f>(Q1060-P1060*G1060*SIN(RADIANS(E1060)))/M1060</f>
        <v>-8.7707721232768456</v>
      </c>
      <c r="V1060" s="6">
        <f>SQRT((S1060+U1060)^2+3*T1060^2)</f>
        <v>69.496339346402905</v>
      </c>
      <c r="W1060" s="6">
        <f>V1060/AA1060</f>
        <v>1.2420756485565465</v>
      </c>
      <c r="X1060" s="1">
        <f>((3*10+H1060/COS(RADIANS(E1060)))*(3+3)+3*G1060*H1060)*2</f>
        <v>650.02686390842177</v>
      </c>
      <c r="Y1060" s="7">
        <f>Z1060/X1060</f>
        <v>1.007626947375033</v>
      </c>
      <c r="Z1060" s="13">
        <v>654.98458459180904</v>
      </c>
      <c r="AA1060" s="15">
        <v>55.951776711158203</v>
      </c>
    </row>
    <row r="1061" spans="1:27" x14ac:dyDescent="0.45">
      <c r="A1061">
        <v>931</v>
      </c>
      <c r="B1061">
        <v>79.400000000000006</v>
      </c>
      <c r="C1061" s="10">
        <f>B1061-20</f>
        <v>59.400000000000006</v>
      </c>
      <c r="D1061">
        <v>101</v>
      </c>
      <c r="E1061" s="11">
        <f>D1061-90</f>
        <v>11</v>
      </c>
      <c r="F1061" s="2">
        <v>2.4204E-2</v>
      </c>
      <c r="G1061" s="11">
        <v>30.3</v>
      </c>
      <c r="H1061" s="11">
        <v>1.5</v>
      </c>
      <c r="I1061" s="8">
        <v>0.214885294437408</v>
      </c>
      <c r="J1061" s="4">
        <v>71000</v>
      </c>
      <c r="K1061" s="5">
        <f>23*10^-6</f>
        <v>2.3E-5</v>
      </c>
      <c r="L1061" s="6">
        <f>H1061</f>
        <v>1.5</v>
      </c>
      <c r="M1061" s="3">
        <f>H1061^2/6</f>
        <v>0.375</v>
      </c>
      <c r="N1061" s="3">
        <f>H1061^3/12</f>
        <v>0.28125</v>
      </c>
      <c r="O1061" s="1">
        <f>-J1061*L1061*K1061*C1061</f>
        <v>-145.50030000000001</v>
      </c>
      <c r="P1061" s="7">
        <f>-(12*F1061*J1061*L1061*N1061+12*O1061*N1061*G1061*COS(RADIANS(E1061)))/(12*N1061*G1061*COS(RADIANS(E1061))^2+L1061*G1061^3*SIN(RADIANS(E1061))^2)</f>
        <v>3.6507747588740238</v>
      </c>
      <c r="Q1061" s="7">
        <f>-(6*F1061*J1061*L1061*N1061*SIN(RADIANS(E1061))+6*O1061*N1061*G1061*SIN(RADIANS(E1061))*COS(RADIANS(E1061)))/(12*N1061*COS(RADIANS(E1061))^2+L1061*G1061^2*SIN(RADIANS(E1061))^2)</f>
        <v>10.553500060915017</v>
      </c>
      <c r="R1061" s="7">
        <f>-P1061*SIN(RADIANS(E1061))</f>
        <v>-0.6966006640868001</v>
      </c>
      <c r="S1061" s="6">
        <f>(O1061+P1061*COS(RADIANS(E1061)))/L1061</f>
        <v>-94.611066837363126</v>
      </c>
      <c r="T1061" s="6">
        <f>R1061/L1061</f>
        <v>-0.4644004427245334</v>
      </c>
      <c r="U1061" s="6">
        <f>(Q1061-P1061*G1061*SIN(RADIANS(E1061)))/M1061</f>
        <v>-28.142666829106741</v>
      </c>
      <c r="V1061" s="6">
        <f>SQRT((S1061+U1061)^2+3*T1061^2)</f>
        <v>122.756369009401</v>
      </c>
      <c r="W1061" s="6">
        <f>V1061/AA1061</f>
        <v>1.2674478126589983</v>
      </c>
      <c r="X1061" s="1">
        <f>((3*10+H1061/COS(RADIANS(E1061)))*(3+3)+3*G1061*H1061)*2</f>
        <v>651.03690050919386</v>
      </c>
      <c r="Y1061" s="7">
        <f>Z1061/X1061</f>
        <v>1.0059640706410471</v>
      </c>
      <c r="Z1061" s="13">
        <v>654.91973057375901</v>
      </c>
      <c r="AA1061" s="15">
        <v>96.853194098673399</v>
      </c>
    </row>
    <row r="1062" spans="1:27" x14ac:dyDescent="0.45">
      <c r="A1062">
        <v>761</v>
      </c>
      <c r="B1062">
        <v>46</v>
      </c>
      <c r="C1062" s="10">
        <f>B1062-20</f>
        <v>26</v>
      </c>
      <c r="D1062">
        <v>107.2</v>
      </c>
      <c r="E1062" s="11">
        <f>D1062-90</f>
        <v>17.200000000000003</v>
      </c>
      <c r="F1062" s="2">
        <v>8.0359999999999997E-3</v>
      </c>
      <c r="G1062" s="11">
        <v>22.1</v>
      </c>
      <c r="H1062" s="11">
        <v>2</v>
      </c>
      <c r="I1062" s="8">
        <v>5.1920589059591203E-2</v>
      </c>
      <c r="J1062" s="4">
        <v>71000</v>
      </c>
      <c r="K1062" s="5">
        <f>23*10^-6</f>
        <v>2.3E-5</v>
      </c>
      <c r="L1062" s="6">
        <f>H1062</f>
        <v>2</v>
      </c>
      <c r="M1062" s="3">
        <f>H1062^2/6</f>
        <v>0.66666666666666663</v>
      </c>
      <c r="N1062" s="3">
        <f>H1062^3/12</f>
        <v>0.66666666666666663</v>
      </c>
      <c r="O1062" s="1">
        <f>-J1062*L1062*K1062*C1062</f>
        <v>-84.915999999999997</v>
      </c>
      <c r="P1062" s="7">
        <f>-(12*F1062*J1062*L1062*N1062+12*O1062*N1062*G1062*COS(RADIANS(E1062)))/(12*N1062*G1062*COS(RADIANS(E1062))^2+L1062*G1062^3*SIN(RADIANS(E1062))^2)</f>
        <v>2.544039457247933</v>
      </c>
      <c r="Q1062" s="7">
        <f>-(6*F1062*J1062*L1062*N1062*SIN(RADIANS(E1062))+6*O1062*N1062*G1062*SIN(RADIANS(E1062))*COS(RADIANS(E1062)))/(12*N1062*COS(RADIANS(E1062))^2+L1062*G1062^2*SIN(RADIANS(E1062))^2)</f>
        <v>8.3128370658738095</v>
      </c>
      <c r="R1062" s="7">
        <f>-P1062*SIN(RADIANS(E1062))</f>
        <v>-0.75229294713790118</v>
      </c>
      <c r="S1062" s="6">
        <f>(O1062+P1062*COS(RADIANS(E1062)))/L1062</f>
        <v>-41.242867077052786</v>
      </c>
      <c r="T1062" s="6">
        <f>R1062/L1062</f>
        <v>-0.37614647356895059</v>
      </c>
      <c r="U1062" s="6">
        <f>(Q1062-P1062*G1062*SIN(RADIANS(E1062)))/M1062</f>
        <v>-12.469255598810715</v>
      </c>
      <c r="V1062" s="6">
        <f>SQRT((S1062+U1062)^2+3*T1062^2)</f>
        <v>53.716073766199116</v>
      </c>
      <c r="W1062" s="6">
        <f>V1062/AA1062</f>
        <v>1.1242775845520792</v>
      </c>
      <c r="X1062" s="1">
        <f>((3*10+H1062/COS(RADIANS(E1062)))*(3+3)+3*G1062*H1062)*2</f>
        <v>650.32356706863868</v>
      </c>
      <c r="Y1062" s="7">
        <f>Z1062/X1062</f>
        <v>1.0070075831248437</v>
      </c>
      <c r="Z1062" s="13">
        <v>654.88076352291705</v>
      </c>
      <c r="AA1062" s="15">
        <v>47.778301821787203</v>
      </c>
    </row>
    <row r="1063" spans="1:27" x14ac:dyDescent="0.45">
      <c r="A1063">
        <v>20</v>
      </c>
      <c r="B1063">
        <v>71.3</v>
      </c>
      <c r="C1063" s="10">
        <f>B1063-20</f>
        <v>51.3</v>
      </c>
      <c r="D1063">
        <v>112.2</v>
      </c>
      <c r="E1063" s="11">
        <f>D1063-90</f>
        <v>22.200000000000003</v>
      </c>
      <c r="F1063" s="2">
        <v>1.9753E-2</v>
      </c>
      <c r="G1063" s="11">
        <v>30</v>
      </c>
      <c r="H1063" s="11">
        <v>1.5</v>
      </c>
      <c r="I1063" s="8">
        <v>0.107731990516185</v>
      </c>
      <c r="J1063" s="4">
        <v>71000</v>
      </c>
      <c r="K1063" s="5">
        <f>23*10^-6</f>
        <v>2.3E-5</v>
      </c>
      <c r="L1063" s="6">
        <f>H1063</f>
        <v>1.5</v>
      </c>
      <c r="M1063" s="3">
        <f>H1063^2/6</f>
        <v>0.375</v>
      </c>
      <c r="N1063" s="3">
        <f>H1063^3/12</f>
        <v>0.28125</v>
      </c>
      <c r="O1063" s="1">
        <f>-J1063*L1063*K1063*C1063</f>
        <v>-125.65934999999999</v>
      </c>
      <c r="P1063" s="7">
        <f>-(12*F1063*J1063*L1063*N1063+12*O1063*N1063*G1063*COS(RADIANS(E1063)))/(12*N1063*G1063*COS(RADIANS(E1063))^2+L1063*G1063^3*SIN(RADIANS(E1063))^2)</f>
        <v>0.79742913186931608</v>
      </c>
      <c r="Q1063" s="7">
        <f>-(6*F1063*J1063*L1063*N1063*SIN(RADIANS(E1063))+6*O1063*N1063*G1063*SIN(RADIANS(E1063))*COS(RADIANS(E1063)))/(12*N1063*COS(RADIANS(E1063))^2+L1063*G1063^2*SIN(RADIANS(E1063))^2)</f>
        <v>4.519518759262044</v>
      </c>
      <c r="R1063" s="7">
        <f>-P1063*SIN(RADIANS(E1063))</f>
        <v>-0.3013012506174696</v>
      </c>
      <c r="S1063" s="6">
        <f>(O1063+P1063*COS(RADIANS(E1063)))/L1063</f>
        <v>-83.280689215554403</v>
      </c>
      <c r="T1063" s="6">
        <f>R1063/L1063</f>
        <v>-0.20086750041164639</v>
      </c>
      <c r="U1063" s="6">
        <f>(Q1063-P1063*G1063*SIN(RADIANS(E1063)))/M1063</f>
        <v>-12.052050024698785</v>
      </c>
      <c r="V1063" s="6">
        <f>SQRT((S1063+U1063)^2+3*T1063^2)</f>
        <v>95.333374084358709</v>
      </c>
      <c r="W1063" s="6">
        <f>V1063/AA1063</f>
        <v>1.2177538678873447</v>
      </c>
      <c r="X1063" s="1">
        <f>((3*10+H1063/COS(RADIANS(E1063)))*(3+3)+3*G1063*H1063)*2</f>
        <v>649.44116196724622</v>
      </c>
      <c r="Y1063" s="7">
        <f>Z1063/X1063</f>
        <v>1.0082458257790132</v>
      </c>
      <c r="Z1063" s="13">
        <v>654.79634064254799</v>
      </c>
      <c r="AA1063" s="15">
        <v>78.286242071027502</v>
      </c>
    </row>
    <row r="1064" spans="1:27" x14ac:dyDescent="0.45">
      <c r="A1064">
        <v>975</v>
      </c>
      <c r="B1064">
        <v>44.7</v>
      </c>
      <c r="C1064" s="10">
        <f>B1064-20</f>
        <v>24.700000000000003</v>
      </c>
      <c r="D1064">
        <v>125.8</v>
      </c>
      <c r="E1064" s="11">
        <f>D1064-90</f>
        <v>35.799999999999997</v>
      </c>
      <c r="F1064" s="2">
        <v>7.9240000000000005E-3</v>
      </c>
      <c r="G1064" s="11">
        <v>27.3</v>
      </c>
      <c r="H1064" s="11">
        <v>1.6</v>
      </c>
      <c r="I1064" s="8">
        <v>3.5248860716819701E-2</v>
      </c>
      <c r="J1064" s="4">
        <v>71000</v>
      </c>
      <c r="K1064" s="5">
        <f>23*10^-6</f>
        <v>2.3E-5</v>
      </c>
      <c r="L1064" s="6">
        <f>H1064</f>
        <v>1.6</v>
      </c>
      <c r="M1064" s="3">
        <f>H1064^2/6</f>
        <v>0.42666666666666675</v>
      </c>
      <c r="N1064" s="3">
        <f>H1064^3/12</f>
        <v>0.34133333333333343</v>
      </c>
      <c r="O1064" s="1">
        <f>-J1064*L1064*K1064*C1064</f>
        <v>-64.53616000000001</v>
      </c>
      <c r="P1064" s="7">
        <f>-(12*F1064*J1064*L1064*N1064+12*O1064*N1064*G1064*COS(RADIANS(E1064)))/(12*N1064*G1064*COS(RADIANS(E1064))^2+L1064*G1064^3*SIN(RADIANS(E1064))^2)</f>
        <v>0.19316695621956761</v>
      </c>
      <c r="Q1064" s="7">
        <f>-(6*F1064*J1064*L1064*N1064*SIN(RADIANS(E1064))+6*O1064*N1064*G1064*SIN(RADIANS(E1064))*COS(RADIANS(E1064)))/(12*N1064*COS(RADIANS(E1064))^2+L1064*G1064^2*SIN(RADIANS(E1064))^2)</f>
        <v>1.5423748375656818</v>
      </c>
      <c r="R1064" s="7">
        <f>-P1064*SIN(RADIANS(E1064))</f>
        <v>-0.1129944935945555</v>
      </c>
      <c r="S1064" s="6">
        <f>(O1064+P1064*COS(RADIANS(E1064)))/L1064</f>
        <v>-40.237180794241262</v>
      </c>
      <c r="T1064" s="6">
        <f>R1064/L1064</f>
        <v>-7.0621558496597181E-2</v>
      </c>
      <c r="U1064" s="6">
        <f>(Q1064-P1064*G1064*SIN(RADIANS(E1064)))/M1064</f>
        <v>-3.6149410255445691</v>
      </c>
      <c r="V1064" s="6">
        <f>SQRT((S1064+U1064)^2+3*T1064^2)</f>
        <v>43.85229241796727</v>
      </c>
      <c r="W1064" s="6">
        <f>V1064/AA1064</f>
        <v>1.1825256985129293</v>
      </c>
      <c r="X1064" s="1">
        <f>((3*10+H1064/COS(RADIANS(E1064)))*(3+3)+3*G1064*H1064)*2</f>
        <v>645.7526131168388</v>
      </c>
      <c r="Y1064" s="7">
        <f>Z1064/X1064</f>
        <v>1.0139750046664642</v>
      </c>
      <c r="Z1064" s="13">
        <v>654.77700889852804</v>
      </c>
      <c r="AA1064" s="15">
        <v>37.083585137399702</v>
      </c>
    </row>
    <row r="1065" spans="1:27" x14ac:dyDescent="0.45">
      <c r="A1065">
        <v>1626</v>
      </c>
      <c r="B1065">
        <v>82.7</v>
      </c>
      <c r="C1065" s="10">
        <f>B1065-20</f>
        <v>62.7</v>
      </c>
      <c r="D1065">
        <v>126.9</v>
      </c>
      <c r="E1065" s="11">
        <f>D1065-90</f>
        <v>36.900000000000006</v>
      </c>
      <c r="F1065" s="2">
        <v>2.2870999999999999E-2</v>
      </c>
      <c r="G1065" s="11">
        <v>28</v>
      </c>
      <c r="H1065" s="11">
        <v>1.6</v>
      </c>
      <c r="I1065" s="8">
        <v>0.127075240015983</v>
      </c>
      <c r="J1065" s="4">
        <v>71000</v>
      </c>
      <c r="K1065" s="5">
        <f>23*10^-6</f>
        <v>2.3E-5</v>
      </c>
      <c r="L1065" s="6">
        <f>H1065</f>
        <v>1.6</v>
      </c>
      <c r="M1065" s="3">
        <f>H1065^2/6</f>
        <v>0.42666666666666675</v>
      </c>
      <c r="N1065" s="3">
        <f>H1065^3/12</f>
        <v>0.34133333333333343</v>
      </c>
      <c r="O1065" s="1">
        <f>-J1065*L1065*K1065*C1065</f>
        <v>-163.82256000000001</v>
      </c>
      <c r="P1065" s="7">
        <f>-(12*F1065*J1065*L1065*N1065+12*O1065*N1065*G1065*COS(RADIANS(E1065)))/(12*N1065*G1065*COS(RADIANS(E1065))^2+L1065*G1065^3*SIN(RADIANS(E1065))^2)</f>
        <v>0.34414718222802376</v>
      </c>
      <c r="Q1065" s="7">
        <f>-(6*F1065*J1065*L1065*N1065*SIN(RADIANS(E1065))+6*O1065*N1065*G1065*SIN(RADIANS(E1065))*COS(RADIANS(E1065)))/(12*N1065*COS(RADIANS(E1065))^2+L1065*G1065^2*SIN(RADIANS(E1065))^2)</f>
        <v>2.8928610017806542</v>
      </c>
      <c r="R1065" s="7">
        <f>-P1065*SIN(RADIANS(E1065))</f>
        <v>-0.20663292869861813</v>
      </c>
      <c r="S1065" s="6">
        <f>(O1065+P1065*COS(RADIANS(E1065)))/L1065</f>
        <v>-102.21709423631918</v>
      </c>
      <c r="T1065" s="6">
        <f>R1065/L1065</f>
        <v>-0.12914558043663632</v>
      </c>
      <c r="U1065" s="6">
        <f>(Q1065-P1065*G1065*SIN(RADIANS(E1065)))/M1065</f>
        <v>-6.7801429729234046</v>
      </c>
      <c r="V1065" s="6">
        <f>SQRT((S1065+U1065)^2+3*T1065^2)</f>
        <v>108.99746673657482</v>
      </c>
      <c r="W1065" s="6">
        <f>V1065/AA1065</f>
        <v>1.1120543708382022</v>
      </c>
      <c r="X1065" s="1">
        <f>((3*10+H1065/COS(RADIANS(E1065)))*(3+3)+3*G1065*H1065)*2</f>
        <v>652.80946397586786</v>
      </c>
      <c r="Y1065" s="7">
        <f>Z1065/X1065</f>
        <v>1.0029894350995168</v>
      </c>
      <c r="Z1065" s="13">
        <v>654.76099550077402</v>
      </c>
      <c r="AA1065" s="15">
        <v>98.014512235061702</v>
      </c>
    </row>
    <row r="1066" spans="1:27" x14ac:dyDescent="0.45">
      <c r="A1066">
        <v>1406</v>
      </c>
      <c r="B1066">
        <v>65</v>
      </c>
      <c r="C1066" s="10">
        <f>B1066-20</f>
        <v>45</v>
      </c>
      <c r="D1066">
        <v>120.3</v>
      </c>
      <c r="E1066" s="11">
        <f>D1066-90</f>
        <v>30.299999999999997</v>
      </c>
      <c r="F1066" s="2">
        <v>1.3840999999999999E-2</v>
      </c>
      <c r="G1066" s="11">
        <v>24.3</v>
      </c>
      <c r="H1066" s="11">
        <v>1.8</v>
      </c>
      <c r="I1066" s="8">
        <v>6.6258750855922699E-2</v>
      </c>
      <c r="J1066" s="4">
        <v>71000</v>
      </c>
      <c r="K1066" s="5">
        <f>23*10^-6</f>
        <v>2.3E-5</v>
      </c>
      <c r="L1066" s="6">
        <f>H1066</f>
        <v>1.8</v>
      </c>
      <c r="M1066" s="3">
        <f>H1066^2/6</f>
        <v>0.54</v>
      </c>
      <c r="N1066" s="3">
        <f>H1066^3/12</f>
        <v>0.48600000000000004</v>
      </c>
      <c r="O1066" s="1">
        <f>-J1066*L1066*K1066*C1066</f>
        <v>-132.273</v>
      </c>
      <c r="P1066" s="7">
        <f>-(12*F1066*J1066*L1066*N1066+12*O1066*N1066*G1066*COS(RADIANS(E1066)))/(12*N1066*G1066*COS(RADIANS(E1066))^2+L1066*G1066^3*SIN(RADIANS(E1066))^2)</f>
        <v>0.87851679959198326</v>
      </c>
      <c r="Q1066" s="7">
        <f>-(6*F1066*J1066*L1066*N1066*SIN(RADIANS(E1066))+6*O1066*N1066*G1066*SIN(RADIANS(E1066))*COS(RADIANS(E1066)))/(12*N1066*COS(RADIANS(E1066))^2+L1066*G1066^2*SIN(RADIANS(E1066))^2)</f>
        <v>5.3853173195635842</v>
      </c>
      <c r="R1066" s="7">
        <f>-P1066*SIN(RADIANS(E1066))</f>
        <v>-0.44323599337971881</v>
      </c>
      <c r="S1066" s="6">
        <f>(O1066+P1066*COS(RADIANS(E1066)))/L1066</f>
        <v>-73.063606946721649</v>
      </c>
      <c r="T1066" s="6">
        <f>R1066/L1066</f>
        <v>-0.24624221854428821</v>
      </c>
      <c r="U1066" s="6">
        <f>(Q1066-P1066*G1066*SIN(RADIANS(E1066)))/M1066</f>
        <v>-9.9728098510436709</v>
      </c>
      <c r="V1066" s="6">
        <f>SQRT((S1066+U1066)^2+3*T1066^2)</f>
        <v>83.037512127367975</v>
      </c>
      <c r="W1066" s="6">
        <f>V1066/AA1066</f>
        <v>1.1376587710552148</v>
      </c>
      <c r="X1066" s="1">
        <f>((3*10+H1066/COS(RADIANS(E1066)))*(3+3)+3*G1066*H1066)*2</f>
        <v>647.45750209949563</v>
      </c>
      <c r="Y1066" s="7">
        <f>Z1066/X1066</f>
        <v>1.0111680749967205</v>
      </c>
      <c r="Z1066" s="13">
        <v>654.68835604013202</v>
      </c>
      <c r="AA1066" s="15">
        <v>72.989822818619004</v>
      </c>
    </row>
    <row r="1067" spans="1:27" x14ac:dyDescent="0.45">
      <c r="A1067">
        <v>1467</v>
      </c>
      <c r="B1067">
        <v>44.8</v>
      </c>
      <c r="C1067" s="10">
        <f>B1067-20</f>
        <v>24.799999999999997</v>
      </c>
      <c r="D1067">
        <v>129.9</v>
      </c>
      <c r="E1067" s="11">
        <f>D1067-90</f>
        <v>39.900000000000006</v>
      </c>
      <c r="F1067" s="2">
        <v>6.5329999999999997E-3</v>
      </c>
      <c r="G1067" s="11">
        <v>22.3</v>
      </c>
      <c r="H1067" s="11">
        <v>1.9</v>
      </c>
      <c r="I1067" s="8">
        <v>2.9345460236072499E-2</v>
      </c>
      <c r="J1067" s="4">
        <v>71000</v>
      </c>
      <c r="K1067" s="5">
        <f>23*10^-6</f>
        <v>2.3E-5</v>
      </c>
      <c r="L1067" s="6">
        <f>H1067</f>
        <v>1.9</v>
      </c>
      <c r="M1067" s="3">
        <f>H1067^2/6</f>
        <v>0.60166666666666668</v>
      </c>
      <c r="N1067" s="3">
        <f>H1067^3/12</f>
        <v>0.57158333333333322</v>
      </c>
      <c r="O1067" s="1">
        <f>-J1067*L1067*K1067*C1067</f>
        <v>-76.94695999999999</v>
      </c>
      <c r="P1067" s="7">
        <f>-(12*F1067*J1067*L1067*N1067+12*O1067*N1067*G1067*COS(RADIANS(E1067)))/(12*N1067*G1067*COS(RADIANS(E1067))^2+L1067*G1067^3*SIN(RADIANS(E1067))^2)</f>
        <v>0.34069084943981504</v>
      </c>
      <c r="Q1067" s="7">
        <f>-(6*F1067*J1067*L1067*N1067*SIN(RADIANS(E1067))+6*O1067*N1067*G1067*SIN(RADIANS(E1067))*COS(RADIANS(E1067)))/(12*N1067*COS(RADIANS(E1067))^2+L1067*G1067^2*SIN(RADIANS(E1067))^2)</f>
        <v>2.436676621351503</v>
      </c>
      <c r="R1067" s="7">
        <f>-P1067*SIN(RADIANS(E1067))</f>
        <v>-0.21853601985215279</v>
      </c>
      <c r="S1067" s="6">
        <f>(O1067+P1067*COS(RADIANS(E1067)))/L1067</f>
        <v>-40.36083886987759</v>
      </c>
      <c r="T1067" s="6">
        <f>R1067/L1067</f>
        <v>-0.11501895781692252</v>
      </c>
      <c r="U1067" s="6">
        <f>(Q1067-P1067*G1067*SIN(RADIANS(E1067)))/M1067</f>
        <v>-4.0498780410274318</v>
      </c>
      <c r="V1067" s="6">
        <f>SQRT((S1067+U1067)^2+3*T1067^2)</f>
        <v>44.411163738665053</v>
      </c>
      <c r="W1067" s="6">
        <f>V1067/AA1067</f>
        <v>1.1026659796459004</v>
      </c>
      <c r="X1067" s="1">
        <f>((3*10+H1067/COS(RADIANS(E1067)))*(3+3)+3*G1067*H1067)*2</f>
        <v>643.9398066753289</v>
      </c>
      <c r="Y1067" s="7">
        <f>Z1067/X1067</f>
        <v>1.0166438482311528</v>
      </c>
      <c r="Z1067" s="13">
        <v>654.65744308763101</v>
      </c>
      <c r="AA1067" s="15">
        <v>40.276171169193802</v>
      </c>
    </row>
    <row r="1068" spans="1:27" x14ac:dyDescent="0.45">
      <c r="A1068">
        <v>197</v>
      </c>
      <c r="B1068">
        <v>57.1</v>
      </c>
      <c r="C1068" s="10">
        <f>B1068-20</f>
        <v>37.1</v>
      </c>
      <c r="D1068">
        <v>123.9</v>
      </c>
      <c r="E1068" s="11">
        <f>D1068-90</f>
        <v>33.900000000000006</v>
      </c>
      <c r="F1068" s="2">
        <v>1.2858E-2</v>
      </c>
      <c r="G1068" s="11">
        <v>29.4</v>
      </c>
      <c r="H1068" s="11">
        <v>1.5</v>
      </c>
      <c r="I1068" s="8">
        <v>5.7440876960754297E-2</v>
      </c>
      <c r="J1068" s="4">
        <v>71000</v>
      </c>
      <c r="K1068" s="5">
        <f>23*10^-6</f>
        <v>2.3E-5</v>
      </c>
      <c r="L1068" s="6">
        <f>H1068</f>
        <v>1.5</v>
      </c>
      <c r="M1068" s="3">
        <f>H1068^2/6</f>
        <v>0.375</v>
      </c>
      <c r="N1068" s="3">
        <f>H1068^3/12</f>
        <v>0.28125</v>
      </c>
      <c r="O1068" s="1">
        <f>-J1068*L1068*K1068*C1068</f>
        <v>-90.876450000000006</v>
      </c>
      <c r="P1068" s="7">
        <f>-(12*F1068*J1068*L1068*N1068+12*O1068*N1068*G1068*COS(RADIANS(E1068)))/(12*N1068*G1068*COS(RADIANS(E1068))^2+L1068*G1068^3*SIN(RADIANS(E1068))^2)</f>
        <v>0.24003942027585806</v>
      </c>
      <c r="Q1068" s="7">
        <f>-(6*F1068*J1068*L1068*N1068*SIN(RADIANS(E1068))+6*O1068*N1068*G1068*SIN(RADIANS(E1068))*COS(RADIANS(E1068)))/(12*N1068*COS(RADIANS(E1068))^2+L1068*G1068^2*SIN(RADIANS(E1068))^2)</f>
        <v>1.9680479455313469</v>
      </c>
      <c r="R1068" s="7">
        <f>-P1068*SIN(RADIANS(E1068))</f>
        <v>-0.13388081262118012</v>
      </c>
      <c r="S1068" s="6">
        <f>(O1068+P1068*COS(RADIANS(E1068)))/L1068</f>
        <v>-60.451476221509246</v>
      </c>
      <c r="T1068" s="6">
        <f>R1068/L1068</f>
        <v>-8.9253875080786749E-2</v>
      </c>
      <c r="U1068" s="6">
        <f>(Q1068-P1068*G1068*SIN(RADIANS(E1068)))/M1068</f>
        <v>-5.2481278547502619</v>
      </c>
      <c r="V1068" s="6">
        <f>SQRT((S1068+U1068)^2+3*T1068^2)</f>
        <v>65.699785955053954</v>
      </c>
      <c r="W1068" s="6">
        <f>V1068/AA1068</f>
        <v>1.2011792604704299</v>
      </c>
      <c r="X1068" s="1">
        <f>((3*10+H1068/COS(RADIANS(E1068)))*(3+3)+3*G1068*H1068)*2</f>
        <v>646.28642600022704</v>
      </c>
      <c r="Y1068" s="7">
        <f>Z1068/X1068</f>
        <v>1.0129182104353975</v>
      </c>
      <c r="Z1068" s="13">
        <v>654.63529005283897</v>
      </c>
      <c r="AA1068" s="15">
        <v>54.696070867326902</v>
      </c>
    </row>
    <row r="1069" spans="1:27" x14ac:dyDescent="0.45">
      <c r="A1069">
        <v>954</v>
      </c>
      <c r="B1069">
        <v>80.2</v>
      </c>
      <c r="C1069" s="10">
        <f>B1069-20</f>
        <v>60.2</v>
      </c>
      <c r="D1069">
        <v>118.7</v>
      </c>
      <c r="E1069" s="11">
        <f>D1069-90</f>
        <v>28.700000000000003</v>
      </c>
      <c r="F1069" s="2">
        <v>2.4945999999999999E-2</v>
      </c>
      <c r="G1069" s="11">
        <v>34.6</v>
      </c>
      <c r="H1069" s="11">
        <v>1.3</v>
      </c>
      <c r="I1069" s="8">
        <v>0.116165190935134</v>
      </c>
      <c r="J1069" s="4">
        <v>71000</v>
      </c>
      <c r="K1069" s="5">
        <f>23*10^-6</f>
        <v>2.3E-5</v>
      </c>
      <c r="L1069" s="6">
        <f>H1069</f>
        <v>1.3</v>
      </c>
      <c r="M1069" s="3">
        <f>H1069^2/6</f>
        <v>0.28166666666666668</v>
      </c>
      <c r="N1069" s="3">
        <f>H1069^3/12</f>
        <v>0.18308333333333338</v>
      </c>
      <c r="O1069" s="1">
        <f>-J1069*L1069*K1069*C1069</f>
        <v>-127.79858</v>
      </c>
      <c r="P1069" s="7">
        <f>-(12*F1069*J1069*L1069*N1069+12*O1069*N1069*G1069*COS(RADIANS(E1069)))/(12*N1069*G1069*COS(RADIANS(E1069))^2+L1069*G1069^3*SIN(RADIANS(E1069))^2)</f>
        <v>0.27752889974086864</v>
      </c>
      <c r="Q1069" s="7">
        <f>-(6*F1069*J1069*L1069*N1069*SIN(RADIANS(E1069))+6*O1069*N1069*G1069*SIN(RADIANS(E1069))*COS(RADIANS(E1069)))/(12*N1069*COS(RADIANS(E1069))^2+L1069*G1069^2*SIN(RADIANS(E1069))^2)</f>
        <v>2.3056730505395779</v>
      </c>
      <c r="R1069" s="7">
        <f>-P1069*SIN(RADIANS(E1069))</f>
        <v>-0.13327589887512006</v>
      </c>
      <c r="S1069" s="6">
        <f>(O1069+P1069*COS(RADIANS(E1069)))/L1069</f>
        <v>-98.119343530980657</v>
      </c>
      <c r="T1069" s="6">
        <f>R1069/L1069</f>
        <v>-0.10251992221163081</v>
      </c>
      <c r="U1069" s="6">
        <f>(Q1069-P1069*G1069*SIN(RADIANS(E1069)))/M1069</f>
        <v>-8.1858214812055952</v>
      </c>
      <c r="V1069" s="6">
        <f>SQRT((S1069+U1069)^2+3*T1069^2)</f>
        <v>106.30531331627549</v>
      </c>
      <c r="W1069" s="6">
        <f>V1069/AA1069</f>
        <v>1.2419628767484168</v>
      </c>
      <c r="X1069" s="1">
        <f>((3*10+H1069/COS(RADIANS(E1069)))*(3+3)+3*G1069*H1069)*2</f>
        <v>647.66494924277663</v>
      </c>
      <c r="Y1069" s="7">
        <f>Z1069/X1069</f>
        <v>1.0104916743867147</v>
      </c>
      <c r="Z1069" s="13">
        <v>654.46003900191999</v>
      </c>
      <c r="AA1069" s="15">
        <v>85.594598120833894</v>
      </c>
    </row>
    <row r="1070" spans="1:27" x14ac:dyDescent="0.45">
      <c r="A1070">
        <v>2504</v>
      </c>
      <c r="B1070">
        <v>61.2</v>
      </c>
      <c r="C1070" s="10">
        <f>B1070-20</f>
        <v>41.2</v>
      </c>
      <c r="D1070">
        <v>129.19999999999999</v>
      </c>
      <c r="E1070" s="11">
        <f>D1070-90</f>
        <v>39.199999999999989</v>
      </c>
      <c r="F1070" s="2">
        <v>1.2645E-2</v>
      </c>
      <c r="G1070" s="11">
        <v>27</v>
      </c>
      <c r="H1070" s="11">
        <v>1.6</v>
      </c>
      <c r="I1070" s="8">
        <v>5.5299695581197697E-2</v>
      </c>
      <c r="J1070" s="4">
        <v>71000</v>
      </c>
      <c r="K1070" s="5">
        <f>23*10^-6</f>
        <v>2.3E-5</v>
      </c>
      <c r="L1070" s="6">
        <f>H1070</f>
        <v>1.6</v>
      </c>
      <c r="M1070" s="3">
        <f>H1070^2/6</f>
        <v>0.42666666666666675</v>
      </c>
      <c r="N1070" s="3">
        <f>H1070^3/12</f>
        <v>0.34133333333333343</v>
      </c>
      <c r="O1070" s="1">
        <f>-J1070*L1070*K1070*C1070</f>
        <v>-107.64736000000001</v>
      </c>
      <c r="P1070" s="7">
        <f>-(12*F1070*J1070*L1070*N1070+12*O1070*N1070*G1070*COS(RADIANS(E1070)))/(12*N1070*G1070*COS(RADIANS(E1070))^2+L1070*G1070^3*SIN(RADIANS(E1070))^2)</f>
        <v>0.26425174127658319</v>
      </c>
      <c r="Q1070" s="7">
        <f>-(6*F1070*J1070*L1070*N1070*SIN(RADIANS(E1070))+6*O1070*N1070*G1070*SIN(RADIANS(E1070))*COS(RADIANS(E1070)))/(12*N1070*COS(RADIANS(E1070))^2+L1070*G1070^2*SIN(RADIANS(E1070))^2)</f>
        <v>2.2547003908546537</v>
      </c>
      <c r="R1070" s="7">
        <f>-P1070*SIN(RADIANS(E1070))</f>
        <v>-0.16701484376701142</v>
      </c>
      <c r="S1070" s="6">
        <f>(O1070+P1070*COS(RADIANS(E1070)))/L1070</f>
        <v>-67.151612230917024</v>
      </c>
      <c r="T1070" s="6">
        <f>R1070/L1070</f>
        <v>-0.10438427735438213</v>
      </c>
      <c r="U1070" s="6">
        <f>(Q1070-P1070*G1070*SIN(RADIANS(E1070)))/M1070</f>
        <v>-5.2844540410655956</v>
      </c>
      <c r="V1070" s="6">
        <f>SQRT((S1070+U1070)^2+3*T1070^2)</f>
        <v>72.436291906689533</v>
      </c>
      <c r="W1070" s="6">
        <f>V1070/AA1070</f>
        <v>1.1872278147382556</v>
      </c>
      <c r="X1070" s="1">
        <f>((3*10+H1070/COS(RADIANS(E1070)))*(3+3)+3*G1070*H1070)*2</f>
        <v>643.97596818851525</v>
      </c>
      <c r="Y1070" s="7">
        <f>Z1070/X1070</f>
        <v>1.0161552451259162</v>
      </c>
      <c r="Z1070" s="13">
        <v>654.37955780979996</v>
      </c>
      <c r="AA1070" s="15">
        <v>61.012967357624902</v>
      </c>
    </row>
    <row r="1071" spans="1:27" x14ac:dyDescent="0.45">
      <c r="A1071">
        <v>2636</v>
      </c>
      <c r="B1071">
        <v>78.900000000000006</v>
      </c>
      <c r="C1071" s="10">
        <f>B1071-20</f>
        <v>58.900000000000006</v>
      </c>
      <c r="D1071">
        <v>109.9</v>
      </c>
      <c r="E1071" s="11">
        <f>D1071-90</f>
        <v>19.900000000000006</v>
      </c>
      <c r="F1071" s="2">
        <v>2.2970000000000001E-2</v>
      </c>
      <c r="G1071" s="11">
        <v>30</v>
      </c>
      <c r="H1071" s="11">
        <v>1.5</v>
      </c>
      <c r="I1071" s="8">
        <v>0.13415963947772899</v>
      </c>
      <c r="J1071" s="4">
        <v>71000</v>
      </c>
      <c r="K1071" s="5">
        <f>23*10^-6</f>
        <v>2.3E-5</v>
      </c>
      <c r="L1071" s="6">
        <f>H1071</f>
        <v>1.5</v>
      </c>
      <c r="M1071" s="3">
        <f>H1071^2/6</f>
        <v>0.375</v>
      </c>
      <c r="N1071" s="3">
        <f>H1071^3/12</f>
        <v>0.28125</v>
      </c>
      <c r="O1071" s="1">
        <f>-J1071*L1071*K1071*C1071</f>
        <v>-144.27555000000001</v>
      </c>
      <c r="P1071" s="7">
        <f>-(12*F1071*J1071*L1071*N1071+12*O1071*N1071*G1071*COS(RADIANS(E1071)))/(12*N1071*G1071*COS(RADIANS(E1071))^2+L1071*G1071^3*SIN(RADIANS(E1071))^2)</f>
        <v>1.1458823529534234</v>
      </c>
      <c r="Q1071" s="7">
        <f>-(6*F1071*J1071*L1071*N1071*SIN(RADIANS(E1071))+6*O1071*N1071*G1071*SIN(RADIANS(E1071))*COS(RADIANS(E1071)))/(12*N1071*COS(RADIANS(E1071))^2+L1071*G1071^2*SIN(RADIANS(E1071))^2)</f>
        <v>5.8505237984303688</v>
      </c>
      <c r="R1071" s="7">
        <f>-P1071*SIN(RADIANS(E1071))</f>
        <v>-0.39003491989535793</v>
      </c>
      <c r="S1071" s="6">
        <f>(O1071+P1071*COS(RADIANS(E1071)))/L1071</f>
        <v>-95.465393619044775</v>
      </c>
      <c r="T1071" s="6">
        <f>R1071/L1071</f>
        <v>-0.2600232799302386</v>
      </c>
      <c r="U1071" s="6">
        <f>(Q1071-P1071*G1071*SIN(RADIANS(E1071)))/M1071</f>
        <v>-15.601396795814317</v>
      </c>
      <c r="V1071" s="6">
        <f>SQRT((S1071+U1071)^2+3*T1071^2)</f>
        <v>111.06770353877202</v>
      </c>
      <c r="W1071" s="6">
        <f>V1071/AA1071</f>
        <v>1.2279785981966154</v>
      </c>
      <c r="X1071" s="1">
        <f>((3*10+H1071/COS(RADIANS(E1071)))*(3+3)+3*G1071*H1071)*2</f>
        <v>649.14306847330909</v>
      </c>
      <c r="Y1071" s="7">
        <f>Z1071/X1071</f>
        <v>1.0076373313128733</v>
      </c>
      <c r="Z1071" s="13">
        <v>654.10078915669499</v>
      </c>
      <c r="AA1071" s="15">
        <v>90.447588990462705</v>
      </c>
    </row>
    <row r="1072" spans="1:27" x14ac:dyDescent="0.45">
      <c r="A1072">
        <v>2411</v>
      </c>
      <c r="B1072">
        <v>78.5</v>
      </c>
      <c r="C1072" s="10">
        <f>B1072-20</f>
        <v>58.5</v>
      </c>
      <c r="D1072">
        <v>106.8</v>
      </c>
      <c r="E1072" s="11">
        <f>D1072-90</f>
        <v>16.799999999999997</v>
      </c>
      <c r="F1072" s="2">
        <v>2.0792000000000001E-2</v>
      </c>
      <c r="G1072" s="11">
        <v>26.3</v>
      </c>
      <c r="H1072" s="11">
        <v>1.7</v>
      </c>
      <c r="I1072" s="8">
        <v>0.136772885918617</v>
      </c>
      <c r="J1072" s="4">
        <v>71000</v>
      </c>
      <c r="K1072" s="5">
        <f>23*10^-6</f>
        <v>2.3E-5</v>
      </c>
      <c r="L1072" s="6">
        <f>H1072</f>
        <v>1.7</v>
      </c>
      <c r="M1072" s="3">
        <f>H1072^2/6</f>
        <v>0.48166666666666663</v>
      </c>
      <c r="N1072" s="3">
        <f>H1072^3/12</f>
        <v>0.4094166666666666</v>
      </c>
      <c r="O1072" s="1">
        <f>-J1072*L1072*K1072*C1072</f>
        <v>-162.40185</v>
      </c>
      <c r="P1072" s="7">
        <f>-(12*F1072*J1072*L1072*N1072+12*O1072*N1072*G1072*COS(RADIANS(E1072)))/(12*N1072*G1072*COS(RADIANS(E1072))^2+L1072*G1072^3*SIN(RADIANS(E1072))^2)</f>
        <v>2.8716693103259634</v>
      </c>
      <c r="Q1072" s="7">
        <f>-(6*F1072*J1072*L1072*N1072*SIN(RADIANS(E1072))+6*O1072*N1072*G1072*SIN(RADIANS(E1072))*COS(RADIANS(E1072)))/(12*N1072*COS(RADIANS(E1072))^2+L1072*G1072^2*SIN(RADIANS(E1072))^2)</f>
        <v>10.914549194068529</v>
      </c>
      <c r="R1072" s="7">
        <f>-P1072*SIN(RADIANS(E1072))</f>
        <v>-0.83000374099380458</v>
      </c>
      <c r="S1072" s="6">
        <f>(O1072+P1072*COS(RADIANS(E1072)))/L1072</f>
        <v>-93.91337939927088</v>
      </c>
      <c r="T1072" s="6">
        <f>R1072/L1072</f>
        <v>-0.48823749470223798</v>
      </c>
      <c r="U1072" s="6">
        <f>(Q1072-P1072*G1072*SIN(RADIANS(E1072)))/M1072</f>
        <v>-22.659963724709758</v>
      </c>
      <c r="V1072" s="6">
        <f>SQRT((S1072+U1072)^2+3*T1072^2)</f>
        <v>116.57641036957273</v>
      </c>
      <c r="W1072" s="6">
        <f>V1072/AA1072</f>
        <v>1.2027033738051385</v>
      </c>
      <c r="X1072" s="1">
        <f>((3*10+H1072/COS(RADIANS(E1072)))*(3+3)+3*G1072*H1072)*2</f>
        <v>649.56950017480108</v>
      </c>
      <c r="Y1072" s="7">
        <f>Z1072/X1072</f>
        <v>1.006933252854509</v>
      </c>
      <c r="Z1072" s="13">
        <v>654.07312976609001</v>
      </c>
      <c r="AA1072" s="15">
        <v>96.928646670995704</v>
      </c>
    </row>
    <row r="1073" spans="1:27" x14ac:dyDescent="0.45">
      <c r="A1073">
        <v>8</v>
      </c>
      <c r="B1073">
        <v>45.1</v>
      </c>
      <c r="C1073" s="10">
        <f>B1073-20</f>
        <v>25.1</v>
      </c>
      <c r="D1073">
        <v>114.1</v>
      </c>
      <c r="E1073" s="11">
        <f>D1073-90</f>
        <v>24.099999999999994</v>
      </c>
      <c r="F1073" s="2">
        <v>7.7510000000000001E-3</v>
      </c>
      <c r="G1073" s="11">
        <v>23.1</v>
      </c>
      <c r="H1073" s="11">
        <v>1.9</v>
      </c>
      <c r="I1073" s="8">
        <v>4.1522569954395197E-2</v>
      </c>
      <c r="J1073" s="4">
        <v>71000</v>
      </c>
      <c r="K1073" s="5">
        <f>23*10^-6</f>
        <v>2.3E-5</v>
      </c>
      <c r="L1073" s="6">
        <f>H1073</f>
        <v>1.9</v>
      </c>
      <c r="M1073" s="3">
        <f>H1073^2/6</f>
        <v>0.60166666666666668</v>
      </c>
      <c r="N1073" s="3">
        <f>H1073^3/12</f>
        <v>0.57158333333333322</v>
      </c>
      <c r="O1073" s="1">
        <f>-J1073*L1073*K1073*C1073</f>
        <v>-77.877769999999998</v>
      </c>
      <c r="P1073" s="7">
        <f>-(12*F1073*J1073*L1073*N1073+12*O1073*N1073*G1073*COS(RADIANS(E1073)))/(12*N1073*G1073*COS(RADIANS(E1073))^2+L1073*G1073^3*SIN(RADIANS(E1073))^2)</f>
        <v>1.0135827539075055</v>
      </c>
      <c r="Q1073" s="7">
        <f>-(6*F1073*J1073*L1073*N1073*SIN(RADIANS(E1073))+6*O1073*N1073*G1073*SIN(RADIANS(E1073))*COS(RADIANS(E1073)))/(12*N1073*COS(RADIANS(E1073))^2+L1073*G1073^2*SIN(RADIANS(E1073))^2)</f>
        <v>4.7802760298102447</v>
      </c>
      <c r="R1073" s="7">
        <f>-P1073*SIN(RADIANS(E1073))</f>
        <v>-0.4138767125376836</v>
      </c>
      <c r="S1073" s="6">
        <f>(O1073+P1073*COS(RADIANS(E1073)))/L1073</f>
        <v>-40.501335274094338</v>
      </c>
      <c r="T1073" s="6">
        <f>R1073/L1073</f>
        <v>-0.21782984870404401</v>
      </c>
      <c r="U1073" s="6">
        <f>(Q1073-P1073*G1073*SIN(RADIANS(E1073)))/M1073</f>
        <v>-7.9450571132580272</v>
      </c>
      <c r="V1073" s="6">
        <f>SQRT((S1073+U1073)^2+3*T1073^2)</f>
        <v>48.447861509856885</v>
      </c>
      <c r="W1073" s="6">
        <f>V1073/AA1073</f>
        <v>1.1348796366435345</v>
      </c>
      <c r="X1073" s="1">
        <f>((3*10+H1073/COS(RADIANS(E1073)))*(3+3)+3*G1073*H1073)*2</f>
        <v>648.31715419585919</v>
      </c>
      <c r="Y1073" s="7">
        <f>Z1073/X1073</f>
        <v>1.0088311262587866</v>
      </c>
      <c r="Z1073" s="13">
        <v>654.04252484029996</v>
      </c>
      <c r="AA1073" s="15">
        <v>42.689867670146903</v>
      </c>
    </row>
    <row r="1074" spans="1:27" x14ac:dyDescent="0.45">
      <c r="A1074">
        <v>1010</v>
      </c>
      <c r="B1074">
        <v>53.5</v>
      </c>
      <c r="C1074" s="10">
        <f>B1074-20</f>
        <v>33.5</v>
      </c>
      <c r="D1074">
        <v>119.6</v>
      </c>
      <c r="E1074" s="11">
        <f>D1074-90</f>
        <v>29.599999999999994</v>
      </c>
      <c r="F1074" s="2">
        <v>9.4640000000000002E-3</v>
      </c>
      <c r="G1074" s="11">
        <v>21.6</v>
      </c>
      <c r="H1074" s="11">
        <v>2</v>
      </c>
      <c r="I1074" s="8">
        <v>4.6485275030136101E-2</v>
      </c>
      <c r="J1074" s="4">
        <v>71000</v>
      </c>
      <c r="K1074" s="5">
        <f>23*10^-6</f>
        <v>2.3E-5</v>
      </c>
      <c r="L1074" s="6">
        <f>H1074</f>
        <v>2</v>
      </c>
      <c r="M1074" s="3">
        <f>H1074^2/6</f>
        <v>0.66666666666666663</v>
      </c>
      <c r="N1074" s="3">
        <f>H1074^3/12</f>
        <v>0.66666666666666663</v>
      </c>
      <c r="O1074" s="1">
        <f>-J1074*L1074*K1074*C1074</f>
        <v>-109.411</v>
      </c>
      <c r="P1074" s="7">
        <f>-(12*F1074*J1074*L1074*N1074+12*O1074*N1074*G1074*COS(RADIANS(E1074)))/(12*N1074*G1074*COS(RADIANS(E1074))^2+L1074*G1074^3*SIN(RADIANS(E1074))^2)</f>
        <v>1.126707451614279</v>
      </c>
      <c r="Q1074" s="7">
        <f>-(6*F1074*J1074*L1074*N1074*SIN(RADIANS(E1074))+6*O1074*N1074*G1074*SIN(RADIANS(E1074))*COS(RADIANS(E1074)))/(12*N1074*COS(RADIANS(E1074))^2+L1074*G1074^2*SIN(RADIANS(E1074))^2)</f>
        <v>6.0105022028429635</v>
      </c>
      <c r="R1074" s="7">
        <f>-P1074*SIN(RADIANS(E1074))</f>
        <v>-0.55652798174471896</v>
      </c>
      <c r="S1074" s="6">
        <f>(O1074+P1074*COS(RADIANS(E1074)))/L1074</f>
        <v>-54.215666791892822</v>
      </c>
      <c r="T1074" s="6">
        <f>R1074/L1074</f>
        <v>-0.27826399087235948</v>
      </c>
      <c r="U1074" s="6">
        <f>(Q1074-P1074*G1074*SIN(RADIANS(E1074)))/M1074</f>
        <v>-9.015753304264452</v>
      </c>
      <c r="V1074" s="6">
        <f>SQRT((S1074+U1074)^2+3*T1074^2)</f>
        <v>63.233256913767853</v>
      </c>
      <c r="W1074" s="6">
        <f>V1074/AA1074</f>
        <v>1.09289488143929</v>
      </c>
      <c r="X1074" s="1">
        <f>((3*10+H1074/COS(RADIANS(E1074)))*(3+3)+3*G1074*H1074)*2</f>
        <v>646.80223111784801</v>
      </c>
      <c r="Y1074" s="7">
        <f>Z1074/X1074</f>
        <v>1.0108779162547554</v>
      </c>
      <c r="Z1074" s="13">
        <v>653.83809162133696</v>
      </c>
      <c r="AA1074" s="15">
        <v>57.858498550649898</v>
      </c>
    </row>
    <row r="1075" spans="1:27" x14ac:dyDescent="0.45">
      <c r="A1075">
        <v>232</v>
      </c>
      <c r="B1075">
        <v>75.8</v>
      </c>
      <c r="C1075" s="10">
        <f>B1075-20</f>
        <v>55.8</v>
      </c>
      <c r="D1075">
        <v>127.5</v>
      </c>
      <c r="E1075" s="11">
        <f>D1075-90</f>
        <v>37.5</v>
      </c>
      <c r="F1075" s="2">
        <v>1.9612999999999998E-2</v>
      </c>
      <c r="G1075" s="11">
        <v>31.3</v>
      </c>
      <c r="H1075" s="11">
        <v>1.4</v>
      </c>
      <c r="I1075" s="8">
        <v>8.4543414413928902E-2</v>
      </c>
      <c r="J1075" s="4">
        <v>71000</v>
      </c>
      <c r="K1075" s="5">
        <f>23*10^-6</f>
        <v>2.3E-5</v>
      </c>
      <c r="L1075" s="6">
        <f>H1075</f>
        <v>1.4</v>
      </c>
      <c r="M1075" s="3">
        <f>H1075^2/6</f>
        <v>0.32666666666666661</v>
      </c>
      <c r="N1075" s="3">
        <f>H1075^3/12</f>
        <v>0.2286666666666666</v>
      </c>
      <c r="O1075" s="1">
        <f>-J1075*L1075*K1075*C1075</f>
        <v>-127.56995999999999</v>
      </c>
      <c r="P1075" s="7">
        <f>-(12*F1075*J1075*L1075*N1075+12*O1075*N1075*G1075*COS(RADIANS(E1075)))/(12*N1075*G1075*COS(RADIANS(E1075))^2+L1075*G1075^3*SIN(RADIANS(E1075))^2)</f>
        <v>0.20941254920903099</v>
      </c>
      <c r="Q1075" s="7">
        <f>-(6*F1075*J1075*L1075*N1075*SIN(RADIANS(E1075))+6*O1075*N1075*G1075*SIN(RADIANS(E1075))*COS(RADIANS(E1075)))/(12*N1075*COS(RADIANS(E1075))^2+L1075*G1075^2*SIN(RADIANS(E1075))^2)</f>
        <v>1.9950977243934833</v>
      </c>
      <c r="R1075" s="7">
        <f>-P1075*SIN(RADIANS(E1075))</f>
        <v>-0.12748228270884873</v>
      </c>
      <c r="S1075" s="6">
        <f>(O1075+P1075*COS(RADIANS(E1075)))/L1075</f>
        <v>-91.002729896132948</v>
      </c>
      <c r="T1075" s="6">
        <f>R1075/L1075</f>
        <v>-9.105877336346338E-2</v>
      </c>
      <c r="U1075" s="6">
        <f>(Q1075-P1075*G1075*SIN(RADIANS(E1075)))/M1075</f>
        <v>-6.1074420134494369</v>
      </c>
      <c r="V1075" s="6">
        <f>SQRT((S1075+U1075)^2+3*T1075^2)</f>
        <v>97.110299986197475</v>
      </c>
      <c r="W1075" s="6">
        <f>V1075/AA1075</f>
        <v>1.2366965592324575</v>
      </c>
      <c r="X1075" s="1">
        <f>((3*10+H1075/COS(RADIANS(E1075)))*(3+3)+3*G1075*H1075)*2</f>
        <v>644.09593655537242</v>
      </c>
      <c r="Y1075" s="7">
        <f>Z1075/X1075</f>
        <v>1.0150365291445276</v>
      </c>
      <c r="Z1075" s="13">
        <v>653.78090387725899</v>
      </c>
      <c r="AA1075" s="15">
        <v>78.523950973444897</v>
      </c>
    </row>
    <row r="1076" spans="1:27" x14ac:dyDescent="0.45">
      <c r="A1076">
        <v>1289</v>
      </c>
      <c r="B1076">
        <v>65.7</v>
      </c>
      <c r="C1076" s="10">
        <f>B1076-20</f>
        <v>45.7</v>
      </c>
      <c r="D1076">
        <v>117</v>
      </c>
      <c r="E1076" s="11">
        <f>D1076-90</f>
        <v>27</v>
      </c>
      <c r="F1076" s="2">
        <v>1.9186999999999999E-2</v>
      </c>
      <c r="G1076" s="11">
        <v>34.6</v>
      </c>
      <c r="H1076" s="11">
        <v>1.3</v>
      </c>
      <c r="I1076" s="8">
        <v>9.2051871120929704E-2</v>
      </c>
      <c r="J1076" s="4">
        <v>71000</v>
      </c>
      <c r="K1076" s="5">
        <f>23*10^-6</f>
        <v>2.3E-5</v>
      </c>
      <c r="L1076" s="6">
        <f>H1076</f>
        <v>1.3</v>
      </c>
      <c r="M1076" s="3">
        <f>H1076^2/6</f>
        <v>0.28166666666666668</v>
      </c>
      <c r="N1076" s="3">
        <f>H1076^3/12</f>
        <v>0.18308333333333338</v>
      </c>
      <c r="O1076" s="1">
        <f>-J1076*L1076*K1076*C1076</f>
        <v>-97.016530000000003</v>
      </c>
      <c r="P1076" s="7">
        <f>-(12*F1076*J1076*L1076*N1076+12*O1076*N1076*G1076*COS(RADIANS(E1076)))/(12*N1076*G1076*COS(RADIANS(E1076))^2+L1076*G1076^3*SIN(RADIANS(E1076))^2)</f>
        <v>0.2401874129864334</v>
      </c>
      <c r="Q1076" s="7">
        <f>-(6*F1076*J1076*L1076*N1076*SIN(RADIANS(E1076))+6*O1076*N1076*G1076*SIN(RADIANS(E1076))*COS(RADIANS(E1076)))/(12*N1076*COS(RADIANS(E1076))^2+L1076*G1076^2*SIN(RADIANS(E1076))^2)</f>
        <v>1.8864405031944744</v>
      </c>
      <c r="R1076" s="7">
        <f>-P1076*SIN(RADIANS(E1076))</f>
        <v>-0.1090428036528598</v>
      </c>
      <c r="S1076" s="6">
        <f>(O1076+P1076*COS(RADIANS(E1076)))/L1076</f>
        <v>-74.463478036923959</v>
      </c>
      <c r="T1076" s="6">
        <f>R1076/L1076</f>
        <v>-8.387907973296907E-2</v>
      </c>
      <c r="U1076" s="6">
        <f>(Q1076-P1076*G1076*SIN(RADIANS(E1076)))/M1076</f>
        <v>-6.6974219048324546</v>
      </c>
      <c r="V1076" s="6">
        <f>SQRT((S1076+U1076)^2+3*T1076^2)</f>
        <v>81.161029974094376</v>
      </c>
      <c r="W1076" s="6">
        <f>V1076/AA1076</f>
        <v>1.2467323013322706</v>
      </c>
      <c r="X1076" s="1">
        <f>((3*10+H1076/COS(RADIANS(E1076)))*(3+3)+3*G1076*H1076)*2</f>
        <v>647.3882893070961</v>
      </c>
      <c r="Y1076" s="7">
        <f>Z1076/X1076</f>
        <v>1.0098386998870263</v>
      </c>
      <c r="Z1076" s="13">
        <v>653.75774839596397</v>
      </c>
      <c r="AA1076" s="15">
        <v>65.099003119887797</v>
      </c>
    </row>
    <row r="1077" spans="1:27" x14ac:dyDescent="0.45">
      <c r="A1077">
        <v>985</v>
      </c>
      <c r="B1077">
        <v>73.900000000000006</v>
      </c>
      <c r="C1077" s="10">
        <f>B1077-20</f>
        <v>53.900000000000006</v>
      </c>
      <c r="D1077">
        <v>116.7</v>
      </c>
      <c r="E1077" s="11">
        <f>D1077-90</f>
        <v>26.700000000000003</v>
      </c>
      <c r="F1077" s="2">
        <v>1.9990000000000001E-2</v>
      </c>
      <c r="G1077" s="11">
        <v>29.7</v>
      </c>
      <c r="H1077" s="11">
        <v>1.5</v>
      </c>
      <c r="I1077" s="8">
        <v>9.8496571183204595E-2</v>
      </c>
      <c r="J1077" s="4">
        <v>71000</v>
      </c>
      <c r="K1077" s="5">
        <f>23*10^-6</f>
        <v>2.3E-5</v>
      </c>
      <c r="L1077" s="6">
        <f>H1077</f>
        <v>1.5</v>
      </c>
      <c r="M1077" s="3">
        <f>H1077^2/6</f>
        <v>0.375</v>
      </c>
      <c r="N1077" s="3">
        <f>H1077^3/12</f>
        <v>0.28125</v>
      </c>
      <c r="O1077" s="1">
        <f>-J1077*L1077*K1077*C1077</f>
        <v>-132.02805000000001</v>
      </c>
      <c r="P1077" s="7">
        <f>-(12*F1077*J1077*L1077*N1077+12*O1077*N1077*G1077*COS(RADIANS(E1077)))/(12*N1077*G1077*COS(RADIANS(E1077))^2+L1077*G1077^3*SIN(RADIANS(E1077))^2)</f>
        <v>0.57874945734526095</v>
      </c>
      <c r="Q1077" s="7">
        <f>-(6*F1077*J1077*L1077*N1077*SIN(RADIANS(E1077))+6*O1077*N1077*G1077*SIN(RADIANS(E1077))*COS(RADIANS(E1077)))/(12*N1077*COS(RADIANS(E1077))^2+L1077*G1077^2*SIN(RADIANS(E1077))^2)</f>
        <v>3.8616404303644125</v>
      </c>
      <c r="R1077" s="7">
        <f>-P1077*SIN(RADIANS(E1077))</f>
        <v>-0.26004312662386625</v>
      </c>
      <c r="S1077" s="6">
        <f>(O1077+P1077*COS(RADIANS(E1077)))/L1077</f>
        <v>-87.674007862531653</v>
      </c>
      <c r="T1077" s="6">
        <f>R1077/L1077</f>
        <v>-0.17336208441591083</v>
      </c>
      <c r="U1077" s="6">
        <f>(Q1077-P1077*G1077*SIN(RADIANS(E1077)))/M1077</f>
        <v>-10.297707814305104</v>
      </c>
      <c r="V1077" s="6">
        <f>SQRT((S1077+U1077)^2+3*T1077^2)</f>
        <v>97.9721758250774</v>
      </c>
      <c r="W1077" s="6">
        <f>V1077/AA1077</f>
        <v>1.2100776207579542</v>
      </c>
      <c r="X1077" s="1">
        <f>((3*10+H1077/COS(RADIANS(E1077)))*(3+3)+3*G1077*H1077)*2</f>
        <v>647.44839543237595</v>
      </c>
      <c r="Y1077" s="7">
        <f>Z1077/X1077</f>
        <v>1.0097276581010013</v>
      </c>
      <c r="Z1077" s="13">
        <v>653.74655206118405</v>
      </c>
      <c r="AA1077" s="15">
        <v>80.963546589441705</v>
      </c>
    </row>
    <row r="1078" spans="1:27" x14ac:dyDescent="0.45">
      <c r="A1078">
        <v>389</v>
      </c>
      <c r="B1078">
        <v>46.9</v>
      </c>
      <c r="C1078" s="10">
        <f>B1078-20</f>
        <v>26.9</v>
      </c>
      <c r="D1078">
        <v>123.4</v>
      </c>
      <c r="E1078" s="11">
        <f>D1078-90</f>
        <v>33.400000000000006</v>
      </c>
      <c r="F1078" s="2">
        <v>8.3940000000000004E-3</v>
      </c>
      <c r="G1078" s="11">
        <v>25.6</v>
      </c>
      <c r="H1078" s="11">
        <v>1.7</v>
      </c>
      <c r="I1078" s="8">
        <v>3.84823903441429E-2</v>
      </c>
      <c r="J1078" s="4">
        <v>71000</v>
      </c>
      <c r="K1078" s="5">
        <f>23*10^-6</f>
        <v>2.3E-5</v>
      </c>
      <c r="L1078" s="6">
        <f>H1078</f>
        <v>1.7</v>
      </c>
      <c r="M1078" s="3">
        <f>H1078^2/6</f>
        <v>0.48166666666666663</v>
      </c>
      <c r="N1078" s="3">
        <f>H1078^3/12</f>
        <v>0.4094166666666666</v>
      </c>
      <c r="O1078" s="1">
        <f>-J1078*L1078*K1078*C1078</f>
        <v>-74.677089999999993</v>
      </c>
      <c r="P1078" s="7">
        <f>-(12*F1078*J1078*L1078*N1078+12*O1078*N1078*G1078*COS(RADIANS(E1078)))/(12*N1078*G1078*COS(RADIANS(E1078))^2+L1078*G1078^3*SIN(RADIANS(E1078))^2)</f>
        <v>0.32799591310166315</v>
      </c>
      <c r="Q1078" s="7">
        <f>-(6*F1078*J1078*L1078*N1078*SIN(RADIANS(E1078))+6*O1078*N1078*G1078*SIN(RADIANS(E1078))*COS(RADIANS(E1078)))/(12*N1078*COS(RADIANS(E1078))^2+L1078*G1078^2*SIN(RADIANS(E1078))^2)</f>
        <v>2.311109542259937</v>
      </c>
      <c r="R1078" s="7">
        <f>-P1078*SIN(RADIANS(E1078))</f>
        <v>-0.18055543298905746</v>
      </c>
      <c r="S1078" s="6">
        <f>(O1078+P1078*COS(RADIANS(E1078)))/L1078</f>
        <v>-43.766625478110555</v>
      </c>
      <c r="T1078" s="6">
        <f>R1078/L1078</f>
        <v>-0.10620907822885733</v>
      </c>
      <c r="U1078" s="6">
        <f>(Q1078-P1078*G1078*SIN(RADIANS(E1078)))/M1078</f>
        <v>-4.7981512988095529</v>
      </c>
      <c r="V1078" s="6">
        <f>SQRT((S1078+U1078)^2+3*T1078^2)</f>
        <v>48.565125187700005</v>
      </c>
      <c r="W1078" s="6">
        <f>V1078/AA1078</f>
        <v>1.157732272711701</v>
      </c>
      <c r="X1078" s="1">
        <f>((3*10+H1078/COS(RADIANS(E1078)))*(3+3)+3*G1078*H1078)*2</f>
        <v>645.55558988131884</v>
      </c>
      <c r="Y1078" s="7">
        <f>Z1078/X1078</f>
        <v>1.0126733968622226</v>
      </c>
      <c r="Z1078" s="13">
        <v>653.73697206851102</v>
      </c>
      <c r="AA1078" s="15">
        <v>41.948493906927403</v>
      </c>
    </row>
    <row r="1079" spans="1:27" x14ac:dyDescent="0.45">
      <c r="A1079">
        <v>772</v>
      </c>
      <c r="B1079">
        <v>60.3</v>
      </c>
      <c r="C1079" s="10">
        <f>B1079-20</f>
        <v>40.299999999999997</v>
      </c>
      <c r="D1079">
        <v>123.5</v>
      </c>
      <c r="E1079" s="11">
        <f>D1079-90</f>
        <v>33.5</v>
      </c>
      <c r="F1079" s="2">
        <v>1.5859000000000002E-2</v>
      </c>
      <c r="G1079" s="11">
        <v>34.200000000000003</v>
      </c>
      <c r="H1079" s="11">
        <v>1.3</v>
      </c>
      <c r="I1079" s="8">
        <v>6.9535233080387102E-2</v>
      </c>
      <c r="J1079" s="4">
        <v>71000</v>
      </c>
      <c r="K1079" s="5">
        <f>23*10^-6</f>
        <v>2.3E-5</v>
      </c>
      <c r="L1079" s="6">
        <f>H1079</f>
        <v>1.3</v>
      </c>
      <c r="M1079" s="3">
        <f>H1079^2/6</f>
        <v>0.28166666666666668</v>
      </c>
      <c r="N1079" s="3">
        <f>H1079^3/12</f>
        <v>0.18308333333333338</v>
      </c>
      <c r="O1079" s="1">
        <f>-J1079*L1079*K1079*C1079</f>
        <v>-85.552869999999999</v>
      </c>
      <c r="P1079" s="7">
        <f>-(12*F1079*J1079*L1079*N1079+12*O1079*N1079*G1079*COS(RADIANS(E1079)))/(12*N1079*G1079*COS(RADIANS(E1079))^2+L1079*G1079^3*SIN(RADIANS(E1079))^2)</f>
        <v>0.13492368491712803</v>
      </c>
      <c r="Q1079" s="7">
        <f>-(6*F1079*J1079*L1079*N1079*SIN(RADIANS(E1079))+6*O1079*N1079*G1079*SIN(RADIANS(E1079))*COS(RADIANS(E1079)))/(12*N1079*COS(RADIANS(E1079))^2+L1079*G1079^2*SIN(RADIANS(E1079))^2)</f>
        <v>1.2734262594960473</v>
      </c>
      <c r="R1079" s="7">
        <f>-P1079*SIN(RADIANS(E1079))</f>
        <v>-7.4469371900353659E-2</v>
      </c>
      <c r="S1079" s="6">
        <f>(O1079+P1079*COS(RADIANS(E1079)))/L1079</f>
        <v>-65.723353116989657</v>
      </c>
      <c r="T1079" s="6">
        <f>R1079/L1079</f>
        <v>-5.7284132231041271E-2</v>
      </c>
      <c r="U1079" s="6">
        <f>(Q1079-P1079*G1079*SIN(RADIANS(E1079)))/M1079</f>
        <v>-4.5210399745421812</v>
      </c>
      <c r="V1079" s="6">
        <f>SQRT((S1079+U1079)^2+3*T1079^2)</f>
        <v>70.24446316410328</v>
      </c>
      <c r="W1079" s="6">
        <f>V1079/AA1079</f>
        <v>1.2490853960784163</v>
      </c>
      <c r="X1079" s="1">
        <f>((3*10+H1079/COS(RADIANS(E1079)))*(3+3)+3*G1079*H1079)*2</f>
        <v>645.46759711602749</v>
      </c>
      <c r="Y1079" s="7">
        <f>Z1079/X1079</f>
        <v>1.0127265072056111</v>
      </c>
      <c r="Z1079" s="13">
        <v>653.68214514171302</v>
      </c>
      <c r="AA1079" s="15">
        <v>56.236717989530803</v>
      </c>
    </row>
    <row r="1080" spans="1:27" x14ac:dyDescent="0.45">
      <c r="A1080">
        <v>978</v>
      </c>
      <c r="B1080">
        <v>57.2</v>
      </c>
      <c r="C1080" s="10">
        <f>B1080-20</f>
        <v>37.200000000000003</v>
      </c>
      <c r="D1080">
        <v>107.9</v>
      </c>
      <c r="E1080" s="11">
        <f>D1080-90</f>
        <v>17.900000000000006</v>
      </c>
      <c r="F1080" s="2">
        <v>1.3844E-2</v>
      </c>
      <c r="G1080" s="11">
        <v>28</v>
      </c>
      <c r="H1080" s="11">
        <v>1.6</v>
      </c>
      <c r="I1080" s="8">
        <v>8.7139189243316595E-2</v>
      </c>
      <c r="J1080" s="4">
        <v>71000</v>
      </c>
      <c r="K1080" s="5">
        <f>23*10^-6</f>
        <v>2.3E-5</v>
      </c>
      <c r="L1080" s="6">
        <f>H1080</f>
        <v>1.6</v>
      </c>
      <c r="M1080" s="3">
        <f>H1080^2/6</f>
        <v>0.42666666666666675</v>
      </c>
      <c r="N1080" s="3">
        <f>H1080^3/12</f>
        <v>0.34133333333333343</v>
      </c>
      <c r="O1080" s="1">
        <f>-J1080*L1080*K1080*C1080</f>
        <v>-97.196160000000006</v>
      </c>
      <c r="P1080" s="7">
        <f>-(12*F1080*J1080*L1080*N1080+12*O1080*N1080*G1080*COS(RADIANS(E1080)))/(12*N1080*G1080*COS(RADIANS(E1080))^2+L1080*G1080^3*SIN(RADIANS(E1080))^2)</f>
        <v>1.2174476457081584</v>
      </c>
      <c r="Q1080" s="7">
        <f>-(6*F1080*J1080*L1080*N1080*SIN(RADIANS(E1080))+6*O1080*N1080*G1080*SIN(RADIANS(E1080))*COS(RADIANS(E1080)))/(12*N1080*COS(RADIANS(E1080))^2+L1080*G1080^2*SIN(RADIANS(E1080))^2)</f>
        <v>5.2386682702647667</v>
      </c>
      <c r="R1080" s="7">
        <f>-P1080*SIN(RADIANS(E1080))</f>
        <v>-0.37419059073319749</v>
      </c>
      <c r="S1080" s="6">
        <f>(O1080+P1080*COS(RADIANS(E1080)))/L1080</f>
        <v>-60.023527270829952</v>
      </c>
      <c r="T1080" s="6">
        <f>R1080/L1080</f>
        <v>-0.23386911920824843</v>
      </c>
      <c r="U1080" s="6">
        <f>(Q1080-P1080*G1080*SIN(RADIANS(E1080)))/M1080</f>
        <v>-12.278128758433036</v>
      </c>
      <c r="V1080" s="6">
        <f>SQRT((S1080+U1080)^2+3*T1080^2)</f>
        <v>72.302790740528252</v>
      </c>
      <c r="W1080" s="6">
        <f>V1080/AA1080</f>
        <v>1.2198449951056649</v>
      </c>
      <c r="X1080" s="1">
        <f>((3*10+H1080/COS(RADIANS(E1080)))*(3+3)+3*G1080*H1080)*2</f>
        <v>648.97666342059802</v>
      </c>
      <c r="Y1080" s="7">
        <f>Z1080/X1080</f>
        <v>1.0071719969665081</v>
      </c>
      <c r="Z1080" s="13">
        <v>653.63112208198504</v>
      </c>
      <c r="AA1080" s="15">
        <v>59.272113285397602</v>
      </c>
    </row>
    <row r="1081" spans="1:27" x14ac:dyDescent="0.45">
      <c r="A1081">
        <v>1138</v>
      </c>
      <c r="B1081">
        <v>80.7</v>
      </c>
      <c r="C1081" s="10">
        <f>B1081-20</f>
        <v>60.7</v>
      </c>
      <c r="D1081">
        <v>104.5</v>
      </c>
      <c r="E1081" s="11">
        <f>D1081-90</f>
        <v>14.5</v>
      </c>
      <c r="F1081" s="2">
        <v>2.1770999999999999E-2</v>
      </c>
      <c r="G1081" s="11">
        <v>26.3</v>
      </c>
      <c r="H1081" s="11">
        <v>1.7</v>
      </c>
      <c r="I1081" s="8">
        <v>0.15783305466174999</v>
      </c>
      <c r="J1081" s="4">
        <v>71000</v>
      </c>
      <c r="K1081" s="5">
        <f>23*10^-6</f>
        <v>2.3E-5</v>
      </c>
      <c r="L1081" s="6">
        <f>H1081</f>
        <v>1.7</v>
      </c>
      <c r="M1081" s="3">
        <f>H1081^2/6</f>
        <v>0.48166666666666663</v>
      </c>
      <c r="N1081" s="3">
        <f>H1081^3/12</f>
        <v>0.4094166666666666</v>
      </c>
      <c r="O1081" s="1">
        <f>-J1081*L1081*K1081*C1081</f>
        <v>-168.50927000000001</v>
      </c>
      <c r="P1081" s="7">
        <f>-(12*F1081*J1081*L1081*N1081+12*O1081*N1081*G1081*COS(RADIANS(E1081)))/(12*N1081*G1081*COS(RADIANS(E1081))^2+L1081*G1081^3*SIN(RADIANS(E1081))^2)</f>
        <v>3.9661877917244124</v>
      </c>
      <c r="Q1081" s="7">
        <f>-(6*F1081*J1081*L1081*N1081*SIN(RADIANS(E1081))+6*O1081*N1081*G1081*SIN(RADIANS(E1081))*COS(RADIANS(E1081)))/(12*N1081*COS(RADIANS(E1081))^2+L1081*G1081^2*SIN(RADIANS(E1081))^2)</f>
        <v>13.058661617150143</v>
      </c>
      <c r="R1081" s="7">
        <f>-P1081*SIN(RADIANS(E1081))</f>
        <v>-0.99305411537263455</v>
      </c>
      <c r="S1081" s="6">
        <f>(O1081+P1081*COS(RADIANS(E1081)))/L1081</f>
        <v>-96.864361557732693</v>
      </c>
      <c r="T1081" s="6">
        <f>R1081/L1081</f>
        <v>-0.58414947963096153</v>
      </c>
      <c r="U1081" s="6">
        <f>(Q1081-P1081*G1081*SIN(RADIANS(E1081)))/M1081</f>
        <v>-27.111408201695802</v>
      </c>
      <c r="V1081" s="6">
        <f>SQRT((S1081+U1081)^2+3*T1081^2)</f>
        <v>123.97989828712751</v>
      </c>
      <c r="W1081" s="6">
        <f>V1081/AA1081</f>
        <v>1.2144673641882844</v>
      </c>
      <c r="X1081" s="1">
        <f>((3*10+H1081/COS(RADIANS(E1081)))*(3+3)+3*G1081*H1081)*2</f>
        <v>649.33116636883278</v>
      </c>
      <c r="Y1081" s="7">
        <f>Z1081/X1081</f>
        <v>1.0065039799367761</v>
      </c>
      <c r="Z1081" s="13">
        <v>653.55440324721906</v>
      </c>
      <c r="AA1081" s="15">
        <v>102.085821276879</v>
      </c>
    </row>
    <row r="1082" spans="1:27" x14ac:dyDescent="0.45">
      <c r="A1082">
        <v>425</v>
      </c>
      <c r="B1082">
        <v>44.8</v>
      </c>
      <c r="C1082" s="10">
        <f>B1082-20</f>
        <v>24.799999999999997</v>
      </c>
      <c r="D1082">
        <v>110.5</v>
      </c>
      <c r="E1082" s="11">
        <f>D1082-90</f>
        <v>20.5</v>
      </c>
      <c r="F1082" s="2">
        <v>7.4960000000000001E-3</v>
      </c>
      <c r="G1082" s="11">
        <v>21.9</v>
      </c>
      <c r="H1082" s="11">
        <v>2</v>
      </c>
      <c r="I1082" s="8">
        <v>4.39297445118427E-2</v>
      </c>
      <c r="J1082" s="4">
        <v>71000</v>
      </c>
      <c r="K1082" s="5">
        <f>23*10^-6</f>
        <v>2.3E-5</v>
      </c>
      <c r="L1082" s="6">
        <f>H1082</f>
        <v>2</v>
      </c>
      <c r="M1082" s="3">
        <f>H1082^2/6</f>
        <v>0.66666666666666663</v>
      </c>
      <c r="N1082" s="3">
        <f>H1082^3/12</f>
        <v>0.66666666666666663</v>
      </c>
      <c r="O1082" s="1">
        <f>-J1082*L1082*K1082*C1082</f>
        <v>-80.996799999999993</v>
      </c>
      <c r="P1082" s="7">
        <f>-(12*F1082*J1082*L1082*N1082+12*O1082*N1082*G1082*COS(RADIANS(E1082)))/(12*N1082*G1082*COS(RADIANS(E1082))^2+L1082*G1082^3*SIN(RADIANS(E1082))^2)</f>
        <v>1.7495707096272737</v>
      </c>
      <c r="Q1082" s="7">
        <f>-(6*F1082*J1082*L1082*N1082*SIN(RADIANS(E1082))+6*O1082*N1082*G1082*SIN(RADIANS(E1082))*COS(RADIANS(E1082)))/(12*N1082*COS(RADIANS(E1082))^2+L1082*G1082^2*SIN(RADIANS(E1082))^2)</f>
        <v>6.709202713187846</v>
      </c>
      <c r="R1082" s="7">
        <f>-P1082*SIN(RADIANS(E1082))</f>
        <v>-0.61271257654683564</v>
      </c>
      <c r="S1082" s="6">
        <f>(O1082+P1082*COS(RADIANS(E1082)))/L1082</f>
        <v>-39.679012886584275</v>
      </c>
      <c r="T1082" s="6">
        <f>R1082/L1082</f>
        <v>-0.30635628827341782</v>
      </c>
      <c r="U1082" s="6">
        <f>(Q1082-P1082*G1082*SIN(RADIANS(E1082)))/M1082</f>
        <v>-10.06380406978178</v>
      </c>
      <c r="V1082" s="6">
        <f>SQRT((S1082+U1082)^2+3*T1082^2)</f>
        <v>49.745647058618431</v>
      </c>
      <c r="W1082" s="6">
        <f>V1082/AA1082</f>
        <v>1.1271752691462833</v>
      </c>
      <c r="X1082" s="1">
        <f>((3*10+H1082/COS(RADIANS(E1082)))*(3+3)+3*G1082*H1082)*2</f>
        <v>648.42262472985135</v>
      </c>
      <c r="Y1082" s="7">
        <f>Z1082/X1082</f>
        <v>1.0077977755905698</v>
      </c>
      <c r="Z1082" s="13">
        <v>653.47887884534305</v>
      </c>
      <c r="AA1082" s="15">
        <v>44.133018546703497</v>
      </c>
    </row>
    <row r="1083" spans="1:27" x14ac:dyDescent="0.45">
      <c r="A1083">
        <v>2425</v>
      </c>
      <c r="B1083">
        <v>50.4</v>
      </c>
      <c r="C1083" s="10">
        <f>B1083-20</f>
        <v>30.4</v>
      </c>
      <c r="D1083">
        <v>102</v>
      </c>
      <c r="E1083" s="11">
        <f>D1083-90</f>
        <v>12</v>
      </c>
      <c r="F1083" s="2">
        <v>1.3063E-2</v>
      </c>
      <c r="G1083" s="11">
        <v>32.4</v>
      </c>
      <c r="H1083" s="11">
        <v>1.4</v>
      </c>
      <c r="I1083" s="8">
        <v>0.10916471481323201</v>
      </c>
      <c r="J1083" s="4">
        <v>71000</v>
      </c>
      <c r="K1083" s="5">
        <f>23*10^-6</f>
        <v>2.3E-5</v>
      </c>
      <c r="L1083" s="6">
        <f>H1083</f>
        <v>1.4</v>
      </c>
      <c r="M1083" s="3">
        <f>H1083^2/6</f>
        <v>0.32666666666666661</v>
      </c>
      <c r="N1083" s="3">
        <f>H1083^3/12</f>
        <v>0.2286666666666666</v>
      </c>
      <c r="O1083" s="1">
        <f>-J1083*L1083*K1083*C1083</f>
        <v>-69.500479999999996</v>
      </c>
      <c r="P1083" s="7">
        <f>-(12*F1083*J1083*L1083*N1083+12*O1083*N1083*G1083*COS(RADIANS(E1083)))/(12*N1083*G1083*COS(RADIANS(E1083))^2+L1083*G1083^3*SIN(RADIANS(E1083))^2)</f>
        <v>1.1574845947869887</v>
      </c>
      <c r="Q1083" s="7">
        <f>-(6*F1083*J1083*L1083*N1083*SIN(RADIANS(E1083))+6*O1083*N1083*G1083*SIN(RADIANS(E1083))*COS(RADIANS(E1083)))/(12*N1083*COS(RADIANS(E1083))^2+L1083*G1083^2*SIN(RADIANS(E1083))^2)</f>
        <v>3.8986041830022833</v>
      </c>
      <c r="R1083" s="7">
        <f>-P1083*SIN(RADIANS(E1083))</f>
        <v>-0.24065457919767186</v>
      </c>
      <c r="S1083" s="6">
        <f>(O1083+P1083*COS(RADIANS(E1083)))/L1083</f>
        <v>-48.83449230051626</v>
      </c>
      <c r="T1083" s="6">
        <f>R1083/L1083</f>
        <v>-0.17189612799833706</v>
      </c>
      <c r="U1083" s="6">
        <f>(Q1083-P1083*G1083*SIN(RADIANS(E1083)))/M1083</f>
        <v>-11.934502601027406</v>
      </c>
      <c r="V1083" s="6">
        <f>SQRT((S1083+U1083)^2+3*T1083^2)</f>
        <v>60.769724256247059</v>
      </c>
      <c r="W1083" s="6">
        <f>V1083/AA1083</f>
        <v>1.2735087978922897</v>
      </c>
      <c r="X1083" s="1">
        <f>((3*10+H1083/COS(RADIANS(E1083)))*(3+3)+3*G1083*H1083)*2</f>
        <v>649.33532199373246</v>
      </c>
      <c r="Y1083" s="7">
        <f>Z1083/X1083</f>
        <v>1.0061136419472956</v>
      </c>
      <c r="Z1083" s="13">
        <v>653.30512565613401</v>
      </c>
      <c r="AA1083" s="15">
        <v>47.718338779302897</v>
      </c>
    </row>
    <row r="1084" spans="1:27" x14ac:dyDescent="0.45">
      <c r="A1084">
        <v>2921</v>
      </c>
      <c r="B1084">
        <v>78.5</v>
      </c>
      <c r="C1084" s="10">
        <f>B1084-20</f>
        <v>58.5</v>
      </c>
      <c r="D1084">
        <v>107.2</v>
      </c>
      <c r="E1084" s="11">
        <f>D1084-90</f>
        <v>17.200000000000003</v>
      </c>
      <c r="F1084" s="2">
        <v>2.6235000000000001E-2</v>
      </c>
      <c r="G1084" s="11">
        <v>34.9</v>
      </c>
      <c r="H1084" s="11">
        <v>1.3</v>
      </c>
      <c r="I1084" s="8">
        <v>0.167037859559059</v>
      </c>
      <c r="J1084" s="4">
        <v>71000</v>
      </c>
      <c r="K1084" s="5">
        <f>23*10^-6</f>
        <v>2.3E-5</v>
      </c>
      <c r="L1084" s="6">
        <f>H1084</f>
        <v>1.3</v>
      </c>
      <c r="M1084" s="3">
        <f>H1084^2/6</f>
        <v>0.28166666666666668</v>
      </c>
      <c r="N1084" s="3">
        <f>H1084^3/12</f>
        <v>0.18308333333333338</v>
      </c>
      <c r="O1084" s="1">
        <f>-J1084*L1084*K1084*C1084</f>
        <v>-124.18965</v>
      </c>
      <c r="P1084" s="7">
        <f>-(12*F1084*J1084*L1084*N1084+12*O1084*N1084*G1084*COS(RADIANS(E1084)))/(12*N1084*G1084*COS(RADIANS(E1084))^2+L1084*G1084^3*SIN(RADIANS(E1084))^2)</f>
        <v>0.7703533142766269</v>
      </c>
      <c r="Q1084" s="7">
        <f>-(6*F1084*J1084*L1084*N1084*SIN(RADIANS(E1084))+6*O1084*N1084*G1084*SIN(RADIANS(E1084))*COS(RADIANS(E1084)))/(12*N1084*COS(RADIANS(E1084))^2+L1084*G1084^2*SIN(RADIANS(E1084))^2)</f>
        <v>3.9751043533494395</v>
      </c>
      <c r="R1084" s="7">
        <f>-P1084*SIN(RADIANS(E1084))</f>
        <v>-0.22779967640971002</v>
      </c>
      <c r="S1084" s="6">
        <f>(O1084+P1084*COS(RADIANS(E1084)))/L1084</f>
        <v>-94.964421652063308</v>
      </c>
      <c r="T1084" s="6">
        <f>R1084/L1084</f>
        <v>-0.17523052031516154</v>
      </c>
      <c r="U1084" s="6">
        <f>(Q1084-P1084*G1084*SIN(RADIANS(E1084)))/M1084</f>
        <v>-14.112796520767244</v>
      </c>
      <c r="V1084" s="6">
        <f>SQRT((S1084+U1084)^2+3*T1084^2)</f>
        <v>109.0776404288662</v>
      </c>
      <c r="W1084" s="6">
        <f>V1084/AA1084</f>
        <v>1.2651895334419725</v>
      </c>
      <c r="X1084" s="1">
        <f>((3*10+H1084/COS(RADIANS(E1084)))*(3+3)+3*G1084*H1084)*2</f>
        <v>648.55031859461508</v>
      </c>
      <c r="Y1084" s="7">
        <f>Z1084/X1084</f>
        <v>1.0070267430662221</v>
      </c>
      <c r="Z1084" s="13">
        <v>653.10751504889595</v>
      </c>
      <c r="AA1084" s="15">
        <v>86.214466327522004</v>
      </c>
    </row>
    <row r="1085" spans="1:27" x14ac:dyDescent="0.45">
      <c r="A1085">
        <v>2091</v>
      </c>
      <c r="B1085">
        <v>71.8</v>
      </c>
      <c r="C1085" s="10">
        <f>B1085-20</f>
        <v>51.8</v>
      </c>
      <c r="D1085">
        <v>123.6</v>
      </c>
      <c r="E1085" s="11">
        <f>D1085-90</f>
        <v>33.599999999999994</v>
      </c>
      <c r="F1085" s="2">
        <v>1.9036999999999998E-2</v>
      </c>
      <c r="G1085" s="11">
        <v>31.5</v>
      </c>
      <c r="H1085" s="11">
        <v>1.4</v>
      </c>
      <c r="I1085" s="8">
        <v>8.4399245679378496E-2</v>
      </c>
      <c r="J1085" s="4">
        <v>71000</v>
      </c>
      <c r="K1085" s="5">
        <f>23*10^-6</f>
        <v>2.3E-5</v>
      </c>
      <c r="L1085" s="6">
        <f>H1085</f>
        <v>1.4</v>
      </c>
      <c r="M1085" s="3">
        <f>H1085^2/6</f>
        <v>0.32666666666666661</v>
      </c>
      <c r="N1085" s="3">
        <f>H1085^3/12</f>
        <v>0.2286666666666666</v>
      </c>
      <c r="O1085" s="1">
        <f>-J1085*L1085*K1085*C1085</f>
        <v>-118.42515999999999</v>
      </c>
      <c r="P1085" s="7">
        <f>-(12*F1085*J1085*L1085*N1085+12*O1085*N1085*G1085*COS(RADIANS(E1085)))/(12*N1085*G1085*COS(RADIANS(E1085))^2+L1085*G1085^3*SIN(RADIANS(E1085))^2)</f>
        <v>0.24765169654106911</v>
      </c>
      <c r="Q1085" s="7">
        <f>-(6*F1085*J1085*L1085*N1085*SIN(RADIANS(E1085))+6*O1085*N1085*G1085*SIN(RADIANS(E1085))*COS(RADIANS(E1085)))/(12*N1085*COS(RADIANS(E1085))^2+L1085*G1085^2*SIN(RADIANS(E1085))^2)</f>
        <v>2.1585116073402735</v>
      </c>
      <c r="R1085" s="7">
        <f>-P1085*SIN(RADIANS(E1085))</f>
        <v>-0.13704835602160473</v>
      </c>
      <c r="S1085" s="6">
        <f>(O1085+P1085*COS(RADIANS(E1085)))/L1085</f>
        <v>-84.442061172609328</v>
      </c>
      <c r="T1085" s="6">
        <f>R1085/L1085</f>
        <v>-9.7891682872574812E-2</v>
      </c>
      <c r="U1085" s="6">
        <f>(Q1085-P1085*G1085*SIN(RADIANS(E1085)))/M1085</f>
        <v>-6.6076885938988035</v>
      </c>
      <c r="V1085" s="6">
        <f>SQRT((S1085+U1085)^2+3*T1085^2)</f>
        <v>91.049907638000775</v>
      </c>
      <c r="W1085" s="6">
        <f>V1085/AA1085</f>
        <v>1.2264641526071163</v>
      </c>
      <c r="X1085" s="1">
        <f>((3*10+H1085/COS(RADIANS(E1085)))*(3+3)+3*G1085*H1085)*2</f>
        <v>644.76997427713241</v>
      </c>
      <c r="Y1085" s="7">
        <f>Z1085/X1085</f>
        <v>1.0127919702871098</v>
      </c>
      <c r="Z1085" s="13">
        <v>653.01785263010595</v>
      </c>
      <c r="AA1085" s="15">
        <v>74.237724310534801</v>
      </c>
    </row>
    <row r="1086" spans="1:27" x14ac:dyDescent="0.45">
      <c r="A1086">
        <v>534</v>
      </c>
      <c r="B1086">
        <v>62.7</v>
      </c>
      <c r="C1086" s="10">
        <f>B1086-20</f>
        <v>42.7</v>
      </c>
      <c r="D1086">
        <v>119.1</v>
      </c>
      <c r="E1086" s="11">
        <f>D1086-90</f>
        <v>29.099999999999994</v>
      </c>
      <c r="F1086" s="2">
        <v>1.5468000000000001E-2</v>
      </c>
      <c r="G1086" s="11">
        <v>29.5</v>
      </c>
      <c r="H1086" s="11">
        <v>1.5</v>
      </c>
      <c r="I1086" s="8">
        <v>7.3221355676651001E-2</v>
      </c>
      <c r="J1086" s="4">
        <v>71000</v>
      </c>
      <c r="K1086" s="5">
        <f>23*10^-6</f>
        <v>2.3E-5</v>
      </c>
      <c r="L1086" s="6">
        <f>H1086</f>
        <v>1.5</v>
      </c>
      <c r="M1086" s="3">
        <f>H1086^2/6</f>
        <v>0.375</v>
      </c>
      <c r="N1086" s="3">
        <f>H1086^3/12</f>
        <v>0.28125</v>
      </c>
      <c r="O1086" s="1">
        <f>-J1086*L1086*K1086*C1086</f>
        <v>-104.59365000000001</v>
      </c>
      <c r="P1086" s="7">
        <f>-(12*F1086*J1086*L1086*N1086+12*O1086*N1086*G1086*COS(RADIANS(E1086)))/(12*N1086*G1086*COS(RADIANS(E1086))^2+L1086*G1086^3*SIN(RADIANS(E1086))^2)</f>
        <v>0.38537520251610624</v>
      </c>
      <c r="Q1086" s="7">
        <f>-(6*F1086*J1086*L1086*N1086*SIN(RADIANS(E1086))+6*O1086*N1086*G1086*SIN(RADIANS(E1086))*COS(RADIANS(E1086)))/(12*N1086*COS(RADIANS(E1086))^2+L1086*G1086^2*SIN(RADIANS(E1086))^2)</f>
        <v>2.7644685368913904</v>
      </c>
      <c r="R1086" s="7">
        <f>-P1086*SIN(RADIANS(E1086))</f>
        <v>-0.1874215957214502</v>
      </c>
      <c r="S1086" s="6">
        <f>(O1086+P1086*COS(RADIANS(E1086)))/L1086</f>
        <v>-69.504613235063189</v>
      </c>
      <c r="T1086" s="6">
        <f>R1086/L1086</f>
        <v>-0.1249477304809668</v>
      </c>
      <c r="U1086" s="6">
        <f>(Q1086-P1086*G1086*SIN(RADIANS(E1086)))/M1086</f>
        <v>-7.3719160983770413</v>
      </c>
      <c r="V1086" s="6">
        <f>SQRT((S1086+U1086)^2+3*T1086^2)</f>
        <v>76.876833949905574</v>
      </c>
      <c r="W1086" s="6">
        <f>V1086/AA1086</f>
        <v>1.2136312280193611</v>
      </c>
      <c r="X1086" s="1">
        <f>((3*10+H1086/COS(RADIANS(E1086)))*(3+3)+3*G1086*H1086)*2</f>
        <v>646.10033441835492</v>
      </c>
      <c r="Y1086" s="7">
        <f>Z1086/X1086</f>
        <v>1.0106806041969603</v>
      </c>
      <c r="Z1086" s="13">
        <v>653.00107636180098</v>
      </c>
      <c r="AA1086" s="15">
        <v>63.344475797123401</v>
      </c>
    </row>
    <row r="1087" spans="1:27" x14ac:dyDescent="0.45">
      <c r="A1087">
        <v>1420</v>
      </c>
      <c r="B1087">
        <v>47</v>
      </c>
      <c r="C1087" s="10">
        <f>B1087-20</f>
        <v>27</v>
      </c>
      <c r="D1087">
        <v>128.6</v>
      </c>
      <c r="E1087" s="11">
        <f>D1087-90</f>
        <v>38.599999999999994</v>
      </c>
      <c r="F1087" s="2">
        <v>8.3180000000000007E-3</v>
      </c>
      <c r="G1087" s="11">
        <v>26.9</v>
      </c>
      <c r="H1087" s="11">
        <v>1.6</v>
      </c>
      <c r="I1087" s="8">
        <v>3.6484144628047901E-2</v>
      </c>
      <c r="J1087" s="4">
        <v>71000</v>
      </c>
      <c r="K1087" s="5">
        <f>23*10^-6</f>
        <v>2.3E-5</v>
      </c>
      <c r="L1087" s="6">
        <f>H1087</f>
        <v>1.6</v>
      </c>
      <c r="M1087" s="3">
        <f>H1087^2/6</f>
        <v>0.42666666666666675</v>
      </c>
      <c r="N1087" s="3">
        <f>H1087^3/12</f>
        <v>0.34133333333333343</v>
      </c>
      <c r="O1087" s="1">
        <f>-J1087*L1087*K1087*C1087</f>
        <v>-70.545600000000007</v>
      </c>
      <c r="P1087" s="7">
        <f>-(12*F1087*J1087*L1087*N1087+12*O1087*N1087*G1087*COS(RADIANS(E1087)))/(12*N1087*G1087*COS(RADIANS(E1087))^2+L1087*G1087^3*SIN(RADIANS(E1087))^2)</f>
        <v>0.18083364100570576</v>
      </c>
      <c r="Q1087" s="7">
        <f>-(6*F1087*J1087*L1087*N1087*SIN(RADIANS(E1087))+6*O1087*N1087*G1087*SIN(RADIANS(E1087))*COS(RADIANS(E1087)))/(12*N1087*COS(RADIANS(E1087))^2+L1087*G1087^2*SIN(RADIANS(E1087))^2)</f>
        <v>1.5174077358476437</v>
      </c>
      <c r="R1087" s="7">
        <f>-P1087*SIN(RADIANS(E1087))</f>
        <v>-0.11281841902212961</v>
      </c>
      <c r="S1087" s="6">
        <f>(O1087+P1087*COS(RADIANS(E1087)))/L1087</f>
        <v>-44.002671754657506</v>
      </c>
      <c r="T1087" s="6">
        <f>R1087/L1087</f>
        <v>-7.0511511888830994E-2</v>
      </c>
      <c r="U1087" s="6">
        <f>(Q1087-P1087*G1087*SIN(RADIANS(E1087)))/M1087</f>
        <v>-3.5564243808929121</v>
      </c>
      <c r="V1087" s="6">
        <f>SQRT((S1087+U1087)^2+3*T1087^2)</f>
        <v>47.559252946723767</v>
      </c>
      <c r="W1087" s="6">
        <f>V1087/AA1087</f>
        <v>1.1948021675145566</v>
      </c>
      <c r="X1087" s="1">
        <f>((3*10+H1087/COS(RADIANS(E1087)))*(3+3)+3*G1087*H1087)*2</f>
        <v>642.80749461799201</v>
      </c>
      <c r="Y1087" s="7">
        <f>Z1087/X1087</f>
        <v>1.0157792149952434</v>
      </c>
      <c r="Z1087" s="13">
        <v>652.95049227612299</v>
      </c>
      <c r="AA1087" s="15">
        <v>39.805127777477303</v>
      </c>
    </row>
    <row r="1088" spans="1:27" x14ac:dyDescent="0.45">
      <c r="A1088">
        <v>872</v>
      </c>
      <c r="B1088">
        <v>86.2</v>
      </c>
      <c r="C1088" s="10">
        <f>B1088-20</f>
        <v>66.2</v>
      </c>
      <c r="D1088">
        <v>122</v>
      </c>
      <c r="E1088" s="11">
        <f>D1088-90</f>
        <v>32</v>
      </c>
      <c r="F1088" s="2">
        <v>2.6415999999999999E-2</v>
      </c>
      <c r="G1088" s="11">
        <v>34.200000000000003</v>
      </c>
      <c r="H1088" s="11">
        <v>1.3</v>
      </c>
      <c r="I1088" s="8">
        <v>0.11769820749759601</v>
      </c>
      <c r="J1088" s="4">
        <v>71000</v>
      </c>
      <c r="K1088" s="5">
        <f>23*10^-6</f>
        <v>2.3E-5</v>
      </c>
      <c r="L1088" s="6">
        <f>H1088</f>
        <v>1.3</v>
      </c>
      <c r="M1088" s="3">
        <f>H1088^2/6</f>
        <v>0.28166666666666668</v>
      </c>
      <c r="N1088" s="3">
        <f>H1088^3/12</f>
        <v>0.18308333333333338</v>
      </c>
      <c r="O1088" s="1">
        <f>-J1088*L1088*K1088*C1088</f>
        <v>-140.53598</v>
      </c>
      <c r="P1088" s="7">
        <f>-(12*F1088*J1088*L1088*N1088+12*O1088*N1088*G1088*COS(RADIANS(E1088)))/(12*N1088*G1088*COS(RADIANS(E1088))^2+L1088*G1088^3*SIN(RADIANS(E1088))^2)</f>
        <v>0.24549712713438288</v>
      </c>
      <c r="Q1088" s="7">
        <f>-(6*F1088*J1088*L1088*N1088*SIN(RADIANS(E1088))+6*O1088*N1088*G1088*SIN(RADIANS(E1088))*COS(RADIANS(E1088)))/(12*N1088*COS(RADIANS(E1088))^2+L1088*G1088^2*SIN(RADIANS(E1088))^2)</f>
        <v>2.2246015343993437</v>
      </c>
      <c r="R1088" s="7">
        <f>-P1088*SIN(RADIANS(E1088))</f>
        <v>-0.13009365698241773</v>
      </c>
      <c r="S1088" s="6">
        <f>(O1088+P1088*COS(RADIANS(E1088)))/L1088</f>
        <v>-107.94445125286293</v>
      </c>
      <c r="T1088" s="6">
        <f>R1088/L1088</f>
        <v>-0.10007204383262902</v>
      </c>
      <c r="U1088" s="6">
        <f>(Q1088-P1088*G1088*SIN(RADIANS(E1088)))/M1088</f>
        <v>-7.8979936132521047</v>
      </c>
      <c r="V1088" s="6">
        <f>SQRT((S1088+U1088)^2+3*T1088^2)</f>
        <v>115.84257453890073</v>
      </c>
      <c r="W1088" s="6">
        <f>V1088/AA1088</f>
        <v>1.2534820004230995</v>
      </c>
      <c r="X1088" s="1">
        <f>((3*10+H1088/COS(RADIANS(E1088)))*(3+3)+3*G1088*H1088)*2</f>
        <v>645.15518309244874</v>
      </c>
      <c r="Y1088" s="7">
        <f>Z1088/X1088</f>
        <v>1.0119876756306259</v>
      </c>
      <c r="Z1088" s="13">
        <v>652.88909415877799</v>
      </c>
      <c r="AA1088" s="15">
        <v>92.416623852436103</v>
      </c>
    </row>
    <row r="1089" spans="1:27" x14ac:dyDescent="0.45">
      <c r="A1089">
        <v>2254</v>
      </c>
      <c r="B1089">
        <v>47.7</v>
      </c>
      <c r="C1089" s="10">
        <f>B1089-20</f>
        <v>27.700000000000003</v>
      </c>
      <c r="D1089">
        <v>106.6</v>
      </c>
      <c r="E1089" s="11">
        <f>D1089-90</f>
        <v>16.599999999999994</v>
      </c>
      <c r="F1089" s="2">
        <v>8.9149999999999993E-3</v>
      </c>
      <c r="G1089" s="11">
        <v>23.2</v>
      </c>
      <c r="H1089" s="11">
        <v>1.9</v>
      </c>
      <c r="I1089" s="8">
        <v>5.9004262089729302E-2</v>
      </c>
      <c r="J1089" s="4">
        <v>71000</v>
      </c>
      <c r="K1089" s="5">
        <f>23*10^-6</f>
        <v>2.3E-5</v>
      </c>
      <c r="L1089" s="6">
        <f>H1089</f>
        <v>1.9</v>
      </c>
      <c r="M1089" s="3">
        <f>H1089^2/6</f>
        <v>0.60166666666666668</v>
      </c>
      <c r="N1089" s="3">
        <f>H1089^3/12</f>
        <v>0.57158333333333322</v>
      </c>
      <c r="O1089" s="1">
        <f>-J1089*L1089*K1089*C1089</f>
        <v>-85.944790000000012</v>
      </c>
      <c r="P1089" s="7">
        <f>-(12*F1089*J1089*L1089*N1089+12*O1089*N1089*G1089*COS(RADIANS(E1089)))/(12*N1089*G1089*COS(RADIANS(E1089))^2+L1089*G1089^3*SIN(RADIANS(E1089))^2)</f>
        <v>2.3324181347925341</v>
      </c>
      <c r="Q1089" s="7">
        <f>-(6*F1089*J1089*L1089*N1089*SIN(RADIANS(E1089))+6*O1089*N1089*G1089*SIN(RADIANS(E1089))*COS(RADIANS(E1089)))/(12*N1089*COS(RADIANS(E1089))^2+L1089*G1089^2*SIN(RADIANS(E1089))^2)</f>
        <v>7.7295988568017364</v>
      </c>
      <c r="R1089" s="7">
        <f>-P1089*SIN(RADIANS(E1089))</f>
        <v>-0.66634472903463238</v>
      </c>
      <c r="S1089" s="6">
        <f>(O1089+P1089*COS(RADIANS(E1089)))/L1089</f>
        <v>-44.057674235966559</v>
      </c>
      <c r="T1089" s="6">
        <f>R1089/L1089</f>
        <v>-0.35070775212349076</v>
      </c>
      <c r="U1089" s="6">
        <f>(Q1089-P1089*G1089*SIN(RADIANS(E1089)))/M1089</f>
        <v>-12.846978709365764</v>
      </c>
      <c r="V1089" s="6">
        <f>SQRT((S1089+U1089)^2+3*T1089^2)</f>
        <v>56.907895011245294</v>
      </c>
      <c r="W1089" s="6">
        <f>V1089/AA1089</f>
        <v>1.1513787835064131</v>
      </c>
      <c r="X1089" s="1">
        <f>((3*10+H1089/COS(RADIANS(E1089)))*(3+3)+3*G1089*H1089)*2</f>
        <v>648.27157144735452</v>
      </c>
      <c r="Y1089" s="7">
        <f>Z1089/X1089</f>
        <v>1.0069066561007944</v>
      </c>
      <c r="Z1089" s="13">
        <v>652.74896025126304</v>
      </c>
      <c r="AA1089" s="15">
        <v>49.4258673396237</v>
      </c>
    </row>
    <row r="1090" spans="1:27" x14ac:dyDescent="0.45">
      <c r="A1090">
        <v>2493</v>
      </c>
      <c r="B1090">
        <v>81.7</v>
      </c>
      <c r="C1090" s="10">
        <f>B1090-20</f>
        <v>61.7</v>
      </c>
      <c r="D1090">
        <v>121.7</v>
      </c>
      <c r="E1090" s="11">
        <f>D1090-90</f>
        <v>31.700000000000003</v>
      </c>
      <c r="F1090" s="2">
        <v>2.4687000000000001E-2</v>
      </c>
      <c r="G1090" s="11">
        <v>34.200000000000003</v>
      </c>
      <c r="H1090" s="11">
        <v>1.3</v>
      </c>
      <c r="I1090" s="8">
        <v>0.110388606786727</v>
      </c>
      <c r="J1090" s="4">
        <v>71000</v>
      </c>
      <c r="K1090" s="5">
        <f>23*10^-6</f>
        <v>2.3E-5</v>
      </c>
      <c r="L1090" s="6">
        <f>H1090</f>
        <v>1.3</v>
      </c>
      <c r="M1090" s="3">
        <f>H1090^2/6</f>
        <v>0.28166666666666668</v>
      </c>
      <c r="N1090" s="3">
        <f>H1090^3/12</f>
        <v>0.18308333333333338</v>
      </c>
      <c r="O1090" s="1">
        <f>-J1090*L1090*K1090*C1090</f>
        <v>-130.98293000000001</v>
      </c>
      <c r="P1090" s="7">
        <f>-(12*F1090*J1090*L1090*N1090+12*O1090*N1090*G1090*COS(RADIANS(E1090)))/(12*N1090*G1090*COS(RADIANS(E1090))^2+L1090*G1090^3*SIN(RADIANS(E1090))^2)</f>
        <v>0.23362761713962985</v>
      </c>
      <c r="Q1090" s="7">
        <f>-(6*F1090*J1090*L1090*N1090*SIN(RADIANS(E1090))+6*O1090*N1090*G1090*SIN(RADIANS(E1090))*COS(RADIANS(E1090)))/(12*N1090*COS(RADIANS(E1090))^2+L1090*G1090^2*SIN(RADIANS(E1090))^2)</f>
        <v>2.0992761941169396</v>
      </c>
      <c r="R1090" s="7">
        <f>-P1090*SIN(RADIANS(E1090))</f>
        <v>-0.12276468971444097</v>
      </c>
      <c r="S1090" s="6">
        <f>(O1090+P1090*COS(RADIANS(E1090)))/L1090</f>
        <v>-100.60319771374566</v>
      </c>
      <c r="T1090" s="6">
        <f>R1090/L1090</f>
        <v>-9.4434376703416131E-2</v>
      </c>
      <c r="U1090" s="6">
        <f>(Q1090-P1090*G1090*SIN(RADIANS(E1090)))/M1090</f>
        <v>-7.4530515767465371</v>
      </c>
      <c r="V1090" s="6">
        <f>SQRT((S1090+U1090)^2+3*T1090^2)</f>
        <v>108.05637308499441</v>
      </c>
      <c r="W1090" s="6">
        <f>V1090/AA1090</f>
        <v>1.2404852780665918</v>
      </c>
      <c r="X1090" s="1">
        <f>((3*10+H1090/COS(RADIANS(E1090)))*(3+3)+3*G1090*H1090)*2</f>
        <v>645.09544464476994</v>
      </c>
      <c r="Y1090" s="7">
        <f>Z1090/X1090</f>
        <v>1.0118463179761241</v>
      </c>
      <c r="Z1090" s="13">
        <v>652.737450406981</v>
      </c>
      <c r="AA1090" s="15">
        <v>87.108146300139893</v>
      </c>
    </row>
    <row r="1091" spans="1:27" x14ac:dyDescent="0.45">
      <c r="A1091">
        <v>2419</v>
      </c>
      <c r="B1091">
        <v>45.3</v>
      </c>
      <c r="C1091" s="10">
        <f>B1091-20</f>
        <v>25.299999999999997</v>
      </c>
      <c r="D1091">
        <v>129.9</v>
      </c>
      <c r="E1091" s="11">
        <f>D1091-90</f>
        <v>39.900000000000006</v>
      </c>
      <c r="F1091" s="2">
        <v>6.9300000000000004E-3</v>
      </c>
      <c r="G1091" s="11">
        <v>23.5</v>
      </c>
      <c r="H1091" s="11">
        <v>1.8</v>
      </c>
      <c r="I1091" s="8">
        <v>3.08793168514967E-2</v>
      </c>
      <c r="J1091" s="4">
        <v>71000</v>
      </c>
      <c r="K1091" s="5">
        <f>23*10^-6</f>
        <v>2.3E-5</v>
      </c>
      <c r="L1091" s="6">
        <f>H1091</f>
        <v>1.8</v>
      </c>
      <c r="M1091" s="3">
        <f>H1091^2/6</f>
        <v>0.54</v>
      </c>
      <c r="N1091" s="3">
        <f>H1091^3/12</f>
        <v>0.48600000000000004</v>
      </c>
      <c r="O1091" s="1">
        <f>-J1091*L1091*K1091*C1091</f>
        <v>-74.36681999999999</v>
      </c>
      <c r="P1091" s="7">
        <f>-(12*F1091*J1091*L1091*N1091+12*O1091*N1091*G1091*COS(RADIANS(E1091)))/(12*N1091*G1091*COS(RADIANS(E1091))^2+L1091*G1091^3*SIN(RADIANS(E1091))^2)</f>
        <v>0.27381359198384375</v>
      </c>
      <c r="Q1091" s="7">
        <f>-(6*F1091*J1091*L1091*N1091*SIN(RADIANS(E1091))+6*O1091*N1091*G1091*SIN(RADIANS(E1091))*COS(RADIANS(E1091)))/(12*N1091*COS(RADIANS(E1091))^2+L1091*G1091^2*SIN(RADIANS(E1091))^2)</f>
        <v>2.0637421254358053</v>
      </c>
      <c r="R1091" s="7">
        <f>-P1091*SIN(RADIANS(E1091))</f>
        <v>-0.1756376276966643</v>
      </c>
      <c r="S1091" s="6">
        <f>(O1091+P1091*COS(RADIANS(E1091)))/L1091</f>
        <v>-41.198199863409229</v>
      </c>
      <c r="T1091" s="6">
        <f>R1091/L1091</f>
        <v>-9.7576459831480167E-2</v>
      </c>
      <c r="U1091" s="6">
        <f>(Q1091-P1091*G1091*SIN(RADIANS(E1091)))/M1091</f>
        <v>-3.8217446767329739</v>
      </c>
      <c r="V1091" s="6">
        <f>SQRT((S1091+U1091)^2+3*T1091^2)</f>
        <v>45.020261770607462</v>
      </c>
      <c r="W1091" s="6">
        <f>V1091/AA1091</f>
        <v>1.1345913486895312</v>
      </c>
      <c r="X1091" s="1">
        <f>((3*10+H1091/COS(RADIANS(E1091)))*(3+3)+3*G1091*H1091)*2</f>
        <v>641.95560632399565</v>
      </c>
      <c r="Y1091" s="7">
        <f>Z1091/X1091</f>
        <v>1.0166952921770935</v>
      </c>
      <c r="Z1091" s="13">
        <v>652.67324273629799</v>
      </c>
      <c r="AA1091" s="15">
        <v>39.6797153641322</v>
      </c>
    </row>
    <row r="1092" spans="1:27" x14ac:dyDescent="0.45">
      <c r="A1092">
        <v>1139</v>
      </c>
      <c r="B1092">
        <v>85.1</v>
      </c>
      <c r="C1092" s="10">
        <f>B1092-20</f>
        <v>65.099999999999994</v>
      </c>
      <c r="D1092">
        <v>107.4</v>
      </c>
      <c r="E1092" s="11">
        <f>D1092-90</f>
        <v>17.400000000000006</v>
      </c>
      <c r="F1092" s="2">
        <v>2.7255999999999999E-2</v>
      </c>
      <c r="G1092" s="11">
        <v>32.200000000000003</v>
      </c>
      <c r="H1092" s="11">
        <v>1.4</v>
      </c>
      <c r="I1092" s="8">
        <v>0.17324686050415</v>
      </c>
      <c r="J1092" s="4">
        <v>71000</v>
      </c>
      <c r="K1092" s="5">
        <f>23*10^-6</f>
        <v>2.3E-5</v>
      </c>
      <c r="L1092" s="6">
        <f>H1092</f>
        <v>1.4</v>
      </c>
      <c r="M1092" s="3">
        <f>H1092^2/6</f>
        <v>0.32666666666666661</v>
      </c>
      <c r="N1092" s="3">
        <f>H1092^3/12</f>
        <v>0.2286666666666666</v>
      </c>
      <c r="O1092" s="1">
        <f>-J1092*L1092*K1092*C1092</f>
        <v>-148.83161999999999</v>
      </c>
      <c r="P1092" s="7">
        <f>-(12*F1092*J1092*L1092*N1092+12*O1092*N1092*G1092*COS(RADIANS(E1092)))/(12*N1092*G1092*COS(RADIANS(E1092))^2+L1092*G1092^3*SIN(RADIANS(E1092))^2)</f>
        <v>1.2004794293921963</v>
      </c>
      <c r="Q1092" s="7">
        <f>-(6*F1092*J1092*L1092*N1092*SIN(RADIANS(E1092))+6*O1092*N1092*G1092*SIN(RADIANS(E1092))*COS(RADIANS(E1092)))/(12*N1092*COS(RADIANS(E1092))^2+L1092*G1092^2*SIN(RADIANS(E1092))^2)</f>
        <v>5.7797763464064964</v>
      </c>
      <c r="R1092" s="7">
        <f>-P1092*SIN(RADIANS(E1092))</f>
        <v>-0.35899231965257733</v>
      </c>
      <c r="S1092" s="6">
        <f>(O1092+P1092*COS(RADIANS(E1092)))/L1092</f>
        <v>-105.49005293922839</v>
      </c>
      <c r="T1092" s="6">
        <f>R1092/L1092</f>
        <v>-0.25642308546612669</v>
      </c>
      <c r="U1092" s="6">
        <f>(Q1092-P1092*G1092*SIN(RADIANS(E1092)))/M1092</f>
        <v>-17.693192897162742</v>
      </c>
      <c r="V1092" s="6">
        <f>SQRT((S1092+U1092)^2+3*T1092^2)</f>
        <v>123.18404650434671</v>
      </c>
      <c r="W1092" s="6">
        <f>V1092/AA1092</f>
        <v>1.2498050988410696</v>
      </c>
      <c r="X1092" s="1">
        <f>((3*10+H1092/COS(RADIANS(E1092)))*(3+3)+3*G1092*H1092)*2</f>
        <v>648.08562774172606</v>
      </c>
      <c r="Y1092" s="7">
        <f>Z1092/X1092</f>
        <v>1.0070739512855869</v>
      </c>
      <c r="Z1092" s="13">
        <v>652.67015390126005</v>
      </c>
      <c r="AA1092" s="15">
        <v>98.562605176258202</v>
      </c>
    </row>
    <row r="1093" spans="1:27" x14ac:dyDescent="0.45">
      <c r="A1093">
        <v>1862</v>
      </c>
      <c r="B1093">
        <v>44.4</v>
      </c>
      <c r="C1093" s="10">
        <f>B1093-20</f>
        <v>24.4</v>
      </c>
      <c r="D1093">
        <v>105</v>
      </c>
      <c r="E1093" s="11">
        <f>D1093-90</f>
        <v>15</v>
      </c>
      <c r="F1093" s="2">
        <v>6.7990000000000004E-3</v>
      </c>
      <c r="G1093" s="11">
        <v>23.6</v>
      </c>
      <c r="H1093" s="11">
        <v>1.8</v>
      </c>
      <c r="I1093" s="8">
        <v>3.04327830672264E-2</v>
      </c>
      <c r="J1093" s="4">
        <v>71000</v>
      </c>
      <c r="K1093" s="5">
        <f>23*10^-6</f>
        <v>2.3E-5</v>
      </c>
      <c r="L1093" s="6">
        <f>H1093</f>
        <v>1.8</v>
      </c>
      <c r="M1093" s="3">
        <f>H1093^2/6</f>
        <v>0.54</v>
      </c>
      <c r="N1093" s="3">
        <f>H1093^3/12</f>
        <v>0.48600000000000004</v>
      </c>
      <c r="O1093" s="1">
        <f>-J1093*L1093*K1093*C1093</f>
        <v>-71.72135999999999</v>
      </c>
      <c r="P1093" s="7">
        <f>-(12*F1093*J1093*L1093*N1093+12*O1093*N1093*G1093*COS(RADIANS(E1093)))/(12*N1093*G1093*COS(RADIANS(E1093))^2+L1093*G1093^3*SIN(RADIANS(E1093))^2)</f>
        <v>2.6075391790793101</v>
      </c>
      <c r="Q1093" s="7">
        <f>-(6*F1093*J1093*L1093*N1093*SIN(RADIANS(E1093))+6*O1093*N1093*G1093*SIN(RADIANS(E1093))*COS(RADIANS(E1093)))/(12*N1093*COS(RADIANS(E1093))^2+L1093*G1093^2*SIN(RADIANS(E1093))^2)</f>
        <v>7.9635934446812708</v>
      </c>
      <c r="R1093" s="7">
        <f>-P1093*SIN(RADIANS(E1093))</f>
        <v>-0.67488080039671783</v>
      </c>
      <c r="S1093" s="6">
        <f>(O1093+P1093*COS(RADIANS(E1093)))/L1093</f>
        <v>-38.445928091037047</v>
      </c>
      <c r="T1093" s="6">
        <f>R1093/L1093</f>
        <v>-0.37493377799817657</v>
      </c>
      <c r="U1093" s="6">
        <f>(Q1093-P1093*G1093*SIN(RADIANS(E1093)))/M1093</f>
        <v>-14.747395267928281</v>
      </c>
      <c r="V1093" s="6">
        <f>SQRT((S1093+U1093)^2+3*T1093^2)</f>
        <v>53.197287299119857</v>
      </c>
      <c r="W1093" s="6">
        <f>V1093/AA1093</f>
        <v>1.3823142845495435</v>
      </c>
      <c r="X1093" s="1">
        <f>((3*10+H1093/COS(RADIANS(E1093)))*(3+3)+3*G1093*H1093)*2</f>
        <v>637.2419654968578</v>
      </c>
      <c r="Y1093" s="7">
        <f>Z1093/X1093</f>
        <v>1.0241971879464855</v>
      </c>
      <c r="Z1093" s="13">
        <v>652.66142910337305</v>
      </c>
      <c r="AA1093" s="15">
        <v>38.484220190530202</v>
      </c>
    </row>
    <row r="1094" spans="1:27" x14ac:dyDescent="0.45">
      <c r="A1094">
        <v>1944</v>
      </c>
      <c r="B1094">
        <v>89</v>
      </c>
      <c r="C1094" s="10">
        <f>B1094-20</f>
        <v>69</v>
      </c>
      <c r="D1094">
        <v>109.5</v>
      </c>
      <c r="E1094" s="11">
        <f>D1094-90</f>
        <v>19.5</v>
      </c>
      <c r="F1094" s="2">
        <v>2.1323000000000002E-2</v>
      </c>
      <c r="G1094" s="11">
        <v>23</v>
      </c>
      <c r="H1094" s="11">
        <v>1.9</v>
      </c>
      <c r="I1094" s="8">
        <v>0.116078101098537</v>
      </c>
      <c r="J1094" s="4">
        <v>71000</v>
      </c>
      <c r="K1094" s="5">
        <f>23*10^-6</f>
        <v>2.3E-5</v>
      </c>
      <c r="L1094" s="6">
        <f>H1094</f>
        <v>1.9</v>
      </c>
      <c r="M1094" s="3">
        <f>H1094^2/6</f>
        <v>0.60166666666666668</v>
      </c>
      <c r="N1094" s="3">
        <f>H1094^3/12</f>
        <v>0.57158333333333322</v>
      </c>
      <c r="O1094" s="1">
        <f>-J1094*L1094*K1094*C1094</f>
        <v>-214.08629999999999</v>
      </c>
      <c r="P1094" s="7">
        <f>-(12*F1094*J1094*L1094*N1094+12*O1094*N1094*G1094*COS(RADIANS(E1094)))/(12*N1094*G1094*COS(RADIANS(E1094))^2+L1094*G1094^3*SIN(RADIANS(E1094))^2)</f>
        <v>4.4574256803819461</v>
      </c>
      <c r="Q1094" s="7">
        <f>-(6*F1094*J1094*L1094*N1094*SIN(RADIANS(E1094))+6*O1094*N1094*G1094*SIN(RADIANS(E1094))*COS(RADIANS(E1094)))/(12*N1094*COS(RADIANS(E1094))^2+L1094*G1094^2*SIN(RADIANS(E1094))^2)</f>
        <v>17.111071566316891</v>
      </c>
      <c r="R1094" s="7">
        <f>-P1094*SIN(RADIANS(E1094))</f>
        <v>-1.4879192666362517</v>
      </c>
      <c r="S1094" s="6">
        <f>(O1094+P1094*COS(RADIANS(E1094)))/L1094</f>
        <v>-110.46555032116432</v>
      </c>
      <c r="T1094" s="6">
        <f>R1094/L1094</f>
        <v>-0.7831154034927641</v>
      </c>
      <c r="U1094" s="6">
        <f>(Q1094-P1094*G1094*SIN(RADIANS(E1094)))/M1094</f>
        <v>-28.439454126842488</v>
      </c>
      <c r="V1094" s="6">
        <f>SQRT((S1094+U1094)^2+3*T1094^2)</f>
        <v>138.91162683485624</v>
      </c>
      <c r="W1094" s="6">
        <f>V1094/AA1094</f>
        <v>1.176836021281231</v>
      </c>
      <c r="X1094" s="1">
        <f>((3*10+H1094/COS(RADIANS(E1094)))*(3+3)+3*G1094*H1094)*2</f>
        <v>646.38735035053787</v>
      </c>
      <c r="Y1094" s="7">
        <f>Z1094/X1094</f>
        <v>1.0096541207022043</v>
      </c>
      <c r="Z1094" s="13">
        <v>652.62765185119997</v>
      </c>
      <c r="AA1094" s="15">
        <v>118.038218003917</v>
      </c>
    </row>
    <row r="1095" spans="1:27" x14ac:dyDescent="0.45">
      <c r="A1095">
        <v>1818</v>
      </c>
      <c r="B1095">
        <v>71.7</v>
      </c>
      <c r="C1095" s="10">
        <f>B1095-20</f>
        <v>51.7</v>
      </c>
      <c r="D1095">
        <v>109.9</v>
      </c>
      <c r="E1095" s="11">
        <f>D1095-90</f>
        <v>19.900000000000006</v>
      </c>
      <c r="F1095" s="2">
        <v>1.8221999999999999E-2</v>
      </c>
      <c r="G1095" s="11">
        <v>31.2</v>
      </c>
      <c r="H1095" s="11">
        <v>1.4</v>
      </c>
      <c r="I1095" s="8">
        <v>7.8806266188621493E-2</v>
      </c>
      <c r="J1095" s="4">
        <v>71000</v>
      </c>
      <c r="K1095" s="5">
        <f>23*10^-6</f>
        <v>2.3E-5</v>
      </c>
      <c r="L1095" s="6">
        <f>H1095</f>
        <v>1.4</v>
      </c>
      <c r="M1095" s="3">
        <f>H1095^2/6</f>
        <v>0.32666666666666661</v>
      </c>
      <c r="N1095" s="3">
        <f>H1095^3/12</f>
        <v>0.2286666666666666</v>
      </c>
      <c r="O1095" s="1">
        <f>-J1095*L1095*K1095*C1095</f>
        <v>-118.19654000000001</v>
      </c>
      <c r="P1095" s="7">
        <f>-(12*F1095*J1095*L1095*N1095+12*O1095*N1095*G1095*COS(RADIANS(E1095)))/(12*N1095*G1095*COS(RADIANS(E1095))^2+L1095*G1095^3*SIN(RADIANS(E1095))^2)</f>
        <v>0.90859964965464268</v>
      </c>
      <c r="Q1095" s="7">
        <f>-(6*F1095*J1095*L1095*N1095*SIN(RADIANS(E1095))+6*O1095*N1095*G1095*SIN(RADIANS(E1095))*COS(RADIANS(E1095)))/(12*N1095*COS(RADIANS(E1095))^2+L1095*G1095^2*SIN(RADIANS(E1095))^2)</f>
        <v>4.8245923451416424</v>
      </c>
      <c r="R1095" s="7">
        <f>-P1095*SIN(RADIANS(E1095))</f>
        <v>-0.30926874007318228</v>
      </c>
      <c r="S1095" s="6">
        <f>(O1095+P1095*COS(RADIANS(E1095)))/L1095</f>
        <v>-83.815853240874247</v>
      </c>
      <c r="T1095" s="6">
        <f>R1095/L1095</f>
        <v>-0.22090624290941593</v>
      </c>
      <c r="U1095" s="6">
        <f>(Q1095-P1095*G1095*SIN(RADIANS(E1095)))/M1095</f>
        <v>-14.769160240229526</v>
      </c>
      <c r="V1095" s="6">
        <f>SQRT((S1095+U1095)^2+3*T1095^2)</f>
        <v>98.585755978102043</v>
      </c>
      <c r="W1095" s="6">
        <f>V1095/AA1095</f>
        <v>1.35260827365618</v>
      </c>
      <c r="X1095" s="1">
        <f>((3*10+H1095/COS(RADIANS(E1095)))*(3+3)+3*G1095*H1095)*2</f>
        <v>639.94686390842185</v>
      </c>
      <c r="Y1095" s="7">
        <f>Z1095/X1095</f>
        <v>1.0197733609517368</v>
      </c>
      <c r="Z1095" s="13">
        <v>652.60076423841497</v>
      </c>
      <c r="AA1095" s="15">
        <v>72.8856668247481</v>
      </c>
    </row>
    <row r="1096" spans="1:27" x14ac:dyDescent="0.45">
      <c r="A1096">
        <v>1595</v>
      </c>
      <c r="B1096">
        <v>68.900000000000006</v>
      </c>
      <c r="C1096" s="10">
        <f>B1096-20</f>
        <v>48.900000000000006</v>
      </c>
      <c r="D1096">
        <v>119.8</v>
      </c>
      <c r="E1096" s="11">
        <f>D1096-90</f>
        <v>29.799999999999997</v>
      </c>
      <c r="F1096" s="2">
        <v>2.1416000000000001E-2</v>
      </c>
      <c r="G1096" s="11">
        <v>34.700000000000003</v>
      </c>
      <c r="H1096" s="11">
        <v>1.3</v>
      </c>
      <c r="I1096" s="8">
        <v>0.119331650435924</v>
      </c>
      <c r="J1096" s="4">
        <v>71000</v>
      </c>
      <c r="K1096" s="5">
        <f>23*10^-6</f>
        <v>2.3E-5</v>
      </c>
      <c r="L1096" s="6">
        <f>H1096</f>
        <v>1.3</v>
      </c>
      <c r="M1096" s="3">
        <f>H1096^2/6</f>
        <v>0.28166666666666668</v>
      </c>
      <c r="N1096" s="3">
        <f>H1096^3/12</f>
        <v>0.18308333333333338</v>
      </c>
      <c r="O1096" s="1">
        <f>-J1096*L1096*K1096*C1096</f>
        <v>-103.80981000000001</v>
      </c>
      <c r="P1096" s="7">
        <f>-(12*F1096*J1096*L1096*N1096+12*O1096*N1096*G1096*COS(RADIANS(E1096)))/(12*N1096*G1096*COS(RADIANS(E1096))^2+L1096*G1096^3*SIN(RADIANS(E1096))^2)</f>
        <v>0.18739593160306725</v>
      </c>
      <c r="Q1096" s="7">
        <f>-(6*F1096*J1096*L1096*N1096*SIN(RADIANS(E1096))+6*O1096*N1096*G1096*SIN(RADIANS(E1096))*COS(RADIANS(E1096)))/(12*N1096*COS(RADIANS(E1096))^2+L1096*G1096^2*SIN(RADIANS(E1096))^2)</f>
        <v>1.6158210874000576</v>
      </c>
      <c r="R1096" s="7">
        <f>-P1096*SIN(RADIANS(E1096))</f>
        <v>-9.3130898409225157E-2</v>
      </c>
      <c r="S1096" s="6">
        <f>(O1096+P1096*COS(RADIANS(E1096)))/L1096</f>
        <v>-79.728610988040757</v>
      </c>
      <c r="T1096" s="6">
        <f>R1096/L1096</f>
        <v>-7.1639152622480884E-2</v>
      </c>
      <c r="U1096" s="6">
        <f>(Q1096-P1096*G1096*SIN(RADIANS(E1096)))/M1096</f>
        <v>-5.7366429138463504</v>
      </c>
      <c r="V1096" s="6">
        <f>SQRT((S1096+U1096)^2+3*T1096^2)</f>
        <v>85.465343976483211</v>
      </c>
      <c r="W1096" s="6">
        <f>V1096/AA1096</f>
        <v>1.2163605709256851</v>
      </c>
      <c r="X1096" s="1">
        <f>((3*10+H1096/COS(RADIANS(E1096)))*(3+3)+3*G1096*H1096)*2</f>
        <v>648.63720794188816</v>
      </c>
      <c r="Y1096" s="7">
        <f>Z1096/X1096</f>
        <v>1.0059284734134006</v>
      </c>
      <c r="Z1096" s="13">
        <v>652.48263638411402</v>
      </c>
      <c r="AA1096" s="15">
        <v>70.263165396294994</v>
      </c>
    </row>
    <row r="1097" spans="1:27" x14ac:dyDescent="0.45">
      <c r="A1097">
        <v>2286</v>
      </c>
      <c r="B1097">
        <v>53.9</v>
      </c>
      <c r="C1097" s="10">
        <f>B1097-20</f>
        <v>33.9</v>
      </c>
      <c r="D1097">
        <v>122.3</v>
      </c>
      <c r="E1097" s="11">
        <f>D1097-90</f>
        <v>32.299999999999997</v>
      </c>
      <c r="F1097" s="2">
        <v>9.7009999999999996E-3</v>
      </c>
      <c r="G1097" s="11">
        <v>22.6</v>
      </c>
      <c r="H1097" s="11">
        <v>1.9</v>
      </c>
      <c r="I1097" s="8">
        <v>4.5834776014089501E-2</v>
      </c>
      <c r="J1097" s="4">
        <v>71000</v>
      </c>
      <c r="K1097" s="5">
        <f>23*10^-6</f>
        <v>2.3E-5</v>
      </c>
      <c r="L1097" s="6">
        <f>H1097</f>
        <v>1.9</v>
      </c>
      <c r="M1097" s="3">
        <f>H1097^2/6</f>
        <v>0.60166666666666668</v>
      </c>
      <c r="N1097" s="3">
        <f>H1097^3/12</f>
        <v>0.57158333333333322</v>
      </c>
      <c r="O1097" s="1">
        <f>-J1097*L1097*K1097*C1097</f>
        <v>-105.18153</v>
      </c>
      <c r="P1097" s="7">
        <f>-(12*F1097*J1097*L1097*N1097+12*O1097*N1097*G1097*COS(RADIANS(E1097)))/(12*N1097*G1097*COS(RADIANS(E1097))^2+L1097*G1097^3*SIN(RADIANS(E1097))^2)</f>
        <v>0.75403008777977687</v>
      </c>
      <c r="Q1097" s="7">
        <f>-(6*F1097*J1097*L1097*N1097*SIN(RADIANS(E1097))+6*O1097*N1097*G1097*SIN(RADIANS(E1097))*COS(RADIANS(E1097)))/(12*N1097*COS(RADIANS(E1097))^2+L1097*G1097^2*SIN(RADIANS(E1097))^2)</f>
        <v>4.5529705627478698</v>
      </c>
      <c r="R1097" s="7">
        <f>-P1097*SIN(RADIANS(E1097))</f>
        <v>-0.40291774891574067</v>
      </c>
      <c r="S1097" s="6">
        <f>(O1097+P1097*COS(RADIANS(E1097)))/L1097</f>
        <v>-55.02325112931517</v>
      </c>
      <c r="T1097" s="6">
        <f>R1097/L1097</f>
        <v>-0.21206197311354774</v>
      </c>
      <c r="U1097" s="6">
        <f>(Q1097-P1097*G1097*SIN(RADIANS(E1097)))/M1097</f>
        <v>-7.5672640932097561</v>
      </c>
      <c r="V1097" s="6">
        <f>SQRT((S1097+U1097)^2+3*T1097^2)</f>
        <v>62.591592939167533</v>
      </c>
      <c r="W1097" s="6">
        <f>V1097/AA1097</f>
        <v>1.109617447957304</v>
      </c>
      <c r="X1097" s="1">
        <f>((3*10+H1097/COS(RADIANS(E1097)))*(3+3)+3*G1097*H1097)*2</f>
        <v>644.61389034246827</v>
      </c>
      <c r="Y1097" s="7">
        <f>Z1097/X1097</f>
        <v>1.0121424596715225</v>
      </c>
      <c r="Z1097" s="13">
        <v>652.44108850965495</v>
      </c>
      <c r="AA1097" s="15">
        <v>56.408263094990502</v>
      </c>
    </row>
    <row r="1098" spans="1:27" x14ac:dyDescent="0.45">
      <c r="A1098">
        <v>2488</v>
      </c>
      <c r="B1098">
        <v>48.9</v>
      </c>
      <c r="C1098" s="10">
        <f>B1098-20</f>
        <v>28.9</v>
      </c>
      <c r="D1098">
        <v>103.6</v>
      </c>
      <c r="E1098" s="11">
        <f>D1098-90</f>
        <v>13.599999999999994</v>
      </c>
      <c r="F1098" s="2">
        <v>1.3153E-2</v>
      </c>
      <c r="G1098" s="11">
        <v>34.9</v>
      </c>
      <c r="H1098" s="11">
        <v>1.3</v>
      </c>
      <c r="I1098" s="8">
        <v>9.9809162318706499E-2</v>
      </c>
      <c r="J1098" s="4">
        <v>71000</v>
      </c>
      <c r="K1098" s="5">
        <f>23*10^-6</f>
        <v>2.3E-5</v>
      </c>
      <c r="L1098" s="6">
        <f>H1098</f>
        <v>1.3</v>
      </c>
      <c r="M1098" s="3">
        <f>H1098^2/6</f>
        <v>0.28166666666666668</v>
      </c>
      <c r="N1098" s="3">
        <f>H1098^3/12</f>
        <v>0.18308333333333338</v>
      </c>
      <c r="O1098" s="1">
        <f>-J1098*L1098*K1098*C1098</f>
        <v>-61.35181</v>
      </c>
      <c r="P1098" s="7">
        <f>-(12*F1098*J1098*L1098*N1098+12*O1098*N1098*G1098*COS(RADIANS(E1098)))/(12*N1098*G1098*COS(RADIANS(E1098))^2+L1098*G1098^3*SIN(RADIANS(E1098))^2)</f>
        <v>0.60905021202367604</v>
      </c>
      <c r="Q1098" s="7">
        <f>-(6*F1098*J1098*L1098*N1098*SIN(RADIANS(E1098))+6*O1098*N1098*G1098*SIN(RADIANS(E1098))*COS(RADIANS(E1098)))/(12*N1098*COS(RADIANS(E1098))^2+L1098*G1098^2*SIN(RADIANS(E1098))^2)</f>
        <v>2.4990730245224415</v>
      </c>
      <c r="R1098" s="7">
        <f>-P1098*SIN(RADIANS(E1098))</f>
        <v>-0.14321335384082762</v>
      </c>
      <c r="S1098" s="6">
        <f>(O1098+P1098*COS(RADIANS(E1098)))/L1098</f>
        <v>-46.73833611270684</v>
      </c>
      <c r="T1098" s="6">
        <f>R1098/L1098</f>
        <v>-0.11016411833909816</v>
      </c>
      <c r="U1098" s="6">
        <f>(Q1098-P1098*G1098*SIN(RADIANS(E1098)))/M1098</f>
        <v>-8.8724486077719806</v>
      </c>
      <c r="V1098" s="6">
        <f>SQRT((S1098+U1098)^2+3*T1098^2)</f>
        <v>55.611112069678562</v>
      </c>
      <c r="W1098" s="6">
        <f>V1098/AA1098</f>
        <v>1.2734334459211205</v>
      </c>
      <c r="X1098" s="1">
        <f>((3*10+H1098/COS(RADIANS(E1098)))*(3+3)+3*G1098*H1098)*2</f>
        <v>648.27002668904856</v>
      </c>
      <c r="Y1098" s="7">
        <f>Z1098/X1098</f>
        <v>1.0063645980350153</v>
      </c>
      <c r="Z1098" s="13">
        <v>652.39600482707306</v>
      </c>
      <c r="AA1098" s="15">
        <v>43.670214762934101</v>
      </c>
    </row>
    <row r="1099" spans="1:27" x14ac:dyDescent="0.45">
      <c r="A1099">
        <v>1914</v>
      </c>
      <c r="B1099">
        <v>67.099999999999994</v>
      </c>
      <c r="C1099" s="10">
        <f>B1099-20</f>
        <v>47.099999999999994</v>
      </c>
      <c r="D1099">
        <v>121.9</v>
      </c>
      <c r="E1099" s="11">
        <f>D1099-90</f>
        <v>31.900000000000006</v>
      </c>
      <c r="F1099" s="2">
        <v>1.5637000000000002E-2</v>
      </c>
      <c r="G1099" s="11">
        <v>24.5</v>
      </c>
      <c r="H1099" s="11">
        <v>1.8</v>
      </c>
      <c r="I1099" s="8">
        <v>9.45270285010337E-2</v>
      </c>
      <c r="J1099" s="4">
        <v>71000</v>
      </c>
      <c r="K1099" s="5">
        <f>23*10^-6</f>
        <v>2.3E-5</v>
      </c>
      <c r="L1099" s="6">
        <f>H1099</f>
        <v>1.8</v>
      </c>
      <c r="M1099" s="3">
        <f>H1099^2/6</f>
        <v>0.54</v>
      </c>
      <c r="N1099" s="3">
        <f>H1099^3/12</f>
        <v>0.48600000000000004</v>
      </c>
      <c r="O1099" s="1">
        <f>-J1099*L1099*K1099*C1099</f>
        <v>-138.44573999999997</v>
      </c>
      <c r="P1099" s="7">
        <f>-(12*F1099*J1099*L1099*N1099+12*O1099*N1099*G1099*COS(RADIANS(E1099)))/(12*N1099*G1099*COS(RADIANS(E1099))^2+L1099*G1099^3*SIN(RADIANS(E1099))^2)</f>
        <v>0.68571169612181304</v>
      </c>
      <c r="Q1099" s="7">
        <f>-(6*F1099*J1099*L1099*N1099*SIN(RADIANS(E1099))+6*O1099*N1099*G1099*SIN(RADIANS(E1099))*COS(RADIANS(E1099)))/(12*N1099*COS(RADIANS(E1099))^2+L1099*G1099^2*SIN(RADIANS(E1099))^2)</f>
        <v>4.4388652482785274</v>
      </c>
      <c r="R1099" s="7">
        <f>-P1099*SIN(RADIANS(E1099))</f>
        <v>-0.36235634679824708</v>
      </c>
      <c r="S1099" s="6">
        <f>(O1099+P1099*COS(RADIANS(E1099)))/L1099</f>
        <v>-76.590883435620214</v>
      </c>
      <c r="T1099" s="6">
        <f>R1099/L1099</f>
        <v>-0.20130908155458171</v>
      </c>
      <c r="U1099" s="6">
        <f>(Q1099-P1099*G1099*SIN(RADIANS(E1099)))/M1099</f>
        <v>-8.2201208301454205</v>
      </c>
      <c r="V1099" s="6">
        <f>SQRT((S1099+U1099)^2+3*T1099^2)</f>
        <v>84.811721009579003</v>
      </c>
      <c r="W1099" s="6">
        <f>V1099/AA1099</f>
        <v>1.0657185551746016</v>
      </c>
      <c r="X1099" s="1">
        <f>((3*10+H1099/COS(RADIANS(E1099)))*(3+3)+3*G1099*H1099)*2</f>
        <v>650.04254456861884</v>
      </c>
      <c r="Y1099" s="7">
        <f>Z1099/X1099</f>
        <v>1.0035480095344094</v>
      </c>
      <c r="Z1099" s="13">
        <v>652.34890171452003</v>
      </c>
      <c r="AA1099" s="15">
        <v>79.581725022779494</v>
      </c>
    </row>
    <row r="1100" spans="1:27" x14ac:dyDescent="0.45">
      <c r="A1100">
        <v>2325</v>
      </c>
      <c r="B1100">
        <v>73.3</v>
      </c>
      <c r="C1100" s="10">
        <f>B1100-20</f>
        <v>53.3</v>
      </c>
      <c r="D1100">
        <v>111.9</v>
      </c>
      <c r="E1100" s="11">
        <f>D1100-90</f>
        <v>21.900000000000006</v>
      </c>
      <c r="F1100" s="2">
        <v>1.7402000000000001E-2</v>
      </c>
      <c r="G1100" s="11">
        <v>24.4</v>
      </c>
      <c r="H1100" s="11">
        <v>1.8</v>
      </c>
      <c r="I1100" s="8">
        <v>9.7725428640842396E-2</v>
      </c>
      <c r="J1100" s="4">
        <v>71000</v>
      </c>
      <c r="K1100" s="5">
        <f>23*10^-6</f>
        <v>2.3E-5</v>
      </c>
      <c r="L1100" s="6">
        <f>H1100</f>
        <v>1.8</v>
      </c>
      <c r="M1100" s="3">
        <f>H1100^2/6</f>
        <v>0.54</v>
      </c>
      <c r="N1100" s="3">
        <f>H1100^3/12</f>
        <v>0.48600000000000004</v>
      </c>
      <c r="O1100" s="1">
        <f>-J1100*L1100*K1100*C1100</f>
        <v>-156.67001999999999</v>
      </c>
      <c r="P1100" s="7">
        <f>-(12*F1100*J1100*L1100*N1100+12*O1100*N1100*G1100*COS(RADIANS(E1100)))/(12*N1100*G1100*COS(RADIANS(E1100))^2+L1100*G1100^3*SIN(RADIANS(E1100))^2)</f>
        <v>2.0517853433988145</v>
      </c>
      <c r="Q1100" s="7">
        <f>-(6*F1100*J1100*L1100*N1100*SIN(RADIANS(E1100))+6*O1100*N1100*G1100*SIN(RADIANS(E1100))*COS(RADIANS(E1100)))/(12*N1100*COS(RADIANS(E1100))^2+L1100*G1100^2*SIN(RADIANS(E1100))^2)</f>
        <v>9.3365485597815958</v>
      </c>
      <c r="R1100" s="7">
        <f>-P1100*SIN(RADIANS(E1100))</f>
        <v>-0.76529086555586867</v>
      </c>
      <c r="S1100" s="6">
        <f>(O1100+P1100*COS(RADIANS(E1100)))/L1100</f>
        <v>-85.981277318431182</v>
      </c>
      <c r="T1100" s="6">
        <f>R1100/L1100</f>
        <v>-0.42516159197548259</v>
      </c>
      <c r="U1100" s="6">
        <f>(Q1100-P1100*G1100*SIN(RADIANS(E1100)))/M1100</f>
        <v>-17.289904740336286</v>
      </c>
      <c r="V1100" s="6">
        <f>SQRT((S1100+U1100)^2+3*T1100^2)</f>
        <v>103.27380757458771</v>
      </c>
      <c r="W1100" s="6">
        <f>V1100/AA1100</f>
        <v>1.158779914013637</v>
      </c>
      <c r="X1100" s="1">
        <f>((3*10+H1100/COS(RADIANS(E1100)))*(3+3)+3*G1100*H1100)*2</f>
        <v>646.79996983221258</v>
      </c>
      <c r="Y1100" s="7">
        <f>Z1100/X1100</f>
        <v>1.0081945930422931</v>
      </c>
      <c r="Z1100" s="13">
        <v>652.10023236475502</v>
      </c>
      <c r="AA1100" s="15">
        <v>89.1228837552774</v>
      </c>
    </row>
    <row r="1101" spans="1:27" x14ac:dyDescent="0.45">
      <c r="A1101">
        <v>620</v>
      </c>
      <c r="B1101">
        <v>85.4</v>
      </c>
      <c r="C1101" s="10">
        <f>B1101-20</f>
        <v>65.400000000000006</v>
      </c>
      <c r="D1101">
        <v>128.19999999999999</v>
      </c>
      <c r="E1101" s="11">
        <f>D1101-90</f>
        <v>38.199999999999989</v>
      </c>
      <c r="F1101" s="2">
        <v>1.7479999999999999E-2</v>
      </c>
      <c r="G1101" s="11">
        <v>22.2</v>
      </c>
      <c r="H1101" s="11">
        <v>1.9</v>
      </c>
      <c r="I1101" s="8">
        <v>7.9133026301860795E-2</v>
      </c>
      <c r="J1101" s="4">
        <v>71000</v>
      </c>
      <c r="K1101" s="5">
        <f>23*10^-6</f>
        <v>2.3E-5</v>
      </c>
      <c r="L1101" s="6">
        <f>H1101</f>
        <v>1.9</v>
      </c>
      <c r="M1101" s="3">
        <f>H1101^2/6</f>
        <v>0.60166666666666668</v>
      </c>
      <c r="N1101" s="3">
        <f>H1101^3/12</f>
        <v>0.57158333333333322</v>
      </c>
      <c r="O1101" s="1">
        <f>-J1101*L1101*K1101*C1101</f>
        <v>-202.91658000000001</v>
      </c>
      <c r="P1101" s="7">
        <f>-(12*F1101*J1101*L1101*N1101+12*O1101*N1101*G1101*COS(RADIANS(E1101)))/(12*N1101*G1101*COS(RADIANS(E1101))^2+L1101*G1101^3*SIN(RADIANS(E1101))^2)</f>
        <v>1.0079082099479697</v>
      </c>
      <c r="Q1101" s="7">
        <f>-(6*F1101*J1101*L1101*N1101*SIN(RADIANS(E1101))+6*O1101*N1101*G1101*SIN(RADIANS(E1101))*COS(RADIANS(E1101)))/(12*N1101*COS(RADIANS(E1101))^2+L1101*G1101^2*SIN(RADIANS(E1101))^2)</f>
        <v>6.9186177764760757</v>
      </c>
      <c r="R1101" s="7">
        <f>-P1101*SIN(RADIANS(E1101))</f>
        <v>-0.62329889878162859</v>
      </c>
      <c r="S1101" s="6">
        <f>(O1101+P1101*COS(RADIANS(E1101)))/L1101</f>
        <v>-106.38132020290753</v>
      </c>
      <c r="T1101" s="6">
        <f>R1101/L1101</f>
        <v>-0.32805205199033083</v>
      </c>
      <c r="U1101" s="6">
        <f>(Q1101-P1101*G1101*SIN(RADIANS(E1101)))/M1101</f>
        <v>-11.499087717134755</v>
      </c>
      <c r="V1101" s="6">
        <f>SQRT((S1101+U1101)^2+3*T1101^2)</f>
        <v>117.88177732729523</v>
      </c>
      <c r="W1101" s="6">
        <f>V1101/AA1101</f>
        <v>1.1050415589545075</v>
      </c>
      <c r="X1101" s="1">
        <f>((3*10+H1101/COS(RADIANS(E1101)))*(3+3)+3*G1101*H1101)*2</f>
        <v>642.0929159621827</v>
      </c>
      <c r="Y1101" s="7">
        <f>Z1101/X1101</f>
        <v>1.0155328624204409</v>
      </c>
      <c r="Z1101" s="13">
        <v>652.06645688696301</v>
      </c>
      <c r="AA1101" s="15">
        <v>106.676329385136</v>
      </c>
    </row>
    <row r="1102" spans="1:27" x14ac:dyDescent="0.45">
      <c r="A1102">
        <v>2210</v>
      </c>
      <c r="B1102">
        <v>62.8</v>
      </c>
      <c r="C1102" s="10">
        <f>B1102-20</f>
        <v>42.8</v>
      </c>
      <c r="D1102">
        <v>123.9</v>
      </c>
      <c r="E1102" s="11">
        <f>D1102-90</f>
        <v>33.900000000000006</v>
      </c>
      <c r="F1102" s="2">
        <v>1.3901999999999999E-2</v>
      </c>
      <c r="G1102" s="11">
        <v>27.1</v>
      </c>
      <c r="H1102" s="11">
        <v>1.6</v>
      </c>
      <c r="I1102" s="8">
        <v>6.28775283694267E-2</v>
      </c>
      <c r="J1102" s="4">
        <v>71000</v>
      </c>
      <c r="K1102" s="5">
        <f>23*10^-6</f>
        <v>2.3E-5</v>
      </c>
      <c r="L1102" s="6">
        <f>H1102</f>
        <v>1.6</v>
      </c>
      <c r="M1102" s="3">
        <f>H1102^2/6</f>
        <v>0.42666666666666675</v>
      </c>
      <c r="N1102" s="3">
        <f>H1102^3/12</f>
        <v>0.34133333333333343</v>
      </c>
      <c r="O1102" s="1">
        <f>-J1102*L1102*K1102*C1102</f>
        <v>-111.82783999999999</v>
      </c>
      <c r="P1102" s="7">
        <f>-(12*F1102*J1102*L1102*N1102+12*O1102*N1102*G1102*COS(RADIANS(E1102)))/(12*N1102*G1102*COS(RADIANS(E1102))^2+L1102*G1102^3*SIN(RADIANS(E1102))^2)</f>
        <v>0.38410449186075118</v>
      </c>
      <c r="Q1102" s="7">
        <f>-(6*F1102*J1102*L1102*N1102*SIN(RADIANS(E1102))+6*O1102*N1102*G1102*SIN(RADIANS(E1102))*COS(RADIANS(E1102)))/(12*N1102*COS(RADIANS(E1102))^2+L1102*G1102^2*SIN(RADIANS(E1102))^2)</f>
        <v>2.9028490426618756</v>
      </c>
      <c r="R1102" s="7">
        <f>-P1102*SIN(RADIANS(E1102))</f>
        <v>-0.21423240167246321</v>
      </c>
      <c r="S1102" s="6">
        <f>(O1102+P1102*COS(RADIANS(E1102)))/L1102</f>
        <v>-69.693142845622035</v>
      </c>
      <c r="T1102" s="6">
        <f>R1102/L1102</f>
        <v>-0.13389525104528949</v>
      </c>
      <c r="U1102" s="6">
        <f>(Q1102-P1102*G1102*SIN(RADIANS(E1102)))/M1102</f>
        <v>-6.8035524437387735</v>
      </c>
      <c r="V1102" s="6">
        <f>SQRT((S1102+U1102)^2+3*T1102^2)</f>
        <v>76.497046831940352</v>
      </c>
      <c r="W1102" s="6">
        <f>V1102/AA1102</f>
        <v>1.1803207353725547</v>
      </c>
      <c r="X1102" s="1">
        <f>((3*10+H1102/COS(RADIANS(E1102)))*(3+3)+3*G1102*H1102)*2</f>
        <v>643.29218773357547</v>
      </c>
      <c r="Y1102" s="7">
        <f>Z1102/X1102</f>
        <v>1.0129783389442735</v>
      </c>
      <c r="Z1102" s="13">
        <v>651.64105178618502</v>
      </c>
      <c r="AA1102" s="15">
        <v>64.810389701232296</v>
      </c>
    </row>
    <row r="1103" spans="1:27" x14ac:dyDescent="0.45">
      <c r="A1103">
        <v>2780</v>
      </c>
      <c r="B1103">
        <v>57.7</v>
      </c>
      <c r="C1103" s="10">
        <f>B1103-20</f>
        <v>37.700000000000003</v>
      </c>
      <c r="D1103">
        <v>103</v>
      </c>
      <c r="E1103" s="11">
        <f>D1103-90</f>
        <v>13</v>
      </c>
      <c r="F1103" s="2">
        <v>1.175E-2</v>
      </c>
      <c r="G1103" s="11">
        <v>21.9</v>
      </c>
      <c r="H1103" s="11">
        <v>2</v>
      </c>
      <c r="I1103" s="8">
        <v>8.8646322488784707E-2</v>
      </c>
      <c r="J1103" s="4">
        <v>71000</v>
      </c>
      <c r="K1103" s="5">
        <f>23*10^-6</f>
        <v>2.3E-5</v>
      </c>
      <c r="L1103" s="6">
        <f>H1103</f>
        <v>2</v>
      </c>
      <c r="M1103" s="3">
        <f>H1103^2/6</f>
        <v>0.66666666666666663</v>
      </c>
      <c r="N1103" s="3">
        <f>H1103^3/12</f>
        <v>0.66666666666666663</v>
      </c>
      <c r="O1103" s="1">
        <f>-J1103*L1103*K1103*C1103</f>
        <v>-123.12820000000001</v>
      </c>
      <c r="P1103" s="7">
        <f>-(12*F1103*J1103*L1103*N1103+12*O1103*N1103*G1103*COS(RADIANS(E1103)))/(12*N1103*G1103*COS(RADIANS(E1103))^2+L1103*G1103^3*SIN(RADIANS(E1103))^2)</f>
        <v>6.2400367631022364</v>
      </c>
      <c r="Q1103" s="7">
        <f>-(6*F1103*J1103*L1103*N1103*SIN(RADIANS(E1103))+6*O1103*N1103*G1103*SIN(RADIANS(E1103))*COS(RADIANS(E1103)))/(12*N1103*COS(RADIANS(E1103))^2+L1103*G1103^2*SIN(RADIANS(E1103))^2)</f>
        <v>15.370546196597372</v>
      </c>
      <c r="R1103" s="7">
        <f>-P1103*SIN(RADIANS(E1103))</f>
        <v>-1.4037028490043266</v>
      </c>
      <c r="S1103" s="6">
        <f>(O1103+P1103*COS(RADIANS(E1103)))/L1103</f>
        <v>-58.524047487436917</v>
      </c>
      <c r="T1103" s="6">
        <f>R1103/L1103</f>
        <v>-0.70185142450216331</v>
      </c>
      <c r="U1103" s="6">
        <f>(Q1103-P1103*G1103*SIN(RADIANS(E1103)))/M1103</f>
        <v>-23.055819294896075</v>
      </c>
      <c r="V1103" s="6">
        <f>SQRT((S1103+U1103)^2+3*T1103^2)</f>
        <v>81.588923577219873</v>
      </c>
      <c r="W1103" s="6">
        <f>V1103/AA1103</f>
        <v>0.96841846861177028</v>
      </c>
      <c r="X1103" s="1">
        <f>((3*10+H1103/COS(RADIANS(E1103)))*(3+3)+3*G1103*H1103)*2</f>
        <v>647.4312985870414</v>
      </c>
      <c r="Y1103" s="7">
        <f>Z1103/X1103</f>
        <v>1.006278547208876</v>
      </c>
      <c r="Z1103" s="13">
        <v>651.49622655972405</v>
      </c>
      <c r="AA1103" s="15">
        <v>84.249656756523606</v>
      </c>
    </row>
    <row r="1104" spans="1:27" x14ac:dyDescent="0.45">
      <c r="A1104">
        <v>288</v>
      </c>
      <c r="B1104">
        <v>44.6</v>
      </c>
      <c r="C1104" s="10">
        <f>B1104-20</f>
        <v>24.6</v>
      </c>
      <c r="D1104">
        <v>123.6</v>
      </c>
      <c r="E1104" s="11">
        <f>D1104-90</f>
        <v>33.599999999999994</v>
      </c>
      <c r="F1104" s="2">
        <v>8.0129999999999993E-3</v>
      </c>
      <c r="G1104" s="11">
        <v>27.1</v>
      </c>
      <c r="H1104" s="11">
        <v>1.6</v>
      </c>
      <c r="I1104" s="8">
        <v>3.6342065781354897E-2</v>
      </c>
      <c r="J1104" s="4">
        <v>71000</v>
      </c>
      <c r="K1104" s="5">
        <f>23*10^-6</f>
        <v>2.3E-5</v>
      </c>
      <c r="L1104" s="6">
        <f>H1104</f>
        <v>1.6</v>
      </c>
      <c r="M1104" s="3">
        <f>H1104^2/6</f>
        <v>0.42666666666666675</v>
      </c>
      <c r="N1104" s="3">
        <f>H1104^3/12</f>
        <v>0.34133333333333343</v>
      </c>
      <c r="O1104" s="1">
        <f>-J1104*L1104*K1104*C1104</f>
        <v>-64.27488000000001</v>
      </c>
      <c r="P1104" s="7">
        <f>-(12*F1104*J1104*L1104*N1104+12*O1104*N1104*G1104*COS(RADIANS(E1104)))/(12*N1104*G1104*COS(RADIANS(E1104))^2+L1104*G1104^3*SIN(RADIANS(E1104))^2)</f>
        <v>0.22525998136512707</v>
      </c>
      <c r="Q1104" s="7">
        <f>-(6*F1104*J1104*L1104*N1104*SIN(RADIANS(E1104))+6*O1104*N1104*G1104*SIN(RADIANS(E1104))*COS(RADIANS(E1104)))/(12*N1104*COS(RADIANS(E1104))^2+L1104*G1104^2*SIN(RADIANS(E1104))^2)</f>
        <v>1.6891019444508639</v>
      </c>
      <c r="R1104" s="7">
        <f>-P1104*SIN(RADIANS(E1104))</f>
        <v>-0.12465697007017447</v>
      </c>
      <c r="S1104" s="6">
        <f>(O1104+P1104*COS(RADIANS(E1104)))/L1104</f>
        <v>-40.054535110524391</v>
      </c>
      <c r="T1104" s="6">
        <f>R1104/L1104</f>
        <v>-7.7910606293859042E-2</v>
      </c>
      <c r="U1104" s="6">
        <f>(Q1104-P1104*G1104*SIN(RADIANS(E1104)))/M1104</f>
        <v>-3.9588326823067117</v>
      </c>
      <c r="V1104" s="6">
        <f>SQRT((S1104+U1104)^2+3*T1104^2)</f>
        <v>44.013574663446065</v>
      </c>
      <c r="W1104" s="6">
        <f>V1104/AA1104</f>
        <v>1.1857681127045618</v>
      </c>
      <c r="X1104" s="1">
        <f>((3*10+H1104/COS(RADIANS(E1104)))*(3+3)+3*G1104*H1104)*2</f>
        <v>643.21139917386574</v>
      </c>
      <c r="Y1104" s="7">
        <f>Z1104/X1104</f>
        <v>1.0128229667004762</v>
      </c>
      <c r="Z1104" s="13">
        <v>651.45927752683895</v>
      </c>
      <c r="AA1104" s="15">
        <v>37.118197219064697</v>
      </c>
    </row>
    <row r="1105" spans="1:27" x14ac:dyDescent="0.45">
      <c r="A1105">
        <v>870</v>
      </c>
      <c r="B1105">
        <v>65.099999999999994</v>
      </c>
      <c r="C1105" s="10">
        <f>B1105-20</f>
        <v>45.099999999999994</v>
      </c>
      <c r="D1105">
        <v>105.7</v>
      </c>
      <c r="E1105" s="11">
        <f>D1105-90</f>
        <v>15.700000000000003</v>
      </c>
      <c r="F1105" s="2">
        <v>1.5211000000000001E-2</v>
      </c>
      <c r="G1105" s="11">
        <v>24.5</v>
      </c>
      <c r="H1105" s="11">
        <v>1.8</v>
      </c>
      <c r="I1105" s="8">
        <v>0.104483887553215</v>
      </c>
      <c r="J1105" s="4">
        <v>71000</v>
      </c>
      <c r="K1105" s="5">
        <f>23*10^-6</f>
        <v>2.3E-5</v>
      </c>
      <c r="L1105" s="6">
        <f>H1105</f>
        <v>1.8</v>
      </c>
      <c r="M1105" s="3">
        <f>H1105^2/6</f>
        <v>0.54</v>
      </c>
      <c r="N1105" s="3">
        <f>H1105^3/12</f>
        <v>0.48600000000000004</v>
      </c>
      <c r="O1105" s="1">
        <f>-J1105*L1105*K1105*C1105</f>
        <v>-132.56693999999999</v>
      </c>
      <c r="P1105" s="7">
        <f>-(12*F1105*J1105*L1105*N1105+12*O1105*N1105*G1105*COS(RADIANS(E1105)))/(12*N1105*G1105*COS(RADIANS(E1105))^2+L1105*G1105^3*SIN(RADIANS(E1105))^2)</f>
        <v>3.3310632063928818</v>
      </c>
      <c r="Q1105" s="7">
        <f>-(6*F1105*J1105*L1105*N1105*SIN(RADIANS(E1105))+6*O1105*N1105*G1105*SIN(RADIANS(E1105))*COS(RADIANS(E1105)))/(12*N1105*COS(RADIANS(E1105))^2+L1105*G1105^2*SIN(RADIANS(E1105))^2)</f>
        <v>11.041993067990379</v>
      </c>
      <c r="R1105" s="7">
        <f>-P1105*SIN(RADIANS(E1105))</f>
        <v>-0.90138718922370431</v>
      </c>
      <c r="S1105" s="6">
        <f>(O1105+P1105*COS(RADIANS(E1105)))/L1105</f>
        <v>-71.866751635767017</v>
      </c>
      <c r="T1105" s="6">
        <f>R1105/L1105</f>
        <v>-0.50077066067983567</v>
      </c>
      <c r="U1105" s="6">
        <f>(Q1105-P1105*G1105*SIN(RADIANS(E1105)))/M1105</f>
        <v>-20.448135311093289</v>
      </c>
      <c r="V1105" s="6">
        <f>SQRT((S1105+U1105)^2+3*T1105^2)</f>
        <v>92.318961572232766</v>
      </c>
      <c r="W1105" s="6">
        <f>V1105/AA1105</f>
        <v>1.1856456747273925</v>
      </c>
      <c r="X1105" s="1">
        <f>((3*10+H1105/COS(RADIANS(E1105)))*(3+3)+3*G1105*H1105)*2</f>
        <v>647.03708859058929</v>
      </c>
      <c r="Y1105" s="7">
        <f>Z1105/X1105</f>
        <v>1.0067441695330526</v>
      </c>
      <c r="Z1105" s="13">
        <v>651.40081641021698</v>
      </c>
      <c r="AA1105" s="15">
        <v>77.863870749968399</v>
      </c>
    </row>
    <row r="1106" spans="1:27" x14ac:dyDescent="0.45">
      <c r="A1106">
        <v>2279</v>
      </c>
      <c r="B1106">
        <v>49.7</v>
      </c>
      <c r="C1106" s="10">
        <f>B1106-20</f>
        <v>29.700000000000003</v>
      </c>
      <c r="D1106">
        <v>126</v>
      </c>
      <c r="E1106" s="11">
        <f>D1106-90</f>
        <v>36</v>
      </c>
      <c r="F1106" s="2">
        <v>8.9339999999999992E-3</v>
      </c>
      <c r="G1106" s="11">
        <v>25.2</v>
      </c>
      <c r="H1106" s="11">
        <v>1.7</v>
      </c>
      <c r="I1106" s="8">
        <v>4.0177877992391503E-2</v>
      </c>
      <c r="J1106" s="4">
        <v>71000</v>
      </c>
      <c r="K1106" s="5">
        <f>23*10^-6</f>
        <v>2.3E-5</v>
      </c>
      <c r="L1106" s="6">
        <f>H1106</f>
        <v>1.7</v>
      </c>
      <c r="M1106" s="3">
        <f>H1106^2/6</f>
        <v>0.48166666666666663</v>
      </c>
      <c r="N1106" s="3">
        <f>H1106^3/12</f>
        <v>0.4094166666666666</v>
      </c>
      <c r="O1106" s="1">
        <f>-J1106*L1106*K1106*C1106</f>
        <v>-82.450170000000014</v>
      </c>
      <c r="P1106" s="7">
        <f>-(12*F1106*J1106*L1106*N1106+12*O1106*N1106*G1106*COS(RADIANS(E1106)))/(12*N1106*G1106*COS(RADIANS(E1106))^2+L1106*G1106^3*SIN(RADIANS(E1106))^2)</f>
        <v>0.31228951324256327</v>
      </c>
      <c r="Q1106" s="7">
        <f>-(6*F1106*J1106*L1106*N1106*SIN(RADIANS(E1106))+6*O1106*N1106*G1106*SIN(RADIANS(E1106))*COS(RADIANS(E1106)))/(12*N1106*COS(RADIANS(E1106))^2+L1106*G1106^2*SIN(RADIANS(E1106))^2)</f>
        <v>2.3128455461526287</v>
      </c>
      <c r="R1106" s="7">
        <f>-P1106*SIN(RADIANS(E1106))</f>
        <v>-0.18355917032957367</v>
      </c>
      <c r="S1106" s="6">
        <f>(O1106+P1106*COS(RADIANS(E1106)))/L1106</f>
        <v>-48.35148380977747</v>
      </c>
      <c r="T1106" s="6">
        <f>R1106/L1106</f>
        <v>-0.10797598254680804</v>
      </c>
      <c r="U1106" s="6">
        <f>(Q1106-P1106*G1106*SIN(RADIANS(E1106)))/M1106</f>
        <v>-4.8017554591404039</v>
      </c>
      <c r="V1106" s="6">
        <f>SQRT((S1106+U1106)^2+3*T1106^2)</f>
        <v>53.153568283016085</v>
      </c>
      <c r="W1106" s="6">
        <f>V1106/AA1106</f>
        <v>1.1542316393648846</v>
      </c>
      <c r="X1106" s="1">
        <f>((3*10+H1106/COS(RADIANS(E1106)))*(3+3)+3*G1106*H1106)*2</f>
        <v>642.25578674099575</v>
      </c>
      <c r="Y1106" s="7">
        <f>Z1106/X1106</f>
        <v>1.014167658794962</v>
      </c>
      <c r="Z1106" s="13">
        <v>651.35504758663205</v>
      </c>
      <c r="AA1106" s="15">
        <v>46.051040770519698</v>
      </c>
    </row>
    <row r="1107" spans="1:27" x14ac:dyDescent="0.45">
      <c r="A1107">
        <v>947</v>
      </c>
      <c r="B1107">
        <v>78</v>
      </c>
      <c r="C1107" s="10">
        <f>B1107-20</f>
        <v>58</v>
      </c>
      <c r="D1107">
        <v>105.2</v>
      </c>
      <c r="E1107" s="11">
        <f>D1107-90</f>
        <v>15.200000000000003</v>
      </c>
      <c r="F1107" s="2">
        <v>2.4448999999999999E-2</v>
      </c>
      <c r="G1107" s="11">
        <v>32.1</v>
      </c>
      <c r="H1107" s="11">
        <v>1.4</v>
      </c>
      <c r="I1107" s="8">
        <v>0.17130753397941501</v>
      </c>
      <c r="J1107" s="4">
        <v>71000</v>
      </c>
      <c r="K1107" s="5">
        <f>23*10^-6</f>
        <v>2.3E-5</v>
      </c>
      <c r="L1107" s="6">
        <f>H1107</f>
        <v>1.4</v>
      </c>
      <c r="M1107" s="3">
        <f>H1107^2/6</f>
        <v>0.32666666666666661</v>
      </c>
      <c r="N1107" s="3">
        <f>H1107^3/12</f>
        <v>0.2286666666666666</v>
      </c>
      <c r="O1107" s="1">
        <f>-J1107*L1107*K1107*C1107</f>
        <v>-132.59960000000001</v>
      </c>
      <c r="P1107" s="7">
        <f>-(12*F1107*J1107*L1107*N1107+12*O1107*N1107*G1107*COS(RADIANS(E1107)))/(12*N1107*G1107*COS(RADIANS(E1107))^2+L1107*G1107^3*SIN(RADIANS(E1107))^2)</f>
        <v>1.4095347760051118</v>
      </c>
      <c r="Q1107" s="7">
        <f>-(6*F1107*J1107*L1107*N1107*SIN(RADIANS(E1107))+6*O1107*N1107*G1107*SIN(RADIANS(E1107))*COS(RADIANS(E1107)))/(12*N1107*COS(RADIANS(E1107))^2+L1107*G1107^2*SIN(RADIANS(E1107))^2)</f>
        <v>5.9315144812435765</v>
      </c>
      <c r="R1107" s="7">
        <f>-P1107*SIN(RADIANS(E1107))</f>
        <v>-0.36956476518651554</v>
      </c>
      <c r="S1107" s="6">
        <f>(O1107+P1107*COS(RADIANS(E1107)))/L1107</f>
        <v>-93.742411208301959</v>
      </c>
      <c r="T1107" s="6">
        <f>R1107/L1107</f>
        <v>-0.26397483227608254</v>
      </c>
      <c r="U1107" s="6">
        <f>(Q1107-P1107*G1107*SIN(RADIANS(E1107)))/M1107</f>
        <v>-18.15769739156196</v>
      </c>
      <c r="V1107" s="6">
        <f>SQRT((S1107+U1107)^2+3*T1107^2)</f>
        <v>111.90104267967106</v>
      </c>
      <c r="W1107" s="6">
        <f>V1107/AA1107</f>
        <v>1.2608971570655003</v>
      </c>
      <c r="X1107" s="1">
        <f>((3*10+H1107/COS(RADIANS(E1107)))*(3+3)+3*G1107*H1107)*2</f>
        <v>647.0490288572596</v>
      </c>
      <c r="Y1107" s="7">
        <f>Z1107/X1107</f>
        <v>1.0066512279879301</v>
      </c>
      <c r="Z1107" s="13">
        <v>651.35269946755795</v>
      </c>
      <c r="AA1107" s="15">
        <v>88.747160743941706</v>
      </c>
    </row>
    <row r="1108" spans="1:27" x14ac:dyDescent="0.45">
      <c r="A1108">
        <v>1094</v>
      </c>
      <c r="B1108">
        <v>87.8</v>
      </c>
      <c r="C1108" s="10">
        <f>B1108-20</f>
        <v>67.8</v>
      </c>
      <c r="D1108">
        <v>106</v>
      </c>
      <c r="E1108" s="11">
        <f>D1108-90</f>
        <v>16</v>
      </c>
      <c r="F1108" s="2">
        <v>2.5291999999999999E-2</v>
      </c>
      <c r="G1108" s="11">
        <v>27.8</v>
      </c>
      <c r="H1108" s="11">
        <v>1.6</v>
      </c>
      <c r="I1108" s="8">
        <v>0.17177972197532601</v>
      </c>
      <c r="J1108" s="4">
        <v>71000</v>
      </c>
      <c r="K1108" s="5">
        <f>23*10^-6</f>
        <v>2.3E-5</v>
      </c>
      <c r="L1108" s="6">
        <f>H1108</f>
        <v>1.6</v>
      </c>
      <c r="M1108" s="3">
        <f>H1108^2/6</f>
        <v>0.42666666666666675</v>
      </c>
      <c r="N1108" s="3">
        <f>H1108^3/12</f>
        <v>0.34133333333333343</v>
      </c>
      <c r="O1108" s="1">
        <f>-J1108*L1108*K1108*C1108</f>
        <v>-177.14784</v>
      </c>
      <c r="P1108" s="7">
        <f>-(12*F1108*J1108*L1108*N1108+12*O1108*N1108*G1108*COS(RADIANS(E1108)))/(12*N1108*G1108*COS(RADIANS(E1108))^2+L1108*G1108^3*SIN(RADIANS(E1108))^2)</f>
        <v>2.8052256534452438</v>
      </c>
      <c r="Q1108" s="7">
        <f>-(6*F1108*J1108*L1108*N1108*SIN(RADIANS(E1108))+6*O1108*N1108*G1108*SIN(RADIANS(E1108))*COS(RADIANS(E1108)))/(12*N1108*COS(RADIANS(E1108))^2+L1108*G1108^2*SIN(RADIANS(E1108))^2)</f>
        <v>10.747827244040687</v>
      </c>
      <c r="R1108" s="7">
        <f>-P1108*SIN(RADIANS(E1108))</f>
        <v>-0.77322498158566066</v>
      </c>
      <c r="S1108" s="6">
        <f>(O1108+P1108*COS(RADIANS(E1108)))/L1108</f>
        <v>-109.03205251929971</v>
      </c>
      <c r="T1108" s="6">
        <f>R1108/L1108</f>
        <v>-0.48326561349103792</v>
      </c>
      <c r="U1108" s="6">
        <f>(Q1108-P1108*G1108*SIN(RADIANS(E1108)))/M1108</f>
        <v>-25.190220103220341</v>
      </c>
      <c r="V1108" s="6">
        <f>SQRT((S1108+U1108)^2+3*T1108^2)</f>
        <v>134.22488258483835</v>
      </c>
      <c r="W1108" s="6">
        <f>V1108/AA1108</f>
        <v>1.2204077778403435</v>
      </c>
      <c r="X1108" s="1">
        <f>((3*10+H1108/COS(RADIANS(E1108)))*(3+3)+3*G1108*H1108)*2</f>
        <v>646.85374916854289</v>
      </c>
      <c r="Y1108" s="7">
        <f>Z1108/X1108</f>
        <v>1.0068034170814883</v>
      </c>
      <c r="Z1108" s="13">
        <v>651.25456501486099</v>
      </c>
      <c r="AA1108" s="15">
        <v>109.98363417706599</v>
      </c>
    </row>
    <row r="1109" spans="1:27" x14ac:dyDescent="0.45">
      <c r="A1109">
        <v>2469</v>
      </c>
      <c r="B1109">
        <v>60.4</v>
      </c>
      <c r="C1109" s="10">
        <f>B1109-20</f>
        <v>40.4</v>
      </c>
      <c r="D1109">
        <v>109.2</v>
      </c>
      <c r="E1109" s="11">
        <f>D1109-90</f>
        <v>19.200000000000003</v>
      </c>
      <c r="F1109" s="2">
        <v>1.7812000000000001E-2</v>
      </c>
      <c r="G1109" s="11">
        <v>34.6</v>
      </c>
      <c r="H1109" s="11">
        <v>1.3</v>
      </c>
      <c r="I1109" s="8">
        <v>0.105069637298583</v>
      </c>
      <c r="J1109" s="4">
        <v>71000</v>
      </c>
      <c r="K1109" s="5">
        <f>23*10^-6</f>
        <v>2.3E-5</v>
      </c>
      <c r="L1109" s="6">
        <f>H1109</f>
        <v>1.3</v>
      </c>
      <c r="M1109" s="3">
        <f>H1109^2/6</f>
        <v>0.28166666666666668</v>
      </c>
      <c r="N1109" s="3">
        <f>H1109^3/12</f>
        <v>0.18308333333333338</v>
      </c>
      <c r="O1109" s="1">
        <f>-J1109*L1109*K1109*C1109</f>
        <v>-85.765159999999995</v>
      </c>
      <c r="P1109" s="7">
        <f>-(12*F1109*J1109*L1109*N1109+12*O1109*N1109*G1109*COS(RADIANS(E1109)))/(12*N1109*G1109*COS(RADIANS(E1109))^2+L1109*G1109^3*SIN(RADIANS(E1109))^2)</f>
        <v>0.43195439719481832</v>
      </c>
      <c r="Q1109" s="7">
        <f>-(6*F1109*J1109*L1109*N1109*SIN(RADIANS(E1109))+6*O1109*N1109*G1109*SIN(RADIANS(E1109))*COS(RADIANS(E1109)))/(12*N1109*COS(RADIANS(E1109))^2+L1109*G1109^2*SIN(RADIANS(E1109))^2)</f>
        <v>2.4575583187854151</v>
      </c>
      <c r="R1109" s="7">
        <f>-P1109*SIN(RADIANS(E1109))</f>
        <v>-0.14205539414944598</v>
      </c>
      <c r="S1109" s="6">
        <f>(O1109+P1109*COS(RADIANS(E1109)))/L1109</f>
        <v>-65.659409595591569</v>
      </c>
      <c r="T1109" s="6">
        <f>R1109/L1109</f>
        <v>-0.10927338011495845</v>
      </c>
      <c r="U1109" s="6">
        <f>(Q1109-P1109*G1109*SIN(RADIANS(E1109)))/M1109</f>
        <v>-8.7250591199482219</v>
      </c>
      <c r="V1109" s="6">
        <f>SQRT((S1109+U1109)^2+3*T1109^2)</f>
        <v>74.384709504762625</v>
      </c>
      <c r="W1109" s="6">
        <f>V1109/AA1109</f>
        <v>1.2583902197135843</v>
      </c>
      <c r="X1109" s="1">
        <f>((3*10+H1109/COS(RADIANS(E1109)))*(3+3)+3*G1109*H1109)*2</f>
        <v>646.39883771305836</v>
      </c>
      <c r="Y1109" s="7">
        <f>Z1109/X1109</f>
        <v>1.0074988158772347</v>
      </c>
      <c r="Z1109" s="13">
        <v>651.24606358032702</v>
      </c>
      <c r="AA1109" s="15">
        <v>59.111004153936399</v>
      </c>
    </row>
    <row r="1110" spans="1:27" x14ac:dyDescent="0.45">
      <c r="A1110">
        <v>1940</v>
      </c>
      <c r="B1110">
        <v>73.400000000000006</v>
      </c>
      <c r="C1110" s="10">
        <f>B1110-20</f>
        <v>53.400000000000006</v>
      </c>
      <c r="D1110">
        <v>128</v>
      </c>
      <c r="E1110" s="11">
        <f>D1110-90</f>
        <v>38</v>
      </c>
      <c r="F1110" s="2">
        <v>2.1263000000000001E-2</v>
      </c>
      <c r="G1110" s="11">
        <v>34</v>
      </c>
      <c r="H1110" s="11">
        <v>1.3</v>
      </c>
      <c r="I1110" s="8">
        <v>9.5154039561748505E-2</v>
      </c>
      <c r="J1110" s="4">
        <v>71000</v>
      </c>
      <c r="K1110" s="5">
        <f>23*10^-6</f>
        <v>2.3E-5</v>
      </c>
      <c r="L1110" s="6">
        <f>H1110</f>
        <v>1.3</v>
      </c>
      <c r="M1110" s="3">
        <f>H1110^2/6</f>
        <v>0.28166666666666668</v>
      </c>
      <c r="N1110" s="3">
        <f>H1110^3/12</f>
        <v>0.18308333333333338</v>
      </c>
      <c r="O1110" s="1">
        <f>-J1110*L1110*K1110*C1110</f>
        <v>-113.36286000000001</v>
      </c>
      <c r="P1110" s="7">
        <f>-(12*F1110*J1110*L1110*N1110+12*O1110*N1110*G1110*COS(RADIANS(E1110)))/(12*N1110*G1110*COS(RADIANS(E1110))^2+L1110*G1110^3*SIN(RADIANS(E1110))^2)</f>
        <v>0.1216208395810144</v>
      </c>
      <c r="Q1110" s="7">
        <f>-(6*F1110*J1110*L1110*N1110*SIN(RADIANS(E1110))+6*O1110*N1110*G1110*SIN(RADIANS(E1110))*COS(RADIANS(E1110)))/(12*N1110*COS(RADIANS(E1110))^2+L1110*G1110^2*SIN(RADIANS(E1110))^2)</f>
        <v>1.272913513955473</v>
      </c>
      <c r="R1110" s="7">
        <f>-P1110*SIN(RADIANS(E1110))</f>
        <v>-7.4877265526792539E-2</v>
      </c>
      <c r="S1110" s="6">
        <f>(O1110+P1110*COS(RADIANS(E1110)))/L1110</f>
        <v>-87.128478054267291</v>
      </c>
      <c r="T1110" s="6">
        <f>R1110/L1110</f>
        <v>-5.7597896559071181E-2</v>
      </c>
      <c r="U1110" s="6">
        <f>(Q1110-P1110*G1110*SIN(RADIANS(E1110)))/M1110</f>
        <v>-4.5192195761732785</v>
      </c>
      <c r="V1110" s="6">
        <f>SQRT((S1110+U1110)^2+3*T1110^2)</f>
        <v>91.647751928313696</v>
      </c>
      <c r="W1110" s="6">
        <f>V1110/AA1110</f>
        <v>1.2319502730285434</v>
      </c>
      <c r="X1110" s="1">
        <f>((3*10+H1110/COS(RADIANS(E1110)))*(3+3)+3*G1110*H1110)*2</f>
        <v>644.99668415513224</v>
      </c>
      <c r="Y1110" s="7">
        <f>Z1110/X1110</f>
        <v>1.0095826325990247</v>
      </c>
      <c r="Z1110" s="13">
        <v>651.17745040698003</v>
      </c>
      <c r="AA1110" s="15">
        <v>74.392411718869994</v>
      </c>
    </row>
    <row r="1111" spans="1:27" x14ac:dyDescent="0.45">
      <c r="A1111">
        <v>1588</v>
      </c>
      <c r="B1111">
        <v>49.3</v>
      </c>
      <c r="C1111" s="10">
        <f>B1111-20</f>
        <v>29.299999999999997</v>
      </c>
      <c r="D1111">
        <v>127.4</v>
      </c>
      <c r="E1111" s="11">
        <f>D1111-90</f>
        <v>37.400000000000006</v>
      </c>
      <c r="F1111" s="2">
        <v>9.2680000000000002E-3</v>
      </c>
      <c r="G1111" s="11">
        <v>23</v>
      </c>
      <c r="H1111" s="11">
        <v>1.9</v>
      </c>
      <c r="I1111" s="8">
        <v>5.6669484823942101E-2</v>
      </c>
      <c r="J1111" s="4">
        <v>71000</v>
      </c>
      <c r="K1111" s="5">
        <f>23*10^-6</f>
        <v>2.3E-5</v>
      </c>
      <c r="L1111" s="6">
        <f>H1111</f>
        <v>1.9</v>
      </c>
      <c r="M1111" s="3">
        <f>H1111^2/6</f>
        <v>0.60166666666666668</v>
      </c>
      <c r="N1111" s="3">
        <f>H1111^3/12</f>
        <v>0.57158333333333322</v>
      </c>
      <c r="O1111" s="1">
        <f>-J1111*L1111*K1111*C1111</f>
        <v>-90.909109999999998</v>
      </c>
      <c r="P1111" s="7">
        <f>-(12*F1111*J1111*L1111*N1111+12*O1111*N1111*G1111*COS(RADIANS(E1111)))/(12*N1111*G1111*COS(RADIANS(E1111))^2+L1111*G1111^3*SIN(RADIANS(E1111))^2)</f>
        <v>0.32658335880509476</v>
      </c>
      <c r="Q1111" s="7">
        <f>-(6*F1111*J1111*L1111*N1111*SIN(RADIANS(E1111))+6*O1111*N1111*G1111*SIN(RADIANS(E1111))*COS(RADIANS(E1111)))/(12*N1111*COS(RADIANS(E1111))^2+L1111*G1111^2*SIN(RADIANS(E1111))^2)</f>
        <v>2.2811266806298032</v>
      </c>
      <c r="R1111" s="7">
        <f>-P1111*SIN(RADIANS(E1111))</f>
        <v>-0.1983588417938959</v>
      </c>
      <c r="S1111" s="6">
        <f>(O1111+P1111*COS(RADIANS(E1111)))/L1111</f>
        <v>-47.710351265758774</v>
      </c>
      <c r="T1111" s="6">
        <f>R1111/L1111</f>
        <v>-0.10439939041783995</v>
      </c>
      <c r="U1111" s="6">
        <f>(Q1111-P1111*G1111*SIN(RADIANS(E1111)))/M1111</f>
        <v>-3.7913462835952392</v>
      </c>
      <c r="V1111" s="6">
        <f>SQRT((S1111+U1111)^2+3*T1111^2)</f>
        <v>51.502014991292292</v>
      </c>
      <c r="W1111" s="6">
        <f>V1111/AA1111</f>
        <v>1.0026603675117913</v>
      </c>
      <c r="X1111" s="1">
        <f>((3*10+H1111/COS(RADIANS(E1111)))*(3+3)+3*G1111*H1111)*2</f>
        <v>650.90037812827927</v>
      </c>
      <c r="Y1111" s="7">
        <f>Z1111/X1111</f>
        <v>1.0003532017258276</v>
      </c>
      <c r="Z1111" s="13">
        <v>651.13027726517601</v>
      </c>
      <c r="AA1111" s="15">
        <v>51.3653642450235</v>
      </c>
    </row>
    <row r="1112" spans="1:27" x14ac:dyDescent="0.45">
      <c r="A1112">
        <v>2427</v>
      </c>
      <c r="B1112">
        <v>56</v>
      </c>
      <c r="C1112" s="10">
        <f>B1112-20</f>
        <v>36</v>
      </c>
      <c r="D1112">
        <v>117.8</v>
      </c>
      <c r="E1112" s="11">
        <f>D1112-90</f>
        <v>27.799999999999997</v>
      </c>
      <c r="F1112" s="2">
        <v>1.0703000000000001E-2</v>
      </c>
      <c r="G1112" s="11">
        <v>22.7</v>
      </c>
      <c r="H1112" s="11">
        <v>1.9</v>
      </c>
      <c r="I1112" s="8">
        <v>5.3645037114620202E-2</v>
      </c>
      <c r="J1112" s="4">
        <v>71000</v>
      </c>
      <c r="K1112" s="5">
        <f>23*10^-6</f>
        <v>2.3E-5</v>
      </c>
      <c r="L1112" s="6">
        <f>H1112</f>
        <v>1.9</v>
      </c>
      <c r="M1112" s="3">
        <f>H1112^2/6</f>
        <v>0.60166666666666668</v>
      </c>
      <c r="N1112" s="3">
        <f>H1112^3/12</f>
        <v>0.57158333333333322</v>
      </c>
      <c r="O1112" s="1">
        <f>-J1112*L1112*K1112*C1112</f>
        <v>-111.6972</v>
      </c>
      <c r="P1112" s="7">
        <f>-(12*F1112*J1112*L1112*N1112+12*O1112*N1112*G1112*COS(RADIANS(E1112)))/(12*N1112*G1112*COS(RADIANS(E1112))^2+L1112*G1112^3*SIN(RADIANS(E1112))^2)</f>
        <v>1.1058556894523184</v>
      </c>
      <c r="Q1112" s="7">
        <f>-(6*F1112*J1112*L1112*N1112*SIN(RADIANS(E1112))+6*O1112*N1112*G1112*SIN(RADIANS(E1112))*COS(RADIANS(E1112)))/(12*N1112*COS(RADIANS(E1112))^2+L1112*G1112^2*SIN(RADIANS(E1112))^2)</f>
        <v>5.8538342286451721</v>
      </c>
      <c r="R1112" s="7">
        <f>-P1112*SIN(RADIANS(E1112))</f>
        <v>-0.51575631970442071</v>
      </c>
      <c r="S1112" s="6">
        <f>(O1112+P1112*COS(RADIANS(E1112)))/L1112</f>
        <v>-58.273147945145851</v>
      </c>
      <c r="T1112" s="6">
        <f>R1112/L1112</f>
        <v>-0.27145069458127408</v>
      </c>
      <c r="U1112" s="6">
        <f>(Q1112-P1112*G1112*SIN(RADIANS(E1112)))/M1112</f>
        <v>-9.7293643689393559</v>
      </c>
      <c r="V1112" s="6">
        <f>SQRT((S1112+U1112)^2+3*T1112^2)</f>
        <v>68.004137649602441</v>
      </c>
      <c r="W1112" s="6">
        <f>V1112/AA1112</f>
        <v>1.1186379270422524</v>
      </c>
      <c r="X1112" s="1">
        <f>((3*10+H1112/COS(RADIANS(E1112)))*(3+3)+3*G1112*H1112)*2</f>
        <v>644.5549156253968</v>
      </c>
      <c r="Y1112" s="7">
        <f>Z1112/X1112</f>
        <v>1.0101855084159388</v>
      </c>
      <c r="Z1112" s="13">
        <v>651.12003514303399</v>
      </c>
      <c r="AA1112" s="15">
        <v>60.791911310757698</v>
      </c>
    </row>
    <row r="1113" spans="1:27" x14ac:dyDescent="0.45">
      <c r="A1113">
        <v>2642</v>
      </c>
      <c r="B1113">
        <v>67.8</v>
      </c>
      <c r="C1113" s="10">
        <f>B1113-20</f>
        <v>47.8</v>
      </c>
      <c r="D1113">
        <v>112</v>
      </c>
      <c r="E1113" s="11">
        <f>D1113-90</f>
        <v>22</v>
      </c>
      <c r="F1113" s="2">
        <v>1.4840000000000001E-2</v>
      </c>
      <c r="G1113" s="11">
        <v>22.9</v>
      </c>
      <c r="H1113" s="11">
        <v>1.9</v>
      </c>
      <c r="I1113" s="8">
        <v>8.3542600274085999E-2</v>
      </c>
      <c r="J1113" s="4">
        <v>71000</v>
      </c>
      <c r="K1113" s="5">
        <f>23*10^-6</f>
        <v>2.3E-5</v>
      </c>
      <c r="L1113" s="6">
        <f>H1113</f>
        <v>1.9</v>
      </c>
      <c r="M1113" s="3">
        <f>H1113^2/6</f>
        <v>0.60166666666666668</v>
      </c>
      <c r="N1113" s="3">
        <f>H1113^3/12</f>
        <v>0.57158333333333322</v>
      </c>
      <c r="O1113" s="1">
        <f>-J1113*L1113*K1113*C1113</f>
        <v>-148.30905999999999</v>
      </c>
      <c r="P1113" s="7">
        <f>-(12*F1113*J1113*L1113*N1113+12*O1113*N1113*G1113*COS(RADIANS(E1113)))/(12*N1113*G1113*COS(RADIANS(E1113))^2+L1113*G1113^3*SIN(RADIANS(E1113))^2)</f>
        <v>2.357740740048234</v>
      </c>
      <c r="Q1113" s="7">
        <f>-(6*F1113*J1113*L1113*N1113*SIN(RADIANS(E1113))+6*O1113*N1113*G1113*SIN(RADIANS(E1113))*COS(RADIANS(E1113)))/(12*N1113*COS(RADIANS(E1113))^2+L1113*G1113^2*SIN(RADIANS(E1113))^2)</f>
        <v>10.112928846715507</v>
      </c>
      <c r="R1113" s="7">
        <f>-P1113*SIN(RADIANS(E1113))</f>
        <v>-0.88322522678738025</v>
      </c>
      <c r="S1113" s="6">
        <f>(O1113+P1113*COS(RADIANS(E1113)))/L1113</f>
        <v>-76.906842553985754</v>
      </c>
      <c r="T1113" s="6">
        <f>R1113/L1113</f>
        <v>-0.46485538251967384</v>
      </c>
      <c r="U1113" s="6">
        <f>(Q1113-P1113*G1113*SIN(RADIANS(E1113)))/M1113</f>
        <v>-16.808191989000829</v>
      </c>
      <c r="V1113" s="6">
        <f>SQRT((S1113+U1113)^2+3*T1113^2)</f>
        <v>93.718493217577617</v>
      </c>
      <c r="W1113" s="6">
        <f>V1113/AA1113</f>
        <v>1.138062850748125</v>
      </c>
      <c r="X1113" s="1">
        <f>((3*10+H1113/COS(RADIANS(E1113)))*(3+3)+3*G1113*H1113)*2</f>
        <v>645.6505921330488</v>
      </c>
      <c r="Y1113" s="7">
        <f>Z1113/X1113</f>
        <v>1.0082373706068053</v>
      </c>
      <c r="Z1113" s="13">
        <v>650.96905534295195</v>
      </c>
      <c r="AA1113" s="15">
        <v>82.349136654421301</v>
      </c>
    </row>
    <row r="1114" spans="1:27" x14ac:dyDescent="0.45">
      <c r="A1114">
        <v>293</v>
      </c>
      <c r="B1114">
        <v>70.7</v>
      </c>
      <c r="C1114" s="10">
        <f>B1114-20</f>
        <v>50.7</v>
      </c>
      <c r="D1114">
        <v>106.5</v>
      </c>
      <c r="E1114" s="11">
        <f>D1114-90</f>
        <v>16.5</v>
      </c>
      <c r="F1114" s="2">
        <v>1.7877000000000001E-2</v>
      </c>
      <c r="G1114" s="11">
        <v>26</v>
      </c>
      <c r="H1114" s="11">
        <v>1.7</v>
      </c>
      <c r="I1114" s="8">
        <v>0.11907372623682</v>
      </c>
      <c r="J1114" s="4">
        <v>71000</v>
      </c>
      <c r="K1114" s="5">
        <f>23*10^-6</f>
        <v>2.3E-5</v>
      </c>
      <c r="L1114" s="6">
        <f>H1114</f>
        <v>1.7</v>
      </c>
      <c r="M1114" s="3">
        <f>H1114^2/6</f>
        <v>0.48166666666666663</v>
      </c>
      <c r="N1114" s="3">
        <f>H1114^3/12</f>
        <v>0.4094166666666666</v>
      </c>
      <c r="O1114" s="1">
        <f>-J1114*L1114*K1114*C1114</f>
        <v>-140.74827000000002</v>
      </c>
      <c r="P1114" s="7">
        <f>-(12*F1114*J1114*L1114*N1114+12*O1114*N1114*G1114*COS(RADIANS(E1114)))/(12*N1114*G1114*COS(RADIANS(E1114))^2+L1114*G1114^3*SIN(RADIANS(E1114))^2)</f>
        <v>2.6259691453335834</v>
      </c>
      <c r="Q1114" s="7">
        <f>-(6*F1114*J1114*L1114*N1114*SIN(RADIANS(E1114))+6*O1114*N1114*G1114*SIN(RADIANS(E1114))*COS(RADIANS(E1114)))/(12*N1114*COS(RADIANS(E1114))^2+L1114*G1114^2*SIN(RADIANS(E1114))^2)</f>
        <v>9.6956019159191733</v>
      </c>
      <c r="R1114" s="7">
        <f>-P1114*SIN(RADIANS(E1114))</f>
        <v>-0.74581553199378281</v>
      </c>
      <c r="S1114" s="6">
        <f>(O1114+P1114*COS(RADIANS(E1114)))/L1114</f>
        <v>-81.312022917823072</v>
      </c>
      <c r="T1114" s="6">
        <f>R1114/L1114</f>
        <v>-0.43871501881987224</v>
      </c>
      <c r="U1114" s="6">
        <f>(Q1114-P1114*G1114*SIN(RADIANS(E1114)))/M1114</f>
        <v>-20.129277334088265</v>
      </c>
      <c r="V1114" s="6">
        <f>SQRT((S1114+U1114)^2+3*T1114^2)</f>
        <v>101.44414625497936</v>
      </c>
      <c r="W1114" s="6">
        <f>V1114/AA1114</f>
        <v>1.2023722573587114</v>
      </c>
      <c r="X1114" s="1">
        <f>((3*10+H1114/COS(RADIANS(E1114)))*(3+3)+3*G1114*H1114)*2</f>
        <v>646.47615782001435</v>
      </c>
      <c r="Y1114" s="7">
        <f>Z1114/X1114</f>
        <v>1.0069057508734631</v>
      </c>
      <c r="Z1114" s="13">
        <v>650.94056111155305</v>
      </c>
      <c r="AA1114" s="15">
        <v>84.369999086493294</v>
      </c>
    </row>
    <row r="1115" spans="1:27" x14ac:dyDescent="0.45">
      <c r="A1115">
        <v>739</v>
      </c>
      <c r="B1115">
        <v>59.7</v>
      </c>
      <c r="C1115" s="10">
        <f>B1115-20</f>
        <v>39.700000000000003</v>
      </c>
      <c r="D1115">
        <v>111.2</v>
      </c>
      <c r="E1115" s="11">
        <f>D1115-90</f>
        <v>21.200000000000003</v>
      </c>
      <c r="F1115" s="2">
        <v>1.5205E-2</v>
      </c>
      <c r="G1115" s="11">
        <v>29.6</v>
      </c>
      <c r="H1115" s="11">
        <v>1.5</v>
      </c>
      <c r="I1115" s="8">
        <v>8.5444398224353693E-2</v>
      </c>
      <c r="J1115" s="4">
        <v>71000</v>
      </c>
      <c r="K1115" s="5">
        <f>23*10^-6</f>
        <v>2.3E-5</v>
      </c>
      <c r="L1115" s="6">
        <f>H1115</f>
        <v>1.5</v>
      </c>
      <c r="M1115" s="3">
        <f>H1115^2/6</f>
        <v>0.375</v>
      </c>
      <c r="N1115" s="3">
        <f>H1115^3/12</f>
        <v>0.28125</v>
      </c>
      <c r="O1115" s="1">
        <f>-J1115*L1115*K1115*C1115</f>
        <v>-97.24515000000001</v>
      </c>
      <c r="P1115" s="7">
        <f>-(12*F1115*J1115*L1115*N1115+12*O1115*N1115*G1115*COS(RADIANS(E1115)))/(12*N1115*G1115*COS(RADIANS(E1115))^2+L1115*G1115^3*SIN(RADIANS(E1115))^2)</f>
        <v>0.69424629651403591</v>
      </c>
      <c r="Q1115" s="7">
        <f>-(6*F1115*J1115*L1115*N1115*SIN(RADIANS(E1115))+6*O1115*N1115*G1115*SIN(RADIANS(E1115))*COS(RADIANS(E1115)))/(12*N1115*COS(RADIANS(E1115))^2+L1115*G1115^2*SIN(RADIANS(E1115))^2)</f>
        <v>3.7156364739179994</v>
      </c>
      <c r="R1115" s="7">
        <f>-P1115*SIN(RADIANS(E1115))</f>
        <v>-0.25105651850797306</v>
      </c>
      <c r="S1115" s="6">
        <f>(O1115+P1115*COS(RADIANS(E1115)))/L1115</f>
        <v>-64.398591769236177</v>
      </c>
      <c r="T1115" s="6">
        <f>R1115/L1115</f>
        <v>-0.16737101233864871</v>
      </c>
      <c r="U1115" s="6">
        <f>(Q1115-P1115*G1115*SIN(RADIANS(E1115)))/M1115</f>
        <v>-9.908363930448008</v>
      </c>
      <c r="V1115" s="6">
        <f>SQRT((S1115+U1115)^2+3*T1115^2)</f>
        <v>74.307521184077601</v>
      </c>
      <c r="W1115" s="6">
        <f>V1115/AA1115</f>
        <v>1.2294721842206688</v>
      </c>
      <c r="X1115" s="1">
        <f>((3*10+H1115/COS(RADIANS(E1115)))*(3+3)+3*G1115*H1115)*2</f>
        <v>645.70659710342329</v>
      </c>
      <c r="Y1115" s="7">
        <f>Z1115/X1115</f>
        <v>1.0080156511952791</v>
      </c>
      <c r="Z1115" s="13">
        <v>650.88235596029494</v>
      </c>
      <c r="AA1115" s="15">
        <v>60.438554151738899</v>
      </c>
    </row>
    <row r="1116" spans="1:27" x14ac:dyDescent="0.45">
      <c r="A1116">
        <v>2108</v>
      </c>
      <c r="B1116">
        <v>48.5</v>
      </c>
      <c r="C1116" s="10">
        <f>B1116-20</f>
        <v>28.5</v>
      </c>
      <c r="D1116">
        <v>105.9</v>
      </c>
      <c r="E1116" s="11">
        <f>D1116-90</f>
        <v>15.900000000000006</v>
      </c>
      <c r="F1116" s="2">
        <v>1.0074E-2</v>
      </c>
      <c r="G1116" s="11">
        <v>26</v>
      </c>
      <c r="H1116" s="11">
        <v>1.7</v>
      </c>
      <c r="I1116" s="8">
        <v>6.8745523691177299E-2</v>
      </c>
      <c r="J1116" s="4">
        <v>71000</v>
      </c>
      <c r="K1116" s="5">
        <f>23*10^-6</f>
        <v>2.3E-5</v>
      </c>
      <c r="L1116" s="6">
        <f>H1116</f>
        <v>1.7</v>
      </c>
      <c r="M1116" s="3">
        <f>H1116^2/6</f>
        <v>0.48166666666666663</v>
      </c>
      <c r="N1116" s="3">
        <f>H1116^3/12</f>
        <v>0.4094166666666666</v>
      </c>
      <c r="O1116" s="1">
        <f>-J1116*L1116*K1116*C1116</f>
        <v>-79.118849999999995</v>
      </c>
      <c r="P1116" s="7">
        <f>-(12*F1116*J1116*L1116*N1116+12*O1116*N1116*G1116*COS(RADIANS(E1116)))/(12*N1116*G1116*COS(RADIANS(E1116))^2+L1116*G1116^3*SIN(RADIANS(E1116))^2)</f>
        <v>1.5868003326500291</v>
      </c>
      <c r="Q1116" s="7">
        <f>-(6*F1116*J1116*L1116*N1116*SIN(RADIANS(E1116))+6*O1116*N1116*G1116*SIN(RADIANS(E1116))*COS(RADIANS(E1116)))/(12*N1116*COS(RADIANS(E1116))^2+L1116*G1116^2*SIN(RADIANS(E1116))^2)</f>
        <v>5.651341531598022</v>
      </c>
      <c r="R1116" s="7">
        <f>-P1116*SIN(RADIANS(E1116))</f>
        <v>-0.43471857935369407</v>
      </c>
      <c r="S1116" s="6">
        <f>(O1116+P1116*COS(RADIANS(E1116)))/L1116</f>
        <v>-45.642799158872961</v>
      </c>
      <c r="T1116" s="6">
        <f>R1116/L1116</f>
        <v>-0.25571681138452595</v>
      </c>
      <c r="U1116" s="6">
        <f>(Q1116-P1116*G1116*SIN(RADIANS(E1116)))/M1116</f>
        <v>-11.732888992937074</v>
      </c>
      <c r="V1116" s="6">
        <f>SQRT((S1116+U1116)^2+3*T1116^2)</f>
        <v>57.377397676756203</v>
      </c>
      <c r="W1116" s="6">
        <f>V1116/AA1116</f>
        <v>1.2150244088564102</v>
      </c>
      <c r="X1116" s="1">
        <f>((3*10+H1116/COS(RADIANS(E1116)))*(3+3)+3*G1116*H1116)*2</f>
        <v>646.41152517568571</v>
      </c>
      <c r="Y1116" s="7">
        <f>Z1116/X1116</f>
        <v>1.0067888097837592</v>
      </c>
      <c r="Z1116" s="13">
        <v>650.79989006213304</v>
      </c>
      <c r="AA1116" s="15">
        <v>47.223246922883</v>
      </c>
    </row>
    <row r="1117" spans="1:27" x14ac:dyDescent="0.45">
      <c r="A1117">
        <v>1534</v>
      </c>
      <c r="B1117">
        <v>50.1</v>
      </c>
      <c r="C1117" s="10">
        <f>B1117-20</f>
        <v>30.1</v>
      </c>
      <c r="D1117">
        <v>109.1</v>
      </c>
      <c r="E1117" s="11">
        <f>D1117-90</f>
        <v>19.099999999999994</v>
      </c>
      <c r="F1117" s="2">
        <v>1.2716999999999999E-2</v>
      </c>
      <c r="G1117" s="11">
        <v>34.299999999999997</v>
      </c>
      <c r="H1117" s="11">
        <v>1.3</v>
      </c>
      <c r="I1117" s="8">
        <v>6.3505820930004106E-2</v>
      </c>
      <c r="J1117" s="4">
        <v>71000</v>
      </c>
      <c r="K1117" s="5">
        <f>23*10^-6</f>
        <v>2.3E-5</v>
      </c>
      <c r="L1117" s="6">
        <f>H1117</f>
        <v>1.3</v>
      </c>
      <c r="M1117" s="3">
        <f>H1117^2/6</f>
        <v>0.28166666666666668</v>
      </c>
      <c r="N1117" s="3">
        <f>H1117^3/12</f>
        <v>0.18308333333333338</v>
      </c>
      <c r="O1117" s="1">
        <f>-J1117*L1117*K1117*C1117</f>
        <v>-63.899290000000001</v>
      </c>
      <c r="P1117" s="7">
        <f>-(12*F1117*J1117*L1117*N1117+12*O1117*N1117*G1117*COS(RADIANS(E1117)))/(12*N1117*G1117*COS(RADIANS(E1117))^2+L1117*G1117^3*SIN(RADIANS(E1117))^2)</f>
        <v>0.34681694757277115</v>
      </c>
      <c r="Q1117" s="7">
        <f>-(6*F1117*J1117*L1117*N1117*SIN(RADIANS(E1117))+6*O1117*N1117*G1117*SIN(RADIANS(E1117))*COS(RADIANS(E1117)))/(12*N1117*COS(RADIANS(E1117))^2+L1117*G1117^2*SIN(RADIANS(E1117))^2)</f>
        <v>1.9462628264941046</v>
      </c>
      <c r="R1117" s="7">
        <f>-P1117*SIN(RADIANS(E1117))</f>
        <v>-0.11348471291510817</v>
      </c>
      <c r="S1117" s="6">
        <f>(O1117+P1117*COS(RADIANS(E1117)))/L1117</f>
        <v>-48.901204386671779</v>
      </c>
      <c r="T1117" s="6">
        <f>R1117/L1117</f>
        <v>-8.7295933011621668E-2</v>
      </c>
      <c r="U1117" s="6">
        <f>(Q1117-P1117*G1117*SIN(RADIANS(E1117)))/M1117</f>
        <v>-6.9098088514583624</v>
      </c>
      <c r="V1117" s="6">
        <f>SQRT((S1117+U1117)^2+3*T1117^2)</f>
        <v>55.811218051629183</v>
      </c>
      <c r="W1117" s="6">
        <f>V1117/AA1117</f>
        <v>1.2883286346751732</v>
      </c>
      <c r="X1117" s="1">
        <f>((3*10+H1117/COS(RADIANS(E1117)))*(3+3)+3*G1117*H1117)*2</f>
        <v>644.04882899519043</v>
      </c>
      <c r="Y1117" s="7">
        <f>Z1117/X1117</f>
        <v>1.0103318598093689</v>
      </c>
      <c r="Z1117" s="13">
        <v>650.70305120675698</v>
      </c>
      <c r="AA1117" s="15">
        <v>43.320637723542397</v>
      </c>
    </row>
    <row r="1118" spans="1:27" x14ac:dyDescent="0.45">
      <c r="A1118">
        <v>1387</v>
      </c>
      <c r="B1118">
        <v>70.7</v>
      </c>
      <c r="C1118" s="10">
        <f>B1118-20</f>
        <v>50.7</v>
      </c>
      <c r="D1118">
        <v>100.5</v>
      </c>
      <c r="E1118" s="11">
        <f>D1118-90</f>
        <v>10.5</v>
      </c>
      <c r="F1118" s="2">
        <v>1.6596E-2</v>
      </c>
      <c r="G1118" s="11">
        <v>23.1</v>
      </c>
      <c r="H1118" s="11">
        <v>1.9</v>
      </c>
      <c r="I1118" s="8">
        <v>0.14270192384719799</v>
      </c>
      <c r="J1118" s="4">
        <v>71000</v>
      </c>
      <c r="K1118" s="5">
        <f>23*10^-6</f>
        <v>2.3E-5</v>
      </c>
      <c r="L1118" s="6">
        <f>H1118</f>
        <v>1.9</v>
      </c>
      <c r="M1118" s="3">
        <f>H1118^2/6</f>
        <v>0.60166666666666668</v>
      </c>
      <c r="N1118" s="3">
        <f>H1118^3/12</f>
        <v>0.57158333333333322</v>
      </c>
      <c r="O1118" s="1">
        <f>-J1118*L1118*K1118*C1118</f>
        <v>-157.30689000000001</v>
      </c>
      <c r="P1118" s="7">
        <f>-(12*F1118*J1118*L1118*N1118+12*O1118*N1118*G1118*COS(RADIANS(E1118)))/(12*N1118*G1118*COS(RADIANS(E1118))^2+L1118*G1118^3*SIN(RADIANS(E1118))^2)</f>
        <v>9.8295097552005739</v>
      </c>
      <c r="Q1118" s="7">
        <f>-(6*F1118*J1118*L1118*N1118*SIN(RADIANS(E1118))+6*O1118*N1118*G1118*SIN(RADIANS(E1118))*COS(RADIANS(E1118)))/(12*N1118*COS(RADIANS(E1118))^2+L1118*G1118^2*SIN(RADIANS(E1118))^2)</f>
        <v>20.689351862823884</v>
      </c>
      <c r="R1118" s="7">
        <f>-P1118*SIN(RADIANS(E1118))</f>
        <v>-1.7912858755691665</v>
      </c>
      <c r="S1118" s="6">
        <f>(O1118+P1118*COS(RADIANS(E1118)))/L1118</f>
        <v>-77.706303312763822</v>
      </c>
      <c r="T1118" s="6">
        <f>R1118/L1118</f>
        <v>-0.94278203977324559</v>
      </c>
      <c r="U1118" s="6">
        <f>(Q1118-P1118*G1118*SIN(RADIANS(E1118)))/M1118</f>
        <v>-34.386734398045199</v>
      </c>
      <c r="V1118" s="6">
        <f>SQRT((S1118+U1118)^2+3*T1118^2)</f>
        <v>112.10493127940632</v>
      </c>
      <c r="W1118" s="6">
        <f>V1118/AA1118</f>
        <v>0.91778687809262793</v>
      </c>
      <c r="X1118" s="1">
        <f>((3*10+H1118/COS(RADIANS(E1118)))*(3+3)+3*G1118*H1118)*2</f>
        <v>646.52829006049683</v>
      </c>
      <c r="Y1118" s="7">
        <f>Z1118/X1118</f>
        <v>1.0059430589878002</v>
      </c>
      <c r="Z1118" s="13">
        <v>650.37064582560799</v>
      </c>
      <c r="AA1118" s="15">
        <v>122.14701904693401</v>
      </c>
    </row>
    <row r="1119" spans="1:27" x14ac:dyDescent="0.45">
      <c r="A1119">
        <v>469</v>
      </c>
      <c r="B1119">
        <v>84.3</v>
      </c>
      <c r="C1119" s="10">
        <f>B1119-20</f>
        <v>64.3</v>
      </c>
      <c r="D1119">
        <v>106.2</v>
      </c>
      <c r="E1119" s="11">
        <f>D1119-90</f>
        <v>16.200000000000003</v>
      </c>
      <c r="F1119" s="2">
        <v>2.0587999999999999E-2</v>
      </c>
      <c r="G1119" s="11">
        <v>23</v>
      </c>
      <c r="H1119" s="11">
        <v>1.9</v>
      </c>
      <c r="I1119" s="8">
        <v>0.13829147815704301</v>
      </c>
      <c r="J1119" s="4">
        <v>71000</v>
      </c>
      <c r="K1119" s="5">
        <f>23*10^-6</f>
        <v>2.3E-5</v>
      </c>
      <c r="L1119" s="6">
        <f>H1119</f>
        <v>1.9</v>
      </c>
      <c r="M1119" s="3">
        <f>H1119^2/6</f>
        <v>0.60166666666666668</v>
      </c>
      <c r="N1119" s="3">
        <f>H1119^3/12</f>
        <v>0.57158333333333322</v>
      </c>
      <c r="O1119" s="1">
        <f>-J1119*L1119*K1119*C1119</f>
        <v>-199.50360999999998</v>
      </c>
      <c r="P1119" s="7">
        <f>-(12*F1119*J1119*L1119*N1119+12*O1119*N1119*G1119*COS(RADIANS(E1119)))/(12*N1119*G1119*COS(RADIANS(E1119))^2+L1119*G1119^3*SIN(RADIANS(E1119))^2)</f>
        <v>5.7453479871093531</v>
      </c>
      <c r="Q1119" s="7">
        <f>-(6*F1119*J1119*L1119*N1119*SIN(RADIANS(E1119))+6*O1119*N1119*G1119*SIN(RADIANS(E1119))*COS(RADIANS(E1119)))/(12*N1119*COS(RADIANS(E1119))^2+L1119*G1119^2*SIN(RADIANS(E1119))^2)</f>
        <v>18.433361379294833</v>
      </c>
      <c r="R1119" s="7">
        <f>-P1119*SIN(RADIANS(E1119))</f>
        <v>-1.6029009895038984</v>
      </c>
      <c r="S1119" s="6">
        <f>(O1119+P1119*COS(RADIANS(E1119)))/L1119</f>
        <v>-102.09809926629586</v>
      </c>
      <c r="T1119" s="6">
        <f>R1119/L1119</f>
        <v>-0.84363209973889397</v>
      </c>
      <c r="U1119" s="6">
        <f>(Q1119-P1119*G1119*SIN(RADIANS(E1119)))/M1119</f>
        <v>-30.637165727359822</v>
      </c>
      <c r="V1119" s="6">
        <f>SQRT((S1119+U1119)^2+3*T1119^2)</f>
        <v>132.74330762149603</v>
      </c>
      <c r="W1119" s="6">
        <f>V1119/AA1119</f>
        <v>1.149852917743508</v>
      </c>
      <c r="X1119" s="1">
        <f>((3*10+H1119/COS(RADIANS(E1119)))*(3+3)+3*G1119*H1119)*2</f>
        <v>645.94273656077155</v>
      </c>
      <c r="Y1119" s="7">
        <f>Z1119/X1119</f>
        <v>1.0068519752752418</v>
      </c>
      <c r="Z1119" s="13">
        <v>650.36872022090802</v>
      </c>
      <c r="AA1119" s="15">
        <v>115.443728126545</v>
      </c>
    </row>
    <row r="1120" spans="1:27" x14ac:dyDescent="0.45">
      <c r="A1120">
        <v>2515</v>
      </c>
      <c r="B1120">
        <v>56.4</v>
      </c>
      <c r="C1120" s="10">
        <f>B1120-20</f>
        <v>36.4</v>
      </c>
      <c r="D1120">
        <v>124.8</v>
      </c>
      <c r="E1120" s="11">
        <f>D1120-90</f>
        <v>34.799999999999997</v>
      </c>
      <c r="F1120" s="2">
        <v>1.3087E-2</v>
      </c>
      <c r="G1120" s="11">
        <v>31.1</v>
      </c>
      <c r="H1120" s="11">
        <v>1.4</v>
      </c>
      <c r="I1120" s="8">
        <v>5.7506807148456497E-2</v>
      </c>
      <c r="J1120" s="4">
        <v>71000</v>
      </c>
      <c r="K1120" s="5">
        <f>23*10^-6</f>
        <v>2.3E-5</v>
      </c>
      <c r="L1120" s="6">
        <f>H1120</f>
        <v>1.4</v>
      </c>
      <c r="M1120" s="3">
        <f>H1120^2/6</f>
        <v>0.32666666666666661</v>
      </c>
      <c r="N1120" s="3">
        <f>H1120^3/12</f>
        <v>0.2286666666666666</v>
      </c>
      <c r="O1120" s="1">
        <f>-J1120*L1120*K1120*C1120</f>
        <v>-83.217680000000001</v>
      </c>
      <c r="P1120" s="7">
        <f>-(12*F1120*J1120*L1120*N1120+12*O1120*N1120*G1120*COS(RADIANS(E1120)))/(12*N1120*G1120*COS(RADIANS(E1120))^2+L1120*G1120^3*SIN(RADIANS(E1120))^2)</f>
        <v>0.16422101676397405</v>
      </c>
      <c r="Q1120" s="7">
        <f>-(6*F1120*J1120*L1120*N1120*SIN(RADIANS(E1120))+6*O1120*N1120*G1120*SIN(RADIANS(E1120))*COS(RADIANS(E1120)))/(12*N1120*COS(RADIANS(E1120))^2+L1120*G1120^2*SIN(RADIANS(E1120))^2)</f>
        <v>1.4573951747933602</v>
      </c>
      <c r="R1120" s="7">
        <f>-P1120*SIN(RADIANS(E1120))</f>
        <v>-9.3723162366132484E-2</v>
      </c>
      <c r="S1120" s="6">
        <f>(O1120+P1120*COS(RADIANS(E1120)))/L1120</f>
        <v>-59.344878601400815</v>
      </c>
      <c r="T1120" s="6">
        <f>R1120/L1120</f>
        <v>-6.6945115975808919E-2</v>
      </c>
      <c r="U1120" s="6">
        <f>(Q1120-P1120*G1120*SIN(RADIANS(E1120)))/M1120</f>
        <v>-4.4614138003878381</v>
      </c>
      <c r="V1120" s="6">
        <f>SQRT((S1120+U1120)^2+3*T1120^2)</f>
        <v>63.806397759223266</v>
      </c>
      <c r="W1120" s="6">
        <f>V1120/AA1120</f>
        <v>1.2256605461859145</v>
      </c>
      <c r="X1120" s="1">
        <f>((3*10+H1120/COS(RADIANS(E1120)))*(3+3)+3*G1120*H1120)*2</f>
        <v>641.69913192527292</v>
      </c>
      <c r="Y1120" s="7">
        <f>Z1120/X1120</f>
        <v>1.0134969182231457</v>
      </c>
      <c r="Z1120" s="13">
        <v>650.36009263273195</v>
      </c>
      <c r="AA1120" s="15">
        <v>52.058784104440598</v>
      </c>
    </row>
    <row r="1121" spans="1:27" x14ac:dyDescent="0.45">
      <c r="A1121">
        <v>2096</v>
      </c>
      <c r="B1121">
        <v>61.4</v>
      </c>
      <c r="C1121" s="10">
        <f>B1121-20</f>
        <v>41.4</v>
      </c>
      <c r="D1121">
        <v>105.8</v>
      </c>
      <c r="E1121" s="11">
        <f>D1121-90</f>
        <v>15.799999999999997</v>
      </c>
      <c r="F1121" s="2">
        <v>1.3912000000000001E-2</v>
      </c>
      <c r="G1121" s="11">
        <v>24.4</v>
      </c>
      <c r="H1121" s="11">
        <v>1.8</v>
      </c>
      <c r="I1121" s="8">
        <v>9.5198124647140503E-2</v>
      </c>
      <c r="J1121" s="4">
        <v>71000</v>
      </c>
      <c r="K1121" s="5">
        <f>23*10^-6</f>
        <v>2.3E-5</v>
      </c>
      <c r="L1121" s="6">
        <f>H1121</f>
        <v>1.8</v>
      </c>
      <c r="M1121" s="3">
        <f>H1121^2/6</f>
        <v>0.54</v>
      </c>
      <c r="N1121" s="3">
        <f>H1121^3/12</f>
        <v>0.48600000000000004</v>
      </c>
      <c r="O1121" s="1">
        <f>-J1121*L1121*K1121*C1121</f>
        <v>-121.69116</v>
      </c>
      <c r="P1121" s="7">
        <f>-(12*F1121*J1121*L1121*N1121+12*O1121*N1121*G1121*COS(RADIANS(E1121)))/(12*N1121*G1121*COS(RADIANS(E1121))^2+L1121*G1121^3*SIN(RADIANS(E1121))^2)</f>
        <v>3.039895877153068</v>
      </c>
      <c r="Q1121" s="7">
        <f>-(6*F1121*J1121*L1121*N1121*SIN(RADIANS(E1121))+6*O1121*N1121*G1121*SIN(RADIANS(E1121))*COS(RADIANS(E1121)))/(12*N1121*COS(RADIANS(E1121))^2+L1121*G1121^2*SIN(RADIANS(E1121))^2)</f>
        <v>10.097983924988103</v>
      </c>
      <c r="R1121" s="7">
        <f>-P1121*SIN(RADIANS(E1121))</f>
        <v>-0.8277036004088606</v>
      </c>
      <c r="S1121" s="6">
        <f>(O1121+P1121*COS(RADIANS(E1121)))/L1121</f>
        <v>-65.98117638252657</v>
      </c>
      <c r="T1121" s="6">
        <f>R1121/L1121</f>
        <v>-0.45983533356047812</v>
      </c>
      <c r="U1121" s="6">
        <f>(Q1121-P1121*G1121*SIN(RADIANS(E1121)))/M1121</f>
        <v>-18.699970231459435</v>
      </c>
      <c r="V1121" s="6">
        <f>SQRT((S1121+U1121)^2+3*T1121^2)</f>
        <v>84.684892026035939</v>
      </c>
      <c r="W1121" s="6">
        <f>V1121/AA1121</f>
        <v>1.172594006809752</v>
      </c>
      <c r="X1121" s="1">
        <f>((3*10+H1121/COS(RADIANS(E1121)))*(3+3)+3*G1121*H1121)*2</f>
        <v>645.96813560467115</v>
      </c>
      <c r="Y1121" s="7">
        <f>Z1121/X1121</f>
        <v>1.0067743314855966</v>
      </c>
      <c r="Z1121" s="13">
        <v>650.34413788438997</v>
      </c>
      <c r="AA1121" s="15">
        <v>72.220130355634396</v>
      </c>
    </row>
    <row r="1122" spans="1:27" x14ac:dyDescent="0.45">
      <c r="A1122">
        <v>1293</v>
      </c>
      <c r="B1122">
        <v>57.8</v>
      </c>
      <c r="C1122" s="10">
        <f>B1122-20</f>
        <v>37.799999999999997</v>
      </c>
      <c r="D1122">
        <v>108</v>
      </c>
      <c r="E1122" s="11">
        <f>D1122-90</f>
        <v>18</v>
      </c>
      <c r="F1122" s="2">
        <v>1.5658999999999999E-2</v>
      </c>
      <c r="G1122" s="11">
        <v>31.9</v>
      </c>
      <c r="H1122" s="11">
        <v>1.4</v>
      </c>
      <c r="I1122" s="8">
        <v>9.7301855683326693E-2</v>
      </c>
      <c r="J1122" s="4">
        <v>71000</v>
      </c>
      <c r="K1122" s="5">
        <f>23*10^-6</f>
        <v>2.3E-5</v>
      </c>
      <c r="L1122" s="6">
        <f>H1122</f>
        <v>1.4</v>
      </c>
      <c r="M1122" s="3">
        <f>H1122^2/6</f>
        <v>0.32666666666666661</v>
      </c>
      <c r="N1122" s="3">
        <f>H1122^3/12</f>
        <v>0.2286666666666666</v>
      </c>
      <c r="O1122" s="1">
        <f>-J1122*L1122*K1122*C1122</f>
        <v>-86.418359999999993</v>
      </c>
      <c r="P1122" s="7">
        <f>-(12*F1122*J1122*L1122*N1122+12*O1122*N1122*G1122*COS(RADIANS(E1122)))/(12*N1122*G1122*COS(RADIANS(E1122))^2+L1122*G1122^3*SIN(RADIANS(E1122))^2)</f>
        <v>0.66152457035453649</v>
      </c>
      <c r="Q1122" s="7">
        <f>-(6*F1122*J1122*L1122*N1122*SIN(RADIANS(E1122))+6*O1122*N1122*G1122*SIN(RADIANS(E1122))*COS(RADIANS(E1122)))/(12*N1122*COS(RADIANS(E1122))^2+L1122*G1122^2*SIN(RADIANS(E1122))^2)</f>
        <v>3.2605362342563891</v>
      </c>
      <c r="R1122" s="7">
        <f>-P1122*SIN(RADIANS(E1122))</f>
        <v>-0.2044223344361373</v>
      </c>
      <c r="S1122" s="6">
        <f>(O1122+P1122*COS(RADIANS(E1122)))/L1122</f>
        <v>-61.278009104767833</v>
      </c>
      <c r="T1122" s="6">
        <f>R1122/L1122</f>
        <v>-0.1460159531686695</v>
      </c>
      <c r="U1122" s="6">
        <f>(Q1122-P1122*G1122*SIN(RADIANS(E1122)))/M1122</f>
        <v>-9.9812333701726264</v>
      </c>
      <c r="V1122" s="6">
        <f>SQRT((S1122+U1122)^2+3*T1122^2)</f>
        <v>71.259691271279721</v>
      </c>
      <c r="W1122" s="6">
        <f>V1122/AA1122</f>
        <v>1.2454301477188545</v>
      </c>
      <c r="X1122" s="1">
        <f>((3*10+H1122/COS(RADIANS(E1122)))*(3+3)+3*G1122*H1122)*2</f>
        <v>645.62456536720288</v>
      </c>
      <c r="Y1122" s="7">
        <f>Z1122/X1122</f>
        <v>1.0072313276442708</v>
      </c>
      <c r="Z1122" s="13">
        <v>650.293288134563</v>
      </c>
      <c r="AA1122" s="15">
        <v>57.216931356447297</v>
      </c>
    </row>
    <row r="1123" spans="1:27" x14ac:dyDescent="0.45">
      <c r="A1123">
        <v>1939</v>
      </c>
      <c r="B1123">
        <v>75.2</v>
      </c>
      <c r="C1123" s="10">
        <f>B1123-20</f>
        <v>55.2</v>
      </c>
      <c r="D1123">
        <v>127.1</v>
      </c>
      <c r="E1123" s="11">
        <f>D1123-90</f>
        <v>37.099999999999994</v>
      </c>
      <c r="F1123" s="2">
        <v>1.8654E-2</v>
      </c>
      <c r="G1123" s="11">
        <v>24.4</v>
      </c>
      <c r="H1123" s="11">
        <v>1.8</v>
      </c>
      <c r="I1123" s="8">
        <v>0.13589803874492601</v>
      </c>
      <c r="J1123" s="4">
        <v>71000</v>
      </c>
      <c r="K1123" s="5">
        <f>23*10^-6</f>
        <v>2.3E-5</v>
      </c>
      <c r="L1123" s="6">
        <f>H1123</f>
        <v>1.8</v>
      </c>
      <c r="M1123" s="3">
        <f>H1123^2/6</f>
        <v>0.54</v>
      </c>
      <c r="N1123" s="3">
        <f>H1123^3/12</f>
        <v>0.48600000000000004</v>
      </c>
      <c r="O1123" s="1">
        <f>-J1123*L1123*K1123*C1123</f>
        <v>-162.25488000000001</v>
      </c>
      <c r="P1123" s="7">
        <f>-(12*F1123*J1123*L1123*N1123+12*O1123*N1123*G1123*COS(RADIANS(E1123)))/(12*N1123*G1123*COS(RADIANS(E1123))^2+L1123*G1123^3*SIN(RADIANS(E1123))^2)</f>
        <v>0.46976850447208024</v>
      </c>
      <c r="Q1123" s="7">
        <f>-(6*F1123*J1123*L1123*N1123*SIN(RADIANS(E1123))+6*O1123*N1123*G1123*SIN(RADIANS(E1123))*COS(RADIANS(E1123)))/(12*N1123*COS(RADIANS(E1123))^2+L1123*G1123^2*SIN(RADIANS(E1123))^2)</f>
        <v>3.4570909943223138</v>
      </c>
      <c r="R1123" s="7">
        <f>-P1123*SIN(RADIANS(E1123))</f>
        <v>-0.28336811428871422</v>
      </c>
      <c r="S1123" s="6">
        <f>(O1123+P1123*COS(RADIANS(E1123)))/L1123</f>
        <v>-89.93344455031378</v>
      </c>
      <c r="T1123" s="6">
        <f>R1123/L1123</f>
        <v>-0.15742673016039679</v>
      </c>
      <c r="U1123" s="6">
        <f>(Q1123-P1123*G1123*SIN(RADIANS(E1123)))/M1123</f>
        <v>-6.4020203598561345</v>
      </c>
      <c r="V1123" s="6">
        <f>SQRT((S1123+U1123)^2+3*T1123^2)</f>
        <v>96.335850798052789</v>
      </c>
      <c r="W1123" s="6">
        <f>V1123/AA1123</f>
        <v>0.99506928976313402</v>
      </c>
      <c r="X1123" s="1">
        <f>((3*10+H1123/COS(RADIANS(E1123)))*(3+3)+3*G1123*H1123)*2</f>
        <v>650.60178941345384</v>
      </c>
      <c r="Y1123" s="7">
        <f>Z1123/X1123</f>
        <v>0.9990929928557869</v>
      </c>
      <c r="Z1123" s="13">
        <v>650.011688942418</v>
      </c>
      <c r="AA1123" s="15">
        <v>96.813208677141006</v>
      </c>
    </row>
    <row r="1124" spans="1:27" x14ac:dyDescent="0.45">
      <c r="A1124">
        <v>1178</v>
      </c>
      <c r="B1124">
        <v>50.7</v>
      </c>
      <c r="C1124" s="10">
        <f>B1124-20</f>
        <v>30.700000000000003</v>
      </c>
      <c r="D1124">
        <v>104.4</v>
      </c>
      <c r="E1124" s="11">
        <f>D1124-90</f>
        <v>14.400000000000006</v>
      </c>
      <c r="F1124" s="2">
        <v>1.149E-2</v>
      </c>
      <c r="G1124" s="11">
        <v>27.7</v>
      </c>
      <c r="H1124" s="11">
        <v>1.6</v>
      </c>
      <c r="I1124" s="8">
        <v>8.3908811211585999E-2</v>
      </c>
      <c r="J1124" s="4">
        <v>71000</v>
      </c>
      <c r="K1124" s="5">
        <f>23*10^-6</f>
        <v>2.3E-5</v>
      </c>
      <c r="L1124" s="6">
        <f>H1124</f>
        <v>1.6</v>
      </c>
      <c r="M1124" s="3">
        <f>H1124^2/6</f>
        <v>0.42666666666666675</v>
      </c>
      <c r="N1124" s="3">
        <f>H1124^3/12</f>
        <v>0.34133333333333343</v>
      </c>
      <c r="O1124" s="1">
        <f>-J1124*L1124*K1124*C1124</f>
        <v>-80.21296000000001</v>
      </c>
      <c r="P1124" s="7">
        <f>-(12*F1124*J1124*L1124*N1124+12*O1124*N1124*G1124*COS(RADIANS(E1124)))/(12*N1124*G1124*COS(RADIANS(E1124))^2+L1124*G1124^3*SIN(RADIANS(E1124))^2)</f>
        <v>1.5697807750946151</v>
      </c>
      <c r="Q1124" s="7">
        <f>-(6*F1124*J1124*L1124*N1124*SIN(RADIANS(E1124))+6*O1124*N1124*G1124*SIN(RADIANS(E1124))*COS(RADIANS(E1124)))/(12*N1124*COS(RADIANS(E1124))^2+L1124*G1124^2*SIN(RADIANS(E1124))^2)</f>
        <v>5.4068821630709571</v>
      </c>
      <c r="R1124" s="7">
        <f>-P1124*SIN(RADIANS(E1124))</f>
        <v>-0.39038860383183821</v>
      </c>
      <c r="S1124" s="6">
        <f>(O1124+P1124*COS(RADIANS(E1124)))/L1124</f>
        <v>-49.182810484112437</v>
      </c>
      <c r="T1124" s="6">
        <f>R1124/L1124</f>
        <v>-0.24399287739489886</v>
      </c>
      <c r="U1124" s="6">
        <f>(Q1124-P1124*G1124*SIN(RADIANS(E1124)))/M1124</f>
        <v>-12.672380069697562</v>
      </c>
      <c r="V1124" s="6">
        <f>SQRT((S1124+U1124)^2+3*T1124^2)</f>
        <v>61.856634211867721</v>
      </c>
      <c r="W1124" s="6">
        <f>V1124/AA1124</f>
        <v>1.2262613094767307</v>
      </c>
      <c r="X1124" s="1">
        <f>((3*10+H1124/COS(RADIANS(E1124)))*(3+3)+3*G1124*H1124)*2</f>
        <v>645.74276873121289</v>
      </c>
      <c r="Y1124" s="7">
        <f>Z1124/X1124</f>
        <v>1.0065228609651073</v>
      </c>
      <c r="Z1124" s="13">
        <v>649.95485903087001</v>
      </c>
      <c r="AA1124" s="15">
        <v>50.443273170106899</v>
      </c>
    </row>
    <row r="1125" spans="1:27" x14ac:dyDescent="0.45">
      <c r="A1125">
        <v>1753</v>
      </c>
      <c r="B1125">
        <v>40.200000000000003</v>
      </c>
      <c r="C1125" s="10">
        <f>B1125-20</f>
        <v>20.200000000000003</v>
      </c>
      <c r="D1125">
        <v>103.3</v>
      </c>
      <c r="E1125" s="11">
        <f>D1125-90</f>
        <v>13.299999999999997</v>
      </c>
      <c r="F1125" s="2">
        <v>6.2040000000000003E-3</v>
      </c>
      <c r="G1125" s="11">
        <v>25.2</v>
      </c>
      <c r="H1125" s="11">
        <v>1.7</v>
      </c>
      <c r="I1125" s="8">
        <v>2.8402600437402701E-2</v>
      </c>
      <c r="J1125" s="4">
        <v>71000</v>
      </c>
      <c r="K1125" s="5">
        <f>23*10^-6</f>
        <v>2.3E-5</v>
      </c>
      <c r="L1125" s="6">
        <f>H1125</f>
        <v>1.7</v>
      </c>
      <c r="M1125" s="3">
        <f>H1125^2/6</f>
        <v>0.48166666666666663</v>
      </c>
      <c r="N1125" s="3">
        <f>H1125^3/12</f>
        <v>0.4094166666666666</v>
      </c>
      <c r="O1125" s="1">
        <f>-J1125*L1125*K1125*C1125</f>
        <v>-56.077220000000011</v>
      </c>
      <c r="P1125" s="7">
        <f>-(12*F1125*J1125*L1125*N1125+12*O1125*N1125*G1125*COS(RADIANS(E1125)))/(12*N1125*G1125*COS(RADIANS(E1125))^2+L1125*G1125^3*SIN(RADIANS(E1125))^2)</f>
        <v>1.9765897379618673</v>
      </c>
      <c r="Q1125" s="7">
        <f>-(6*F1125*J1125*L1125*N1125*SIN(RADIANS(E1125))+6*O1125*N1125*G1125*SIN(RADIANS(E1125))*COS(RADIANS(E1125)))/(12*N1125*COS(RADIANS(E1125))^2+L1125*G1125^2*SIN(RADIANS(E1125))^2)</f>
        <v>5.7293957668100779</v>
      </c>
      <c r="R1125" s="7">
        <f>-P1125*SIN(RADIANS(E1125))</f>
        <v>-0.45471394974683166</v>
      </c>
      <c r="S1125" s="6">
        <f>(O1125+P1125*COS(RADIANS(E1125)))/L1125</f>
        <v>-31.855085074627951</v>
      </c>
      <c r="T1125" s="6">
        <f>R1125/L1125</f>
        <v>-0.26747879396872454</v>
      </c>
      <c r="U1125" s="6">
        <f>(Q1125-P1125*G1125*SIN(RADIANS(E1125)))/M1125</f>
        <v>-11.894939308256221</v>
      </c>
      <c r="V1125" s="6">
        <f>SQRT((S1125+U1125)^2+3*T1125^2)</f>
        <v>43.752477280933796</v>
      </c>
      <c r="W1125" s="6">
        <f>V1125/AA1125</f>
        <v>1.3850205783151535</v>
      </c>
      <c r="X1125" s="1">
        <f>((3*10+H1125/COS(RADIANS(E1125)))*(3+3)+3*G1125*H1125)*2</f>
        <v>638.00223065528121</v>
      </c>
      <c r="Y1125" s="7">
        <f>Z1125/X1125</f>
        <v>1.0186551074930403</v>
      </c>
      <c r="Z1125" s="13">
        <v>649.90423084895497</v>
      </c>
      <c r="AA1125" s="15">
        <v>31.589766943504699</v>
      </c>
    </row>
    <row r="1126" spans="1:27" x14ac:dyDescent="0.45">
      <c r="A1126">
        <v>71</v>
      </c>
      <c r="B1126">
        <v>84.4</v>
      </c>
      <c r="C1126" s="10">
        <f>B1126-20</f>
        <v>64.400000000000006</v>
      </c>
      <c r="D1126">
        <v>129</v>
      </c>
      <c r="E1126" s="11">
        <f>D1126-90</f>
        <v>39</v>
      </c>
      <c r="F1126" s="2">
        <v>2.1921E-2</v>
      </c>
      <c r="G1126" s="11">
        <v>30.7</v>
      </c>
      <c r="H1126" s="11">
        <v>1.4</v>
      </c>
      <c r="I1126" s="8">
        <v>9.4094492495059898E-2</v>
      </c>
      <c r="J1126" s="4">
        <v>71000</v>
      </c>
      <c r="K1126" s="5">
        <f>23*10^-6</f>
        <v>2.3E-5</v>
      </c>
      <c r="L1126" s="6">
        <f>H1126</f>
        <v>1.4</v>
      </c>
      <c r="M1126" s="3">
        <f>H1126^2/6</f>
        <v>0.32666666666666661</v>
      </c>
      <c r="N1126" s="3">
        <f>H1126^3/12</f>
        <v>0.2286666666666666</v>
      </c>
      <c r="O1126" s="1">
        <f>-J1126*L1126*K1126*C1126</f>
        <v>-147.23128000000003</v>
      </c>
      <c r="P1126" s="7">
        <f>-(12*F1126*J1126*L1126*N1126+12*O1126*N1126*G1126*COS(RADIANS(E1126)))/(12*N1126*G1126*COS(RADIANS(E1126))^2+L1126*G1126^3*SIN(RADIANS(E1126))^2)</f>
        <v>0.22740368513891479</v>
      </c>
      <c r="Q1126" s="7">
        <f>-(6*F1126*J1126*L1126*N1126*SIN(RADIANS(E1126))+6*O1126*N1126*G1126*SIN(RADIANS(E1126))*COS(RADIANS(E1126)))/(12*N1126*COS(RADIANS(E1126))^2+L1126*G1126^2*SIN(RADIANS(E1126))^2)</f>
        <v>2.1967350624871678</v>
      </c>
      <c r="R1126" s="7">
        <f>-P1126*SIN(RADIANS(E1126))</f>
        <v>-0.14310977605779596</v>
      </c>
      <c r="S1126" s="6">
        <f>(O1126+P1126*COS(RADIANS(E1126)))/L1126</f>
        <v>-105.03896724605278</v>
      </c>
      <c r="T1126" s="6">
        <f>R1126/L1126</f>
        <v>-0.1022212686127114</v>
      </c>
      <c r="U1126" s="6">
        <f>(Q1126-P1126*G1126*SIN(RADIANS(E1126)))/M1126</f>
        <v>-6.7246991708790862</v>
      </c>
      <c r="V1126" s="6">
        <f>SQRT((S1126+U1126)^2+3*T1126^2)</f>
        <v>111.76380665724703</v>
      </c>
      <c r="W1126" s="6">
        <f>V1126/AA1126</f>
        <v>1.2457096476001774</v>
      </c>
      <c r="X1126" s="1">
        <f>((3*10+H1126/COS(RADIANS(E1126)))*(3+3)+3*G1126*H1126)*2</f>
        <v>639.49756070700516</v>
      </c>
      <c r="Y1126" s="7">
        <f>Z1126/X1126</f>
        <v>1.0161311936134236</v>
      </c>
      <c r="Z1126" s="13">
        <v>649.81341967408196</v>
      </c>
      <c r="AA1126" s="15">
        <v>89.718986179930994</v>
      </c>
    </row>
    <row r="1127" spans="1:27" x14ac:dyDescent="0.45">
      <c r="A1127">
        <v>500</v>
      </c>
      <c r="B1127">
        <v>67.099999999999994</v>
      </c>
      <c r="C1127" s="10">
        <f>B1127-20</f>
        <v>47.099999999999994</v>
      </c>
      <c r="D1127">
        <v>126.2</v>
      </c>
      <c r="E1127" s="11">
        <f>D1127-90</f>
        <v>36.200000000000003</v>
      </c>
      <c r="F1127" s="2">
        <v>1.7736999999999999E-2</v>
      </c>
      <c r="G1127" s="11">
        <v>33.5</v>
      </c>
      <c r="H1127" s="11">
        <v>1.3</v>
      </c>
      <c r="I1127" s="8">
        <v>7.6285511255264199E-2</v>
      </c>
      <c r="J1127" s="4">
        <v>71000</v>
      </c>
      <c r="K1127" s="5">
        <f>23*10^-6</f>
        <v>2.3E-5</v>
      </c>
      <c r="L1127" s="6">
        <f>H1127</f>
        <v>1.3</v>
      </c>
      <c r="M1127" s="3">
        <f>H1127^2/6</f>
        <v>0.28166666666666668</v>
      </c>
      <c r="N1127" s="3">
        <f>H1127^3/12</f>
        <v>0.18308333333333338</v>
      </c>
      <c r="O1127" s="1">
        <f>-J1127*L1127*K1127*C1127</f>
        <v>-99.988589999999988</v>
      </c>
      <c r="P1127" s="7">
        <f>-(12*F1127*J1127*L1127*N1127+12*O1127*N1127*G1127*COS(RADIANS(E1127)))/(12*N1127*G1127*COS(RADIANS(E1127))^2+L1127*G1127^3*SIN(RADIANS(E1127))^2)</f>
        <v>0.136976979350006</v>
      </c>
      <c r="Q1127" s="7">
        <f>-(6*F1127*J1127*L1127*N1127*SIN(RADIANS(E1127))+6*O1127*N1127*G1127*SIN(RADIANS(E1127))*COS(RADIANS(E1127)))/(12*N1127*COS(RADIANS(E1127))^2+L1127*G1127^2*SIN(RADIANS(E1127))^2)</f>
        <v>1.3550646206543147</v>
      </c>
      <c r="R1127" s="7">
        <f>-P1127*SIN(RADIANS(E1127))</f>
        <v>-8.089938033757102E-2</v>
      </c>
      <c r="S1127" s="6">
        <f>(O1127+P1127*COS(RADIANS(E1127)))/L1127</f>
        <v>-76.829273087682452</v>
      </c>
      <c r="T1127" s="6">
        <f>R1127/L1127</f>
        <v>-6.2230292567362323E-2</v>
      </c>
      <c r="U1127" s="6">
        <f>(Q1127-P1127*G1127*SIN(RADIANS(E1127)))/M1127</f>
        <v>-4.8108803100153184</v>
      </c>
      <c r="V1127" s="6">
        <f>SQRT((S1127+U1127)^2+3*T1127^2)</f>
        <v>81.640224550325442</v>
      </c>
      <c r="W1127" s="6">
        <f>V1127/AA1127</f>
        <v>1.2718858458493123</v>
      </c>
      <c r="X1127" s="1">
        <f>((3*10+H1127/COS(RADIANS(E1127)))*(3+3)+3*G1127*H1127)*2</f>
        <v>640.63180574712089</v>
      </c>
      <c r="Y1127" s="7">
        <f>Z1127/X1127</f>
        <v>1.0143215945794279</v>
      </c>
      <c r="Z1127" s="13">
        <v>649.80667474371796</v>
      </c>
      <c r="AA1127" s="15">
        <v>64.1883269766317</v>
      </c>
    </row>
    <row r="1128" spans="1:27" x14ac:dyDescent="0.45">
      <c r="A1128">
        <v>290</v>
      </c>
      <c r="B1128">
        <v>63.1</v>
      </c>
      <c r="C1128" s="10">
        <f>B1128-20</f>
        <v>43.1</v>
      </c>
      <c r="D1128">
        <v>112.4</v>
      </c>
      <c r="E1128" s="11">
        <f>D1128-90</f>
        <v>22.400000000000006</v>
      </c>
      <c r="F1128" s="2">
        <v>1.8529E-2</v>
      </c>
      <c r="G1128" s="11">
        <v>34.299999999999997</v>
      </c>
      <c r="H1128" s="11">
        <v>1.3</v>
      </c>
      <c r="I1128" s="8">
        <v>9.8940148949623094E-2</v>
      </c>
      <c r="J1128" s="4">
        <v>71000</v>
      </c>
      <c r="K1128" s="5">
        <f>23*10^-6</f>
        <v>2.3E-5</v>
      </c>
      <c r="L1128" s="6">
        <f>H1128</f>
        <v>1.3</v>
      </c>
      <c r="M1128" s="3">
        <f>H1128^2/6</f>
        <v>0.28166666666666668</v>
      </c>
      <c r="N1128" s="3">
        <f>H1128^3/12</f>
        <v>0.18308333333333338</v>
      </c>
      <c r="O1128" s="1">
        <f>-J1128*L1128*K1128*C1128</f>
        <v>-91.496989999999997</v>
      </c>
      <c r="P1128" s="7">
        <f>-(12*F1128*J1128*L1128*N1128+12*O1128*N1128*G1128*COS(RADIANS(E1128)))/(12*N1128*G1128*COS(RADIANS(E1128))^2+L1128*G1128^3*SIN(RADIANS(E1128))^2)</f>
        <v>0.34069469648006845</v>
      </c>
      <c r="Q1128" s="7">
        <f>-(6*F1128*J1128*L1128*N1128*SIN(RADIANS(E1128))+6*O1128*N1128*G1128*SIN(RADIANS(E1128))*COS(RADIANS(E1128)))/(12*N1128*COS(RADIANS(E1128))^2+L1128*G1128^2*SIN(RADIANS(E1128))^2)</f>
        <v>2.2265614539706657</v>
      </c>
      <c r="R1128" s="7">
        <f>-P1128*SIN(RADIANS(E1128))</f>
        <v>-0.12982865620820211</v>
      </c>
      <c r="S1128" s="6">
        <f>(O1128+P1128*COS(RADIANS(E1128)))/L1128</f>
        <v>-70.140001592074299</v>
      </c>
      <c r="T1128" s="6">
        <f>R1128/L1128</f>
        <v>-9.9868197083232385E-2</v>
      </c>
      <c r="U1128" s="6">
        <f>(Q1128-P1128*G1128*SIN(RADIANS(E1128)))/M1128</f>
        <v>-7.9049519075881651</v>
      </c>
      <c r="V1128" s="6">
        <f>SQRT((S1128+U1128)^2+3*T1128^2)</f>
        <v>78.045145190042689</v>
      </c>
      <c r="W1128" s="6">
        <f>V1128/AA1128</f>
        <v>1.250745126052234</v>
      </c>
      <c r="X1128" s="1">
        <f>((3*10+H1128/COS(RADIANS(E1128)))*(3+3)+3*G1128*H1128)*2</f>
        <v>644.41314577409287</v>
      </c>
      <c r="Y1128" s="7">
        <f>Z1128/X1128</f>
        <v>1.0083677920404008</v>
      </c>
      <c r="Z1128" s="13">
        <v>649.80546096603098</v>
      </c>
      <c r="AA1128" s="15">
        <v>62.398920103233998</v>
      </c>
    </row>
    <row r="1129" spans="1:27" x14ac:dyDescent="0.45">
      <c r="A1129">
        <v>890</v>
      </c>
      <c r="B1129">
        <v>48.1</v>
      </c>
      <c r="C1129" s="10">
        <f>B1129-20</f>
        <v>28.1</v>
      </c>
      <c r="D1129">
        <v>102.7</v>
      </c>
      <c r="E1129" s="11">
        <f>D1129-90</f>
        <v>12.700000000000003</v>
      </c>
      <c r="F1129" s="2">
        <v>9.5469999999999999E-3</v>
      </c>
      <c r="G1129" s="11">
        <v>24.4</v>
      </c>
      <c r="H1129" s="11">
        <v>1.8</v>
      </c>
      <c r="I1129" s="8">
        <v>7.4883788824081393E-2</v>
      </c>
      <c r="J1129" s="4">
        <v>71000</v>
      </c>
      <c r="K1129" s="5">
        <f>23*10^-6</f>
        <v>2.3E-5</v>
      </c>
      <c r="L1129" s="6">
        <f>H1129</f>
        <v>1.8</v>
      </c>
      <c r="M1129" s="3">
        <f>H1129^2/6</f>
        <v>0.54</v>
      </c>
      <c r="N1129" s="3">
        <f>H1129^3/12</f>
        <v>0.48600000000000004</v>
      </c>
      <c r="O1129" s="1">
        <f>-J1129*L1129*K1129*C1129</f>
        <v>-82.59714000000001</v>
      </c>
      <c r="P1129" s="7">
        <f>-(12*F1129*J1129*L1129*N1129+12*O1129*N1129*G1129*COS(RADIANS(E1129)))/(12*N1129*G1129*COS(RADIANS(E1129))^2+L1129*G1129^3*SIN(RADIANS(E1129))^2)</f>
        <v>3.1091575756046836</v>
      </c>
      <c r="Q1129" s="7">
        <f>-(6*F1129*J1129*L1129*N1129*SIN(RADIANS(E1129))+6*O1129*N1129*G1129*SIN(RADIANS(E1129))*COS(RADIANS(E1129)))/(12*N1129*COS(RADIANS(E1129))^2+L1129*G1129^2*SIN(RADIANS(E1129))^2)</f>
        <v>8.3391451991250332</v>
      </c>
      <c r="R1129" s="7">
        <f>-P1129*SIN(RADIANS(E1129))</f>
        <v>-0.68353649173156039</v>
      </c>
      <c r="S1129" s="6">
        <f>(O1129+P1129*COS(RADIANS(E1129)))/L1129</f>
        <v>-44.202249656903717</v>
      </c>
      <c r="T1129" s="6">
        <f>R1129/L1129</f>
        <v>-0.37974249540642241</v>
      </c>
      <c r="U1129" s="6">
        <f>(Q1129-P1129*G1129*SIN(RADIANS(E1129)))/M1129</f>
        <v>-15.442861479861179</v>
      </c>
      <c r="V1129" s="6">
        <f>SQRT((S1129+U1129)^2+3*T1129^2)</f>
        <v>59.648737586016757</v>
      </c>
      <c r="W1129" s="6">
        <f>V1129/AA1129</f>
        <v>1.1810423371003136</v>
      </c>
      <c r="X1129" s="1">
        <f>((3*10+H1129/COS(RADIANS(E1129)))*(3+3)+3*G1129*H1129)*2</f>
        <v>645.66170695855828</v>
      </c>
      <c r="Y1129" s="7">
        <f>Z1129/X1129</f>
        <v>1.006250217354951</v>
      </c>
      <c r="Z1129" s="13">
        <v>649.697232964818</v>
      </c>
      <c r="AA1129" s="15">
        <v>50.505164558677798</v>
      </c>
    </row>
    <row r="1130" spans="1:27" x14ac:dyDescent="0.45">
      <c r="A1130">
        <v>647</v>
      </c>
      <c r="B1130">
        <v>53.4</v>
      </c>
      <c r="C1130" s="10">
        <f>B1130-20</f>
        <v>33.4</v>
      </c>
      <c r="D1130">
        <v>125</v>
      </c>
      <c r="E1130" s="11">
        <f>D1130-90</f>
        <v>35</v>
      </c>
      <c r="F1130" s="2">
        <v>1.0113E-2</v>
      </c>
      <c r="G1130" s="11">
        <v>25.1</v>
      </c>
      <c r="H1130" s="11">
        <v>1.7</v>
      </c>
      <c r="I1130" s="8">
        <v>4.58489619195461E-2</v>
      </c>
      <c r="J1130" s="4">
        <v>71000</v>
      </c>
      <c r="K1130" s="5">
        <f>23*10^-6</f>
        <v>2.3E-5</v>
      </c>
      <c r="L1130" s="6">
        <f>H1130</f>
        <v>1.7</v>
      </c>
      <c r="M1130" s="3">
        <f>H1130^2/6</f>
        <v>0.48166666666666663</v>
      </c>
      <c r="N1130" s="3">
        <f>H1130^3/12</f>
        <v>0.4094166666666666</v>
      </c>
      <c r="O1130" s="1">
        <f>-J1130*L1130*K1130*C1130</f>
        <v>-92.721739999999997</v>
      </c>
      <c r="P1130" s="7">
        <f>-(12*F1130*J1130*L1130*N1130+12*O1130*N1130*G1130*COS(RADIANS(E1130)))/(12*N1130*G1130*COS(RADIANS(E1130))^2+L1130*G1130^3*SIN(RADIANS(E1130))^2)</f>
        <v>0.37743176253226202</v>
      </c>
      <c r="Q1130" s="7">
        <f>-(6*F1130*J1130*L1130*N1130*SIN(RADIANS(E1130))+6*O1130*N1130*G1130*SIN(RADIANS(E1130))*COS(RADIANS(E1130)))/(12*N1130*COS(RADIANS(E1130))^2+L1130*G1130^2*SIN(RADIANS(E1130))^2)</f>
        <v>2.7168988647528125</v>
      </c>
      <c r="R1130" s="7">
        <f>-P1130*SIN(RADIANS(E1130))</f>
        <v>-0.21648596531894912</v>
      </c>
      <c r="S1130" s="6">
        <f>(O1130+P1130*COS(RADIANS(E1130)))/L1130</f>
        <v>-54.360332941260054</v>
      </c>
      <c r="T1130" s="6">
        <f>R1130/L1130</f>
        <v>-0.12734468548173478</v>
      </c>
      <c r="U1130" s="6">
        <f>(Q1130-P1130*G1130*SIN(RADIANS(E1130)))/M1130</f>
        <v>-5.6406204804556612</v>
      </c>
      <c r="V1130" s="6">
        <f>SQRT((S1130+U1130)^2+3*T1130^2)</f>
        <v>60.001358830626991</v>
      </c>
      <c r="W1130" s="6">
        <f>V1130/AA1130</f>
        <v>1.1453235746527548</v>
      </c>
      <c r="X1130" s="1">
        <f>((3*10+H1130/COS(RADIANS(E1130)))*(3+3)+3*G1130*H1130)*2</f>
        <v>640.92380161073379</v>
      </c>
      <c r="Y1130" s="7">
        <f>Z1130/X1130</f>
        <v>1.0136244269505514</v>
      </c>
      <c r="Z1130" s="13">
        <v>649.65602112664897</v>
      </c>
      <c r="AA1130" s="15">
        <v>52.388128698755303</v>
      </c>
    </row>
    <row r="1131" spans="1:27" x14ac:dyDescent="0.45">
      <c r="A1131">
        <v>2198</v>
      </c>
      <c r="B1131">
        <v>74.5</v>
      </c>
      <c r="C1131" s="10">
        <f>B1131-20</f>
        <v>54.5</v>
      </c>
      <c r="D1131">
        <v>104.5</v>
      </c>
      <c r="E1131" s="11">
        <f>D1131-90</f>
        <v>14.5</v>
      </c>
      <c r="F1131" s="2">
        <v>2.2915999999999999E-2</v>
      </c>
      <c r="G1131" s="11">
        <v>31.9</v>
      </c>
      <c r="H1131" s="11">
        <v>1.4</v>
      </c>
      <c r="I1131" s="8">
        <v>0.16630055010318701</v>
      </c>
      <c r="J1131" s="4">
        <v>71000</v>
      </c>
      <c r="K1131" s="5">
        <f>23*10^-6</f>
        <v>2.3E-5</v>
      </c>
      <c r="L1131" s="6">
        <f>H1131</f>
        <v>1.4</v>
      </c>
      <c r="M1131" s="3">
        <f>H1131^2/6</f>
        <v>0.32666666666666661</v>
      </c>
      <c r="N1131" s="3">
        <f>H1131^3/12</f>
        <v>0.2286666666666666</v>
      </c>
      <c r="O1131" s="1">
        <f>-J1131*L1131*K1131*C1131</f>
        <v>-124.5979</v>
      </c>
      <c r="P1131" s="7">
        <f>-(12*F1131*J1131*L1131*N1131+12*O1131*N1131*G1131*COS(RADIANS(E1131)))/(12*N1131*G1131*COS(RADIANS(E1131))^2+L1131*G1131^3*SIN(RADIANS(E1131))^2)</f>
        <v>1.4699927972213234</v>
      </c>
      <c r="Q1131" s="7">
        <f>-(6*F1131*J1131*L1131*N1131*SIN(RADIANS(E1131))+6*O1131*N1131*G1131*SIN(RADIANS(E1131))*COS(RADIANS(E1131)))/(12*N1131*COS(RADIANS(E1131))^2+L1131*G1131^2*SIN(RADIANS(E1131))^2)</f>
        <v>5.8705060003259817</v>
      </c>
      <c r="R1131" s="7">
        <f>-P1131*SIN(RADIANS(E1131))</f>
        <v>-0.36805680252827466</v>
      </c>
      <c r="S1131" s="6">
        <f>(O1131+P1131*COS(RADIANS(E1131)))/L1131</f>
        <v>-87.981949958569544</v>
      </c>
      <c r="T1131" s="6">
        <f>R1131/L1131</f>
        <v>-0.26289771609162477</v>
      </c>
      <c r="U1131" s="6">
        <f>(Q1131-P1131*G1131*SIN(RADIANS(E1131)))/M1131</f>
        <v>-17.97093673569178</v>
      </c>
      <c r="V1131" s="6">
        <f>SQRT((S1131+U1131)^2+3*T1131^2)</f>
        <v>105.95386517005578</v>
      </c>
      <c r="W1131" s="6">
        <f>V1131/AA1131</f>
        <v>1.2642198794110855</v>
      </c>
      <c r="X1131" s="1">
        <f>((3*10+H1131/COS(RADIANS(E1131)))*(3+3)+3*G1131*H1131)*2</f>
        <v>645.31272524492101</v>
      </c>
      <c r="Y1131" s="7">
        <f>Z1131/X1131</f>
        <v>1.0065444810138868</v>
      </c>
      <c r="Z1131" s="13">
        <v>649.53596212330604</v>
      </c>
      <c r="AA1131" s="15">
        <v>83.809681286939195</v>
      </c>
    </row>
    <row r="1132" spans="1:27" x14ac:dyDescent="0.45">
      <c r="A1132">
        <v>1550</v>
      </c>
      <c r="B1132">
        <v>89.2</v>
      </c>
      <c r="C1132" s="10">
        <f>B1132-20</f>
        <v>69.2</v>
      </c>
      <c r="D1132">
        <v>106.5</v>
      </c>
      <c r="E1132" s="11">
        <f>D1132-90</f>
        <v>16.5</v>
      </c>
      <c r="F1132" s="2">
        <v>1.8450999999999999E-2</v>
      </c>
      <c r="G1132" s="11">
        <v>21</v>
      </c>
      <c r="H1132" s="11">
        <v>2</v>
      </c>
      <c r="I1132" s="8">
        <v>8.6608812212944003E-2</v>
      </c>
      <c r="J1132" s="4">
        <v>71000</v>
      </c>
      <c r="K1132" s="5">
        <f>23*10^-6</f>
        <v>2.3E-5</v>
      </c>
      <c r="L1132" s="6">
        <f>H1132</f>
        <v>2</v>
      </c>
      <c r="M1132" s="3">
        <f>H1132^2/6</f>
        <v>0.66666666666666663</v>
      </c>
      <c r="N1132" s="3">
        <f>H1132^3/12</f>
        <v>0.66666666666666663</v>
      </c>
      <c r="O1132" s="1">
        <f>-J1132*L1132*K1132*C1132</f>
        <v>-226.00720000000001</v>
      </c>
      <c r="P1132" s="7">
        <f>-(12*F1132*J1132*L1132*N1132+12*O1132*N1132*G1132*COS(RADIANS(E1132)))/(12*N1132*G1132*COS(RADIANS(E1132))^2+L1132*G1132^3*SIN(RADIANS(E1132))^2)</f>
        <v>9.3691854676057975</v>
      </c>
      <c r="Q1132" s="7">
        <f>-(6*F1132*J1132*L1132*N1132*SIN(RADIANS(E1132))+6*O1132*N1132*G1132*SIN(RADIANS(E1132))*COS(RADIANS(E1132)))/(12*N1132*COS(RADIANS(E1132))^2+L1132*G1132^2*SIN(RADIANS(E1132))^2)</f>
        <v>27.940420621858955</v>
      </c>
      <c r="R1132" s="7">
        <f>-P1132*SIN(RADIANS(E1132))</f>
        <v>-2.6609924401770431</v>
      </c>
      <c r="S1132" s="6">
        <f>(O1132+P1132*COS(RADIANS(E1132)))/L1132</f>
        <v>-108.51192003700965</v>
      </c>
      <c r="T1132" s="6">
        <f>R1132/L1132</f>
        <v>-1.3304962200885215</v>
      </c>
      <c r="U1132" s="6">
        <f>(Q1132-P1132*G1132*SIN(RADIANS(E1132)))/M1132</f>
        <v>-41.910630932788436</v>
      </c>
      <c r="V1132" s="6">
        <f>SQRT((S1132+U1132)^2+3*T1132^2)</f>
        <v>150.44020240891896</v>
      </c>
      <c r="W1132" s="6">
        <f>V1132/AA1132</f>
        <v>1.2685283962741498</v>
      </c>
      <c r="X1132" s="1">
        <f>((3*10+H1132/COS(RADIANS(E1132)))*(3+3)+3*G1132*H1132)*2</f>
        <v>637.03077390589931</v>
      </c>
      <c r="Y1132" s="7">
        <f>Z1132/X1132</f>
        <v>1.0194176585508787</v>
      </c>
      <c r="Z1132" s="13">
        <v>649.40041996000605</v>
      </c>
      <c r="AA1132" s="15">
        <v>118.594272584503</v>
      </c>
    </row>
    <row r="1133" spans="1:27" x14ac:dyDescent="0.45">
      <c r="A1133">
        <v>999</v>
      </c>
      <c r="B1133">
        <v>82.1</v>
      </c>
      <c r="C1133" s="10">
        <f>B1133-20</f>
        <v>62.099999999999994</v>
      </c>
      <c r="D1133">
        <v>118.4</v>
      </c>
      <c r="E1133" s="11">
        <f>D1133-90</f>
        <v>28.400000000000006</v>
      </c>
      <c r="F1133" s="2">
        <v>1.9130999999999999E-2</v>
      </c>
      <c r="G1133" s="11">
        <v>23.9</v>
      </c>
      <c r="H1133" s="11">
        <v>1.8</v>
      </c>
      <c r="I1133" s="8">
        <v>9.4345331192016602E-2</v>
      </c>
      <c r="J1133" s="4">
        <v>71000</v>
      </c>
      <c r="K1133" s="5">
        <f>23*10^-6</f>
        <v>2.3E-5</v>
      </c>
      <c r="L1133" s="6">
        <f>H1133</f>
        <v>1.8</v>
      </c>
      <c r="M1133" s="3">
        <f>H1133^2/6</f>
        <v>0.54</v>
      </c>
      <c r="N1133" s="3">
        <f>H1133^3/12</f>
        <v>0.48600000000000004</v>
      </c>
      <c r="O1133" s="1">
        <f>-J1133*L1133*K1133*C1133</f>
        <v>-182.53673999999998</v>
      </c>
      <c r="P1133" s="7">
        <f>-(12*F1133*J1133*L1133*N1133+12*O1133*N1133*G1133*COS(RADIANS(E1133)))/(12*N1133*G1133*COS(RADIANS(E1133))^2+L1133*G1133^3*SIN(RADIANS(E1133))^2)</f>
        <v>1.4332310918957134</v>
      </c>
      <c r="Q1133" s="7">
        <f>-(6*F1133*J1133*L1133*N1133*SIN(RADIANS(E1133))+6*O1133*N1133*G1133*SIN(RADIANS(E1133))*COS(RADIANS(E1133)))/(12*N1133*COS(RADIANS(E1133))^2+L1133*G1133^2*SIN(RADIANS(E1133))^2)</f>
        <v>8.1460688837490132</v>
      </c>
      <c r="R1133" s="7">
        <f>-P1133*SIN(RADIANS(E1133))</f>
        <v>-0.68167940449782571</v>
      </c>
      <c r="S1133" s="6">
        <f>(O1133+P1133*COS(RADIANS(E1133)))/L1133</f>
        <v>-100.70888906412547</v>
      </c>
      <c r="T1133" s="6">
        <f>R1133/L1133</f>
        <v>-0.37871078027656985</v>
      </c>
      <c r="U1133" s="6">
        <f>(Q1133-P1133*G1133*SIN(RADIANS(E1133)))/M1133</f>
        <v>-15.085312747683369</v>
      </c>
      <c r="V1133" s="6">
        <f>SQRT((S1133+U1133)^2+3*T1133^2)</f>
        <v>115.79605968598072</v>
      </c>
      <c r="W1133" s="6">
        <f>V1133/AA1133</f>
        <v>1.1349821172590051</v>
      </c>
      <c r="X1133" s="1">
        <f>((3*10+H1133/COS(RADIANS(E1133)))*(3+3)+3*G1133*H1133)*2</f>
        <v>642.67526066461915</v>
      </c>
      <c r="Y1133" s="7">
        <f>Z1133/X1133</f>
        <v>1.0104520163719719</v>
      </c>
      <c r="Z1133" s="13">
        <v>649.39251301094703</v>
      </c>
      <c r="AA1133" s="15">
        <v>102.024567546165</v>
      </c>
    </row>
    <row r="1134" spans="1:27" x14ac:dyDescent="0.45">
      <c r="A1134">
        <v>653</v>
      </c>
      <c r="B1134">
        <v>62.6</v>
      </c>
      <c r="C1134" s="10">
        <f>B1134-20</f>
        <v>42.6</v>
      </c>
      <c r="D1134">
        <v>128.19999999999999</v>
      </c>
      <c r="E1134" s="11">
        <f>D1134-90</f>
        <v>38.199999999999989</v>
      </c>
      <c r="F1134" s="2">
        <v>1.3790999999999999E-2</v>
      </c>
      <c r="G1134" s="11">
        <v>28.5</v>
      </c>
      <c r="H1134" s="11">
        <v>1.5</v>
      </c>
      <c r="I1134" s="8">
        <v>6.00648075342178E-2</v>
      </c>
      <c r="J1134" s="4">
        <v>71000</v>
      </c>
      <c r="K1134" s="5">
        <f>23*10^-6</f>
        <v>2.3E-5</v>
      </c>
      <c r="L1134" s="6">
        <f>H1134</f>
        <v>1.5</v>
      </c>
      <c r="M1134" s="3">
        <f>H1134^2/6</f>
        <v>0.375</v>
      </c>
      <c r="N1134" s="3">
        <f>H1134^3/12</f>
        <v>0.28125</v>
      </c>
      <c r="O1134" s="1">
        <f>-J1134*L1134*K1134*C1134</f>
        <v>-104.34870000000001</v>
      </c>
      <c r="P1134" s="7">
        <f>-(12*F1134*J1134*L1134*N1134+12*O1134*N1134*G1134*COS(RADIANS(E1134)))/(12*N1134*G1134*COS(RADIANS(E1134))^2+L1134*G1134^3*SIN(RADIANS(E1134))^2)</f>
        <v>0.21971143484116973</v>
      </c>
      <c r="Q1134" s="7">
        <f>-(6*F1134*J1134*L1134*N1134*SIN(RADIANS(E1134))+6*O1134*N1134*G1134*SIN(RADIANS(E1134))*COS(RADIANS(E1134)))/(12*N1134*COS(RADIANS(E1134))^2+L1134*G1134^2*SIN(RADIANS(E1134))^2)</f>
        <v>1.9361673910311281</v>
      </c>
      <c r="R1134" s="7">
        <f>-P1134*SIN(RADIANS(E1134))</f>
        <v>-0.13587139586183355</v>
      </c>
      <c r="S1134" s="6">
        <f>(O1134+P1134*COS(RADIANS(E1134)))/L1134</f>
        <v>-69.450692169613745</v>
      </c>
      <c r="T1134" s="6">
        <f>R1134/L1134</f>
        <v>-9.0580930574555699E-2</v>
      </c>
      <c r="U1134" s="6">
        <f>(Q1134-P1134*G1134*SIN(RADIANS(E1134)))/M1134</f>
        <v>-5.163113042749675</v>
      </c>
      <c r="V1134" s="6">
        <f>SQRT((S1134+U1134)^2+3*T1134^2)</f>
        <v>74.613970159638754</v>
      </c>
      <c r="W1134" s="6">
        <f>V1134/AA1134</f>
        <v>1.2117056595486322</v>
      </c>
      <c r="X1134" s="1">
        <f>((3*10+H1134/COS(RADIANS(E1134)))*(3+3)+3*G1134*H1134)*2</f>
        <v>639.40493365435486</v>
      </c>
      <c r="Y1134" s="7">
        <f>Z1134/X1134</f>
        <v>1.0155981607270042</v>
      </c>
      <c r="Z1134" s="13">
        <v>649.37847457913495</v>
      </c>
      <c r="AA1134" s="15">
        <v>61.5776360964039</v>
      </c>
    </row>
    <row r="1135" spans="1:27" x14ac:dyDescent="0.45">
      <c r="A1135">
        <v>2912</v>
      </c>
      <c r="B1135">
        <v>57.4</v>
      </c>
      <c r="C1135" s="10">
        <f>B1135-20</f>
        <v>37.4</v>
      </c>
      <c r="D1135">
        <v>128.9</v>
      </c>
      <c r="E1135" s="11">
        <f>D1135-90</f>
        <v>38.900000000000006</v>
      </c>
      <c r="F1135" s="2">
        <v>9.8250000000000004E-3</v>
      </c>
      <c r="G1135" s="11">
        <v>21.9</v>
      </c>
      <c r="H1135" s="11">
        <v>1.9</v>
      </c>
      <c r="I1135" s="8">
        <v>4.4422913342714303E-2</v>
      </c>
      <c r="J1135" s="4">
        <v>71000</v>
      </c>
      <c r="K1135" s="5">
        <f>23*10^-6</f>
        <v>2.3E-5</v>
      </c>
      <c r="L1135" s="6">
        <f>H1135</f>
        <v>1.9</v>
      </c>
      <c r="M1135" s="3">
        <f>H1135^2/6</f>
        <v>0.60166666666666668</v>
      </c>
      <c r="N1135" s="3">
        <f>H1135^3/12</f>
        <v>0.57158333333333322</v>
      </c>
      <c r="O1135" s="1">
        <f>-J1135*L1135*K1135*C1135</f>
        <v>-116.04097999999999</v>
      </c>
      <c r="P1135" s="7">
        <f>-(12*F1135*J1135*L1135*N1135+12*O1135*N1135*G1135*COS(RADIANS(E1135)))/(12*N1135*G1135*COS(RADIANS(E1135))^2+L1135*G1135^3*SIN(RADIANS(E1135))^2)</f>
        <v>0.56208065323785938</v>
      </c>
      <c r="Q1135" s="7">
        <f>-(6*F1135*J1135*L1135*N1135*SIN(RADIANS(E1135))+6*O1135*N1135*G1135*SIN(RADIANS(E1135))*COS(RADIANS(E1135)))/(12*N1135*COS(RADIANS(E1135))^2+L1135*G1135^2*SIN(RADIANS(E1135))^2)</f>
        <v>3.8649764478979782</v>
      </c>
      <c r="R1135" s="7">
        <f>-P1135*SIN(RADIANS(E1135))</f>
        <v>-0.35296588565278342</v>
      </c>
      <c r="S1135" s="6">
        <f>(O1135+P1135*COS(RADIANS(E1135)))/L1135</f>
        <v>-60.843970832999261</v>
      </c>
      <c r="T1135" s="6">
        <f>R1135/L1135</f>
        <v>-0.18577151876462286</v>
      </c>
      <c r="U1135" s="6">
        <f>(Q1135-P1135*G1135*SIN(RADIANS(E1135)))/M1135</f>
        <v>-6.4237835699135371</v>
      </c>
      <c r="V1135" s="6">
        <f>SQRT((S1135+U1135)^2+3*T1135^2)</f>
        <v>67.268523958699632</v>
      </c>
      <c r="W1135" s="6">
        <f>V1135/AA1135</f>
        <v>1.0907642520090182</v>
      </c>
      <c r="X1135" s="1">
        <f>((3*10+H1135/COS(RADIANS(E1135)))*(3+3)+3*G1135*H1135)*2</f>
        <v>638.9567564740953</v>
      </c>
      <c r="Y1135" s="7">
        <f>Z1135/X1135</f>
        <v>1.0160767067675904</v>
      </c>
      <c r="Z1135" s="13">
        <v>649.22907688509997</v>
      </c>
      <c r="AA1135" s="15">
        <v>61.671001625513</v>
      </c>
    </row>
    <row r="1136" spans="1:27" x14ac:dyDescent="0.45">
      <c r="A1136">
        <v>562</v>
      </c>
      <c r="B1136">
        <v>58.3</v>
      </c>
      <c r="C1136" s="10">
        <f>B1136-20</f>
        <v>38.299999999999997</v>
      </c>
      <c r="D1136">
        <v>119.4</v>
      </c>
      <c r="E1136" s="11">
        <f>D1136-90</f>
        <v>29.400000000000006</v>
      </c>
      <c r="F1136" s="2">
        <v>1.4526000000000001E-2</v>
      </c>
      <c r="G1136" s="11">
        <v>31.3</v>
      </c>
      <c r="H1136" s="11">
        <v>1.4</v>
      </c>
      <c r="I1136" s="8">
        <v>6.7862071096897097E-2</v>
      </c>
      <c r="J1136" s="4">
        <v>71000</v>
      </c>
      <c r="K1136" s="5">
        <f>23*10^-6</f>
        <v>2.3E-5</v>
      </c>
      <c r="L1136" s="6">
        <f>H1136</f>
        <v>1.4</v>
      </c>
      <c r="M1136" s="3">
        <f>H1136^2/6</f>
        <v>0.32666666666666661</v>
      </c>
      <c r="N1136" s="3">
        <f>H1136^3/12</f>
        <v>0.2286666666666666</v>
      </c>
      <c r="O1136" s="1">
        <f>-J1136*L1136*K1136*C1136</f>
        <v>-87.561459999999997</v>
      </c>
      <c r="P1136" s="7">
        <f>-(12*F1136*J1136*L1136*N1136+12*O1136*N1136*G1136*COS(RADIANS(E1136)))/(12*N1136*G1136*COS(RADIANS(E1136))^2+L1136*G1136^3*SIN(RADIANS(E1136))^2)</f>
        <v>0.24876849995218148</v>
      </c>
      <c r="Q1136" s="7">
        <f>-(6*F1136*J1136*L1136*N1136*SIN(RADIANS(E1136))+6*O1136*N1136*G1136*SIN(RADIANS(E1136))*COS(RADIANS(E1136)))/(12*N1136*COS(RADIANS(E1136))^2+L1136*G1136^2*SIN(RADIANS(E1136))^2)</f>
        <v>1.9111997598810355</v>
      </c>
      <c r="R1136" s="7">
        <f>-P1136*SIN(RADIANS(E1136))</f>
        <v>-0.12212139040773388</v>
      </c>
      <c r="S1136" s="6">
        <f>(O1136+P1136*COS(RADIANS(E1136)))/L1136</f>
        <v>-62.38909246219287</v>
      </c>
      <c r="T1136" s="6">
        <f>R1136/L1136</f>
        <v>-8.7229564576952787E-2</v>
      </c>
      <c r="U1136" s="6">
        <f>(Q1136-P1136*G1136*SIN(RADIANS(E1136)))/M1136</f>
        <v>-5.8506115098399043</v>
      </c>
      <c r="V1136" s="6">
        <f>SQRT((S1136+U1136)^2+3*T1136^2)</f>
        <v>68.239871227761512</v>
      </c>
      <c r="W1136" s="6">
        <f>V1136/AA1136</f>
        <v>1.2254914395999823</v>
      </c>
      <c r="X1136" s="1">
        <f>((3*10+H1136/COS(RADIANS(E1136)))*(3+3)+3*G1136*H1136)*2</f>
        <v>642.20344085638271</v>
      </c>
      <c r="Y1136" s="7">
        <f>Z1136/X1136</f>
        <v>1.0108710131298992</v>
      </c>
      <c r="Z1136" s="13">
        <v>649.18484289399896</v>
      </c>
      <c r="AA1136" s="15">
        <v>55.683678418868404</v>
      </c>
    </row>
    <row r="1137" spans="1:27" x14ac:dyDescent="0.45">
      <c r="A1137">
        <v>2324</v>
      </c>
      <c r="B1137">
        <v>41.2</v>
      </c>
      <c r="C1137" s="10">
        <f>B1137-20</f>
        <v>21.200000000000003</v>
      </c>
      <c r="D1137">
        <v>105.4</v>
      </c>
      <c r="E1137" s="11">
        <f>D1137-90</f>
        <v>15.400000000000006</v>
      </c>
      <c r="F1137" s="2">
        <v>7.1120000000000003E-3</v>
      </c>
      <c r="G1137" s="11">
        <v>24.3</v>
      </c>
      <c r="H1137" s="11">
        <v>1.8</v>
      </c>
      <c r="I1137" s="8">
        <v>4.94606420397758E-2</v>
      </c>
      <c r="J1137" s="4">
        <v>71000</v>
      </c>
      <c r="K1137" s="5">
        <f>23*10^-6</f>
        <v>2.3E-5</v>
      </c>
      <c r="L1137" s="6">
        <f>H1137</f>
        <v>1.8</v>
      </c>
      <c r="M1137" s="3">
        <f>H1137^2/6</f>
        <v>0.54</v>
      </c>
      <c r="N1137" s="3">
        <f>H1137^3/12</f>
        <v>0.48600000000000004</v>
      </c>
      <c r="O1137" s="1">
        <f>-J1137*L1137*K1137*C1137</f>
        <v>-62.315280000000008</v>
      </c>
      <c r="P1137" s="7">
        <f>-(12*F1137*J1137*L1137*N1137+12*O1137*N1137*G1137*COS(RADIANS(E1137)))/(12*N1137*G1137*COS(RADIANS(E1137))^2+L1137*G1137^3*SIN(RADIANS(E1137))^2)</f>
        <v>1.6452197901045669</v>
      </c>
      <c r="Q1137" s="7">
        <f>-(6*F1137*J1137*L1137*N1137*SIN(RADIANS(E1137))+6*O1137*N1137*G1137*SIN(RADIANS(E1137))*COS(RADIANS(E1137)))/(12*N1137*COS(RADIANS(E1137))^2+L1137*G1137^2*SIN(RADIANS(E1137))^2)</f>
        <v>5.308312885452473</v>
      </c>
      <c r="R1137" s="7">
        <f>-P1137*SIN(RADIANS(E1137))</f>
        <v>-0.43689817987263146</v>
      </c>
      <c r="S1137" s="6">
        <f>(O1137+P1137*COS(RADIANS(E1137)))/L1137</f>
        <v>-33.738406200780659</v>
      </c>
      <c r="T1137" s="6">
        <f>R1137/L1137</f>
        <v>-0.2427212110403508</v>
      </c>
      <c r="U1137" s="6">
        <f>(Q1137-P1137*G1137*SIN(RADIANS(E1137)))/M1137</f>
        <v>-9.8302090471342058</v>
      </c>
      <c r="V1137" s="6">
        <f>SQRT((S1137+U1137)^2+3*T1137^2)</f>
        <v>43.570643504310404</v>
      </c>
      <c r="W1137" s="6">
        <f>V1137/AA1137</f>
        <v>1.1763550415739525</v>
      </c>
      <c r="X1137" s="1">
        <f>((3*10+H1137/COS(RADIANS(E1137)))*(3+3)+3*G1137*H1137)*2</f>
        <v>644.84442170467491</v>
      </c>
      <c r="Y1137" s="7">
        <f>Z1137/X1137</f>
        <v>1.006710814475658</v>
      </c>
      <c r="Z1137" s="13">
        <v>649.17185298439801</v>
      </c>
      <c r="AA1137" s="15">
        <v>37.038684720569798</v>
      </c>
    </row>
    <row r="1138" spans="1:27" x14ac:dyDescent="0.45">
      <c r="A1138">
        <v>2019</v>
      </c>
      <c r="B1138">
        <v>78.400000000000006</v>
      </c>
      <c r="C1138" s="10">
        <f>B1138-20</f>
        <v>58.400000000000006</v>
      </c>
      <c r="D1138">
        <v>116.5</v>
      </c>
      <c r="E1138" s="11">
        <f>D1138-90</f>
        <v>26.5</v>
      </c>
      <c r="F1138" s="2">
        <v>2.1392000000000001E-2</v>
      </c>
      <c r="G1138" s="11">
        <v>29.2</v>
      </c>
      <c r="H1138" s="11">
        <v>1.5</v>
      </c>
      <c r="I1138" s="8">
        <v>0.10605566948652199</v>
      </c>
      <c r="J1138" s="4">
        <v>71000</v>
      </c>
      <c r="K1138" s="5">
        <f>23*10^-6</f>
        <v>2.3E-5</v>
      </c>
      <c r="L1138" s="6">
        <f>H1138</f>
        <v>1.5</v>
      </c>
      <c r="M1138" s="3">
        <f>H1138^2/6</f>
        <v>0.375</v>
      </c>
      <c r="N1138" s="3">
        <f>H1138^3/12</f>
        <v>0.28125</v>
      </c>
      <c r="O1138" s="1">
        <f>-J1138*L1138*K1138*C1138</f>
        <v>-143.05080000000001</v>
      </c>
      <c r="P1138" s="7">
        <f>-(12*F1138*J1138*L1138*N1138+12*O1138*N1138*G1138*COS(RADIANS(E1138)))/(12*N1138*G1138*COS(RADIANS(E1138))^2+L1138*G1138^3*SIN(RADIANS(E1138))^2)</f>
        <v>0.65574692249060218</v>
      </c>
      <c r="Q1138" s="7">
        <f>-(6*F1138*J1138*L1138*N1138*SIN(RADIANS(E1138))+6*O1138*N1138*G1138*SIN(RADIANS(E1138))*COS(RADIANS(E1138)))/(12*N1138*COS(RADIANS(E1138))^2+L1138*G1138^2*SIN(RADIANS(E1138))^2)</f>
        <v>4.2718555044243907</v>
      </c>
      <c r="R1138" s="7">
        <f>-P1138*SIN(RADIANS(E1138))</f>
        <v>-0.29259284276879399</v>
      </c>
      <c r="S1138" s="6">
        <f>(O1138+P1138*COS(RADIANS(E1138)))/L1138</f>
        <v>-94.97596636436559</v>
      </c>
      <c r="T1138" s="6">
        <f>R1138/L1138</f>
        <v>-0.195061895179196</v>
      </c>
      <c r="U1138" s="6">
        <f>(Q1138-P1138*G1138*SIN(RADIANS(E1138)))/M1138</f>
        <v>-11.391614678465046</v>
      </c>
      <c r="V1138" s="6">
        <f>SQRT((S1138+U1138)^2+3*T1138^2)</f>
        <v>106.36811761205514</v>
      </c>
      <c r="W1138" s="6">
        <f>V1138/AA1138</f>
        <v>1.2152043482579946</v>
      </c>
      <c r="X1138" s="1">
        <f>((3*10+H1138/COS(RADIANS(E1138)))*(3+3)+3*G1138*H1138)*2</f>
        <v>642.91320692590023</v>
      </c>
      <c r="Y1138" s="7">
        <f>Z1138/X1138</f>
        <v>1.0097233009881166</v>
      </c>
      <c r="Z1138" s="13">
        <v>649.16444554607597</v>
      </c>
      <c r="AA1138" s="15">
        <v>87.531054151126696</v>
      </c>
    </row>
    <row r="1139" spans="1:27" x14ac:dyDescent="0.45">
      <c r="A1139">
        <v>1971</v>
      </c>
      <c r="B1139">
        <v>40.1</v>
      </c>
      <c r="C1139" s="10">
        <f>B1139-20</f>
        <v>20.100000000000001</v>
      </c>
      <c r="D1139">
        <v>110.7</v>
      </c>
      <c r="E1139" s="11">
        <f>D1139-90</f>
        <v>20.700000000000003</v>
      </c>
      <c r="F1139" s="2">
        <v>8.2179999999999996E-3</v>
      </c>
      <c r="G1139" s="11">
        <v>31.7</v>
      </c>
      <c r="H1139" s="11">
        <v>1.4</v>
      </c>
      <c r="I1139" s="8">
        <v>4.8228781670331899E-2</v>
      </c>
      <c r="J1139" s="4">
        <v>71000</v>
      </c>
      <c r="K1139" s="5">
        <f>23*10^-6</f>
        <v>2.3E-5</v>
      </c>
      <c r="L1139" s="6">
        <f>H1139</f>
        <v>1.4</v>
      </c>
      <c r="M1139" s="3">
        <f>H1139^2/6</f>
        <v>0.32666666666666661</v>
      </c>
      <c r="N1139" s="3">
        <f>H1139^3/12</f>
        <v>0.2286666666666666</v>
      </c>
      <c r="O1139" s="1">
        <f>-J1139*L1139*K1139*C1139</f>
        <v>-45.952620000000003</v>
      </c>
      <c r="P1139" s="7">
        <f>-(12*F1139*J1139*L1139*N1139+12*O1139*N1139*G1139*COS(RADIANS(E1139)))/(12*N1139*G1139*COS(RADIANS(E1139))^2+L1139*G1139^3*SIN(RADIANS(E1139))^2)</f>
        <v>0.26515186869738738</v>
      </c>
      <c r="Q1139" s="7">
        <f>-(6*F1139*J1139*L1139*N1139*SIN(RADIANS(E1139))+6*O1139*N1139*G1139*SIN(RADIANS(E1139))*COS(RADIANS(E1139)))/(12*N1139*COS(RADIANS(E1139))^2+L1139*G1139^2*SIN(RADIANS(E1139))^2)</f>
        <v>1.4855335685445559</v>
      </c>
      <c r="R1139" s="7">
        <f>-P1139*SIN(RADIANS(E1139))</f>
        <v>-9.3724515365587124E-2</v>
      </c>
      <c r="S1139" s="6">
        <f>(O1139+P1139*COS(RADIANS(E1139)))/L1139</f>
        <v>-32.646132333688321</v>
      </c>
      <c r="T1139" s="6">
        <f>R1139/L1139</f>
        <v>-6.6946082403990803E-2</v>
      </c>
      <c r="U1139" s="6">
        <f>(Q1139-P1139*G1139*SIN(RADIANS(E1139)))/M1139</f>
        <v>-4.5475517404425174</v>
      </c>
      <c r="V1139" s="6">
        <f>SQRT((S1139+U1139)^2+3*T1139^2)</f>
        <v>37.193864821232303</v>
      </c>
      <c r="W1139" s="6">
        <f>V1139/AA1139</f>
        <v>1.2400522556850639</v>
      </c>
      <c r="X1139" s="1">
        <f>((3*10+H1139/COS(RADIANS(E1139)))*(3+3)+3*G1139*H1139)*2</f>
        <v>644.23938553918197</v>
      </c>
      <c r="Y1139" s="7">
        <f>Z1139/X1139</f>
        <v>1.0074253521457079</v>
      </c>
      <c r="Z1139" s="13">
        <v>649.02308984294496</v>
      </c>
      <c r="AA1139" s="15">
        <v>29.993788286514299</v>
      </c>
    </row>
    <row r="1140" spans="1:27" x14ac:dyDescent="0.45">
      <c r="A1140">
        <v>2464</v>
      </c>
      <c r="B1140">
        <v>57.3</v>
      </c>
      <c r="C1140" s="10">
        <f>B1140-20</f>
        <v>37.299999999999997</v>
      </c>
      <c r="D1140">
        <v>122.6</v>
      </c>
      <c r="E1140" s="11">
        <f>D1140-90</f>
        <v>32.599999999999994</v>
      </c>
      <c r="F1140" s="2">
        <v>1.2187999999999999E-2</v>
      </c>
      <c r="G1140" s="11">
        <v>26.9</v>
      </c>
      <c r="H1140" s="11">
        <v>1.6</v>
      </c>
      <c r="I1140" s="8">
        <v>5.5901650339364999E-2</v>
      </c>
      <c r="J1140" s="4">
        <v>71000</v>
      </c>
      <c r="K1140" s="5">
        <f>23*10^-6</f>
        <v>2.3E-5</v>
      </c>
      <c r="L1140" s="6">
        <f>H1140</f>
        <v>1.6</v>
      </c>
      <c r="M1140" s="3">
        <f>H1140^2/6</f>
        <v>0.42666666666666675</v>
      </c>
      <c r="N1140" s="3">
        <f>H1140^3/12</f>
        <v>0.34133333333333343</v>
      </c>
      <c r="O1140" s="1">
        <f>-J1140*L1140*K1140*C1140</f>
        <v>-97.457439999999991</v>
      </c>
      <c r="P1140" s="7">
        <f>-(12*F1140*J1140*L1140*N1140+12*O1140*N1140*G1140*COS(RADIANS(E1140)))/(12*N1140*G1140*COS(RADIANS(E1140))^2+L1140*G1140^3*SIN(RADIANS(E1140))^2)</f>
        <v>0.37014567362842382</v>
      </c>
      <c r="Q1140" s="7">
        <f>-(6*F1140*J1140*L1140*N1140*SIN(RADIANS(E1140))+6*O1140*N1140*G1140*SIN(RADIANS(E1140))*COS(RADIANS(E1140)))/(12*N1140*COS(RADIANS(E1140))^2+L1140*G1140^2*SIN(RADIANS(E1140))^2)</f>
        <v>2.6822484307362964</v>
      </c>
      <c r="R1140" s="7">
        <f>-P1140*SIN(RADIANS(E1140))</f>
        <v>-0.19942367514767997</v>
      </c>
      <c r="S1140" s="6">
        <f>(O1140+P1140*COS(RADIANS(E1140)))/L1140</f>
        <v>-60.716006181256184</v>
      </c>
      <c r="T1140" s="6">
        <f>R1140/L1140</f>
        <v>-0.12463979696729997</v>
      </c>
      <c r="U1140" s="6">
        <f>(Q1140-P1140*G1140*SIN(RADIANS(E1140)))/M1140</f>
        <v>-6.2865197595381916</v>
      </c>
      <c r="V1140" s="6">
        <f>SQRT((S1140+U1140)^2+3*T1140^2)</f>
        <v>67.002873727055814</v>
      </c>
      <c r="W1140" s="6">
        <f>V1140/AA1140</f>
        <v>1.1790077742020302</v>
      </c>
      <c r="X1140" s="1">
        <f>((3*10+H1140/COS(RADIANS(E1140)))*(3+3)+3*G1140*H1140)*2</f>
        <v>641.03060522375972</v>
      </c>
      <c r="Y1140" s="7">
        <f>Z1140/X1140</f>
        <v>1.0123580463253765</v>
      </c>
      <c r="Z1140" s="13">
        <v>648.95249113909904</v>
      </c>
      <c r="AA1140" s="15">
        <v>56.8298828838549</v>
      </c>
    </row>
    <row r="1141" spans="1:27" x14ac:dyDescent="0.45">
      <c r="A1141">
        <v>320</v>
      </c>
      <c r="B1141">
        <v>76.3</v>
      </c>
      <c r="C1141" s="10">
        <f>B1141-20</f>
        <v>56.3</v>
      </c>
      <c r="D1141">
        <v>117.8</v>
      </c>
      <c r="E1141" s="11">
        <f>D1141-90</f>
        <v>27.799999999999997</v>
      </c>
      <c r="F1141" s="2">
        <v>1.6625000000000001E-2</v>
      </c>
      <c r="G1141" s="11">
        <v>22.5</v>
      </c>
      <c r="H1141" s="11">
        <v>1.9</v>
      </c>
      <c r="I1141" s="8">
        <v>8.3428733050823198E-2</v>
      </c>
      <c r="J1141" s="4">
        <v>71000</v>
      </c>
      <c r="K1141" s="5">
        <f>23*10^-6</f>
        <v>2.3E-5</v>
      </c>
      <c r="L1141" s="6">
        <f>H1141</f>
        <v>1.9</v>
      </c>
      <c r="M1141" s="3">
        <f>H1141^2/6</f>
        <v>0.60166666666666668</v>
      </c>
      <c r="N1141" s="3">
        <f>H1141^3/12</f>
        <v>0.57158333333333322</v>
      </c>
      <c r="O1141" s="1">
        <f>-J1141*L1141*K1141*C1141</f>
        <v>-174.68200999999999</v>
      </c>
      <c r="P1141" s="7">
        <f>-(12*F1141*J1141*L1141*N1141+12*O1141*N1141*G1141*COS(RADIANS(E1141)))/(12*N1141*G1141*COS(RADIANS(E1141))^2+L1141*G1141^3*SIN(RADIANS(E1141))^2)</f>
        <v>1.752996732360842</v>
      </c>
      <c r="Q1141" s="7">
        <f>-(6*F1141*J1141*L1141*N1141*SIN(RADIANS(E1141))+6*O1141*N1141*G1141*SIN(RADIANS(E1141))*COS(RADIANS(E1141)))/(12*N1141*COS(RADIANS(E1141))^2+L1141*G1141^2*SIN(RADIANS(E1141))^2)</f>
        <v>9.1977103859915292</v>
      </c>
      <c r="R1141" s="7">
        <f>-P1141*SIN(RADIANS(E1141))</f>
        <v>-0.81757425653258042</v>
      </c>
      <c r="S1141" s="6">
        <f>(O1141+P1141*COS(RADIANS(E1141)))/L1141</f>
        <v>-91.121759179441796</v>
      </c>
      <c r="T1141" s="6">
        <f>R1141/L1141</f>
        <v>-0.4303022402803055</v>
      </c>
      <c r="U1141" s="6">
        <f>(Q1141-P1141*G1141*SIN(RADIANS(E1141)))/M1141</f>
        <v>-15.287053273116115</v>
      </c>
      <c r="V1141" s="6">
        <f>SQRT((S1141+U1141)^2+3*T1141^2)</f>
        <v>106.41142254296581</v>
      </c>
      <c r="W1141" s="6">
        <f>V1141/AA1141</f>
        <v>1.1135291014127746</v>
      </c>
      <c r="X1141" s="1">
        <f>((3*10+H1141/COS(RADIANS(E1141)))*(3+3)+3*G1141*H1141)*2</f>
        <v>642.27491562539683</v>
      </c>
      <c r="Y1141" s="7">
        <f>Z1141/X1141</f>
        <v>1.0102216657663559</v>
      </c>
      <c r="Z1141" s="13">
        <v>648.84003514303402</v>
      </c>
      <c r="AA1141" s="15">
        <v>95.562318405471203</v>
      </c>
    </row>
    <row r="1142" spans="1:27" x14ac:dyDescent="0.45">
      <c r="A1142">
        <v>590</v>
      </c>
      <c r="B1142">
        <v>50.7</v>
      </c>
      <c r="C1142" s="10">
        <f>B1142-20</f>
        <v>30.700000000000003</v>
      </c>
      <c r="D1142">
        <v>114.7</v>
      </c>
      <c r="E1142" s="11">
        <f>D1142-90</f>
        <v>24.700000000000003</v>
      </c>
      <c r="F1142" s="2">
        <v>9.7310000000000001E-3</v>
      </c>
      <c r="G1142" s="11">
        <v>24</v>
      </c>
      <c r="H1142" s="11">
        <v>1.8</v>
      </c>
      <c r="I1142" s="8">
        <v>5.1293611526489202E-2</v>
      </c>
      <c r="J1142" s="4">
        <v>71000</v>
      </c>
      <c r="K1142" s="5">
        <f>23*10^-6</f>
        <v>2.3E-5</v>
      </c>
      <c r="L1142" s="6">
        <f>H1142</f>
        <v>1.8</v>
      </c>
      <c r="M1142" s="3">
        <f>H1142^2/6</f>
        <v>0.54</v>
      </c>
      <c r="N1142" s="3">
        <f>H1142^3/12</f>
        <v>0.48600000000000004</v>
      </c>
      <c r="O1142" s="1">
        <f>-J1142*L1142*K1142*C1142</f>
        <v>-90.239580000000004</v>
      </c>
      <c r="P1142" s="7">
        <f>-(12*F1142*J1142*L1142*N1142+12*O1142*N1142*G1142*COS(RADIANS(E1142)))/(12*N1142*G1142*COS(RADIANS(E1142))^2+L1142*G1142^3*SIN(RADIANS(E1142))^2)</f>
        <v>0.94659612500798263</v>
      </c>
      <c r="Q1142" s="7">
        <f>-(6*F1142*J1142*L1142*N1142*SIN(RADIANS(E1142))+6*O1142*N1142*G1142*SIN(RADIANS(E1142))*COS(RADIANS(E1142)))/(12*N1142*COS(RADIANS(E1142))^2+L1142*G1142^2*SIN(RADIANS(E1142))^2)</f>
        <v>4.7466162339422899</v>
      </c>
      <c r="R1142" s="7">
        <f>-P1142*SIN(RADIANS(E1142))</f>
        <v>-0.39555135282852399</v>
      </c>
      <c r="S1142" s="6">
        <f>(O1142+P1142*COS(RADIANS(E1142)))/L1142</f>
        <v>-49.65532759978619</v>
      </c>
      <c r="T1142" s="6">
        <f>R1142/L1142</f>
        <v>-0.21975075157140223</v>
      </c>
      <c r="U1142" s="6">
        <f>(Q1142-P1142*G1142*SIN(RADIANS(E1142)))/M1142</f>
        <v>-8.7900300628560846</v>
      </c>
      <c r="V1142" s="6">
        <f>SQRT((S1142+U1142)^2+3*T1142^2)</f>
        <v>58.446597022347042</v>
      </c>
      <c r="W1142" s="6">
        <f>V1142/AA1142</f>
        <v>1.1544093558601867</v>
      </c>
      <c r="X1142" s="1">
        <f>((3*10+H1142/COS(RADIANS(E1142)))*(3+3)+3*G1142*H1142)*2</f>
        <v>642.97524004109982</v>
      </c>
      <c r="Y1142" s="7">
        <f>Z1142/X1142</f>
        <v>1.0090992038266751</v>
      </c>
      <c r="Z1142" s="13">
        <v>648.82580280573904</v>
      </c>
      <c r="AA1142" s="15">
        <v>50.6290049761392</v>
      </c>
    </row>
    <row r="1143" spans="1:27" x14ac:dyDescent="0.45">
      <c r="A1143">
        <v>532</v>
      </c>
      <c r="B1143">
        <v>42.1</v>
      </c>
      <c r="C1143" s="10">
        <f>B1143-20</f>
        <v>22.1</v>
      </c>
      <c r="D1143">
        <v>118.5</v>
      </c>
      <c r="E1143" s="11">
        <f>D1143-90</f>
        <v>28.5</v>
      </c>
      <c r="F1143" s="2">
        <v>8.4419999999999999E-3</v>
      </c>
      <c r="G1143" s="11">
        <v>31.3</v>
      </c>
      <c r="H1143" s="11">
        <v>1.4</v>
      </c>
      <c r="I1143" s="8">
        <v>3.9998527616262401E-2</v>
      </c>
      <c r="J1143" s="4">
        <v>71000</v>
      </c>
      <c r="K1143" s="5">
        <f>23*10^-6</f>
        <v>2.3E-5</v>
      </c>
      <c r="L1143" s="6">
        <f>H1143</f>
        <v>1.4</v>
      </c>
      <c r="M1143" s="3">
        <f>H1143^2/6</f>
        <v>0.32666666666666661</v>
      </c>
      <c r="N1143" s="3">
        <f>H1143^3/12</f>
        <v>0.2286666666666666</v>
      </c>
      <c r="O1143" s="1">
        <f>-J1143*L1143*K1143*C1143</f>
        <v>-50.525020000000005</v>
      </c>
      <c r="P1143" s="7">
        <f>-(12*F1143*J1143*L1143*N1143+12*O1143*N1143*G1143*COS(RADIANS(E1143)))/(12*N1143*G1143*COS(RADIANS(E1143))^2+L1143*G1143^3*SIN(RADIANS(E1143))^2)</f>
        <v>0.15354654727944728</v>
      </c>
      <c r="Q1143" s="7">
        <f>-(6*F1143*J1143*L1143*N1143*SIN(RADIANS(E1143))+6*O1143*N1143*G1143*SIN(RADIANS(E1143))*COS(RADIANS(E1143)))/(12*N1143*COS(RADIANS(E1143))^2+L1143*G1143^2*SIN(RADIANS(E1143))^2)</f>
        <v>1.1466141542223687</v>
      </c>
      <c r="R1143" s="7">
        <f>-P1143*SIN(RADIANS(E1143))</f>
        <v>-7.3266080142004406E-2</v>
      </c>
      <c r="S1143" s="6">
        <f>(O1143+P1143*COS(RADIANS(E1143)))/L1143</f>
        <v>-35.992914761900479</v>
      </c>
      <c r="T1143" s="6">
        <f>R1143/L1143</f>
        <v>-5.2332914387146004E-2</v>
      </c>
      <c r="U1143" s="6">
        <f>(Q1143-P1143*G1143*SIN(RADIANS(E1143)))/M1143</f>
        <v>-3.5100433292521522</v>
      </c>
      <c r="V1143" s="6">
        <f>SQRT((S1143+U1143)^2+3*T1143^2)</f>
        <v>39.503062085781984</v>
      </c>
      <c r="W1143" s="6">
        <f>V1143/AA1143</f>
        <v>1.2252244643003996</v>
      </c>
      <c r="X1143" s="1">
        <f>((3*10+H1143/COS(RADIANS(E1143)))*(3+3)+3*G1143*H1143)*2</f>
        <v>642.03660544377919</v>
      </c>
      <c r="Y1143" s="7">
        <f>Z1143/X1143</f>
        <v>1.0105026188175594</v>
      </c>
      <c r="Z1143" s="13">
        <v>648.77967117767503</v>
      </c>
      <c r="AA1143" s="15">
        <v>32.241489814144501</v>
      </c>
    </row>
    <row r="1144" spans="1:27" x14ac:dyDescent="0.45">
      <c r="A1144">
        <v>406</v>
      </c>
      <c r="B1144">
        <v>88.7</v>
      </c>
      <c r="C1144" s="10">
        <f>B1144-20</f>
        <v>68.7</v>
      </c>
      <c r="D1144">
        <v>111.1</v>
      </c>
      <c r="E1144" s="11">
        <f>D1144-90</f>
        <v>21.099999999999994</v>
      </c>
      <c r="F1144" s="2">
        <v>2.4719000000000001E-2</v>
      </c>
      <c r="G1144" s="11">
        <v>27.4</v>
      </c>
      <c r="H1144" s="11">
        <v>1.6</v>
      </c>
      <c r="I1144" s="8">
        <v>0.140441834926605</v>
      </c>
      <c r="J1144" s="4">
        <v>71000</v>
      </c>
      <c r="K1144" s="5">
        <f>23*10^-6</f>
        <v>2.3E-5</v>
      </c>
      <c r="L1144" s="6">
        <f>H1144</f>
        <v>1.6</v>
      </c>
      <c r="M1144" s="3">
        <f>H1144^2/6</f>
        <v>0.42666666666666675</v>
      </c>
      <c r="N1144" s="3">
        <f>H1144^3/12</f>
        <v>0.34133333333333343</v>
      </c>
      <c r="O1144" s="1">
        <f>-J1144*L1144*K1144*C1144</f>
        <v>-179.49936</v>
      </c>
      <c r="P1144" s="7">
        <f>-(12*F1144*J1144*L1144*N1144+12*O1144*N1144*G1144*COS(RADIANS(E1144)))/(12*N1144*G1144*COS(RADIANS(E1144))^2+L1144*G1144^3*SIN(RADIANS(E1144))^2)</f>
        <v>1.6714259658628954</v>
      </c>
      <c r="Q1144" s="7">
        <f>-(6*F1144*J1144*L1144*N1144*SIN(RADIANS(E1144))+6*O1144*N1144*G1144*SIN(RADIANS(E1144))*COS(RADIANS(E1144)))/(12*N1144*COS(RADIANS(E1144))^2+L1144*G1144^2*SIN(RADIANS(E1144))^2)</f>
        <v>8.2433997742587373</v>
      </c>
      <c r="R1144" s="7">
        <f>-P1144*SIN(RADIANS(E1144))</f>
        <v>-0.60170801271961594</v>
      </c>
      <c r="S1144" s="6">
        <f>(O1144+P1144*COS(RADIANS(E1144)))/L1144</f>
        <v>-111.21249827309317</v>
      </c>
      <c r="T1144" s="6">
        <f>R1144/L1144</f>
        <v>-0.37606750794975996</v>
      </c>
      <c r="U1144" s="6">
        <f>(Q1144-P1144*G1144*SIN(RADIANS(E1144)))/M1144</f>
        <v>-19.320468220918912</v>
      </c>
      <c r="V1144" s="6">
        <f>SQRT((S1144+U1144)^2+3*T1144^2)</f>
        <v>130.53459166840983</v>
      </c>
      <c r="W1144" s="6">
        <f>V1144/AA1144</f>
        <v>1.2068775930051905</v>
      </c>
      <c r="X1144" s="1">
        <f>((3*10+H1144/COS(RADIANS(E1144)))*(3+3)+3*G1144*H1144)*2</f>
        <v>643.61980304838153</v>
      </c>
      <c r="Y1144" s="7">
        <f>Z1144/X1144</f>
        <v>1.0080146433836992</v>
      </c>
      <c r="Z1144" s="13">
        <v>648.77818624450094</v>
      </c>
      <c r="AA1144" s="15">
        <v>108.15893212779901</v>
      </c>
    </row>
    <row r="1145" spans="1:27" x14ac:dyDescent="0.45">
      <c r="A1145">
        <v>2589</v>
      </c>
      <c r="B1145">
        <v>63</v>
      </c>
      <c r="C1145" s="10">
        <f>B1145-20</f>
        <v>43</v>
      </c>
      <c r="D1145">
        <v>118.3</v>
      </c>
      <c r="E1145" s="11">
        <f>D1145-90</f>
        <v>28.299999999999997</v>
      </c>
      <c r="F1145" s="2">
        <v>1.6451E-2</v>
      </c>
      <c r="G1145" s="11">
        <v>31.3</v>
      </c>
      <c r="H1145" s="11">
        <v>1.4</v>
      </c>
      <c r="I1145" s="8">
        <v>7.8202918171882602E-2</v>
      </c>
      <c r="J1145" s="4">
        <v>71000</v>
      </c>
      <c r="K1145" s="5">
        <f>23*10^-6</f>
        <v>2.3E-5</v>
      </c>
      <c r="L1145" s="6">
        <f>H1145</f>
        <v>1.4</v>
      </c>
      <c r="M1145" s="3">
        <f>H1145^2/6</f>
        <v>0.32666666666666661</v>
      </c>
      <c r="N1145" s="3">
        <f>H1145^3/12</f>
        <v>0.2286666666666666</v>
      </c>
      <c r="O1145" s="1">
        <f>-J1145*L1145*K1145*C1145</f>
        <v>-98.306600000000003</v>
      </c>
      <c r="P1145" s="7">
        <f>-(12*F1145*J1145*L1145*N1145+12*O1145*N1145*G1145*COS(RADIANS(E1145)))/(12*N1145*G1145*COS(RADIANS(E1145))^2+L1145*G1145^3*SIN(RADIANS(E1145))^2)</f>
        <v>0.30333392730792308</v>
      </c>
      <c r="Q1145" s="7">
        <f>-(6*F1145*J1145*L1145*N1145*SIN(RADIANS(E1145))+6*O1145*N1145*G1145*SIN(RADIANS(E1145))*COS(RADIANS(E1145)))/(12*N1145*COS(RADIANS(E1145))^2+L1145*G1145^2*SIN(RADIANS(E1145))^2)</f>
        <v>2.2505801500310372</v>
      </c>
      <c r="R1145" s="7">
        <f>-P1145*SIN(RADIANS(E1145))</f>
        <v>-0.1438070383406414</v>
      </c>
      <c r="S1145" s="6">
        <f>(O1145+P1145*COS(RADIANS(E1145)))/L1145</f>
        <v>-70.028229533181701</v>
      </c>
      <c r="T1145" s="6">
        <f>R1145/L1145</f>
        <v>-0.10271931310045815</v>
      </c>
      <c r="U1145" s="6">
        <f>(Q1145-P1145*G1145*SIN(RADIANS(E1145)))/M1145</f>
        <v>-6.8895310715235896</v>
      </c>
      <c r="V1145" s="6">
        <f>SQRT((S1145+U1145)^2+3*T1145^2)</f>
        <v>76.917966368167882</v>
      </c>
      <c r="W1145" s="6">
        <f>V1145/AA1145</f>
        <v>1.2251949495757859</v>
      </c>
      <c r="X1145" s="1">
        <f>((3*10+H1145/COS(RADIANS(E1145)))*(3+3)+3*G1145*H1145)*2</f>
        <v>642.00055889574355</v>
      </c>
      <c r="Y1145" s="7">
        <f>Z1145/X1145</f>
        <v>1.0104229981930002</v>
      </c>
      <c r="Z1145" s="13">
        <v>648.69212956101899</v>
      </c>
      <c r="AA1145" s="15">
        <v>62.780185630703201</v>
      </c>
    </row>
    <row r="1146" spans="1:27" x14ac:dyDescent="0.45">
      <c r="A1146">
        <v>2321</v>
      </c>
      <c r="B1146">
        <v>59.6</v>
      </c>
      <c r="C1146" s="10">
        <f>B1146-20</f>
        <v>39.6</v>
      </c>
      <c r="D1146">
        <v>117.5</v>
      </c>
      <c r="E1146" s="11">
        <f>D1146-90</f>
        <v>27.5</v>
      </c>
      <c r="F1146" s="2">
        <v>1.4361000000000001E-2</v>
      </c>
      <c r="G1146" s="11">
        <v>29.1</v>
      </c>
      <c r="H1146" s="11">
        <v>1.5</v>
      </c>
      <c r="I1146" s="8">
        <v>6.9933876395225497E-2</v>
      </c>
      <c r="J1146" s="4">
        <v>71000</v>
      </c>
      <c r="K1146" s="5">
        <f>23*10^-6</f>
        <v>2.3E-5</v>
      </c>
      <c r="L1146" s="6">
        <f>H1146</f>
        <v>1.5</v>
      </c>
      <c r="M1146" s="3">
        <f>H1146^2/6</f>
        <v>0.375</v>
      </c>
      <c r="N1146" s="3">
        <f>H1146^3/12</f>
        <v>0.28125</v>
      </c>
      <c r="O1146" s="1">
        <f>-J1146*L1146*K1146*C1146</f>
        <v>-97.000200000000007</v>
      </c>
      <c r="P1146" s="7">
        <f>-(12*F1146*J1146*L1146*N1146+12*O1146*N1146*G1146*COS(RADIANS(E1146)))/(12*N1146*G1146*COS(RADIANS(E1146))^2+L1146*G1146^3*SIN(RADIANS(E1146))^2)</f>
        <v>0.41319812391598965</v>
      </c>
      <c r="Q1146" s="7">
        <f>-(6*F1146*J1146*L1146*N1146*SIN(RADIANS(E1146))+6*O1146*N1146*G1146*SIN(RADIANS(E1146))*COS(RADIANS(E1146)))/(12*N1146*COS(RADIANS(E1146))^2+L1146*G1146^2*SIN(RADIANS(E1146))^2)</f>
        <v>2.7760477633236027</v>
      </c>
      <c r="R1146" s="7">
        <f>-P1146*SIN(RADIANS(E1146))</f>
        <v>-0.19079366070952591</v>
      </c>
      <c r="S1146" s="6">
        <f>(O1146+P1146*COS(RADIANS(E1146)))/L1146</f>
        <v>-64.422459191891747</v>
      </c>
      <c r="T1146" s="6">
        <f>R1146/L1146</f>
        <v>-0.12719577380635061</v>
      </c>
      <c r="U1146" s="6">
        <f>(Q1146-P1146*G1146*SIN(RADIANS(E1146)))/M1146</f>
        <v>-7.4027940355296051</v>
      </c>
      <c r="V1146" s="6">
        <f>SQRT((S1146+U1146)^2+3*T1146^2)</f>
        <v>71.825591104270245</v>
      </c>
      <c r="W1146" s="6">
        <f>V1146/AA1146</f>
        <v>1.2021918769389612</v>
      </c>
      <c r="X1146" s="1">
        <f>((3*10+H1146/COS(RADIANS(E1146)))*(3+3)+3*G1146*H1146)*2</f>
        <v>642.1928750435942</v>
      </c>
      <c r="Y1146" s="7">
        <f>Z1146/X1146</f>
        <v>1.0101072378138596</v>
      </c>
      <c r="Z1146" s="13">
        <v>648.683671154026</v>
      </c>
      <c r="AA1146" s="15">
        <v>59.745530211993803</v>
      </c>
    </row>
    <row r="1147" spans="1:27" x14ac:dyDescent="0.45">
      <c r="A1147">
        <v>2214</v>
      </c>
      <c r="B1147">
        <v>58.8</v>
      </c>
      <c r="C1147" s="10">
        <f>B1147-20</f>
        <v>38.799999999999997</v>
      </c>
      <c r="D1147">
        <v>110.9</v>
      </c>
      <c r="E1147" s="11">
        <f>D1147-90</f>
        <v>20.900000000000006</v>
      </c>
      <c r="F1147" s="2">
        <v>1.6785999999999999E-2</v>
      </c>
      <c r="G1147" s="11">
        <v>34.200000000000003</v>
      </c>
      <c r="H1147" s="11">
        <v>1.3</v>
      </c>
      <c r="I1147" s="8">
        <v>9.3692414462566306E-2</v>
      </c>
      <c r="J1147" s="4">
        <v>71000</v>
      </c>
      <c r="K1147" s="5">
        <f>23*10^-6</f>
        <v>2.3E-5</v>
      </c>
      <c r="L1147" s="6">
        <f>H1147</f>
        <v>1.3</v>
      </c>
      <c r="M1147" s="3">
        <f>H1147^2/6</f>
        <v>0.28166666666666668</v>
      </c>
      <c r="N1147" s="3">
        <f>H1147^3/12</f>
        <v>0.18308333333333338</v>
      </c>
      <c r="O1147" s="1">
        <f>-J1147*L1147*K1147*C1147</f>
        <v>-82.36851999999999</v>
      </c>
      <c r="P1147" s="7">
        <f>-(12*F1147*J1147*L1147*N1147+12*O1147*N1147*G1147*COS(RADIANS(E1147)))/(12*N1147*G1147*COS(RADIANS(E1147))^2+L1147*G1147^3*SIN(RADIANS(E1147))^2)</f>
        <v>0.35577785776647686</v>
      </c>
      <c r="Q1147" s="7">
        <f>-(6*F1147*J1147*L1147*N1147*SIN(RADIANS(E1147))+6*O1147*N1147*G1147*SIN(RADIANS(E1147))*COS(RADIANS(E1147)))/(12*N1147*COS(RADIANS(E1147))^2+L1147*G1147^2*SIN(RADIANS(E1147))^2)</f>
        <v>2.1703231282093811</v>
      </c>
      <c r="R1147" s="7">
        <f>-P1147*SIN(RADIANS(E1147))</f>
        <v>-0.12691948118183516</v>
      </c>
      <c r="S1147" s="6">
        <f>(O1147+P1147*COS(RADIANS(E1147)))/L1147</f>
        <v>-63.104731333392458</v>
      </c>
      <c r="T1147" s="6">
        <f>R1147/L1147</f>
        <v>-9.763037013987319E-2</v>
      </c>
      <c r="U1147" s="6">
        <f>(Q1147-P1147*G1147*SIN(RADIANS(E1147)))/M1147</f>
        <v>-7.7052892125776875</v>
      </c>
      <c r="V1147" s="6">
        <f>SQRT((S1147+U1147)^2+3*T1147^2)</f>
        <v>70.810222459671991</v>
      </c>
      <c r="W1147" s="6">
        <f>V1147/AA1147</f>
        <v>1.2532041866893595</v>
      </c>
      <c r="X1147" s="1">
        <f>((3*10+H1147/COS(RADIANS(E1147)))*(3+3)+3*G1147*H1147)*2</f>
        <v>643.45869972667174</v>
      </c>
      <c r="Y1147" s="7">
        <f>Z1147/X1147</f>
        <v>1.0079631166065821</v>
      </c>
      <c r="Z1147" s="13">
        <v>648.58263638411495</v>
      </c>
      <c r="AA1147" s="15">
        <v>56.503340167362701</v>
      </c>
    </row>
    <row r="1148" spans="1:27" x14ac:dyDescent="0.45">
      <c r="A1148">
        <v>734</v>
      </c>
      <c r="B1148">
        <v>60.9</v>
      </c>
      <c r="C1148" s="10">
        <f>B1148-20</f>
        <v>40.9</v>
      </c>
      <c r="D1148">
        <v>113.1</v>
      </c>
      <c r="E1148" s="11">
        <f>D1148-90</f>
        <v>23.099999999999994</v>
      </c>
      <c r="F1148" s="2">
        <v>1.4506E-2</v>
      </c>
      <c r="G1148" s="11">
        <v>27.3</v>
      </c>
      <c r="H1148" s="11">
        <v>1.6</v>
      </c>
      <c r="I1148" s="8">
        <v>7.8148365020751898E-2</v>
      </c>
      <c r="J1148" s="4">
        <v>71000</v>
      </c>
      <c r="K1148" s="5">
        <f>23*10^-6</f>
        <v>2.3E-5</v>
      </c>
      <c r="L1148" s="6">
        <f>H1148</f>
        <v>1.6</v>
      </c>
      <c r="M1148" s="3">
        <f>H1148^2/6</f>
        <v>0.42666666666666675</v>
      </c>
      <c r="N1148" s="3">
        <f>H1148^3/12</f>
        <v>0.34133333333333343</v>
      </c>
      <c r="O1148" s="1">
        <f>-J1148*L1148*K1148*C1148</f>
        <v>-106.86351999999999</v>
      </c>
      <c r="P1148" s="7">
        <f>-(12*F1148*J1148*L1148*N1148+12*O1148*N1148*G1148*COS(RADIANS(E1148)))/(12*N1148*G1148*COS(RADIANS(E1148))^2+L1148*G1148^3*SIN(RADIANS(E1148))^2)</f>
        <v>0.83079636824676406</v>
      </c>
      <c r="Q1148" s="7">
        <f>-(6*F1148*J1148*L1148*N1148*SIN(RADIANS(E1148))+6*O1148*N1148*G1148*SIN(RADIANS(E1148))*COS(RADIANS(E1148)))/(12*N1148*COS(RADIANS(E1148))^2+L1148*G1148^2*SIN(RADIANS(E1148))^2)</f>
        <v>4.4492482343761166</v>
      </c>
      <c r="R1148" s="7">
        <f>-P1148*SIN(RADIANS(E1148))</f>
        <v>-0.32595225160264596</v>
      </c>
      <c r="S1148" s="6">
        <f>(O1148+P1148*COS(RADIANS(E1148)))/L1148</f>
        <v>-66.312084775368618</v>
      </c>
      <c r="T1148" s="6">
        <f>R1148/L1148</f>
        <v>-0.20372015725165371</v>
      </c>
      <c r="U1148" s="6">
        <f>(Q1148-P1148*G1148*SIN(RADIANS(E1148)))/M1148</f>
        <v>-10.427925549319026</v>
      </c>
      <c r="V1148" s="6">
        <f>SQRT((S1148+U1148)^2+3*T1148^2)</f>
        <v>76.740821538087403</v>
      </c>
      <c r="W1148" s="6">
        <f>V1148/AA1148</f>
        <v>1.1936686671743089</v>
      </c>
      <c r="X1148" s="1">
        <f>((3*10+H1148/COS(RADIANS(E1148)))*(3+3)+3*G1148*H1148)*2</f>
        <v>642.95361521328323</v>
      </c>
      <c r="Y1148" s="7">
        <f>Z1148/X1148</f>
        <v>1.0085941633603099</v>
      </c>
      <c r="Z1148" s="13">
        <v>648.479263615528</v>
      </c>
      <c r="AA1148" s="15">
        <v>64.289885165328798</v>
      </c>
    </row>
    <row r="1149" spans="1:27" x14ac:dyDescent="0.45">
      <c r="A1149">
        <v>1428</v>
      </c>
      <c r="B1149">
        <v>68.400000000000006</v>
      </c>
      <c r="C1149" s="10">
        <f>B1149-20</f>
        <v>48.400000000000006</v>
      </c>
      <c r="D1149">
        <v>102.6</v>
      </c>
      <c r="E1149" s="11">
        <f>D1149-90</f>
        <v>12.599999999999994</v>
      </c>
      <c r="F1149" s="2">
        <v>2.1833999999999999E-2</v>
      </c>
      <c r="G1149" s="11">
        <v>34.4</v>
      </c>
      <c r="H1149" s="11">
        <v>1.3</v>
      </c>
      <c r="I1149" s="8">
        <v>0.175938785076141</v>
      </c>
      <c r="J1149" s="4">
        <v>71000</v>
      </c>
      <c r="K1149" s="5">
        <f>23*10^-6</f>
        <v>2.3E-5</v>
      </c>
      <c r="L1149" s="6">
        <f>H1149</f>
        <v>1.3</v>
      </c>
      <c r="M1149" s="3">
        <f>H1149^2/6</f>
        <v>0.28166666666666668</v>
      </c>
      <c r="N1149" s="3">
        <f>H1149^3/12</f>
        <v>0.18308333333333338</v>
      </c>
      <c r="O1149" s="1">
        <f>-J1149*L1149*K1149*C1149</f>
        <v>-102.74836000000002</v>
      </c>
      <c r="P1149" s="7">
        <f>-(12*F1149*J1149*L1149*N1149+12*O1149*N1149*G1149*COS(RADIANS(E1149)))/(12*N1149*G1149*COS(RADIANS(E1149))^2+L1149*G1149^3*SIN(RADIANS(E1149))^2)</f>
        <v>1.2164117096368756</v>
      </c>
      <c r="Q1149" s="7">
        <f>-(6*F1149*J1149*L1149*N1149*SIN(RADIANS(E1149))+6*O1149*N1149*G1149*SIN(RADIANS(E1149))*COS(RADIANS(E1149)))/(12*N1149*COS(RADIANS(E1149))^2+L1149*G1149^2*SIN(RADIANS(E1149))^2)</f>
        <v>4.5640542832618438</v>
      </c>
      <c r="R1149" s="7">
        <f>-P1149*SIN(RADIANS(E1149))</f>
        <v>-0.26535199321289787</v>
      </c>
      <c r="S1149" s="6">
        <f>(O1149+P1149*COS(RADIANS(E1149)))/L1149</f>
        <v>-78.124033402420622</v>
      </c>
      <c r="T1149" s="6">
        <f>R1149/L1149</f>
        <v>-0.20411691785607528</v>
      </c>
      <c r="U1149" s="6">
        <f>(Q1149-P1149*G1149*SIN(RADIANS(E1149)))/M1149</f>
        <v>-16.203743017497665</v>
      </c>
      <c r="V1149" s="6">
        <f>SQRT((S1149+U1149)^2+3*T1149^2)</f>
        <v>94.328438953873061</v>
      </c>
      <c r="W1149" s="6">
        <f>V1149/AA1149</f>
        <v>1.2898344050188781</v>
      </c>
      <c r="X1149" s="1">
        <f>((3*10+H1149/COS(RADIANS(E1149)))*(3+3)+3*G1149*H1149)*2</f>
        <v>644.30496983391208</v>
      </c>
      <c r="Y1149" s="7">
        <f>Z1149/X1149</f>
        <v>1.0062484240492833</v>
      </c>
      <c r="Z1149" s="13">
        <v>648.33086050249506</v>
      </c>
      <c r="AA1149" s="15">
        <v>73.132208744650796</v>
      </c>
    </row>
    <row r="1150" spans="1:27" x14ac:dyDescent="0.45">
      <c r="A1150">
        <v>2981</v>
      </c>
      <c r="B1150">
        <v>48.4</v>
      </c>
      <c r="C1150" s="10">
        <f>B1150-20</f>
        <v>28.4</v>
      </c>
      <c r="D1150">
        <v>113.4</v>
      </c>
      <c r="E1150" s="11">
        <f>D1150-90</f>
        <v>23.400000000000006</v>
      </c>
      <c r="F1150" s="2">
        <v>9.0740000000000005E-3</v>
      </c>
      <c r="G1150" s="11">
        <v>24</v>
      </c>
      <c r="H1150" s="11">
        <v>1.8</v>
      </c>
      <c r="I1150" s="8">
        <v>4.9218621104955597E-2</v>
      </c>
      <c r="J1150" s="4">
        <v>71000</v>
      </c>
      <c r="K1150" s="5">
        <f>23*10^-6</f>
        <v>2.3E-5</v>
      </c>
      <c r="L1150" s="6">
        <f>H1150</f>
        <v>1.8</v>
      </c>
      <c r="M1150" s="3">
        <f>H1150^2/6</f>
        <v>0.54</v>
      </c>
      <c r="N1150" s="3">
        <f>H1150^3/12</f>
        <v>0.48600000000000004</v>
      </c>
      <c r="O1150" s="1">
        <f>-J1150*L1150*K1150*C1150</f>
        <v>-83.478960000000001</v>
      </c>
      <c r="P1150" s="7">
        <f>-(12*F1150*J1150*L1150*N1150+12*O1150*N1150*G1150*COS(RADIANS(E1150)))/(12*N1150*G1150*COS(RADIANS(E1150))^2+L1150*G1150^3*SIN(RADIANS(E1150))^2)</f>
        <v>0.97962854708067326</v>
      </c>
      <c r="Q1150" s="7">
        <f>-(6*F1150*J1150*L1150*N1150*SIN(RADIANS(E1150))+6*O1150*N1150*G1150*SIN(RADIANS(E1150))*COS(RADIANS(E1150)))/(12*N1150*COS(RADIANS(E1150))^2+L1150*G1150^2*SIN(RADIANS(E1150))^2)</f>
        <v>4.6686889329444519</v>
      </c>
      <c r="R1150" s="7">
        <f>-P1150*SIN(RADIANS(E1150))</f>
        <v>-0.3890574110787044</v>
      </c>
      <c r="S1150" s="6">
        <f>(O1150+P1150*COS(RADIANS(E1150)))/L1150</f>
        <v>-45.877722983035909</v>
      </c>
      <c r="T1150" s="6">
        <f>R1150/L1150</f>
        <v>-0.21614300615483578</v>
      </c>
      <c r="U1150" s="6">
        <f>(Q1150-P1150*G1150*SIN(RADIANS(E1150)))/M1150</f>
        <v>-8.6457202461934326</v>
      </c>
      <c r="V1150" s="6">
        <f>SQRT((S1150+U1150)^2+3*T1150^2)</f>
        <v>54.524728472210882</v>
      </c>
      <c r="W1150" s="6">
        <f>V1150/AA1150</f>
        <v>1.161215913224787</v>
      </c>
      <c r="X1150" s="1">
        <f>((3*10+H1150/COS(RADIANS(E1150)))*(3+3)+3*G1150*H1150)*2</f>
        <v>642.73570267641207</v>
      </c>
      <c r="Y1150" s="7">
        <f>Z1150/X1150</f>
        <v>1.0086885015317431</v>
      </c>
      <c r="Z1150" s="13">
        <v>648.32011281362202</v>
      </c>
      <c r="AA1150" s="15">
        <v>46.954858137270499</v>
      </c>
    </row>
    <row r="1151" spans="1:27" x14ac:dyDescent="0.45">
      <c r="A1151">
        <v>1647</v>
      </c>
      <c r="B1151">
        <v>81.5</v>
      </c>
      <c r="C1151" s="10">
        <f>B1151-20</f>
        <v>61.5</v>
      </c>
      <c r="D1151">
        <v>101</v>
      </c>
      <c r="E1151" s="11">
        <f>D1151-90</f>
        <v>11</v>
      </c>
      <c r="F1151" s="2">
        <v>2.0962999999999999E-2</v>
      </c>
      <c r="G1151" s="11">
        <v>24.3</v>
      </c>
      <c r="H1151" s="11">
        <v>1.8</v>
      </c>
      <c r="I1151" s="8">
        <v>0.185068219900131</v>
      </c>
      <c r="J1151" s="4">
        <v>71000</v>
      </c>
      <c r="K1151" s="5">
        <f>23*10^-6</f>
        <v>2.3E-5</v>
      </c>
      <c r="L1151" s="6">
        <f>H1151</f>
        <v>1.8</v>
      </c>
      <c r="M1151" s="3">
        <f>H1151^2/6</f>
        <v>0.54</v>
      </c>
      <c r="N1151" s="3">
        <f>H1151^3/12</f>
        <v>0.48600000000000004</v>
      </c>
      <c r="O1151" s="1">
        <f>-J1151*L1151*K1151*C1151</f>
        <v>-180.7731</v>
      </c>
      <c r="P1151" s="7">
        <f>-(12*F1151*J1151*L1151*N1151+12*O1151*N1151*G1151*COS(RADIANS(E1151)))/(12*N1151*G1151*COS(RADIANS(E1151))^2+L1151*G1151^3*SIN(RADIANS(E1151))^2)</f>
        <v>8.8435666226335137</v>
      </c>
      <c r="Q1151" s="7">
        <f>-(6*F1151*J1151*L1151*N1151*SIN(RADIANS(E1151))+6*O1151*N1151*G1151*SIN(RADIANS(E1151))*COS(RADIANS(E1151)))/(12*N1151*COS(RADIANS(E1151))^2+L1151*G1151^2*SIN(RADIANS(E1151))^2)</f>
        <v>20.502299563144472</v>
      </c>
      <c r="R1151" s="7">
        <f>-P1151*SIN(RADIANS(E1151))</f>
        <v>-1.6874320628102442</v>
      </c>
      <c r="S1151" s="6">
        <f>(O1151+P1151*COS(RADIANS(E1151)))/L1151</f>
        <v>-95.606674780329158</v>
      </c>
      <c r="T1151" s="6">
        <f>R1151/L1151</f>
        <v>-0.93746225711680231</v>
      </c>
      <c r="U1151" s="6">
        <f>(Q1151-P1151*G1151*SIN(RADIANS(E1151)))/M1151</f>
        <v>-37.967221413230476</v>
      </c>
      <c r="V1151" s="6">
        <f>SQRT((S1151+U1151)^2+3*T1151^2)</f>
        <v>133.58376492215811</v>
      </c>
      <c r="W1151" s="6">
        <f>V1151/AA1151</f>
        <v>0.98672021401251508</v>
      </c>
      <c r="X1151" s="1">
        <f>((3*10+H1151/COS(RADIANS(E1151)))*(3+3)+3*G1151*H1151)*2</f>
        <v>644.4442806110327</v>
      </c>
      <c r="Y1151" s="7">
        <f>Z1151/X1151</f>
        <v>1.005882591670012</v>
      </c>
      <c r="Z1151" s="13">
        <v>648.23528316794204</v>
      </c>
      <c r="AA1151" s="15">
        <v>135.381603645209</v>
      </c>
    </row>
    <row r="1152" spans="1:27" x14ac:dyDescent="0.45">
      <c r="A1152">
        <v>424</v>
      </c>
      <c r="B1152">
        <v>53.7</v>
      </c>
      <c r="C1152" s="10">
        <f>B1152-20</f>
        <v>33.700000000000003</v>
      </c>
      <c r="D1152">
        <v>116.4</v>
      </c>
      <c r="E1152" s="11">
        <f>D1152-90</f>
        <v>26.400000000000006</v>
      </c>
      <c r="F1152" s="2">
        <v>1.1046E-2</v>
      </c>
      <c r="G1152" s="11">
        <v>25.4</v>
      </c>
      <c r="H1152" s="11">
        <v>1.7</v>
      </c>
      <c r="I1152" s="8">
        <v>5.5907204747199998E-2</v>
      </c>
      <c r="J1152" s="4">
        <v>71000</v>
      </c>
      <c r="K1152" s="5">
        <f>23*10^-6</f>
        <v>2.3E-5</v>
      </c>
      <c r="L1152" s="6">
        <f>H1152</f>
        <v>1.7</v>
      </c>
      <c r="M1152" s="3">
        <f>H1152^2/6</f>
        <v>0.48166666666666663</v>
      </c>
      <c r="N1152" s="3">
        <f>H1152^3/12</f>
        <v>0.4094166666666666</v>
      </c>
      <c r="O1152" s="1">
        <f>-J1152*L1152*K1152*C1152</f>
        <v>-93.554570000000012</v>
      </c>
      <c r="P1152" s="7">
        <f>-(12*F1152*J1152*L1152*N1152+12*O1152*N1152*G1152*COS(RADIANS(E1152)))/(12*N1152*G1152*COS(RADIANS(E1152))^2+L1152*G1152^3*SIN(RADIANS(E1152))^2)</f>
        <v>0.696706354020317</v>
      </c>
      <c r="Q1152" s="7">
        <f>-(6*F1152*J1152*L1152*N1152*SIN(RADIANS(E1152))+6*O1152*N1152*G1152*SIN(RADIANS(E1152))*COS(RADIANS(E1152)))/(12*N1152*COS(RADIANS(E1152))^2+L1152*G1152^2*SIN(RADIANS(E1152))^2)</f>
        <v>3.9342079629005857</v>
      </c>
      <c r="R1152" s="7">
        <f>-P1152*SIN(RADIANS(E1152))</f>
        <v>-0.30978015455910124</v>
      </c>
      <c r="S1152" s="6">
        <f>(O1152+P1152*COS(RADIANS(E1152)))/L1152</f>
        <v>-54.665012897217942</v>
      </c>
      <c r="T1152" s="6">
        <f>R1152/L1152</f>
        <v>-0.18222362032888309</v>
      </c>
      <c r="U1152" s="6">
        <f>(Q1152-P1152*G1152*SIN(RADIANS(E1152)))/M1152</f>
        <v>-8.1679058053299354</v>
      </c>
      <c r="V1152" s="6">
        <f>SQRT((S1152+U1152)^2+3*T1152^2)</f>
        <v>62.833711405776505</v>
      </c>
      <c r="W1152" s="6">
        <f>V1152/AA1152</f>
        <v>1.165042219298825</v>
      </c>
      <c r="X1152" s="1">
        <f>((3*10+H1152/COS(RADIANS(E1152)))*(3+3)+3*G1152*H1152)*2</f>
        <v>641.85518383207034</v>
      </c>
      <c r="Y1152" s="7">
        <f>Z1152/X1152</f>
        <v>1.0097030661473199</v>
      </c>
      <c r="Z1152" s="13">
        <v>648.08314713779305</v>
      </c>
      <c r="AA1152" s="15">
        <v>53.932561726039999</v>
      </c>
    </row>
    <row r="1153" spans="1:27" x14ac:dyDescent="0.45">
      <c r="A1153">
        <v>883</v>
      </c>
      <c r="B1153">
        <v>77</v>
      </c>
      <c r="C1153" s="10">
        <f>B1153-20</f>
        <v>57</v>
      </c>
      <c r="D1153">
        <v>116.1</v>
      </c>
      <c r="E1153" s="11">
        <f>D1153-90</f>
        <v>26.099999999999994</v>
      </c>
      <c r="F1153" s="2">
        <v>1.8721000000000002E-2</v>
      </c>
      <c r="G1153" s="11">
        <v>25.4</v>
      </c>
      <c r="H1153" s="11">
        <v>1.7</v>
      </c>
      <c r="I1153" s="8">
        <v>9.5296114683151203E-2</v>
      </c>
      <c r="J1153" s="4">
        <v>71000</v>
      </c>
      <c r="K1153" s="5">
        <f>23*10^-6</f>
        <v>2.3E-5</v>
      </c>
      <c r="L1153" s="6">
        <f>H1153</f>
        <v>1.7</v>
      </c>
      <c r="M1153" s="3">
        <f>H1153^2/6</f>
        <v>0.48166666666666663</v>
      </c>
      <c r="N1153" s="3">
        <f>H1153^3/12</f>
        <v>0.4094166666666666</v>
      </c>
      <c r="O1153" s="1">
        <f>-J1153*L1153*K1153*C1153</f>
        <v>-158.23769999999999</v>
      </c>
      <c r="P1153" s="7">
        <f>-(12*F1153*J1153*L1153*N1153+12*O1153*N1153*G1153*COS(RADIANS(E1153)))/(12*N1153*G1153*COS(RADIANS(E1153))^2+L1153*G1153^3*SIN(RADIANS(E1153))^2)</f>
        <v>1.2073609924381854</v>
      </c>
      <c r="Q1153" s="7">
        <f>-(6*F1153*J1153*L1153*N1153*SIN(RADIANS(E1153))+6*O1153*N1153*G1153*SIN(RADIANS(E1153))*COS(RADIANS(E1153)))/(12*N1153*COS(RADIANS(E1153))^2+L1153*G1153^2*SIN(RADIANS(E1153))^2)</f>
        <v>6.7458004876667967</v>
      </c>
      <c r="R1153" s="7">
        <f>-P1153*SIN(RADIANS(E1153))</f>
        <v>-0.53116539272966901</v>
      </c>
      <c r="S1153" s="6">
        <f>(O1153+P1153*COS(RADIANS(E1153)))/L1153</f>
        <v>-92.443209726407531</v>
      </c>
      <c r="T1153" s="6">
        <f>R1153/L1153</f>
        <v>-0.31245023101745234</v>
      </c>
      <c r="U1153" s="6">
        <f>(Q1153-P1153*G1153*SIN(RADIANS(E1153)))/M1153</f>
        <v>-14.005122119723451</v>
      </c>
      <c r="V1153" s="6">
        <f>SQRT((S1153+U1153)^2+3*T1153^2)</f>
        <v>106.44970750671236</v>
      </c>
      <c r="W1153" s="6">
        <f>V1153/AA1153</f>
        <v>1.1788221055685808</v>
      </c>
      <c r="X1153" s="1">
        <f>((3*10+H1153/COS(RADIANS(E1153)))*(3+3)+3*G1153*H1153)*2</f>
        <v>641.79645164428439</v>
      </c>
      <c r="Y1153" s="7">
        <f>Z1153/X1153</f>
        <v>1.0095962927162196</v>
      </c>
      <c r="Z1153" s="13">
        <v>647.955318258494</v>
      </c>
      <c r="AA1153" s="15">
        <v>90.301757155604506</v>
      </c>
    </row>
    <row r="1154" spans="1:27" x14ac:dyDescent="0.45">
      <c r="A1154">
        <v>750</v>
      </c>
      <c r="B1154">
        <v>83.8</v>
      </c>
      <c r="C1154" s="10">
        <f>B1154-20</f>
        <v>63.8</v>
      </c>
      <c r="D1154">
        <v>128.30000000000001</v>
      </c>
      <c r="E1154" s="11">
        <f>D1154-90</f>
        <v>38.300000000000011</v>
      </c>
      <c r="F1154" s="2">
        <v>1.8461999999999999E-2</v>
      </c>
      <c r="G1154" s="11">
        <v>24.7</v>
      </c>
      <c r="H1154" s="11">
        <v>1.7</v>
      </c>
      <c r="I1154" s="8">
        <v>8.21578875184059E-2</v>
      </c>
      <c r="J1154" s="4">
        <v>71000</v>
      </c>
      <c r="K1154" s="5">
        <f>23*10^-6</f>
        <v>2.3E-5</v>
      </c>
      <c r="L1154" s="6">
        <f>H1154</f>
        <v>1.7</v>
      </c>
      <c r="M1154" s="3">
        <f>H1154^2/6</f>
        <v>0.48166666666666663</v>
      </c>
      <c r="N1154" s="3">
        <f>H1154^3/12</f>
        <v>0.4094166666666666</v>
      </c>
      <c r="O1154" s="1">
        <f>-J1154*L1154*K1154*C1154</f>
        <v>-177.11517999999998</v>
      </c>
      <c r="P1154" s="7">
        <f>-(12*F1154*J1154*L1154*N1154+12*O1154*N1154*G1154*COS(RADIANS(E1154)))/(12*N1154*G1154*COS(RADIANS(E1154))^2+L1154*G1154^3*SIN(RADIANS(E1154))^2)</f>
        <v>0.5969997377816284</v>
      </c>
      <c r="Q1154" s="7">
        <f>-(6*F1154*J1154*L1154*N1154*SIN(RADIANS(E1154))+6*O1154*N1154*G1154*SIN(RADIANS(E1154))*COS(RADIANS(E1154)))/(12*N1154*COS(RADIANS(E1154))^2+L1154*G1154^2*SIN(RADIANS(E1154))^2)</f>
        <v>4.5695978053834931</v>
      </c>
      <c r="R1154" s="7">
        <f>-P1154*SIN(RADIANS(E1154))</f>
        <v>-0.37000791946425027</v>
      </c>
      <c r="S1154" s="6">
        <f>(O1154+P1154*COS(RADIANS(E1154)))/L1154</f>
        <v>-103.90980512504385</v>
      </c>
      <c r="T1154" s="6">
        <f>R1154/L1154</f>
        <v>-0.21765171733191194</v>
      </c>
      <c r="U1154" s="6">
        <f>(Q1154-P1154*G1154*SIN(RADIANS(E1154)))/M1154</f>
        <v>-9.4870542672321552</v>
      </c>
      <c r="V1154" s="6">
        <f>SQRT((S1154+U1154)^2+3*T1154^2)</f>
        <v>113.39748602522803</v>
      </c>
      <c r="W1154" s="6">
        <f>V1154/AA1154</f>
        <v>1.1573133526980279</v>
      </c>
      <c r="X1154" s="1">
        <f>((3*10+H1154/COS(RADIANS(E1154)))*(3+3)+3*G1154*H1154)*2</f>
        <v>637.93466646293473</v>
      </c>
      <c r="Y1154" s="7">
        <f>Z1154/X1154</f>
        <v>1.0157000245586296</v>
      </c>
      <c r="Z1154" s="13">
        <v>647.95025639320397</v>
      </c>
      <c r="AA1154" s="15">
        <v>97.983390376397296</v>
      </c>
    </row>
    <row r="1155" spans="1:27" x14ac:dyDescent="0.45">
      <c r="A1155">
        <v>2093</v>
      </c>
      <c r="B1155">
        <v>86.7</v>
      </c>
      <c r="C1155" s="10">
        <f>B1155-20</f>
        <v>66.7</v>
      </c>
      <c r="D1155">
        <v>115.4</v>
      </c>
      <c r="E1155" s="11">
        <f>D1155-90</f>
        <v>25.400000000000006</v>
      </c>
      <c r="F1155" s="2">
        <v>2.4549999999999999E-2</v>
      </c>
      <c r="G1155" s="11">
        <v>29.1</v>
      </c>
      <c r="H1155" s="11">
        <v>1.5</v>
      </c>
      <c r="I1155" s="8">
        <v>0.124490976333618</v>
      </c>
      <c r="J1155" s="4">
        <v>71000</v>
      </c>
      <c r="K1155" s="5">
        <f>23*10^-6</f>
        <v>2.3E-5</v>
      </c>
      <c r="L1155" s="6">
        <f>H1155</f>
        <v>1.5</v>
      </c>
      <c r="M1155" s="3">
        <f>H1155^2/6</f>
        <v>0.375</v>
      </c>
      <c r="N1155" s="3">
        <f>H1155^3/12</f>
        <v>0.28125</v>
      </c>
      <c r="O1155" s="1">
        <f>-J1155*L1155*K1155*C1155</f>
        <v>-163.38165000000001</v>
      </c>
      <c r="P1155" s="7">
        <f>-(12*F1155*J1155*L1155*N1155+12*O1155*N1155*G1155*COS(RADIANS(E1155)))/(12*N1155*G1155*COS(RADIANS(E1155))^2+L1155*G1155^3*SIN(RADIANS(E1155))^2)</f>
        <v>0.82414876169919549</v>
      </c>
      <c r="Q1155" s="7">
        <f>-(6*F1155*J1155*L1155*N1155*SIN(RADIANS(E1155))+6*O1155*N1155*G1155*SIN(RADIANS(E1155))*COS(RADIANS(E1155)))/(12*N1155*COS(RADIANS(E1155))^2+L1155*G1155^2*SIN(RADIANS(E1155))^2)</f>
        <v>5.1435175240826627</v>
      </c>
      <c r="R1155" s="7">
        <f>-P1155*SIN(RADIANS(E1155))</f>
        <v>-0.35350635904348199</v>
      </c>
      <c r="S1155" s="6">
        <f>(O1155+P1155*COS(RADIANS(E1155)))/L1155</f>
        <v>-108.42477822465837</v>
      </c>
      <c r="T1155" s="6">
        <f>R1155/L1155</f>
        <v>-0.23567090602898799</v>
      </c>
      <c r="U1155" s="6">
        <f>(Q1155-P1155*G1155*SIN(RADIANS(E1155)))/M1155</f>
        <v>-13.716046730887106</v>
      </c>
      <c r="V1155" s="6">
        <f>SQRT((S1155+U1155)^2+3*T1155^2)</f>
        <v>122.14150704469405</v>
      </c>
      <c r="W1155" s="6">
        <f>V1155/AA1155</f>
        <v>1.2184210245599434</v>
      </c>
      <c r="X1155" s="1">
        <f>((3*10+H1155/COS(RADIANS(E1155)))*(3+3)+3*G1155*H1155)*2</f>
        <v>641.82615603774923</v>
      </c>
      <c r="Y1155" s="7">
        <f>Z1155/X1155</f>
        <v>1.0093511886038184</v>
      </c>
      <c r="Z1155" s="13">
        <v>647.82799347372202</v>
      </c>
      <c r="AA1155" s="15">
        <v>100.245731633536</v>
      </c>
    </row>
    <row r="1156" spans="1:27" x14ac:dyDescent="0.45">
      <c r="A1156">
        <v>992</v>
      </c>
      <c r="B1156">
        <v>80.8</v>
      </c>
      <c r="C1156" s="10">
        <f>B1156-20</f>
        <v>60.8</v>
      </c>
      <c r="D1156">
        <v>129.69999999999999</v>
      </c>
      <c r="E1156" s="11">
        <f>D1156-90</f>
        <v>39.699999999999989</v>
      </c>
      <c r="F1156" s="2">
        <v>1.9196999999999999E-2</v>
      </c>
      <c r="G1156" s="11">
        <v>28.2</v>
      </c>
      <c r="H1156" s="11">
        <v>1.5</v>
      </c>
      <c r="I1156" s="8">
        <v>8.32364931702613E-2</v>
      </c>
      <c r="J1156" s="4">
        <v>71000</v>
      </c>
      <c r="K1156" s="5">
        <f>23*10^-6</f>
        <v>2.3E-5</v>
      </c>
      <c r="L1156" s="6">
        <f>H1156</f>
        <v>1.5</v>
      </c>
      <c r="M1156" s="3">
        <f>H1156^2/6</f>
        <v>0.375</v>
      </c>
      <c r="N1156" s="3">
        <f>H1156^3/12</f>
        <v>0.28125</v>
      </c>
      <c r="O1156" s="1">
        <f>-J1156*L1156*K1156*C1156</f>
        <v>-148.92959999999999</v>
      </c>
      <c r="P1156" s="7">
        <f>-(12*F1156*J1156*L1156*N1156+12*O1156*N1156*G1156*COS(RADIANS(E1156)))/(12*N1156*G1156*COS(RADIANS(E1156))^2+L1156*G1156^3*SIN(RADIANS(E1156))^2)</f>
        <v>0.29064827238080448</v>
      </c>
      <c r="Q1156" s="7">
        <f>-(6*F1156*J1156*L1156*N1156*SIN(RADIANS(E1156))+6*O1156*N1156*G1156*SIN(RADIANS(E1156))*COS(RADIANS(E1156)))/(12*N1156*COS(RADIANS(E1156))^2+L1156*G1156^2*SIN(RADIANS(E1156))^2)</f>
        <v>2.6177603528484514</v>
      </c>
      <c r="R1156" s="7">
        <f>-P1156*SIN(RADIANS(E1156))</f>
        <v>-0.18565676261336539</v>
      </c>
      <c r="S1156" s="6">
        <f>(O1156+P1156*COS(RADIANS(E1156)))/L1156</f>
        <v>-99.137316899036705</v>
      </c>
      <c r="T1156" s="6">
        <f>R1156/L1156</f>
        <v>-0.12377117507557693</v>
      </c>
      <c r="U1156" s="6">
        <f>(Q1156-P1156*G1156*SIN(RADIANS(E1156)))/M1156</f>
        <v>-6.9806942742625422</v>
      </c>
      <c r="V1156" s="6">
        <f>SQRT((S1156+U1156)^2+3*T1156^2)</f>
        <v>106.11822771460049</v>
      </c>
      <c r="W1156" s="6">
        <f>V1156/AA1156</f>
        <v>1.2173143620835341</v>
      </c>
      <c r="X1156" s="1">
        <f>((3*10+H1156/COS(RADIANS(E1156)))*(3+3)+3*G1156*H1156)*2</f>
        <v>637.19486666183855</v>
      </c>
      <c r="Y1156" s="7">
        <f>Z1156/X1156</f>
        <v>1.0166774490673967</v>
      </c>
      <c r="Z1156" s="13">
        <v>647.82165159659803</v>
      </c>
      <c r="AA1156" s="15">
        <v>87.174053818744397</v>
      </c>
    </row>
    <row r="1157" spans="1:27" x14ac:dyDescent="0.45">
      <c r="A1157">
        <v>2691</v>
      </c>
      <c r="B1157">
        <v>52.7</v>
      </c>
      <c r="C1157" s="10">
        <f>B1157-20</f>
        <v>32.700000000000003</v>
      </c>
      <c r="D1157">
        <v>107.7</v>
      </c>
      <c r="E1157" s="11">
        <f>D1157-90</f>
        <v>17.700000000000003</v>
      </c>
      <c r="F1157" s="2">
        <v>1.4382000000000001E-2</v>
      </c>
      <c r="G1157" s="11">
        <v>34.200000000000003</v>
      </c>
      <c r="H1157" s="11">
        <v>1.3</v>
      </c>
      <c r="I1157" s="8">
        <v>8.9894384145736694E-2</v>
      </c>
      <c r="J1157" s="4">
        <v>71000</v>
      </c>
      <c r="K1157" s="5">
        <f>23*10^-6</f>
        <v>2.3E-5</v>
      </c>
      <c r="L1157" s="6">
        <f>H1157</f>
        <v>1.3</v>
      </c>
      <c r="M1157" s="3">
        <f>H1157^2/6</f>
        <v>0.28166666666666668</v>
      </c>
      <c r="N1157" s="3">
        <f>H1157^3/12</f>
        <v>0.18308333333333338</v>
      </c>
      <c r="O1157" s="1">
        <f>-J1157*L1157*K1157*C1157</f>
        <v>-69.41883</v>
      </c>
      <c r="P1157" s="7">
        <f>-(12*F1157*J1157*L1157*N1157+12*O1157*N1157*G1157*COS(RADIANS(E1157)))/(12*N1157*G1157*COS(RADIANS(E1157))^2+L1157*G1157^3*SIN(RADIANS(E1157))^2)</f>
        <v>0.42104166390944053</v>
      </c>
      <c r="Q1157" s="7">
        <f>-(6*F1157*J1157*L1157*N1157*SIN(RADIANS(E1157))+6*O1157*N1157*G1157*SIN(RADIANS(E1157))*COS(RADIANS(E1157)))/(12*N1157*COS(RADIANS(E1157))^2+L1157*G1157^2*SIN(RADIANS(E1157))^2)</f>
        <v>2.1889810181298843</v>
      </c>
      <c r="R1157" s="7">
        <f>-P1157*SIN(RADIANS(E1157))</f>
        <v>-0.12801058585554875</v>
      </c>
      <c r="S1157" s="6">
        <f>(O1157+P1157*COS(RADIANS(E1157)))/L1157</f>
        <v>-53.090553711377353</v>
      </c>
      <c r="T1157" s="6">
        <f>R1157/L1157</f>
        <v>-9.846968142734519E-2</v>
      </c>
      <c r="U1157" s="6">
        <f>(Q1157-P1157*G1157*SIN(RADIANS(E1157)))/M1157</f>
        <v>-7.7715302418812424</v>
      </c>
      <c r="V1157" s="6">
        <f>SQRT((S1157+U1157)^2+3*T1157^2)</f>
        <v>60.862322926158335</v>
      </c>
      <c r="W1157" s="6">
        <f>V1157/AA1157</f>
        <v>1.255103370744578</v>
      </c>
      <c r="X1157" s="1">
        <f>((3*10+H1157/COS(RADIANS(E1157)))*(3+3)+3*G1157*H1157)*2</f>
        <v>643.13517660467642</v>
      </c>
      <c r="Y1157" s="7">
        <f>Z1157/X1157</f>
        <v>1.0071932137219937</v>
      </c>
      <c r="Z1157" s="13">
        <v>647.76138538212604</v>
      </c>
      <c r="AA1157" s="15">
        <v>48.491880704656502</v>
      </c>
    </row>
    <row r="1158" spans="1:27" x14ac:dyDescent="0.45">
      <c r="A1158">
        <v>1054</v>
      </c>
      <c r="B1158">
        <v>45.9</v>
      </c>
      <c r="C1158" s="10">
        <f>B1158-20</f>
        <v>25.9</v>
      </c>
      <c r="D1158">
        <v>123</v>
      </c>
      <c r="E1158" s="11">
        <f>D1158-90</f>
        <v>33</v>
      </c>
      <c r="F1158" s="2">
        <v>7.5909999999999997E-3</v>
      </c>
      <c r="G1158" s="11">
        <v>23.5</v>
      </c>
      <c r="H1158" s="11">
        <v>1.8</v>
      </c>
      <c r="I1158" s="8">
        <v>3.5396989434957497E-2</v>
      </c>
      <c r="J1158" s="4">
        <v>71000</v>
      </c>
      <c r="K1158" s="5">
        <f>23*10^-6</f>
        <v>2.3E-5</v>
      </c>
      <c r="L1158" s="6">
        <f>H1158</f>
        <v>1.8</v>
      </c>
      <c r="M1158" s="3">
        <f>H1158^2/6</f>
        <v>0.54</v>
      </c>
      <c r="N1158" s="3">
        <f>H1158^3/12</f>
        <v>0.48600000000000004</v>
      </c>
      <c r="O1158" s="1">
        <f>-J1158*L1158*K1158*C1158</f>
        <v>-76.130459999999999</v>
      </c>
      <c r="P1158" s="7">
        <f>-(12*F1158*J1158*L1158*N1158+12*O1158*N1158*G1158*COS(RADIANS(E1158)))/(12*N1158*G1158*COS(RADIANS(E1158))^2+L1158*G1158^3*SIN(RADIANS(E1158))^2)</f>
        <v>0.44020120670346219</v>
      </c>
      <c r="Q1158" s="7">
        <f>-(6*F1158*J1158*L1158*N1158*SIN(RADIANS(E1158))+6*O1158*N1158*G1158*SIN(RADIANS(E1158))*COS(RADIANS(E1158)))/(12*N1158*COS(RADIANS(E1158))^2+L1158*G1158^2*SIN(RADIANS(E1158))^2)</f>
        <v>2.8170714350692321</v>
      </c>
      <c r="R1158" s="7">
        <f>-P1158*SIN(RADIANS(E1158))</f>
        <v>-0.23975076043142413</v>
      </c>
      <c r="S1158" s="6">
        <f>(O1158+P1158*COS(RADIANS(E1158)))/L1158</f>
        <v>-42.089597891090968</v>
      </c>
      <c r="T1158" s="6">
        <f>R1158/L1158</f>
        <v>-0.13319486690634674</v>
      </c>
      <c r="U1158" s="6">
        <f>(Q1158-P1158*G1158*SIN(RADIANS(E1158)))/M1158</f>
        <v>-5.2167989538319155</v>
      </c>
      <c r="V1158" s="6">
        <f>SQRT((S1158+U1158)^2+3*T1158^2)</f>
        <v>47.306959372454287</v>
      </c>
      <c r="W1158" s="6">
        <f>V1158/AA1158</f>
        <v>1.1345809717845197</v>
      </c>
      <c r="X1158" s="1">
        <f>((3*10+H1158/COS(RADIANS(E1158)))*(3+3)+3*G1158*H1158)*2</f>
        <v>639.55504712525658</v>
      </c>
      <c r="Y1158" s="7">
        <f>Z1158/X1158</f>
        <v>1.0125874206604875</v>
      </c>
      <c r="Z1158" s="13">
        <v>647.60539553896001</v>
      </c>
      <c r="AA1158" s="15">
        <v>41.695533900985303</v>
      </c>
    </row>
    <row r="1159" spans="1:27" x14ac:dyDescent="0.45">
      <c r="A1159">
        <v>593</v>
      </c>
      <c r="B1159">
        <v>72.900000000000006</v>
      </c>
      <c r="C1159" s="10">
        <f>B1159-20</f>
        <v>52.900000000000006</v>
      </c>
      <c r="D1159">
        <v>112.1</v>
      </c>
      <c r="E1159" s="11">
        <f>D1159-90</f>
        <v>22.099999999999994</v>
      </c>
      <c r="F1159" s="2">
        <v>1.6246E-2</v>
      </c>
      <c r="G1159" s="11">
        <v>22.6</v>
      </c>
      <c r="H1159" s="11">
        <v>1.9</v>
      </c>
      <c r="I1159" s="8">
        <v>9.1366209089755998E-2</v>
      </c>
      <c r="J1159" s="4">
        <v>71000</v>
      </c>
      <c r="K1159" s="5">
        <f>23*10^-6</f>
        <v>2.3E-5</v>
      </c>
      <c r="L1159" s="6">
        <f>H1159</f>
        <v>1.9</v>
      </c>
      <c r="M1159" s="3">
        <f>H1159^2/6</f>
        <v>0.60166666666666668</v>
      </c>
      <c r="N1159" s="3">
        <f>H1159^3/12</f>
        <v>0.57158333333333322</v>
      </c>
      <c r="O1159" s="1">
        <f>-J1159*L1159*K1159*C1159</f>
        <v>-164.13283000000001</v>
      </c>
      <c r="P1159" s="7">
        <f>-(12*F1159*J1159*L1159*N1159+12*O1159*N1159*G1159*COS(RADIANS(E1159)))/(12*N1159*G1159*COS(RADIANS(E1159))^2+L1159*G1159^3*SIN(RADIANS(E1159))^2)</f>
        <v>2.6383191375770041</v>
      </c>
      <c r="Q1159" s="7">
        <f>-(6*F1159*J1159*L1159*N1159*SIN(RADIANS(E1159))+6*O1159*N1159*G1159*SIN(RADIANS(E1159))*COS(RADIANS(E1159)))/(12*N1159*COS(RADIANS(E1159))^2+L1159*G1159^2*SIN(RADIANS(E1159))^2)</f>
        <v>11.216376310113763</v>
      </c>
      <c r="R1159" s="7">
        <f>-P1159*SIN(RADIANS(E1159))</f>
        <v>-0.99259967346139466</v>
      </c>
      <c r="S1159" s="6">
        <f>(O1159+P1159*COS(RADIANS(E1159)))/L1159</f>
        <v>-85.09913251666201</v>
      </c>
      <c r="T1159" s="6">
        <f>R1159/L1159</f>
        <v>-0.52242088076915516</v>
      </c>
      <c r="U1159" s="6">
        <f>(Q1159-P1159*G1159*SIN(RADIANS(E1159)))/M1159</f>
        <v>-18.64217669270985</v>
      </c>
      <c r="V1159" s="6">
        <f>SQRT((S1159+U1159)^2+3*T1159^2)</f>
        <v>103.74525534791697</v>
      </c>
      <c r="W1159" s="6">
        <f>V1159/AA1159</f>
        <v>1.1402620502750715</v>
      </c>
      <c r="X1159" s="1">
        <f>((3*10+H1159/COS(RADIANS(E1159)))*(3+3)+3*G1159*H1159)*2</f>
        <v>642.24798213925226</v>
      </c>
      <c r="Y1159" s="7">
        <f>Z1159/X1159</f>
        <v>1.0083095138139861</v>
      </c>
      <c r="Z1159" s="13">
        <v>647.58475061884303</v>
      </c>
      <c r="AA1159" s="15">
        <v>90.983695653898096</v>
      </c>
    </row>
    <row r="1160" spans="1:27" x14ac:dyDescent="0.45">
      <c r="A1160">
        <v>336</v>
      </c>
      <c r="B1160">
        <v>64.400000000000006</v>
      </c>
      <c r="C1160" s="10">
        <f>B1160-20</f>
        <v>44.400000000000006</v>
      </c>
      <c r="D1160">
        <v>120.9</v>
      </c>
      <c r="E1160" s="11">
        <f>D1160-90</f>
        <v>30.900000000000006</v>
      </c>
      <c r="F1160" s="2">
        <v>1.5545E-2</v>
      </c>
      <c r="G1160" s="11">
        <v>28.8</v>
      </c>
      <c r="H1160" s="11">
        <v>1.5</v>
      </c>
      <c r="I1160" s="8">
        <v>7.1997404098510701E-2</v>
      </c>
      <c r="J1160" s="4">
        <v>71000</v>
      </c>
      <c r="K1160" s="5">
        <f>23*10^-6</f>
        <v>2.3E-5</v>
      </c>
      <c r="L1160" s="6">
        <f>H1160</f>
        <v>1.5</v>
      </c>
      <c r="M1160" s="3">
        <f>H1160^2/6</f>
        <v>0.375</v>
      </c>
      <c r="N1160" s="3">
        <f>H1160^3/12</f>
        <v>0.28125</v>
      </c>
      <c r="O1160" s="1">
        <f>-J1160*L1160*K1160*C1160</f>
        <v>-108.75780000000002</v>
      </c>
      <c r="P1160" s="7">
        <f>-(12*F1160*J1160*L1160*N1160+12*O1160*N1160*G1160*COS(RADIANS(E1160)))/(12*N1160*G1160*COS(RADIANS(E1160))^2+L1160*G1160^3*SIN(RADIANS(E1160))^2)</f>
        <v>0.36585038020332578</v>
      </c>
      <c r="Q1160" s="7">
        <f>-(6*F1160*J1160*L1160*N1160*SIN(RADIANS(E1160))+6*O1160*N1160*G1160*SIN(RADIANS(E1160))*COS(RADIANS(E1160)))/(12*N1160*COS(RADIANS(E1160))^2+L1160*G1160^2*SIN(RADIANS(E1160))^2)</f>
        <v>2.7054613773442595</v>
      </c>
      <c r="R1160" s="7">
        <f>-P1160*SIN(RADIANS(E1160))</f>
        <v>-0.1878792623155735</v>
      </c>
      <c r="S1160" s="6">
        <f>(O1160+P1160*COS(RADIANS(E1160)))/L1160</f>
        <v>-72.295917752001259</v>
      </c>
      <c r="T1160" s="6">
        <f>R1160/L1160</f>
        <v>-0.12525284154371566</v>
      </c>
      <c r="U1160" s="6">
        <f>(Q1160-P1160*G1160*SIN(RADIANS(E1160)))/M1160</f>
        <v>-7.2145636729180183</v>
      </c>
      <c r="V1160" s="6">
        <f>SQRT((S1160+U1160)^2+3*T1160^2)</f>
        <v>79.510777390523472</v>
      </c>
      <c r="W1160" s="6">
        <f>V1160/AA1160</f>
        <v>1.1959652831224803</v>
      </c>
      <c r="X1160" s="1">
        <f>((3*10+H1160/COS(RADIANS(E1160)))*(3+3)+3*G1160*H1160)*2</f>
        <v>640.1774340844529</v>
      </c>
      <c r="Y1160" s="7">
        <f>Z1160/X1160</f>
        <v>1.0115648273495195</v>
      </c>
      <c r="Z1160" s="13">
        <v>647.58097558269799</v>
      </c>
      <c r="AA1160" s="15">
        <v>66.4825129228945</v>
      </c>
    </row>
    <row r="1161" spans="1:27" x14ac:dyDescent="0.45">
      <c r="A1161">
        <v>832</v>
      </c>
      <c r="B1161">
        <v>80.5</v>
      </c>
      <c r="C1161" s="10">
        <f>B1161-20</f>
        <v>60.5</v>
      </c>
      <c r="D1161">
        <v>103.6</v>
      </c>
      <c r="E1161" s="11">
        <f>D1161-90</f>
        <v>13.599999999999994</v>
      </c>
      <c r="F1161" s="2">
        <v>1.9421999999999998E-2</v>
      </c>
      <c r="G1161" s="11">
        <v>22.8</v>
      </c>
      <c r="H1161" s="11">
        <v>1.9</v>
      </c>
      <c r="I1161" s="8">
        <v>0.144627705216407</v>
      </c>
      <c r="J1161" s="4">
        <v>71000</v>
      </c>
      <c r="K1161" s="5">
        <f>23*10^-6</f>
        <v>2.3E-5</v>
      </c>
      <c r="L1161" s="6">
        <f>H1161</f>
        <v>1.9</v>
      </c>
      <c r="M1161" s="3">
        <f>H1161^2/6</f>
        <v>0.60166666666666668</v>
      </c>
      <c r="N1161" s="3">
        <f>H1161^3/12</f>
        <v>0.57158333333333322</v>
      </c>
      <c r="O1161" s="1">
        <f>-J1161*L1161*K1161*C1161</f>
        <v>-187.71334999999999</v>
      </c>
      <c r="P1161" s="7">
        <f>-(12*F1161*J1161*L1161*N1161+12*O1161*N1161*G1161*COS(RADIANS(E1161)))/(12*N1161*G1161*COS(RADIANS(E1161))^2+L1161*G1161^3*SIN(RADIANS(E1161))^2)</f>
        <v>7.5826437674051563</v>
      </c>
      <c r="Q1161" s="7">
        <f>-(6*F1161*J1161*L1161*N1161*SIN(RADIANS(E1161))+6*O1161*N1161*G1161*SIN(RADIANS(E1161))*COS(RADIANS(E1161)))/(12*N1161*COS(RADIANS(E1161))^2+L1161*G1161^2*SIN(RADIANS(E1161))^2)</f>
        <v>20.326187213438885</v>
      </c>
      <c r="R1161" s="7">
        <f>-P1161*SIN(RADIANS(E1161))</f>
        <v>-1.7829988783718318</v>
      </c>
      <c r="S1161" s="6">
        <f>(O1161+P1161*COS(RADIANS(E1161)))/L1161</f>
        <v>-94.917534724632731</v>
      </c>
      <c r="T1161" s="6">
        <f>R1161/L1161</f>
        <v>-0.9384204623009641</v>
      </c>
      <c r="U1161" s="6">
        <f>(Q1161-P1161*G1161*SIN(RADIANS(E1161)))/M1161</f>
        <v>-33.783136642834712</v>
      </c>
      <c r="V1161" s="6">
        <f>SQRT((S1161+U1161)^2+3*T1161^2)</f>
        <v>128.71093469215833</v>
      </c>
      <c r="W1161" s="6">
        <f>V1161/AA1161</f>
        <v>1.1051471399957515</v>
      </c>
      <c r="X1161" s="1">
        <f>((3*10+H1161/COS(RADIANS(E1161)))*(3+3)+3*G1161*H1161)*2</f>
        <v>643.3777313147632</v>
      </c>
      <c r="Y1161" s="7">
        <f>Z1161/X1161</f>
        <v>1.0064129949440295</v>
      </c>
      <c r="Z1161" s="13">
        <v>647.50370945278598</v>
      </c>
      <c r="AA1161" s="15">
        <v>116.46497559832</v>
      </c>
    </row>
    <row r="1162" spans="1:27" x14ac:dyDescent="0.45">
      <c r="A1162">
        <v>1689</v>
      </c>
      <c r="B1162">
        <v>49.6</v>
      </c>
      <c r="C1162" s="10">
        <f>B1162-20</f>
        <v>29.6</v>
      </c>
      <c r="D1162">
        <v>101.1</v>
      </c>
      <c r="E1162" s="11">
        <f>D1162-90</f>
        <v>11.099999999999994</v>
      </c>
      <c r="F1162" s="2">
        <v>1.0003E-2</v>
      </c>
      <c r="G1162" s="11">
        <v>24.2</v>
      </c>
      <c r="H1162" s="11">
        <v>1.8</v>
      </c>
      <c r="I1162" s="8">
        <v>7.9976998269557897E-2</v>
      </c>
      <c r="J1162" s="4">
        <v>71000</v>
      </c>
      <c r="K1162" s="5">
        <f>23*10^-6</f>
        <v>2.3E-5</v>
      </c>
      <c r="L1162" s="6">
        <f>H1162</f>
        <v>1.8</v>
      </c>
      <c r="M1162" s="3">
        <f>H1162^2/6</f>
        <v>0.54</v>
      </c>
      <c r="N1162" s="3">
        <f>H1162^3/12</f>
        <v>0.48600000000000004</v>
      </c>
      <c r="O1162" s="1">
        <f>-J1162*L1162*K1162*C1162</f>
        <v>-87.006240000000005</v>
      </c>
      <c r="P1162" s="7">
        <f>-(12*F1162*J1162*L1162*N1162+12*O1162*N1162*G1162*COS(RADIANS(E1162)))/(12*N1162*G1162*COS(RADIANS(E1162))^2+L1162*G1162^3*SIN(RADIANS(E1162))^2)</f>
        <v>4.2483319346112056</v>
      </c>
      <c r="Q1162" s="7">
        <f>-(6*F1162*J1162*L1162*N1162*SIN(RADIANS(E1162))+6*O1162*N1162*G1162*SIN(RADIANS(E1162))*COS(RADIANS(E1162)))/(12*N1162*COS(RADIANS(E1162))^2+L1162*G1162^2*SIN(RADIANS(E1162))^2)</f>
        <v>9.8965563439245567</v>
      </c>
      <c r="R1162" s="7">
        <f>-P1162*SIN(RADIANS(E1162))</f>
        <v>-0.81789721850616171</v>
      </c>
      <c r="S1162" s="6">
        <f>(O1162+P1162*COS(RADIANS(E1162)))/L1162</f>
        <v>-46.020768354645583</v>
      </c>
      <c r="T1162" s="6">
        <f>R1162/L1162</f>
        <v>-0.45438734361453426</v>
      </c>
      <c r="U1162" s="6">
        <f>(Q1162-P1162*G1162*SIN(RADIANS(E1162)))/M1162</f>
        <v>-18.326956192452883</v>
      </c>
      <c r="V1162" s="6">
        <f>SQRT((S1162+U1162)^2+3*T1162^2)</f>
        <v>64.352537307889961</v>
      </c>
      <c r="W1162" s="6">
        <f>V1162/AA1162</f>
        <v>1.162396637456427</v>
      </c>
      <c r="X1162" s="1">
        <f>((3*10+H1162/COS(RADIANS(E1162)))*(3+3)+3*G1162*H1162)*2</f>
        <v>643.37178179822888</v>
      </c>
      <c r="Y1162" s="7">
        <f>Z1162/X1162</f>
        <v>1.0063620458461415</v>
      </c>
      <c r="Z1162" s="13">
        <v>647.46494257014297</v>
      </c>
      <c r="AA1162" s="15">
        <v>55.361943792875302</v>
      </c>
    </row>
    <row r="1163" spans="1:27" x14ac:dyDescent="0.45">
      <c r="A1163">
        <v>878</v>
      </c>
      <c r="B1163">
        <v>88.1</v>
      </c>
      <c r="C1163" s="10">
        <f>B1163-20</f>
        <v>68.099999999999994</v>
      </c>
      <c r="D1163">
        <v>117.7</v>
      </c>
      <c r="E1163" s="11">
        <f>D1163-90</f>
        <v>27.700000000000003</v>
      </c>
      <c r="F1163" s="2">
        <v>2.3217000000000002E-2</v>
      </c>
      <c r="G1163" s="11">
        <v>27</v>
      </c>
      <c r="H1163" s="11">
        <v>1.6</v>
      </c>
      <c r="I1163" s="8">
        <v>0.113861717283725</v>
      </c>
      <c r="J1163" s="4">
        <v>71000</v>
      </c>
      <c r="K1163" s="5">
        <f>23*10^-6</f>
        <v>2.3E-5</v>
      </c>
      <c r="L1163" s="6">
        <f>H1163</f>
        <v>1.6</v>
      </c>
      <c r="M1163" s="3">
        <f>H1163^2/6</f>
        <v>0.42666666666666675</v>
      </c>
      <c r="N1163" s="3">
        <f>H1163^3/12</f>
        <v>0.34133333333333343</v>
      </c>
      <c r="O1163" s="1">
        <f>-J1163*L1163*K1163*C1163</f>
        <v>-177.93168</v>
      </c>
      <c r="P1163" s="7">
        <f>-(12*F1163*J1163*L1163*N1163+12*O1163*N1163*G1163*COS(RADIANS(E1163)))/(12*N1163*G1163*COS(RADIANS(E1163))^2+L1163*G1163^3*SIN(RADIANS(E1163))^2)</f>
        <v>0.96053396657888501</v>
      </c>
      <c r="Q1163" s="7">
        <f>-(6*F1163*J1163*L1163*N1163*SIN(RADIANS(E1163))+6*O1163*N1163*G1163*SIN(RADIANS(E1163))*COS(RADIANS(E1163)))/(12*N1163*COS(RADIANS(E1163))^2+L1163*G1163^2*SIN(RADIANS(E1163))^2)</f>
        <v>6.0277037491689169</v>
      </c>
      <c r="R1163" s="7">
        <f>-P1163*SIN(RADIANS(E1163))</f>
        <v>-0.44649657401251236</v>
      </c>
      <c r="S1163" s="6">
        <f>(O1163+P1163*COS(RADIANS(E1163)))/L1163</f>
        <v>-110.67576834291903</v>
      </c>
      <c r="T1163" s="6">
        <f>R1163/L1163</f>
        <v>-0.2790603587578202</v>
      </c>
      <c r="U1163" s="6">
        <f>(Q1163-P1163*G1163*SIN(RADIANS(E1163)))/M1163</f>
        <v>-14.12743066211465</v>
      </c>
      <c r="V1163" s="6">
        <f>SQRT((S1163+U1163)^2+3*T1163^2)</f>
        <v>124.8041349713283</v>
      </c>
      <c r="W1163" s="6">
        <f>V1163/AA1163</f>
        <v>1.1870126712982032</v>
      </c>
      <c r="X1163" s="1">
        <f>((3*10+H1163/COS(RADIANS(E1163)))*(3+3)+3*G1163*H1163)*2</f>
        <v>640.88527019114281</v>
      </c>
      <c r="Y1163" s="7">
        <f>Z1163/X1163</f>
        <v>1.0102049733841092</v>
      </c>
      <c r="Z1163" s="13">
        <v>647.42548731571105</v>
      </c>
      <c r="AA1163" s="15">
        <v>105.141367054518</v>
      </c>
    </row>
    <row r="1164" spans="1:27" x14ac:dyDescent="0.45">
      <c r="A1164">
        <v>1314</v>
      </c>
      <c r="B1164">
        <v>62.6</v>
      </c>
      <c r="C1164" s="10">
        <f>B1164-20</f>
        <v>42.6</v>
      </c>
      <c r="D1164">
        <v>108.3</v>
      </c>
      <c r="E1164" s="11">
        <f>D1164-90</f>
        <v>18.299999999999997</v>
      </c>
      <c r="F1164" s="2">
        <v>1.6423E-2</v>
      </c>
      <c r="G1164" s="11">
        <v>29.3</v>
      </c>
      <c r="H1164" s="11">
        <v>1.5</v>
      </c>
      <c r="I1164" s="8">
        <v>0.101623557507991</v>
      </c>
      <c r="J1164" s="4">
        <v>71000</v>
      </c>
      <c r="K1164" s="5">
        <f>23*10^-6</f>
        <v>2.3E-5</v>
      </c>
      <c r="L1164" s="6">
        <f>H1164</f>
        <v>1.5</v>
      </c>
      <c r="M1164" s="3">
        <f>H1164^2/6</f>
        <v>0.375</v>
      </c>
      <c r="N1164" s="3">
        <f>H1164^3/12</f>
        <v>0.28125</v>
      </c>
      <c r="O1164" s="1">
        <f>-J1164*L1164*K1164*C1164</f>
        <v>-104.34870000000001</v>
      </c>
      <c r="P1164" s="7">
        <f>-(12*F1164*J1164*L1164*N1164+12*O1164*N1164*G1164*COS(RADIANS(E1164)))/(12*N1164*G1164*COS(RADIANS(E1164))^2+L1164*G1164^3*SIN(RADIANS(E1164))^2)</f>
        <v>1.0222689420488977</v>
      </c>
      <c r="Q1164" s="7">
        <f>-(6*F1164*J1164*L1164*N1164*SIN(RADIANS(E1164))+6*O1164*N1164*G1164*SIN(RADIANS(E1164))*COS(RADIANS(E1164)))/(12*N1164*COS(RADIANS(E1164))^2+L1164*G1164^2*SIN(RADIANS(E1164))^2)</f>
        <v>4.7024263790764147</v>
      </c>
      <c r="R1164" s="7">
        <f>-P1164*SIN(RADIANS(E1164))</f>
        <v>-0.32098473577313408</v>
      </c>
      <c r="S1164" s="6">
        <f>(O1164+P1164*COS(RADIANS(E1164)))/L1164</f>
        <v>-68.918754547611158</v>
      </c>
      <c r="T1164" s="6">
        <f>R1164/L1164</f>
        <v>-0.21398982384875606</v>
      </c>
      <c r="U1164" s="6">
        <f>(Q1164-P1164*G1164*SIN(RADIANS(E1164)))/M1164</f>
        <v>-12.539803677537106</v>
      </c>
      <c r="V1164" s="6">
        <f>SQRT((S1164+U1164)^2+3*T1164^2)</f>
        <v>81.459401440558125</v>
      </c>
      <c r="W1164" s="6">
        <f>V1164/AA1164</f>
        <v>1.2396736468574678</v>
      </c>
      <c r="X1164" s="1">
        <f>((3*10+H1164/COS(RADIANS(E1164)))*(3+3)+3*G1164*H1164)*2</f>
        <v>642.65883397263235</v>
      </c>
      <c r="Y1164" s="7">
        <f>Z1164/X1164</f>
        <v>1.0073321557775152</v>
      </c>
      <c r="Z1164" s="13">
        <v>647.37090865511595</v>
      </c>
      <c r="AA1164" s="15">
        <v>65.710359857253593</v>
      </c>
    </row>
    <row r="1165" spans="1:27" x14ac:dyDescent="0.45">
      <c r="A1165">
        <v>554</v>
      </c>
      <c r="B1165">
        <v>45.1</v>
      </c>
      <c r="C1165" s="10">
        <f>B1165-20</f>
        <v>25.1</v>
      </c>
      <c r="D1165">
        <v>121.1</v>
      </c>
      <c r="E1165" s="11">
        <f>D1165-90</f>
        <v>31.099999999999994</v>
      </c>
      <c r="F1165" s="2">
        <v>7.8670000000000007E-3</v>
      </c>
      <c r="G1165" s="11">
        <v>25.1</v>
      </c>
      <c r="H1165" s="11">
        <v>1.7</v>
      </c>
      <c r="I1165" s="8">
        <v>3.7099659442901597E-2</v>
      </c>
      <c r="J1165" s="4">
        <v>71000</v>
      </c>
      <c r="K1165" s="5">
        <f>23*10^-6</f>
        <v>2.3E-5</v>
      </c>
      <c r="L1165" s="6">
        <f>H1165</f>
        <v>1.7</v>
      </c>
      <c r="M1165" s="3">
        <f>H1165^2/6</f>
        <v>0.48166666666666663</v>
      </c>
      <c r="N1165" s="3">
        <f>H1165^3/12</f>
        <v>0.4094166666666666</v>
      </c>
      <c r="O1165" s="1">
        <f>-J1165*L1165*K1165*C1165</f>
        <v>-69.680109999999999</v>
      </c>
      <c r="P1165" s="7">
        <f>-(12*F1165*J1165*L1165*N1165+12*O1165*N1165*G1165*COS(RADIANS(E1165)))/(12*N1165*G1165*COS(RADIANS(E1165))^2+L1165*G1165^3*SIN(RADIANS(E1165))^2)</f>
        <v>0.37072439606795027</v>
      </c>
      <c r="Q1165" s="7">
        <f>-(6*F1165*J1165*L1165*N1165*SIN(RADIANS(E1165))+6*O1165*N1165*G1165*SIN(RADIANS(E1165))*COS(RADIANS(E1165)))/(12*N1165*COS(RADIANS(E1165))^2+L1165*G1165^2*SIN(RADIANS(E1165))^2)</f>
        <v>2.4032184052328245</v>
      </c>
      <c r="R1165" s="7">
        <f>-P1165*SIN(RADIANS(E1165))</f>
        <v>-0.19149150639305371</v>
      </c>
      <c r="S1165" s="6">
        <f>(O1165+P1165*COS(RADIANS(E1165)))/L1165</f>
        <v>-40.801571118934518</v>
      </c>
      <c r="T1165" s="6">
        <f>R1165/L1165</f>
        <v>-0.11264206258414924</v>
      </c>
      <c r="U1165" s="6">
        <f>(Q1165-P1165*G1165*SIN(RADIANS(E1165)))/M1165</f>
        <v>-4.9893807721096683</v>
      </c>
      <c r="V1165" s="6">
        <f>SQRT((S1165+U1165)^2+3*T1165^2)</f>
        <v>45.7913675247935</v>
      </c>
      <c r="W1165" s="6">
        <f>V1165/AA1165</f>
        <v>1.1619823435405308</v>
      </c>
      <c r="X1165" s="1">
        <f>((3*10+H1165/COS(RADIANS(E1165)))*(3+3)+3*G1165*H1165)*2</f>
        <v>639.84434215548754</v>
      </c>
      <c r="Y1165" s="7">
        <f>Z1165/X1165</f>
        <v>1.0116626290551962</v>
      </c>
      <c r="Z1165" s="13">
        <v>647.30660937111304</v>
      </c>
      <c r="AA1165" s="15">
        <v>39.407971884726201</v>
      </c>
    </row>
    <row r="1166" spans="1:27" x14ac:dyDescent="0.45">
      <c r="A1166">
        <v>2650</v>
      </c>
      <c r="B1166">
        <v>74</v>
      </c>
      <c r="C1166" s="10">
        <f>B1166-20</f>
        <v>54</v>
      </c>
      <c r="D1166">
        <v>105.1</v>
      </c>
      <c r="E1166" s="11">
        <f>D1166-90</f>
        <v>15.099999999999994</v>
      </c>
      <c r="F1166" s="2">
        <v>1.9979E-2</v>
      </c>
      <c r="G1166" s="11">
        <v>27.4</v>
      </c>
      <c r="H1166" s="11">
        <v>1.6</v>
      </c>
      <c r="I1166" s="8">
        <v>0.141295731067657</v>
      </c>
      <c r="J1166" s="4">
        <v>71000</v>
      </c>
      <c r="K1166" s="5">
        <f>23*10^-6</f>
        <v>2.3E-5</v>
      </c>
      <c r="L1166" s="6">
        <f>H1166</f>
        <v>1.6</v>
      </c>
      <c r="M1166" s="3">
        <f>H1166^2/6</f>
        <v>0.42666666666666675</v>
      </c>
      <c r="N1166" s="3">
        <f>H1166^3/12</f>
        <v>0.34133333333333343</v>
      </c>
      <c r="O1166" s="1">
        <f>-J1166*L1166*K1166*C1166</f>
        <v>-141.09120000000001</v>
      </c>
      <c r="P1166" s="7">
        <f>-(12*F1166*J1166*L1166*N1166+12*O1166*N1166*G1166*COS(RADIANS(E1166)))/(12*N1166*G1166*COS(RADIANS(E1166))^2+L1166*G1166^3*SIN(RADIANS(E1166))^2)</f>
        <v>2.5625080815731893</v>
      </c>
      <c r="Q1166" s="7">
        <f>-(6*F1166*J1166*L1166*N1166*SIN(RADIANS(E1166))+6*O1166*N1166*G1166*SIN(RADIANS(E1166))*COS(RADIANS(E1166)))/(12*N1166*COS(RADIANS(E1166))^2+L1166*G1166^2*SIN(RADIANS(E1166))^2)</f>
        <v>9.1453652489576349</v>
      </c>
      <c r="R1166" s="7">
        <f>-P1166*SIN(RADIANS(E1166))</f>
        <v>-0.66754490868303895</v>
      </c>
      <c r="S1166" s="6">
        <f>(O1166+P1166*COS(RADIANS(E1166)))/L1166</f>
        <v>-86.635730363021409</v>
      </c>
      <c r="T1166" s="6">
        <f>R1166/L1166</f>
        <v>-0.41721556792689934</v>
      </c>
      <c r="U1166" s="6">
        <f>(Q1166-P1166*G1166*SIN(RADIANS(E1166)))/M1166</f>
        <v>-21.434449802244444</v>
      </c>
      <c r="V1166" s="6">
        <f>SQRT((S1166+U1166)^2+3*T1166^2)</f>
        <v>108.07259619090948</v>
      </c>
      <c r="W1166" s="6">
        <f>V1166/AA1166</f>
        <v>1.2228237962550594</v>
      </c>
      <c r="X1166" s="1">
        <f>((3*10+H1166/COS(RADIANS(E1166)))*(3+3)+3*G1166*H1166)*2</f>
        <v>642.92663312238597</v>
      </c>
      <c r="Y1166" s="7">
        <f>Z1166/X1166</f>
        <v>1.0066755996213443</v>
      </c>
      <c r="Z1166" s="13">
        <v>647.21855391100996</v>
      </c>
      <c r="AA1166" s="15">
        <v>88.379533111708795</v>
      </c>
    </row>
    <row r="1167" spans="1:27" x14ac:dyDescent="0.45">
      <c r="A1167">
        <v>392</v>
      </c>
      <c r="B1167">
        <v>77.3</v>
      </c>
      <c r="C1167" s="10">
        <f>B1167-20</f>
        <v>57.3</v>
      </c>
      <c r="D1167">
        <v>110.8</v>
      </c>
      <c r="E1167" s="11">
        <f>D1167-90</f>
        <v>20.799999999999997</v>
      </c>
      <c r="F1167" s="2">
        <v>2.1749999999999999E-2</v>
      </c>
      <c r="G1167" s="11">
        <v>29.2</v>
      </c>
      <c r="H1167" s="11">
        <v>1.5</v>
      </c>
      <c r="I1167" s="8">
        <v>0.123889207839965</v>
      </c>
      <c r="J1167" s="4">
        <v>71000</v>
      </c>
      <c r="K1167" s="5">
        <f>23*10^-6</f>
        <v>2.3E-5</v>
      </c>
      <c r="L1167" s="6">
        <f>H1167</f>
        <v>1.5</v>
      </c>
      <c r="M1167" s="3">
        <f>H1167^2/6</f>
        <v>0.375</v>
      </c>
      <c r="N1167" s="3">
        <f>H1167^3/12</f>
        <v>0.28125</v>
      </c>
      <c r="O1167" s="1">
        <f>-J1167*L1167*K1167*C1167</f>
        <v>-140.35634999999999</v>
      </c>
      <c r="P1167" s="7">
        <f>-(12*F1167*J1167*L1167*N1167+12*O1167*N1167*G1167*COS(RADIANS(E1167)))/(12*N1167*G1167*COS(RADIANS(E1167))^2+L1167*G1167^3*SIN(RADIANS(E1167))^2)</f>
        <v>1.0661901597514172</v>
      </c>
      <c r="Q1167" s="7">
        <f>-(6*F1167*J1167*L1167*N1167*SIN(RADIANS(E1167))+6*O1167*N1167*G1167*SIN(RADIANS(E1167))*COS(RADIANS(E1167)))/(12*N1167*COS(RADIANS(E1167))^2+L1167*G1167^2*SIN(RADIANS(E1167))^2)</f>
        <v>5.527728615090072</v>
      </c>
      <c r="R1167" s="7">
        <f>-P1167*SIN(RADIANS(E1167))</f>
        <v>-0.37861154897877208</v>
      </c>
      <c r="S1167" s="6">
        <f>(O1167+P1167*COS(RADIANS(E1167)))/L1167</f>
        <v>-92.906432041829063</v>
      </c>
      <c r="T1167" s="6">
        <f>R1167/L1167</f>
        <v>-0.25240769931918139</v>
      </c>
      <c r="U1167" s="6">
        <f>(Q1167-P1167*G1167*SIN(RADIANS(E1167)))/M1167</f>
        <v>-14.740609640240192</v>
      </c>
      <c r="V1167" s="6">
        <f>SQRT((S1167+U1167)^2+3*T1167^2)</f>
        <v>107.64792943592172</v>
      </c>
      <c r="W1167" s="6">
        <f>V1167/AA1167</f>
        <v>1.2281447191353818</v>
      </c>
      <c r="X1167" s="1">
        <f>((3*10+H1167/COS(RADIANS(E1167)))*(3+3)+3*G1167*H1167)*2</f>
        <v>642.05492683234206</v>
      </c>
      <c r="Y1167" s="7">
        <f>Z1167/X1167</f>
        <v>1.0079539381269034</v>
      </c>
      <c r="Z1167" s="13">
        <v>647.16179199444002</v>
      </c>
      <c r="AA1167" s="15">
        <v>87.650850717093206</v>
      </c>
    </row>
    <row r="1168" spans="1:27" x14ac:dyDescent="0.45">
      <c r="A1168">
        <v>382</v>
      </c>
      <c r="B1168">
        <v>81.5</v>
      </c>
      <c r="C1168" s="10">
        <f>B1168-20</f>
        <v>61.5</v>
      </c>
      <c r="D1168">
        <v>104.7</v>
      </c>
      <c r="E1168" s="11">
        <f>D1168-90</f>
        <v>14.700000000000003</v>
      </c>
      <c r="F1168" s="2">
        <v>2.2787999999999999E-2</v>
      </c>
      <c r="G1168" s="11">
        <v>27.4</v>
      </c>
      <c r="H1168" s="11">
        <v>1.6</v>
      </c>
      <c r="I1168" s="8">
        <v>0.16415160894393899</v>
      </c>
      <c r="J1168" s="4">
        <v>71000</v>
      </c>
      <c r="K1168" s="5">
        <f>23*10^-6</f>
        <v>2.3E-5</v>
      </c>
      <c r="L1168" s="6">
        <f>H1168</f>
        <v>1.6</v>
      </c>
      <c r="M1168" s="3">
        <f>H1168^2/6</f>
        <v>0.42666666666666675</v>
      </c>
      <c r="N1168" s="3">
        <f>H1168^3/12</f>
        <v>0.34133333333333343</v>
      </c>
      <c r="O1168" s="1">
        <f>-J1168*L1168*K1168*C1168</f>
        <v>-160.68719999999999</v>
      </c>
      <c r="P1168" s="7">
        <f>-(12*F1168*J1168*L1168*N1168+12*O1168*N1168*G1168*COS(RADIANS(E1168)))/(12*N1168*G1168*COS(RADIANS(E1168))^2+L1168*G1168^3*SIN(RADIANS(E1168))^2)</f>
        <v>3.0751350128457209</v>
      </c>
      <c r="Q1168" s="7">
        <f>-(6*F1168*J1168*L1168*N1168*SIN(RADIANS(E1168))+6*O1168*N1168*G1168*SIN(RADIANS(E1168))*COS(RADIANS(E1168)))/(12*N1168*COS(RADIANS(E1168))^2+L1168*G1168^2*SIN(RADIANS(E1168))^2)</f>
        <v>10.690657180472856</v>
      </c>
      <c r="R1168" s="7">
        <f>-P1168*SIN(RADIANS(E1168))</f>
        <v>-0.78033994018050012</v>
      </c>
      <c r="S1168" s="6">
        <f>(O1168+P1168*COS(RADIANS(E1168)))/L1168</f>
        <v>-98.570450666651439</v>
      </c>
      <c r="T1168" s="6">
        <f>R1168/L1168</f>
        <v>-0.48771246261281254</v>
      </c>
      <c r="U1168" s="6">
        <f>(Q1168-P1168*G1168*SIN(RADIANS(E1168)))/M1168</f>
        <v>-25.056227766733226</v>
      </c>
      <c r="V1168" s="6">
        <f>SQRT((S1168+U1168)^2+3*T1168^2)</f>
        <v>123.62956446906242</v>
      </c>
      <c r="W1168" s="6">
        <f>V1168/AA1168</f>
        <v>1.2258001205660467</v>
      </c>
      <c r="X1168" s="1">
        <f>((3*10+H1168/COS(RADIANS(E1168)))*(3+3)+3*G1168*H1168)*2</f>
        <v>642.8897261434588</v>
      </c>
      <c r="Y1168" s="7">
        <f>Z1168/X1168</f>
        <v>1.0066042229208338</v>
      </c>
      <c r="Z1168" s="13">
        <v>647.13551320842396</v>
      </c>
      <c r="AA1168" s="15">
        <v>100.85621823236001</v>
      </c>
    </row>
    <row r="1169" spans="1:27" x14ac:dyDescent="0.45">
      <c r="A1169">
        <v>2471</v>
      </c>
      <c r="B1169">
        <v>56.7</v>
      </c>
      <c r="C1169" s="10">
        <f>B1169-20</f>
        <v>36.700000000000003</v>
      </c>
      <c r="D1169">
        <v>113.1</v>
      </c>
      <c r="E1169" s="11">
        <f>D1169-90</f>
        <v>23.099999999999994</v>
      </c>
      <c r="F1169" s="2">
        <v>1.1708E-2</v>
      </c>
      <c r="G1169" s="11">
        <v>23.9</v>
      </c>
      <c r="H1169" s="11">
        <v>1.8</v>
      </c>
      <c r="I1169" s="8">
        <v>6.39852285385131E-2</v>
      </c>
      <c r="J1169" s="4">
        <v>71000</v>
      </c>
      <c r="K1169" s="5">
        <f>23*10^-6</f>
        <v>2.3E-5</v>
      </c>
      <c r="L1169" s="6">
        <f>H1169</f>
        <v>1.8</v>
      </c>
      <c r="M1169" s="3">
        <f>H1169^2/6</f>
        <v>0.54</v>
      </c>
      <c r="N1169" s="3">
        <f>H1169^3/12</f>
        <v>0.48600000000000004</v>
      </c>
      <c r="O1169" s="1">
        <f>-J1169*L1169*K1169*C1169</f>
        <v>-107.87598000000001</v>
      </c>
      <c r="P1169" s="7">
        <f>-(12*F1169*J1169*L1169*N1169+12*O1169*N1169*G1169*COS(RADIANS(E1169)))/(12*N1169*G1169*COS(RADIANS(E1169))^2+L1169*G1169^3*SIN(RADIANS(E1169))^2)</f>
        <v>1.3086502502009101</v>
      </c>
      <c r="Q1169" s="7">
        <f>-(6*F1169*J1169*L1169*N1169*SIN(RADIANS(E1169))+6*O1169*N1169*G1169*SIN(RADIANS(E1169))*COS(RADIANS(E1169)))/(12*N1169*COS(RADIANS(E1169))^2+L1169*G1169^2*SIN(RADIANS(E1169))^2)</f>
        <v>6.1355131863859338</v>
      </c>
      <c r="R1169" s="7">
        <f>-P1169*SIN(RADIANS(E1169))</f>
        <v>-0.51343206580635414</v>
      </c>
      <c r="S1169" s="6">
        <f>(O1169+P1169*COS(RADIANS(E1169)))/L1169</f>
        <v>-59.262364092994297</v>
      </c>
      <c r="T1169" s="6">
        <f>R1169/L1169</f>
        <v>-0.28524003655908564</v>
      </c>
      <c r="U1169" s="6">
        <f>(Q1169-P1169*G1169*SIN(RADIANS(E1169)))/M1169</f>
        <v>-11.36206145627024</v>
      </c>
      <c r="V1169" s="6">
        <f>SQRT((S1169+U1169)^2+3*T1169^2)</f>
        <v>70.626153582075943</v>
      </c>
      <c r="W1169" s="6">
        <f>V1169/AA1169</f>
        <v>1.1608076477027103</v>
      </c>
      <c r="X1169" s="1">
        <f>((3*10+H1169/COS(RADIANS(E1169)))*(3+3)+3*G1169*H1169)*2</f>
        <v>641.6028171149436</v>
      </c>
      <c r="Y1169" s="7">
        <f>Z1169/X1169</f>
        <v>1.0086122570768818</v>
      </c>
      <c r="Z1169" s="13">
        <v>647.12846551718906</v>
      </c>
      <c r="AA1169" s="15">
        <v>60.842253858206597</v>
      </c>
    </row>
    <row r="1170" spans="1:27" x14ac:dyDescent="0.45">
      <c r="A1170">
        <v>1391</v>
      </c>
      <c r="B1170">
        <v>76.3</v>
      </c>
      <c r="C1170" s="10">
        <f>B1170-20</f>
        <v>56.3</v>
      </c>
      <c r="D1170">
        <v>121</v>
      </c>
      <c r="E1170" s="11">
        <f>D1170-90</f>
        <v>31</v>
      </c>
      <c r="F1170" s="2">
        <v>1.6063999999999998E-2</v>
      </c>
      <c r="G1170" s="11">
        <v>22.2</v>
      </c>
      <c r="H1170" s="11">
        <v>1.9</v>
      </c>
      <c r="I1170" s="8">
        <v>7.7236853539943695E-2</v>
      </c>
      <c r="J1170" s="4">
        <v>71000</v>
      </c>
      <c r="K1170" s="5">
        <f>23*10^-6</f>
        <v>2.3E-5</v>
      </c>
      <c r="L1170" s="6">
        <f>H1170</f>
        <v>1.9</v>
      </c>
      <c r="M1170" s="3">
        <f>H1170^2/6</f>
        <v>0.60166666666666668</v>
      </c>
      <c r="N1170" s="3">
        <f>H1170^3/12</f>
        <v>0.57158333333333322</v>
      </c>
      <c r="O1170" s="1">
        <f>-J1170*L1170*K1170*C1170</f>
        <v>-174.68200999999999</v>
      </c>
      <c r="P1170" s="7">
        <f>-(12*F1170*J1170*L1170*N1170+12*O1170*N1170*G1170*COS(RADIANS(E1170)))/(12*N1170*G1170*COS(RADIANS(E1170))^2+L1170*G1170^3*SIN(RADIANS(E1170))^2)</f>
        <v>1.4105346593800734</v>
      </c>
      <c r="Q1170" s="7">
        <f>-(6*F1170*J1170*L1170*N1170*SIN(RADIANS(E1170))+6*O1170*N1170*G1170*SIN(RADIANS(E1170))*COS(RADIANS(E1170)))/(12*N1170*COS(RADIANS(E1170))^2+L1170*G1170^2*SIN(RADIANS(E1170))^2)</f>
        <v>8.0639175167273454</v>
      </c>
      <c r="R1170" s="7">
        <f>-P1170*SIN(RADIANS(E1170))</f>
        <v>-0.72647905556102199</v>
      </c>
      <c r="S1170" s="6">
        <f>(O1170+P1170*COS(RADIANS(E1170)))/L1170</f>
        <v>-91.301550428143372</v>
      </c>
      <c r="T1170" s="6">
        <f>R1170/L1170</f>
        <v>-0.38235739766369581</v>
      </c>
      <c r="U1170" s="6">
        <f>(Q1170-P1170*G1170*SIN(RADIANS(E1170)))/M1170</f>
        <v>-13.402632991790595</v>
      </c>
      <c r="V1170" s="6">
        <f>SQRT((S1170+U1170)^2+3*T1170^2)</f>
        <v>104.70627783076725</v>
      </c>
      <c r="W1170" s="6">
        <f>V1170/AA1170</f>
        <v>1.1104869118305971</v>
      </c>
      <c r="X1170" s="1">
        <f>((3*10+H1170/COS(RADIANS(E1170)))*(3+3)+3*G1170*H1170)*2</f>
        <v>639.67924145650954</v>
      </c>
      <c r="Y1170" s="7">
        <f>Z1170/X1170</f>
        <v>1.0116196218934421</v>
      </c>
      <c r="Z1170" s="13">
        <v>647.11207237531801</v>
      </c>
      <c r="AA1170" s="15">
        <v>94.288619447268204</v>
      </c>
    </row>
    <row r="1171" spans="1:27" x14ac:dyDescent="0.45">
      <c r="A1171">
        <v>1343</v>
      </c>
      <c r="B1171">
        <v>66.3</v>
      </c>
      <c r="C1171" s="10">
        <f>B1171-20</f>
        <v>46.3</v>
      </c>
      <c r="D1171">
        <v>106.1</v>
      </c>
      <c r="E1171" s="11">
        <f>D1171-90</f>
        <v>16.099999999999994</v>
      </c>
      <c r="F1171" s="2">
        <v>1.4678999999999999E-2</v>
      </c>
      <c r="G1171" s="11">
        <v>22.7</v>
      </c>
      <c r="H1171" s="11">
        <v>1.9</v>
      </c>
      <c r="I1171" s="8">
        <v>9.8995462059974601E-2</v>
      </c>
      <c r="J1171" s="4">
        <v>71000</v>
      </c>
      <c r="K1171" s="5">
        <f>23*10^-6</f>
        <v>2.3E-5</v>
      </c>
      <c r="L1171" s="6">
        <f>H1171</f>
        <v>1.9</v>
      </c>
      <c r="M1171" s="3">
        <f>H1171^2/6</f>
        <v>0.60166666666666668</v>
      </c>
      <c r="N1171" s="3">
        <f>H1171^3/12</f>
        <v>0.57158333333333322</v>
      </c>
      <c r="O1171" s="1">
        <f>-J1171*L1171*K1171*C1171</f>
        <v>-143.65501</v>
      </c>
      <c r="P1171" s="7">
        <f>-(12*F1171*J1171*L1171*N1171+12*O1171*N1171*G1171*COS(RADIANS(E1171)))/(12*N1171*G1171*COS(RADIANS(E1171))^2+L1171*G1171^3*SIN(RADIANS(E1171))^2)</f>
        <v>4.2677541897005176</v>
      </c>
      <c r="Q1171" s="7">
        <f>-(6*F1171*J1171*L1171*N1171*SIN(RADIANS(E1171))+6*O1171*N1171*G1171*SIN(RADIANS(E1171))*COS(RADIANS(E1171)))/(12*N1171*COS(RADIANS(E1171))^2+L1171*G1171^2*SIN(RADIANS(E1171))^2)</f>
        <v>13.432847279186054</v>
      </c>
      <c r="R1171" s="7">
        <f>-P1171*SIN(RADIANS(E1171))</f>
        <v>-1.1835107734965689</v>
      </c>
      <c r="S1171" s="6">
        <f>(O1171+P1171*COS(RADIANS(E1171)))/L1171</f>
        <v>-73.449810915508948</v>
      </c>
      <c r="T1171" s="6">
        <f>R1171/L1171</f>
        <v>-0.62290040710345729</v>
      </c>
      <c r="U1171" s="6">
        <f>(Q1171-P1171*G1171*SIN(RADIANS(E1171)))/M1171</f>
        <v>-22.326061959866024</v>
      </c>
      <c r="V1171" s="6">
        <f>SQRT((S1171+U1171)^2+3*T1171^2)</f>
        <v>95.781949446602383</v>
      </c>
      <c r="W1171" s="6">
        <f>V1171/AA1171</f>
        <v>1.1547152242647289</v>
      </c>
      <c r="X1171" s="1">
        <f>((3*10+H1171/COS(RADIANS(E1171)))*(3+3)+3*G1171*H1171)*2</f>
        <v>642.5107396828264</v>
      </c>
      <c r="Y1171" s="7">
        <f>Z1171/X1171</f>
        <v>1.0068689207743706</v>
      </c>
      <c r="Z1171" s="13">
        <v>646.92409505038995</v>
      </c>
      <c r="AA1171" s="15">
        <v>82.948546476116704</v>
      </c>
    </row>
    <row r="1172" spans="1:27" x14ac:dyDescent="0.45">
      <c r="A1172">
        <v>2947</v>
      </c>
      <c r="B1172">
        <v>52.6</v>
      </c>
      <c r="C1172" s="10">
        <f>B1172-20</f>
        <v>32.6</v>
      </c>
      <c r="D1172">
        <v>103.1</v>
      </c>
      <c r="E1172" s="11">
        <f>D1172-90</f>
        <v>13.099999999999994</v>
      </c>
      <c r="F1172" s="2">
        <v>1.4609E-2</v>
      </c>
      <c r="G1172" s="11">
        <v>34.200000000000003</v>
      </c>
      <c r="H1172" s="11">
        <v>1.3</v>
      </c>
      <c r="I1172" s="8">
        <v>0.11426075547933499</v>
      </c>
      <c r="J1172" s="4">
        <v>71000</v>
      </c>
      <c r="K1172" s="5">
        <f>23*10^-6</f>
        <v>2.3E-5</v>
      </c>
      <c r="L1172" s="6">
        <f>H1172</f>
        <v>1.3</v>
      </c>
      <c r="M1172" s="3">
        <f>H1172^2/6</f>
        <v>0.28166666666666668</v>
      </c>
      <c r="N1172" s="3">
        <f>H1172^3/12</f>
        <v>0.18308333333333338</v>
      </c>
      <c r="O1172" s="1">
        <f>-J1172*L1172*K1172*C1172</f>
        <v>-69.206540000000004</v>
      </c>
      <c r="P1172" s="7">
        <f>-(12*F1172*J1172*L1172*N1172+12*O1172*N1172*G1172*COS(RADIANS(E1172)))/(12*N1172*G1172*COS(RADIANS(E1172))^2+L1172*G1172^3*SIN(RADIANS(E1172))^2)</f>
        <v>0.76648455160741846</v>
      </c>
      <c r="Q1172" s="7">
        <f>-(6*F1172*J1172*L1172*N1172*SIN(RADIANS(E1172))+6*O1172*N1172*G1172*SIN(RADIANS(E1172))*COS(RADIANS(E1172)))/(12*N1172*COS(RADIANS(E1172))^2+L1172*G1172^2*SIN(RADIANS(E1172))^2)</f>
        <v>2.9706928103587384</v>
      </c>
      <c r="R1172" s="7">
        <f>-P1172*SIN(RADIANS(E1172))</f>
        <v>-0.17372472575197292</v>
      </c>
      <c r="S1172" s="6">
        <f>(O1172+P1172*COS(RADIANS(E1172)))/L1172</f>
        <v>-52.661540359572086</v>
      </c>
      <c r="T1172" s="6">
        <f>R1172/L1172</f>
        <v>-0.13363440442459457</v>
      </c>
      <c r="U1172" s="6">
        <f>(Q1172-P1172*G1172*SIN(RADIANS(E1172)))/M1172</f>
        <v>-10.546838379971843</v>
      </c>
      <c r="V1172" s="6">
        <f>SQRT((S1172+U1172)^2+3*T1172^2)</f>
        <v>63.208802530531834</v>
      </c>
      <c r="W1172" s="6">
        <f>V1172/AA1172</f>
        <v>1.2822436886652551</v>
      </c>
      <c r="X1172" s="1">
        <f>((3*10+H1172/COS(RADIANS(E1172)))*(3+3)+3*G1172*H1172)*2</f>
        <v>642.77682230782443</v>
      </c>
      <c r="Y1172" s="7">
        <f>Z1172/X1172</f>
        <v>1.0063395168170068</v>
      </c>
      <c r="Z1172" s="13">
        <v>646.85171678242705</v>
      </c>
      <c r="AA1172" s="15">
        <v>49.295467850053299</v>
      </c>
    </row>
    <row r="1173" spans="1:27" x14ac:dyDescent="0.45">
      <c r="A1173">
        <v>1232</v>
      </c>
      <c r="B1173">
        <v>77.7</v>
      </c>
      <c r="C1173" s="10">
        <f>B1173-20</f>
        <v>57.7</v>
      </c>
      <c r="D1173">
        <v>106</v>
      </c>
      <c r="E1173" s="11">
        <f>D1173-90</f>
        <v>16</v>
      </c>
      <c r="F1173" s="2">
        <v>2.2473E-2</v>
      </c>
      <c r="G1173" s="11">
        <v>29.3</v>
      </c>
      <c r="H1173" s="11">
        <v>1.5</v>
      </c>
      <c r="I1173" s="8">
        <v>0.15248222649097401</v>
      </c>
      <c r="J1173" s="4">
        <v>71000</v>
      </c>
      <c r="K1173" s="5">
        <f>23*10^-6</f>
        <v>2.3E-5</v>
      </c>
      <c r="L1173" s="6">
        <f>H1173</f>
        <v>1.5</v>
      </c>
      <c r="M1173" s="3">
        <f>H1173^2/6</f>
        <v>0.375</v>
      </c>
      <c r="N1173" s="3">
        <f>H1173^3/12</f>
        <v>0.28125</v>
      </c>
      <c r="O1173" s="1">
        <f>-J1173*L1173*K1173*C1173</f>
        <v>-141.33615</v>
      </c>
      <c r="P1173" s="7">
        <f>-(12*F1173*J1173*L1173*N1173+12*O1173*N1173*G1173*COS(RADIANS(E1173)))/(12*N1173*G1173*COS(RADIANS(E1173))^2+L1173*G1173^3*SIN(RADIANS(E1173))^2)</f>
        <v>1.8111314292039349</v>
      </c>
      <c r="Q1173" s="7">
        <f>-(6*F1173*J1173*L1173*N1173*SIN(RADIANS(E1173))+6*O1173*N1173*G1173*SIN(RADIANS(E1173))*COS(RADIANS(E1173)))/(12*N1173*COS(RADIANS(E1173))^2+L1173*G1173^2*SIN(RADIANS(E1173))^2)</f>
        <v>7.3135067553785369</v>
      </c>
      <c r="R1173" s="7">
        <f>-P1173*SIN(RADIANS(E1173))</f>
        <v>-0.49921547818283524</v>
      </c>
      <c r="S1173" s="6">
        <f>(O1173+P1173*COS(RADIANS(E1173)))/L1173</f>
        <v>-93.063452487197495</v>
      </c>
      <c r="T1173" s="6">
        <f>R1173/L1173</f>
        <v>-0.33281031878855682</v>
      </c>
      <c r="U1173" s="6">
        <f>(Q1173-P1173*G1173*SIN(RADIANS(E1173)))/M1173</f>
        <v>-19.502684681009427</v>
      </c>
      <c r="V1173" s="6">
        <f>SQRT((S1173+U1173)^2+3*T1173^2)</f>
        <v>112.56761312694007</v>
      </c>
      <c r="W1173" s="6">
        <f>V1173/AA1173</f>
        <v>1.2330398184110463</v>
      </c>
      <c r="X1173" s="1">
        <f>((3*10+H1173/COS(RADIANS(E1173)))*(3+3)+3*G1173*H1173)*2</f>
        <v>642.4253898455089</v>
      </c>
      <c r="Y1173" s="7">
        <f>Z1173/X1173</f>
        <v>1.0068503143180214</v>
      </c>
      <c r="Z1173" s="13">
        <v>646.82620569182802</v>
      </c>
      <c r="AA1173" s="15">
        <v>91.292763985513503</v>
      </c>
    </row>
    <row r="1174" spans="1:27" x14ac:dyDescent="0.45">
      <c r="A1174">
        <v>1436</v>
      </c>
      <c r="B1174">
        <v>73.7</v>
      </c>
      <c r="C1174" s="10">
        <f>B1174-20</f>
        <v>53.7</v>
      </c>
      <c r="D1174">
        <v>107.5</v>
      </c>
      <c r="E1174" s="11">
        <f>D1174-90</f>
        <v>17.5</v>
      </c>
      <c r="F1174" s="2">
        <v>1.9612000000000001E-2</v>
      </c>
      <c r="G1174" s="11">
        <v>27.3</v>
      </c>
      <c r="H1174" s="11">
        <v>1.6</v>
      </c>
      <c r="I1174" s="8">
        <v>0.12560306489467599</v>
      </c>
      <c r="J1174" s="4">
        <v>71000</v>
      </c>
      <c r="K1174" s="5">
        <f>23*10^-6</f>
        <v>2.3E-5</v>
      </c>
      <c r="L1174" s="6">
        <f>H1174</f>
        <v>1.6</v>
      </c>
      <c r="M1174" s="3">
        <f>H1174^2/6</f>
        <v>0.42666666666666675</v>
      </c>
      <c r="N1174" s="3">
        <f>H1174^3/12</f>
        <v>0.34133333333333343</v>
      </c>
      <c r="O1174" s="1">
        <f>-J1174*L1174*K1174*C1174</f>
        <v>-140.30736000000002</v>
      </c>
      <c r="P1174" s="7">
        <f>-(12*F1174*J1174*L1174*N1174+12*O1174*N1174*G1174*COS(RADIANS(E1174)))/(12*N1174*G1174*COS(RADIANS(E1174))^2+L1174*G1174^3*SIN(RADIANS(E1174))^2)</f>
        <v>1.9168476991854122</v>
      </c>
      <c r="Q1174" s="7">
        <f>-(6*F1174*J1174*L1174*N1174*SIN(RADIANS(E1174))+6*O1174*N1174*G1174*SIN(RADIANS(E1174))*COS(RADIANS(E1174)))/(12*N1174*COS(RADIANS(E1174))^2+L1174*G1174^2*SIN(RADIANS(E1174))^2)</f>
        <v>7.8679585517916442</v>
      </c>
      <c r="R1174" s="7">
        <f>-P1174*SIN(RADIANS(E1174))</f>
        <v>-0.57640721991147581</v>
      </c>
      <c r="S1174" s="6">
        <f>(O1174+P1174*COS(RADIANS(E1174)))/L1174</f>
        <v>-86.549518660802576</v>
      </c>
      <c r="T1174" s="6">
        <f>R1174/L1174</f>
        <v>-0.36025451244467238</v>
      </c>
      <c r="U1174" s="6">
        <f>(Q1174-P1174*G1174*SIN(RADIANS(E1174)))/M1174</f>
        <v>-18.440527855761662</v>
      </c>
      <c r="V1174" s="6">
        <f>SQRT((S1174+U1174)^2+3*T1174^2)</f>
        <v>104.99190072330119</v>
      </c>
      <c r="W1174" s="6">
        <f>V1174/AA1174</f>
        <v>1.2197543329298084</v>
      </c>
      <c r="X1174" s="1">
        <f>((3*10+H1174/COS(RADIANS(E1174)))*(3+3)+3*G1174*H1174)*2</f>
        <v>642.21175920270366</v>
      </c>
      <c r="Y1174" s="7">
        <f>Z1174/X1174</f>
        <v>1.0071601435556539</v>
      </c>
      <c r="Z1174" s="13">
        <v>646.81008759172403</v>
      </c>
      <c r="AA1174" s="15">
        <v>86.076267891678</v>
      </c>
    </row>
    <row r="1175" spans="1:27" x14ac:dyDescent="0.45">
      <c r="A1175">
        <v>280</v>
      </c>
      <c r="B1175">
        <v>51.6</v>
      </c>
      <c r="C1175" s="10">
        <f>B1175-20</f>
        <v>31.6</v>
      </c>
      <c r="D1175">
        <v>128.1</v>
      </c>
      <c r="E1175" s="11">
        <f>D1175-90</f>
        <v>38.099999999999994</v>
      </c>
      <c r="F1175" s="2">
        <v>9.1350000000000008E-3</v>
      </c>
      <c r="G1175" s="11">
        <v>24.6</v>
      </c>
      <c r="H1175" s="11">
        <v>1.7</v>
      </c>
      <c r="I1175" s="8">
        <v>4.07168380916118E-2</v>
      </c>
      <c r="J1175" s="4">
        <v>71000</v>
      </c>
      <c r="K1175" s="5">
        <f>23*10^-6</f>
        <v>2.3E-5</v>
      </c>
      <c r="L1175" s="6">
        <f>H1175</f>
        <v>1.7</v>
      </c>
      <c r="M1175" s="3">
        <f>H1175^2/6</f>
        <v>0.48166666666666663</v>
      </c>
      <c r="N1175" s="3">
        <f>H1175^3/12</f>
        <v>0.4094166666666666</v>
      </c>
      <c r="O1175" s="1">
        <f>-J1175*L1175*K1175*C1175</f>
        <v>-87.724760000000003</v>
      </c>
      <c r="P1175" s="7">
        <f>-(12*F1175*J1175*L1175*N1175+12*O1175*N1175*G1175*COS(RADIANS(E1175)))/(12*N1175*G1175*COS(RADIANS(E1175))^2+L1175*G1175^3*SIN(RADIANS(E1175))^2)</f>
        <v>0.30136368976013961</v>
      </c>
      <c r="Q1175" s="7">
        <f>-(6*F1175*J1175*L1175*N1175*SIN(RADIANS(E1175))+6*O1175*N1175*G1175*SIN(RADIANS(E1175))*COS(RADIANS(E1175)))/(12*N1175*COS(RADIANS(E1175))^2+L1175*G1175^2*SIN(RADIANS(E1175))^2)</f>
        <v>2.2872121589755503</v>
      </c>
      <c r="R1175" s="7">
        <f>-P1175*SIN(RADIANS(E1175))</f>
        <v>-0.18595220804679277</v>
      </c>
      <c r="S1175" s="6">
        <f>(O1175+P1175*COS(RADIANS(E1175)))/L1175</f>
        <v>-51.463297857753098</v>
      </c>
      <c r="T1175" s="6">
        <f>R1175/L1175</f>
        <v>-0.10938365179223104</v>
      </c>
      <c r="U1175" s="6">
        <f>(Q1175-P1175*G1175*SIN(RADIANS(E1175)))/M1175</f>
        <v>-4.7485373542745029</v>
      </c>
      <c r="V1175" s="6">
        <f>SQRT((S1175+U1175)^2+3*T1175^2)</f>
        <v>56.212154488633367</v>
      </c>
      <c r="W1175" s="6">
        <f>V1175/AA1175</f>
        <v>1.154488424596557</v>
      </c>
      <c r="X1175" s="1">
        <f>((3*10+H1175/COS(RADIANS(E1175)))*(3+3)+3*G1175*H1175)*2</f>
        <v>636.84336016403938</v>
      </c>
      <c r="Y1175" s="7">
        <f>Z1175/X1175</f>
        <v>1.0155952009365465</v>
      </c>
      <c r="Z1175" s="13">
        <v>646.77506033090299</v>
      </c>
      <c r="AA1175" s="15">
        <v>48.690097961161499</v>
      </c>
    </row>
    <row r="1176" spans="1:27" x14ac:dyDescent="0.45">
      <c r="A1176">
        <v>699</v>
      </c>
      <c r="B1176">
        <v>46.5</v>
      </c>
      <c r="C1176" s="10">
        <f>B1176-20</f>
        <v>26.5</v>
      </c>
      <c r="D1176">
        <v>128.1</v>
      </c>
      <c r="E1176" s="11">
        <f>D1176-90</f>
        <v>38.099999999999994</v>
      </c>
      <c r="F1176" s="2">
        <v>7.6610000000000003E-3</v>
      </c>
      <c r="G1176" s="11">
        <v>24.6</v>
      </c>
      <c r="H1176" s="11">
        <v>1.7</v>
      </c>
      <c r="I1176" s="8">
        <v>3.4145120531320503E-2</v>
      </c>
      <c r="J1176" s="4">
        <v>71000</v>
      </c>
      <c r="K1176" s="5">
        <f>23*10^-6</f>
        <v>2.3E-5</v>
      </c>
      <c r="L1176" s="6">
        <f>H1176</f>
        <v>1.7</v>
      </c>
      <c r="M1176" s="3">
        <f>H1176^2/6</f>
        <v>0.48166666666666663</v>
      </c>
      <c r="N1176" s="3">
        <f>H1176^3/12</f>
        <v>0.4094166666666666</v>
      </c>
      <c r="O1176" s="1">
        <f>-J1176*L1176*K1176*C1176</f>
        <v>-73.566649999999996</v>
      </c>
      <c r="P1176" s="7">
        <f>-(12*F1176*J1176*L1176*N1176+12*O1176*N1176*G1176*COS(RADIANS(E1176)))/(12*N1176*G1176*COS(RADIANS(E1176))^2+L1176*G1176^3*SIN(RADIANS(E1176))^2)</f>
        <v>0.25270636028158283</v>
      </c>
      <c r="Q1176" s="7">
        <f>-(6*F1176*J1176*L1176*N1176*SIN(RADIANS(E1176))+6*O1176*N1176*G1176*SIN(RADIANS(E1176))*COS(RADIANS(E1176)))/(12*N1176*COS(RADIANS(E1176))^2+L1176*G1176^2*SIN(RADIANS(E1176))^2)</f>
        <v>1.9179253490907502</v>
      </c>
      <c r="R1176" s="7">
        <f>-P1176*SIN(RADIANS(E1176))</f>
        <v>-0.15592889016997977</v>
      </c>
      <c r="S1176" s="6">
        <f>(O1176+P1176*COS(RADIANS(E1176)))/L1176</f>
        <v>-43.157521479307086</v>
      </c>
      <c r="T1176" s="6">
        <f>R1176/L1176</f>
        <v>-9.1722876570576331E-2</v>
      </c>
      <c r="U1176" s="6">
        <f>(Q1176-P1176*G1176*SIN(RADIANS(E1176)))/M1176</f>
        <v>-3.9818519358285518</v>
      </c>
      <c r="V1176" s="6">
        <f>SQRT((S1176+U1176)^2+3*T1176^2)</f>
        <v>47.139641123261171</v>
      </c>
      <c r="W1176" s="6">
        <f>V1176/AA1176</f>
        <v>1.1616181161319681</v>
      </c>
      <c r="X1176" s="1">
        <f>((3*10+H1176/COS(RADIANS(E1176)))*(3+3)+3*G1176*H1176)*2</f>
        <v>636.84336016403938</v>
      </c>
      <c r="Y1176" s="7">
        <f>Z1176/X1176</f>
        <v>1.0155952009365465</v>
      </c>
      <c r="Z1176" s="13">
        <v>646.77506033090299</v>
      </c>
      <c r="AA1176" s="15">
        <v>40.581014077354297</v>
      </c>
    </row>
    <row r="1177" spans="1:27" x14ac:dyDescent="0.45">
      <c r="A1177">
        <v>93</v>
      </c>
      <c r="B1177">
        <v>70.5</v>
      </c>
      <c r="C1177" s="10">
        <f>B1177-20</f>
        <v>50.5</v>
      </c>
      <c r="D1177">
        <v>126.3</v>
      </c>
      <c r="E1177" s="11">
        <f>D1177-90</f>
        <v>36.299999999999997</v>
      </c>
      <c r="F1177" s="2">
        <v>1.4218E-2</v>
      </c>
      <c r="G1177" s="11">
        <v>23.2</v>
      </c>
      <c r="H1177" s="11">
        <v>1.8</v>
      </c>
      <c r="I1177" s="8">
        <v>6.4631775021552998E-2</v>
      </c>
      <c r="J1177" s="4">
        <v>71000</v>
      </c>
      <c r="K1177" s="5">
        <f>23*10^-6</f>
        <v>2.3E-5</v>
      </c>
      <c r="L1177" s="6">
        <f>H1177</f>
        <v>1.8</v>
      </c>
      <c r="M1177" s="3">
        <f>H1177^2/6</f>
        <v>0.54</v>
      </c>
      <c r="N1177" s="3">
        <f>H1177^3/12</f>
        <v>0.48600000000000004</v>
      </c>
      <c r="O1177" s="1">
        <f>-J1177*L1177*K1177*C1177</f>
        <v>-148.43969999999999</v>
      </c>
      <c r="P1177" s="7">
        <f>-(12*F1177*J1177*L1177*N1177+12*O1177*N1177*G1177*COS(RADIANS(E1177)))/(12*N1177*G1177*COS(RADIANS(E1177))^2+L1177*G1177^3*SIN(RADIANS(E1177))^2)</f>
        <v>0.70169011045296859</v>
      </c>
      <c r="Q1177" s="7">
        <f>-(6*F1177*J1177*L1177*N1177*SIN(RADIANS(E1177))+6*O1177*N1177*G1177*SIN(RADIANS(E1177))*COS(RADIANS(E1177)))/(12*N1177*COS(RADIANS(E1177))^2+L1177*G1177^2*SIN(RADIANS(E1177))^2)</f>
        <v>4.8187535967263546</v>
      </c>
      <c r="R1177" s="7">
        <f>-P1177*SIN(RADIANS(E1177))</f>
        <v>-0.41540979282123741</v>
      </c>
      <c r="S1177" s="6">
        <f>(O1177+P1177*COS(RADIANS(E1177)))/L1177</f>
        <v>-82.15232671922881</v>
      </c>
      <c r="T1177" s="6">
        <f>R1177/L1177</f>
        <v>-0.23078321823402079</v>
      </c>
      <c r="U1177" s="6">
        <f>(Q1177-P1177*G1177*SIN(RADIANS(E1177)))/M1177</f>
        <v>-8.9236177717154703</v>
      </c>
      <c r="V1177" s="6">
        <f>SQRT((S1177+U1177)^2+3*T1177^2)</f>
        <v>91.076821681474044</v>
      </c>
      <c r="W1177" s="6">
        <f>V1177/AA1177</f>
        <v>1.1288567973533949</v>
      </c>
      <c r="X1177" s="1">
        <f>((3*10+H1177/COS(RADIANS(E1177)))*(3+3)+3*G1177*H1177)*2</f>
        <v>637.3613922277757</v>
      </c>
      <c r="Y1177" s="7">
        <f>Z1177/X1177</f>
        <v>1.0144548355070082</v>
      </c>
      <c r="Z1177" s="13">
        <v>646.574346310946</v>
      </c>
      <c r="AA1177" s="15">
        <v>80.680580473097805</v>
      </c>
    </row>
    <row r="1178" spans="1:27" x14ac:dyDescent="0.45">
      <c r="A1178">
        <v>1048</v>
      </c>
      <c r="B1178">
        <v>89.7</v>
      </c>
      <c r="C1178" s="10">
        <f>B1178-20</f>
        <v>69.7</v>
      </c>
      <c r="D1178">
        <v>106.4</v>
      </c>
      <c r="E1178" s="11">
        <f>D1178-90</f>
        <v>16.400000000000006</v>
      </c>
      <c r="F1178" s="2">
        <v>2.8778000000000001E-2</v>
      </c>
      <c r="G1178" s="11">
        <v>31.5</v>
      </c>
      <c r="H1178" s="11">
        <v>1.4</v>
      </c>
      <c r="I1178" s="8">
        <v>0.19115135073661799</v>
      </c>
      <c r="J1178" s="4">
        <v>71000</v>
      </c>
      <c r="K1178" s="5">
        <f>23*10^-6</f>
        <v>2.3E-5</v>
      </c>
      <c r="L1178" s="6">
        <f>H1178</f>
        <v>1.4</v>
      </c>
      <c r="M1178" s="3">
        <f>H1178^2/6</f>
        <v>0.32666666666666661</v>
      </c>
      <c r="N1178" s="3">
        <f>H1178^3/12</f>
        <v>0.2286666666666666</v>
      </c>
      <c r="O1178" s="1">
        <f>-J1178*L1178*K1178*C1178</f>
        <v>-159.34814</v>
      </c>
      <c r="P1178" s="7">
        <f>-(12*F1178*J1178*L1178*N1178+12*O1178*N1178*G1178*COS(RADIANS(E1178)))/(12*N1178*G1178*COS(RADIANS(E1178))^2+L1178*G1178^3*SIN(RADIANS(E1178))^2)</f>
        <v>1.5033681594796233</v>
      </c>
      <c r="Q1178" s="7">
        <f>-(6*F1178*J1178*L1178*N1178*SIN(RADIANS(E1178))+6*O1178*N1178*G1178*SIN(RADIANS(E1178))*COS(RADIANS(E1178)))/(12*N1178*COS(RADIANS(E1178))^2+L1178*G1178^2*SIN(RADIANS(E1178))^2)</f>
        <v>6.6852947120190676</v>
      </c>
      <c r="R1178" s="7">
        <f>-P1178*SIN(RADIANS(E1178))</f>
        <v>-0.42446315631867088</v>
      </c>
      <c r="S1178" s="6">
        <f>(O1178+P1178*COS(RADIANS(E1178)))/L1178</f>
        <v>-112.78995565409475</v>
      </c>
      <c r="T1178" s="6">
        <f>R1178/L1178</f>
        <v>-0.30318796879905063</v>
      </c>
      <c r="U1178" s="6">
        <f>(Q1178-P1178*G1178*SIN(RADIANS(E1178)))/M1178</f>
        <v>-20.465187893935919</v>
      </c>
      <c r="V1178" s="6">
        <f>SQRT((S1178+U1178)^2+3*T1178^2)</f>
        <v>133.25617828393374</v>
      </c>
      <c r="W1178" s="6">
        <f>V1178/AA1178</f>
        <v>1.2607099267514101</v>
      </c>
      <c r="X1178" s="1">
        <f>((3*10+H1178/COS(RADIANS(E1178)))*(3+3)+3*G1178*H1178)*2</f>
        <v>642.11251461551433</v>
      </c>
      <c r="Y1178" s="7">
        <f>Z1178/X1178</f>
        <v>1.006932597179591</v>
      </c>
      <c r="Z1178" s="13">
        <v>646.56402202331799</v>
      </c>
      <c r="AA1178" s="15">
        <v>105.69931707233199</v>
      </c>
    </row>
    <row r="1179" spans="1:27" x14ac:dyDescent="0.45">
      <c r="A1179">
        <v>803</v>
      </c>
      <c r="B1179">
        <v>48.7</v>
      </c>
      <c r="C1179" s="10">
        <f>B1179-20</f>
        <v>28.700000000000003</v>
      </c>
      <c r="D1179">
        <v>126.6</v>
      </c>
      <c r="E1179" s="11">
        <f>D1179-90</f>
        <v>36.599999999999994</v>
      </c>
      <c r="F1179" s="2">
        <v>9.9740000000000002E-3</v>
      </c>
      <c r="G1179" s="11">
        <v>30.5</v>
      </c>
      <c r="H1179" s="11">
        <v>1.4</v>
      </c>
      <c r="I1179" s="8">
        <v>4.3381050229072501E-2</v>
      </c>
      <c r="J1179" s="4">
        <v>71000</v>
      </c>
      <c r="K1179" s="5">
        <f>23*10^-6</f>
        <v>2.3E-5</v>
      </c>
      <c r="L1179" s="6">
        <f>H1179</f>
        <v>1.4</v>
      </c>
      <c r="M1179" s="3">
        <f>H1179^2/6</f>
        <v>0.32666666666666661</v>
      </c>
      <c r="N1179" s="3">
        <f>H1179^3/12</f>
        <v>0.2286666666666666</v>
      </c>
      <c r="O1179" s="1">
        <f>-J1179*L1179*K1179*C1179</f>
        <v>-65.613940000000014</v>
      </c>
      <c r="P1179" s="7">
        <f>-(12*F1179*J1179*L1179*N1179+12*O1179*N1179*G1179*COS(RADIANS(E1179)))/(12*N1179*G1179*COS(RADIANS(E1179))^2+L1179*G1179^3*SIN(RADIANS(E1179))^2)</f>
        <v>0.11909647378404052</v>
      </c>
      <c r="Q1179" s="7">
        <f>-(6*F1179*J1179*L1179*N1179*SIN(RADIANS(E1179))+6*O1179*N1179*G1179*SIN(RADIANS(E1179))*COS(RADIANS(E1179)))/(12*N1179*COS(RADIANS(E1179))^2+L1179*G1179^2*SIN(RADIANS(E1179))^2)</f>
        <v>1.0828762729087131</v>
      </c>
      <c r="R1179" s="7">
        <f>-P1179*SIN(RADIANS(E1179))</f>
        <v>-7.1008280190735296E-2</v>
      </c>
      <c r="S1179" s="6">
        <f>(O1179+P1179*COS(RADIANS(E1179)))/L1179</f>
        <v>-46.798805192580389</v>
      </c>
      <c r="T1179" s="6">
        <f>R1179/L1179</f>
        <v>-5.0720200136239499E-2</v>
      </c>
      <c r="U1179" s="6">
        <f>(Q1179-P1179*G1179*SIN(RADIANS(E1179)))/M1179</f>
        <v>-3.3149273660470815</v>
      </c>
      <c r="V1179" s="6">
        <f>SQRT((S1179+U1179)^2+3*T1179^2)</f>
        <v>50.113809559578932</v>
      </c>
      <c r="W1179" s="6">
        <f>V1179/AA1179</f>
        <v>1.2409192316944593</v>
      </c>
      <c r="X1179" s="1">
        <f>((3*10+H1179/COS(RADIANS(E1179)))*(3+3)+3*G1179*H1179)*2</f>
        <v>637.12630083320073</v>
      </c>
      <c r="Y1179" s="7">
        <f>Z1179/X1179</f>
        <v>1.0146412804642364</v>
      </c>
      <c r="Z1179" s="13">
        <v>646.45464569484102</v>
      </c>
      <c r="AA1179" s="15">
        <v>40.3844249324343</v>
      </c>
    </row>
    <row r="1180" spans="1:27" x14ac:dyDescent="0.45">
      <c r="A1180">
        <v>738</v>
      </c>
      <c r="B1180">
        <v>50.1</v>
      </c>
      <c r="C1180" s="10">
        <f>B1180-20</f>
        <v>30.1</v>
      </c>
      <c r="D1180">
        <v>129.6</v>
      </c>
      <c r="E1180" s="11">
        <f>D1180-90</f>
        <v>39.599999999999994</v>
      </c>
      <c r="F1180" s="2">
        <v>7.77E-3</v>
      </c>
      <c r="G1180" s="11">
        <v>21.6</v>
      </c>
      <c r="H1180" s="11">
        <v>1.9</v>
      </c>
      <c r="I1180" s="8">
        <v>3.5104840993881198E-2</v>
      </c>
      <c r="J1180" s="4">
        <v>71000</v>
      </c>
      <c r="K1180" s="5">
        <f>23*10^-6</f>
        <v>2.3E-5</v>
      </c>
      <c r="L1180" s="6">
        <f>H1180</f>
        <v>1.9</v>
      </c>
      <c r="M1180" s="3">
        <f>H1180^2/6</f>
        <v>0.60166666666666668</v>
      </c>
      <c r="N1180" s="3">
        <f>H1180^3/12</f>
        <v>0.57158333333333322</v>
      </c>
      <c r="O1180" s="1">
        <f>-J1180*L1180*K1180*C1180</f>
        <v>-93.391270000000006</v>
      </c>
      <c r="P1180" s="7">
        <f>-(12*F1180*J1180*L1180*N1180+12*O1180*N1180*G1180*COS(RADIANS(E1180)))/(12*N1180*G1180*COS(RADIANS(E1180))^2+L1180*G1180^3*SIN(RADIANS(E1180))^2)</f>
        <v>0.44124762536931433</v>
      </c>
      <c r="Q1180" s="7">
        <f>-(6*F1180*J1180*L1180*N1180*SIN(RADIANS(E1180))+6*O1180*N1180*G1180*SIN(RADIANS(E1180))*COS(RADIANS(E1180)))/(12*N1180*COS(RADIANS(E1180))^2+L1180*G1180^2*SIN(RADIANS(E1180))^2)</f>
        <v>3.0376276757644693</v>
      </c>
      <c r="R1180" s="7">
        <f>-P1180*SIN(RADIANS(E1180))</f>
        <v>-0.28126182183004345</v>
      </c>
      <c r="S1180" s="6">
        <f>(O1180+P1180*COS(RADIANS(E1180)))/L1180</f>
        <v>-48.974359400689252</v>
      </c>
      <c r="T1180" s="6">
        <f>R1180/L1180</f>
        <v>-0.14803253780528602</v>
      </c>
      <c r="U1180" s="6">
        <f>(Q1180-P1180*G1180*SIN(RADIANS(E1180)))/M1180</f>
        <v>-5.048688657780283</v>
      </c>
      <c r="V1180" s="6">
        <f>SQRT((S1180+U1180)^2+3*T1180^2)</f>
        <v>54.023656507352925</v>
      </c>
      <c r="W1180" s="6">
        <f>V1180/AA1180</f>
        <v>1.0863479403881429</v>
      </c>
      <c r="X1180" s="1">
        <f>((3*10+H1180/COS(RADIANS(E1180)))*(3+3)+3*G1180*H1180)*2</f>
        <v>635.83066597981178</v>
      </c>
      <c r="Y1180" s="7">
        <f>Z1180/X1180</f>
        <v>1.0166423222474916</v>
      </c>
      <c r="Z1180" s="13">
        <v>646.41236481788496</v>
      </c>
      <c r="AA1180" s="15">
        <v>49.729607337452798</v>
      </c>
    </row>
    <row r="1181" spans="1:27" x14ac:dyDescent="0.45">
      <c r="A1181">
        <v>46</v>
      </c>
      <c r="B1181">
        <v>60</v>
      </c>
      <c r="C1181" s="10">
        <f>B1181-20</f>
        <v>40</v>
      </c>
      <c r="D1181">
        <v>116.6</v>
      </c>
      <c r="E1181" s="11">
        <f>D1181-90</f>
        <v>26.599999999999994</v>
      </c>
      <c r="F1181" s="2">
        <v>1.1339E-2</v>
      </c>
      <c r="G1181" s="11">
        <v>21.1</v>
      </c>
      <c r="H1181" s="11">
        <v>2</v>
      </c>
      <c r="I1181" s="8">
        <v>5.8490525931119898E-2</v>
      </c>
      <c r="J1181" s="4">
        <v>71000</v>
      </c>
      <c r="K1181" s="5">
        <f>23*10^-6</f>
        <v>2.3E-5</v>
      </c>
      <c r="L1181" s="6">
        <f>H1181</f>
        <v>2</v>
      </c>
      <c r="M1181" s="3">
        <f>H1181^2/6</f>
        <v>0.66666666666666663</v>
      </c>
      <c r="N1181" s="3">
        <f>H1181^3/12</f>
        <v>0.66666666666666663</v>
      </c>
      <c r="O1181" s="1">
        <f>-J1181*L1181*K1181*C1181</f>
        <v>-130.63999999999999</v>
      </c>
      <c r="P1181" s="7">
        <f>-(12*F1181*J1181*L1181*N1181+12*O1181*N1181*G1181*COS(RADIANS(E1181)))/(12*N1181*G1181*COS(RADIANS(E1181))^2+L1181*G1181^3*SIN(RADIANS(E1181))^2)</f>
        <v>1.7522643767696335</v>
      </c>
      <c r="Q1181" s="7">
        <f>-(6*F1181*J1181*L1181*N1181*SIN(RADIANS(E1181))+6*O1181*N1181*G1181*SIN(RADIANS(E1181))*COS(RADIANS(E1181)))/(12*N1181*COS(RADIANS(E1181))^2+L1181*G1181^2*SIN(RADIANS(E1181))^2)</f>
        <v>8.2774487543945199</v>
      </c>
      <c r="R1181" s="7">
        <f>-P1181*SIN(RADIANS(E1181))</f>
        <v>-0.78459229899474126</v>
      </c>
      <c r="S1181" s="6">
        <f>(O1181+P1181*COS(RADIANS(E1181)))/L1181</f>
        <v>-64.536602691724369</v>
      </c>
      <c r="T1181" s="6">
        <f>R1181/L1181</f>
        <v>-0.39229614949737063</v>
      </c>
      <c r="U1181" s="6">
        <f>(Q1181-P1181*G1181*SIN(RADIANS(E1181)))/M1181</f>
        <v>-12.41617313159178</v>
      </c>
      <c r="V1181" s="6">
        <f>SQRT((S1181+U1181)^2+3*T1181^2)</f>
        <v>76.955775583904568</v>
      </c>
      <c r="W1181" s="6">
        <f>V1181/AA1181</f>
        <v>1.093460272596241</v>
      </c>
      <c r="X1181" s="1">
        <f>((3*10+H1181/COS(RADIANS(E1181)))*(3+3)+3*G1181*H1181)*2</f>
        <v>640.04100685451601</v>
      </c>
      <c r="Y1181" s="7">
        <f>Z1181/X1181</f>
        <v>1.0098034909841069</v>
      </c>
      <c r="Z1181" s="13">
        <v>646.31564309467296</v>
      </c>
      <c r="AA1181" s="15">
        <v>70.378208987131998</v>
      </c>
    </row>
    <row r="1182" spans="1:27" x14ac:dyDescent="0.45">
      <c r="A1182">
        <v>2160</v>
      </c>
      <c r="B1182">
        <v>49.3</v>
      </c>
      <c r="C1182" s="10">
        <f>B1182-20</f>
        <v>29.299999999999997</v>
      </c>
      <c r="D1182">
        <v>128</v>
      </c>
      <c r="E1182" s="11">
        <f>D1182-90</f>
        <v>38</v>
      </c>
      <c r="F1182" s="2">
        <v>1.0664E-2</v>
      </c>
      <c r="G1182" s="11">
        <v>32.9</v>
      </c>
      <c r="H1182" s="11">
        <v>1.3</v>
      </c>
      <c r="I1182" s="8">
        <v>4.5509178191423402E-2</v>
      </c>
      <c r="J1182" s="4">
        <v>71000</v>
      </c>
      <c r="K1182" s="5">
        <f>23*10^-6</f>
        <v>2.3E-5</v>
      </c>
      <c r="L1182" s="6">
        <f>H1182</f>
        <v>1.3</v>
      </c>
      <c r="M1182" s="3">
        <f>H1182^2/6</f>
        <v>0.28166666666666668</v>
      </c>
      <c r="N1182" s="3">
        <f>H1182^3/12</f>
        <v>0.18308333333333338</v>
      </c>
      <c r="O1182" s="1">
        <f>-J1182*L1182*K1182*C1182</f>
        <v>-62.200969999999991</v>
      </c>
      <c r="P1182" s="7">
        <f>-(12*F1182*J1182*L1182*N1182+12*O1182*N1182*G1182*COS(RADIANS(E1182)))/(12*N1182*G1182*COS(RADIANS(E1182))^2+L1182*G1182^3*SIN(RADIANS(E1182))^2)</f>
        <v>7.8465325644068412E-2</v>
      </c>
      <c r="Q1182" s="7">
        <f>-(6*F1182*J1182*L1182*N1182*SIN(RADIANS(E1182))+6*O1182*N1182*G1182*SIN(RADIANS(E1182))*COS(RADIANS(E1182)))/(12*N1182*COS(RADIANS(E1182))^2+L1182*G1182^2*SIN(RADIANS(E1182))^2)</f>
        <v>0.79466788553353651</v>
      </c>
      <c r="R1182" s="7">
        <f>-P1182*SIN(RADIANS(E1182))</f>
        <v>-4.830807814793537E-2</v>
      </c>
      <c r="S1182" s="6">
        <f>(O1182+P1182*COS(RADIANS(E1182)))/L1182</f>
        <v>-47.799337292005546</v>
      </c>
      <c r="T1182" s="6">
        <f>R1182/L1182</f>
        <v>-3.7160060113796439E-2</v>
      </c>
      <c r="U1182" s="6">
        <f>(Q1182-P1182*G1182*SIN(RADIANS(E1182)))/M1182</f>
        <v>-2.8213061024859307</v>
      </c>
      <c r="V1182" s="6">
        <f>SQRT((S1182+U1182)^2+3*T1182^2)</f>
        <v>50.620684312664885</v>
      </c>
      <c r="W1182" s="6">
        <f>V1182/AA1182</f>
        <v>1.2855940875282059</v>
      </c>
      <c r="X1182" s="1">
        <f>((3*10+H1182/COS(RADIANS(E1182)))*(3+3)+3*G1182*H1182)*2</f>
        <v>636.4166841551322</v>
      </c>
      <c r="Y1182" s="7">
        <f>Z1182/X1182</f>
        <v>1.0155402376990041</v>
      </c>
      <c r="Z1182" s="13">
        <v>646.30675070251505</v>
      </c>
      <c r="AA1182" s="15">
        <v>39.375324454076001</v>
      </c>
    </row>
    <row r="1183" spans="1:27" x14ac:dyDescent="0.45">
      <c r="A1183">
        <v>1196</v>
      </c>
      <c r="B1183">
        <v>56.9</v>
      </c>
      <c r="C1183" s="10">
        <f>B1183-20</f>
        <v>36.9</v>
      </c>
      <c r="D1183">
        <v>103.9</v>
      </c>
      <c r="E1183" s="11">
        <f>D1183-90</f>
        <v>13.900000000000006</v>
      </c>
      <c r="F1183" s="2">
        <v>1.2978E-2</v>
      </c>
      <c r="G1183" s="11">
        <v>25.6</v>
      </c>
      <c r="H1183" s="11">
        <v>1.7</v>
      </c>
      <c r="I1183" s="8">
        <v>9.6812888979911804E-2</v>
      </c>
      <c r="J1183" s="4">
        <v>71000</v>
      </c>
      <c r="K1183" s="5">
        <f>23*10^-6</f>
        <v>2.3E-5</v>
      </c>
      <c r="L1183" s="6">
        <f>H1183</f>
        <v>1.7</v>
      </c>
      <c r="M1183" s="3">
        <f>H1183^2/6</f>
        <v>0.48166666666666663</v>
      </c>
      <c r="N1183" s="3">
        <f>H1183^3/12</f>
        <v>0.4094166666666666</v>
      </c>
      <c r="O1183" s="1">
        <f>-J1183*L1183*K1183*C1183</f>
        <v>-102.43809</v>
      </c>
      <c r="P1183" s="7">
        <f>-(12*F1183*J1183*L1183*N1183+12*O1183*N1183*G1183*COS(RADIANS(E1183)))/(12*N1183*G1183*COS(RADIANS(E1183))^2+L1183*G1183^3*SIN(RADIANS(E1183))^2)</f>
        <v>2.7264366516974992</v>
      </c>
      <c r="Q1183" s="7">
        <f>-(6*F1183*J1183*L1183*N1183*SIN(RADIANS(E1183))+6*O1183*N1183*G1183*SIN(RADIANS(E1183))*COS(RADIANS(E1183)))/(12*N1183*COS(RADIANS(E1183))^2+L1183*G1183^2*SIN(RADIANS(E1183))^2)</f>
        <v>8.3835717091271178</v>
      </c>
      <c r="R1183" s="7">
        <f>-P1183*SIN(RADIANS(E1183))</f>
        <v>-0.65496653977555574</v>
      </c>
      <c r="S1183" s="6">
        <f>(O1183+P1183*COS(RADIANS(E1183)))/L1183</f>
        <v>-58.700878238951994</v>
      </c>
      <c r="T1183" s="6">
        <f>R1183/L1183</f>
        <v>-0.38527443516209164</v>
      </c>
      <c r="U1183" s="6">
        <f>(Q1183-P1183*G1183*SIN(RADIANS(E1183)))/M1183</f>
        <v>-17.405339188499195</v>
      </c>
      <c r="V1183" s="6">
        <f>SQRT((S1183+U1183)^2+3*T1183^2)</f>
        <v>76.109142948043001</v>
      </c>
      <c r="W1183" s="6">
        <f>V1183/AA1183</f>
        <v>1.2068719692567944</v>
      </c>
      <c r="X1183" s="1">
        <f>((3*10+H1183/COS(RADIANS(E1183)))*(3+3)+3*G1183*H1183)*2</f>
        <v>642.13540499944293</v>
      </c>
      <c r="Y1183" s="7">
        <f>Z1183/X1183</f>
        <v>1.0064747018073885</v>
      </c>
      <c r="Z1183" s="13">
        <v>646.29304026678096</v>
      </c>
      <c r="AA1183" s="15">
        <v>63.063145790776701</v>
      </c>
    </row>
    <row r="1184" spans="1:27" x14ac:dyDescent="0.45">
      <c r="A1184">
        <v>1793</v>
      </c>
      <c r="B1184">
        <v>56.2</v>
      </c>
      <c r="C1184" s="10">
        <f>B1184-20</f>
        <v>36.200000000000003</v>
      </c>
      <c r="D1184">
        <v>123.9</v>
      </c>
      <c r="E1184" s="11">
        <f>D1184-90</f>
        <v>33.900000000000006</v>
      </c>
      <c r="F1184" s="2">
        <v>1.1715E-2</v>
      </c>
      <c r="G1184" s="11">
        <v>23.9</v>
      </c>
      <c r="H1184" s="11">
        <v>1.8</v>
      </c>
      <c r="I1184" s="8">
        <v>6.8487890064716297E-2</v>
      </c>
      <c r="J1184" s="4">
        <v>71000</v>
      </c>
      <c r="K1184" s="5">
        <f>23*10^-6</f>
        <v>2.3E-5</v>
      </c>
      <c r="L1184" s="6">
        <f>H1184</f>
        <v>1.8</v>
      </c>
      <c r="M1184" s="3">
        <f>H1184^2/6</f>
        <v>0.54</v>
      </c>
      <c r="N1184" s="3">
        <f>H1184^3/12</f>
        <v>0.48600000000000004</v>
      </c>
      <c r="O1184" s="1">
        <f>-J1184*L1184*K1184*C1184</f>
        <v>-106.40628000000001</v>
      </c>
      <c r="P1184" s="7">
        <f>-(12*F1184*J1184*L1184*N1184+12*O1184*N1184*G1184*COS(RADIANS(E1184)))/(12*N1184*G1184*COS(RADIANS(E1184))^2+L1184*G1184^3*SIN(RADIANS(E1184))^2)</f>
        <v>0.46234785991856736</v>
      </c>
      <c r="Q1184" s="7">
        <f>-(6*F1184*J1184*L1184*N1184*SIN(RADIANS(E1184))+6*O1184*N1184*G1184*SIN(RADIANS(E1184))*COS(RADIANS(E1184)))/(12*N1184*COS(RADIANS(E1184))^2+L1184*G1184^2*SIN(RADIANS(E1184))^2)</f>
        <v>3.0815734773258563</v>
      </c>
      <c r="R1184" s="7">
        <f>-P1184*SIN(RADIANS(E1184))</f>
        <v>-0.25787225751680787</v>
      </c>
      <c r="S1184" s="6">
        <f>(O1184+P1184*COS(RADIANS(E1184)))/L1184</f>
        <v>-58.901403109044466</v>
      </c>
      <c r="T1184" s="6">
        <f>R1184/L1184</f>
        <v>-0.14326236528711547</v>
      </c>
      <c r="U1184" s="6">
        <f>(Q1184-P1184*G1184*SIN(RADIANS(E1184)))/M1184</f>
        <v>-5.7066175506034291</v>
      </c>
      <c r="V1184" s="6">
        <f>SQRT((S1184+U1184)^2+3*T1184^2)</f>
        <v>64.608497164640909</v>
      </c>
      <c r="W1184" s="6">
        <f>V1184/AA1184</f>
        <v>1.0593312121469733</v>
      </c>
      <c r="X1184" s="1">
        <f>((3*10+H1184/COS(RADIANS(E1184)))*(3+3)+3*G1184*H1184)*2</f>
        <v>644.14371120027226</v>
      </c>
      <c r="Y1184" s="7">
        <f>Z1184/X1184</f>
        <v>1.0032491276957203</v>
      </c>
      <c r="Z1184" s="13">
        <v>646.23661637235705</v>
      </c>
      <c r="AA1184" s="15">
        <v>60.989892890720398</v>
      </c>
    </row>
    <row r="1185" spans="1:27" x14ac:dyDescent="0.45">
      <c r="A1185">
        <v>581</v>
      </c>
      <c r="B1185">
        <v>82.9</v>
      </c>
      <c r="C1185" s="10">
        <f>B1185-20</f>
        <v>62.900000000000006</v>
      </c>
      <c r="D1185">
        <v>108.8</v>
      </c>
      <c r="E1185" s="11">
        <f>D1185-90</f>
        <v>18.799999999999997</v>
      </c>
      <c r="F1185" s="2">
        <v>2.2766000000000002E-2</v>
      </c>
      <c r="G1185" s="11">
        <v>27.2</v>
      </c>
      <c r="H1185" s="11">
        <v>1.6</v>
      </c>
      <c r="I1185" s="8">
        <v>0.139166489243507</v>
      </c>
      <c r="J1185" s="4">
        <v>71000</v>
      </c>
      <c r="K1185" s="5">
        <f>23*10^-6</f>
        <v>2.3E-5</v>
      </c>
      <c r="L1185" s="6">
        <f>H1185</f>
        <v>1.6</v>
      </c>
      <c r="M1185" s="3">
        <f>H1185^2/6</f>
        <v>0.42666666666666675</v>
      </c>
      <c r="N1185" s="3">
        <f>H1185^3/12</f>
        <v>0.34133333333333343</v>
      </c>
      <c r="O1185" s="1">
        <f>-J1185*L1185*K1185*C1185</f>
        <v>-164.34512000000001</v>
      </c>
      <c r="P1185" s="7">
        <f>-(12*F1185*J1185*L1185*N1185+12*O1185*N1185*G1185*COS(RADIANS(E1185)))/(12*N1185*G1185*COS(RADIANS(E1185))^2+L1185*G1185^3*SIN(RADIANS(E1185))^2)</f>
        <v>1.957136415876886</v>
      </c>
      <c r="Q1185" s="7">
        <f>-(6*F1185*J1185*L1185*N1185*SIN(RADIANS(E1185))+6*O1185*N1185*G1185*SIN(RADIANS(E1185))*COS(RADIANS(E1185)))/(12*N1185*COS(RADIANS(E1185))^2+L1185*G1185^2*SIN(RADIANS(E1185))^2)</f>
        <v>8.5777638170398092</v>
      </c>
      <c r="R1185" s="7">
        <f>-P1185*SIN(RADIANS(E1185))</f>
        <v>-0.6307179277235152</v>
      </c>
      <c r="S1185" s="6">
        <f>(O1185+P1185*COS(RADIANS(E1185)))/L1185</f>
        <v>-101.5577489124779</v>
      </c>
      <c r="T1185" s="6">
        <f>R1185/L1185</f>
        <v>-0.39419870482719699</v>
      </c>
      <c r="U1185" s="6">
        <f>(Q1185-P1185*G1185*SIN(RADIANS(E1185)))/M1185</f>
        <v>-20.104133946187041</v>
      </c>
      <c r="V1185" s="6">
        <f>SQRT((S1185+U1185)^2+3*T1185^2)</f>
        <v>121.66379871832119</v>
      </c>
      <c r="W1185" s="6">
        <f>V1185/AA1185</f>
        <v>1.212909487797897</v>
      </c>
      <c r="X1185" s="1">
        <f>((3*10+H1185/COS(RADIANS(E1185)))*(3+3)+3*G1185*H1185)*2</f>
        <v>641.40206307123026</v>
      </c>
      <c r="Y1185" s="7">
        <f>Z1185/X1185</f>
        <v>1.0074621029464121</v>
      </c>
      <c r="Z1185" s="13">
        <v>646.18827129590898</v>
      </c>
      <c r="AA1185" s="15">
        <v>100.307401287798</v>
      </c>
    </row>
    <row r="1186" spans="1:27" x14ac:dyDescent="0.45">
      <c r="A1186">
        <v>2635</v>
      </c>
      <c r="B1186">
        <v>50</v>
      </c>
      <c r="C1186" s="10">
        <f>B1186-20</f>
        <v>30</v>
      </c>
      <c r="D1186">
        <v>104.2</v>
      </c>
      <c r="E1186" s="11">
        <f>D1186-90</f>
        <v>14.200000000000003</v>
      </c>
      <c r="F1186" s="2">
        <v>1.2496E-2</v>
      </c>
      <c r="G1186" s="11">
        <v>31.5</v>
      </c>
      <c r="H1186" s="11">
        <v>1.4</v>
      </c>
      <c r="I1186" s="8">
        <v>9.2174522578716195E-2</v>
      </c>
      <c r="J1186" s="4">
        <v>71000</v>
      </c>
      <c r="K1186" s="5">
        <f>23*10^-6</f>
        <v>2.3E-5</v>
      </c>
      <c r="L1186" s="6">
        <f>H1186</f>
        <v>1.4</v>
      </c>
      <c r="M1186" s="3">
        <f>H1186^2/6</f>
        <v>0.32666666666666661</v>
      </c>
      <c r="N1186" s="3">
        <f>H1186^3/12</f>
        <v>0.2286666666666666</v>
      </c>
      <c r="O1186" s="1">
        <f>-J1186*L1186*K1186*C1186</f>
        <v>-68.585999999999999</v>
      </c>
      <c r="P1186" s="7">
        <f>-(12*F1186*J1186*L1186*N1186+12*O1186*N1186*G1186*COS(RADIANS(E1186)))/(12*N1186*G1186*COS(RADIANS(E1186))^2+L1186*G1186^3*SIN(RADIANS(E1186))^2)</f>
        <v>0.86163376403833203</v>
      </c>
      <c r="Q1186" s="7">
        <f>-(6*F1186*J1186*L1186*N1186*SIN(RADIANS(E1186))+6*O1186*N1186*G1186*SIN(RADIANS(E1186))*COS(RADIANS(E1186)))/(12*N1186*COS(RADIANS(E1186))^2+L1186*G1186^2*SIN(RADIANS(E1186))^2)</f>
        <v>3.3290007382982121</v>
      </c>
      <c r="R1186" s="7">
        <f>-P1186*SIN(RADIANS(E1186))</f>
        <v>-0.21136512624115628</v>
      </c>
      <c r="S1186" s="6">
        <f>(O1186+P1186*COS(RADIANS(E1186)))/L1186</f>
        <v>-48.393352252957428</v>
      </c>
      <c r="T1186" s="6">
        <f>R1186/L1186</f>
        <v>-0.15097509017225449</v>
      </c>
      <c r="U1186" s="6">
        <f>(Q1186-P1186*G1186*SIN(RADIANS(E1186)))/M1186</f>
        <v>-10.190818586627175</v>
      </c>
      <c r="V1186" s="6">
        <f>SQRT((S1186+U1186)^2+3*T1186^2)</f>
        <v>58.584754445121575</v>
      </c>
      <c r="W1186" s="6">
        <f>V1186/AA1186</f>
        <v>1.2777695152581696</v>
      </c>
      <c r="X1186" s="1">
        <f>((3*10+H1186/COS(RADIANS(E1186)))*(3+3)+3*G1186*H1186)*2</f>
        <v>641.92949670841904</v>
      </c>
      <c r="Y1186" s="7">
        <f>Z1186/X1186</f>
        <v>1.0065272795163582</v>
      </c>
      <c r="Z1186" s="13">
        <v>646.11954996323004</v>
      </c>
      <c r="AA1186" s="15">
        <v>45.849234737209002</v>
      </c>
    </row>
    <row r="1187" spans="1:27" x14ac:dyDescent="0.45">
      <c r="A1187">
        <v>1452</v>
      </c>
      <c r="B1187">
        <v>61.1</v>
      </c>
      <c r="C1187" s="10">
        <f>B1187-20</f>
        <v>41.1</v>
      </c>
      <c r="D1187">
        <v>120.4</v>
      </c>
      <c r="E1187" s="11">
        <f>D1187-90</f>
        <v>30.400000000000006</v>
      </c>
      <c r="F1187" s="2">
        <v>1.2307999999999999E-2</v>
      </c>
      <c r="G1187" s="11">
        <v>23.5</v>
      </c>
      <c r="H1187" s="11">
        <v>1.8</v>
      </c>
      <c r="I1187" s="8">
        <v>5.9139985591173103E-2</v>
      </c>
      <c r="J1187" s="4">
        <v>71000</v>
      </c>
      <c r="K1187" s="5">
        <f>23*10^-6</f>
        <v>2.3E-5</v>
      </c>
      <c r="L1187" s="6">
        <f>H1187</f>
        <v>1.8</v>
      </c>
      <c r="M1187" s="3">
        <f>H1187^2/6</f>
        <v>0.54</v>
      </c>
      <c r="N1187" s="3">
        <f>H1187^3/12</f>
        <v>0.48600000000000004</v>
      </c>
      <c r="O1187" s="1">
        <f>-J1187*L1187*K1187*C1187</f>
        <v>-120.80934000000001</v>
      </c>
      <c r="P1187" s="7">
        <f>-(12*F1187*J1187*L1187*N1187+12*O1187*N1187*G1187*COS(RADIANS(E1187)))/(12*N1187*G1187*COS(RADIANS(E1187))^2+L1187*G1187^3*SIN(RADIANS(E1187))^2)</f>
        <v>0.83948529692896068</v>
      </c>
      <c r="Q1187" s="7">
        <f>-(6*F1187*J1187*L1187*N1187*SIN(RADIANS(E1187))+6*O1187*N1187*G1187*SIN(RADIANS(E1187))*COS(RADIANS(E1187)))/(12*N1187*COS(RADIANS(E1187))^2+L1187*G1187^2*SIN(RADIANS(E1187))^2)</f>
        <v>4.991492880569683</v>
      </c>
      <c r="R1187" s="7">
        <f>-P1187*SIN(RADIANS(E1187))</f>
        <v>-0.42480790472933488</v>
      </c>
      <c r="S1187" s="6">
        <f>(O1187+P1187*COS(RADIANS(E1187)))/L1187</f>
        <v>-66.714040253500144</v>
      </c>
      <c r="T1187" s="6">
        <f>R1187/L1187</f>
        <v>-0.23600439151629715</v>
      </c>
      <c r="U1187" s="6">
        <f>(Q1187-P1187*G1187*SIN(RADIANS(E1187)))/M1187</f>
        <v>-9.2435053343883116</v>
      </c>
      <c r="V1187" s="6">
        <f>SQRT((S1187+U1187)^2+3*T1187^2)</f>
        <v>75.958645498419727</v>
      </c>
      <c r="W1187" s="6">
        <f>V1187/AA1187</f>
        <v>1.1312026087352032</v>
      </c>
      <c r="X1187" s="1">
        <f>((3*10+H1187/COS(RADIANS(E1187)))*(3+3)+3*G1187*H1187)*2</f>
        <v>638.84308136919458</v>
      </c>
      <c r="Y1187" s="7">
        <f>Z1187/X1187</f>
        <v>1.0113631587523089</v>
      </c>
      <c r="Z1187" s="13">
        <v>646.10235672060696</v>
      </c>
      <c r="AA1187" s="15">
        <v>67.148577020476495</v>
      </c>
    </row>
    <row r="1188" spans="1:27" x14ac:dyDescent="0.45">
      <c r="A1188">
        <v>1338</v>
      </c>
      <c r="B1188">
        <v>61.2</v>
      </c>
      <c r="C1188" s="10">
        <f>B1188-20</f>
        <v>41.2</v>
      </c>
      <c r="D1188">
        <v>111.7</v>
      </c>
      <c r="E1188" s="11">
        <f>D1188-90</f>
        <v>21.700000000000003</v>
      </c>
      <c r="F1188" s="2">
        <v>1.4644000000000001E-2</v>
      </c>
      <c r="G1188" s="11">
        <v>27.1</v>
      </c>
      <c r="H1188" s="11">
        <v>1.6</v>
      </c>
      <c r="I1188" s="8">
        <v>8.1911690533161094E-2</v>
      </c>
      <c r="J1188" s="4">
        <v>71000</v>
      </c>
      <c r="K1188" s="5">
        <f>23*10^-6</f>
        <v>2.3E-5</v>
      </c>
      <c r="L1188" s="6">
        <f>H1188</f>
        <v>1.6</v>
      </c>
      <c r="M1188" s="3">
        <f>H1188^2/6</f>
        <v>0.42666666666666675</v>
      </c>
      <c r="N1188" s="3">
        <f>H1188^3/12</f>
        <v>0.34133333333333343</v>
      </c>
      <c r="O1188" s="1">
        <f>-J1188*L1188*K1188*C1188</f>
        <v>-107.64736000000001</v>
      </c>
      <c r="P1188" s="7">
        <f>-(12*F1188*J1188*L1188*N1188+12*O1188*N1188*G1188*COS(RADIANS(E1188)))/(12*N1188*G1188*COS(RADIANS(E1188))^2+L1188*G1188^3*SIN(RADIANS(E1188))^2)</f>
        <v>0.96381239569624233</v>
      </c>
      <c r="Q1188" s="7">
        <f>-(6*F1188*J1188*L1188*N1188*SIN(RADIANS(E1188))+6*O1188*N1188*G1188*SIN(RADIANS(E1188))*COS(RADIANS(E1188)))/(12*N1188*COS(RADIANS(E1188))^2+L1188*G1188^2*SIN(RADIANS(E1188))^2)</f>
        <v>4.8287661824380379</v>
      </c>
      <c r="R1188" s="7">
        <f>-P1188*SIN(RADIANS(E1188))</f>
        <v>-0.35636650792900648</v>
      </c>
      <c r="S1188" s="6">
        <f>(O1188+P1188*COS(RADIANS(E1188)))/L1188</f>
        <v>-66.719906568943969</v>
      </c>
      <c r="T1188" s="6">
        <f>R1188/L1188</f>
        <v>-0.22272906745562904</v>
      </c>
      <c r="U1188" s="6">
        <f>(Q1188-P1188*G1188*SIN(RADIANS(E1188)))/M1188</f>
        <v>-11.317420740089149</v>
      </c>
      <c r="V1188" s="6">
        <f>SQRT((S1188+U1188)^2+3*T1188^2)</f>
        <v>78.038280851449016</v>
      </c>
      <c r="W1188" s="6">
        <f>V1188/AA1188</f>
        <v>1.2059012502781215</v>
      </c>
      <c r="X1188" s="1">
        <f>((3*10+H1188/COS(RADIANS(E1188)))*(3+3)+3*G1188*H1188)*2</f>
        <v>640.82443539730775</v>
      </c>
      <c r="Y1188" s="7">
        <f>Z1188/X1188</f>
        <v>1.0082146892994344</v>
      </c>
      <c r="Z1188" s="13">
        <v>646.08860902958202</v>
      </c>
      <c r="AA1188" s="15">
        <v>64.713657800297298</v>
      </c>
    </row>
    <row r="1189" spans="1:27" x14ac:dyDescent="0.45">
      <c r="A1189">
        <v>2197</v>
      </c>
      <c r="B1189">
        <v>41.3</v>
      </c>
      <c r="C1189" s="10">
        <f>B1189-20</f>
        <v>21.299999999999997</v>
      </c>
      <c r="D1189">
        <v>123</v>
      </c>
      <c r="E1189" s="11">
        <f>D1189-90</f>
        <v>33</v>
      </c>
      <c r="F1189" s="2">
        <v>5.9369999999999996E-3</v>
      </c>
      <c r="G1189" s="11">
        <v>22</v>
      </c>
      <c r="H1189" s="11">
        <v>1.9</v>
      </c>
      <c r="I1189" s="8">
        <v>2.7962544932961401E-2</v>
      </c>
      <c r="J1189" s="4">
        <v>71000</v>
      </c>
      <c r="K1189" s="5">
        <f>23*10^-6</f>
        <v>2.3E-5</v>
      </c>
      <c r="L1189" s="6">
        <f>H1189</f>
        <v>1.9</v>
      </c>
      <c r="M1189" s="3">
        <f>H1189^2/6</f>
        <v>0.60166666666666668</v>
      </c>
      <c r="N1189" s="3">
        <f>H1189^3/12</f>
        <v>0.57158333333333322</v>
      </c>
      <c r="O1189" s="1">
        <f>-J1189*L1189*K1189*C1189</f>
        <v>-66.087509999999995</v>
      </c>
      <c r="P1189" s="7">
        <f>-(12*F1189*J1189*L1189*N1189+12*O1189*N1189*G1189*COS(RADIANS(E1189)))/(12*N1189*G1189*COS(RADIANS(E1189))^2+L1189*G1189^3*SIN(RADIANS(E1189))^2)</f>
        <v>0.46996436358939619</v>
      </c>
      <c r="Q1189" s="7">
        <f>-(6*F1189*J1189*L1189*N1189*SIN(RADIANS(E1189))+6*O1189*N1189*G1189*SIN(RADIANS(E1189))*COS(RADIANS(E1189)))/(12*N1189*COS(RADIANS(E1189))^2+L1189*G1189^2*SIN(RADIANS(E1189))^2)</f>
        <v>2.815570312244581</v>
      </c>
      <c r="R1189" s="7">
        <f>-P1189*SIN(RADIANS(E1189))</f>
        <v>-0.25596093747678006</v>
      </c>
      <c r="S1189" s="6">
        <f>(O1189+P1189*COS(RADIANS(E1189)))/L1189</f>
        <v>-34.575455115933877</v>
      </c>
      <c r="T1189" s="6">
        <f>R1189/L1189</f>
        <v>-0.13471628288251583</v>
      </c>
      <c r="U1189" s="6">
        <f>(Q1189-P1189*G1189*SIN(RADIANS(E1189)))/M1189</f>
        <v>-4.6796182474979187</v>
      </c>
      <c r="V1189" s="6">
        <f>SQRT((S1189+U1189)^2+3*T1189^2)</f>
        <v>39.25576684003299</v>
      </c>
      <c r="W1189" s="6">
        <f>V1189/AA1189</f>
        <v>1.0990566372509645</v>
      </c>
      <c r="X1189" s="1">
        <f>((3*10+H1189/COS(RADIANS(E1189)))*(3+3)+3*G1189*H1189)*2</f>
        <v>637.98588307665955</v>
      </c>
      <c r="Y1189" s="7">
        <f>Z1189/X1189</f>
        <v>1.0126183801667852</v>
      </c>
      <c r="Z1189" s="13">
        <v>646.03623149036298</v>
      </c>
      <c r="AA1189" s="15">
        <v>35.717692345885098</v>
      </c>
    </row>
    <row r="1190" spans="1:27" x14ac:dyDescent="0.45">
      <c r="A1190">
        <v>2583</v>
      </c>
      <c r="B1190">
        <v>84.3</v>
      </c>
      <c r="C1190" s="10">
        <f>B1190-20</f>
        <v>64.3</v>
      </c>
      <c r="D1190">
        <v>115</v>
      </c>
      <c r="E1190" s="11">
        <f>D1190-90</f>
        <v>25</v>
      </c>
      <c r="F1190" s="2">
        <v>2.6786000000000001E-2</v>
      </c>
      <c r="G1190" s="11">
        <v>33.700000000000003</v>
      </c>
      <c r="H1190" s="11">
        <v>1.3</v>
      </c>
      <c r="I1190" s="8">
        <v>0.13437062501907299</v>
      </c>
      <c r="J1190" s="4">
        <v>71000</v>
      </c>
      <c r="K1190" s="5">
        <f>23*10^-6</f>
        <v>2.3E-5</v>
      </c>
      <c r="L1190" s="6">
        <f>H1190</f>
        <v>1.3</v>
      </c>
      <c r="M1190" s="3">
        <f>H1190^2/6</f>
        <v>0.28166666666666668</v>
      </c>
      <c r="N1190" s="3">
        <f>H1190^3/12</f>
        <v>0.18308333333333338</v>
      </c>
      <c r="O1190" s="1">
        <f>-J1190*L1190*K1190*C1190</f>
        <v>-136.50246999999999</v>
      </c>
      <c r="P1190" s="7">
        <f>-(12*F1190*J1190*L1190*N1190+12*O1190*N1190*G1190*COS(RADIANS(E1190)))/(12*N1190*G1190*COS(RADIANS(E1190))^2+L1190*G1190^3*SIN(RADIANS(E1190))^2)</f>
        <v>0.4166450928602527</v>
      </c>
      <c r="Q1190" s="7">
        <f>-(6*F1190*J1190*L1190*N1190*SIN(RADIANS(E1190))+6*O1190*N1190*G1190*SIN(RADIANS(E1190))*COS(RADIANS(E1190)))/(12*N1190*COS(RADIANS(E1190))^2+L1190*G1190^2*SIN(RADIANS(E1190))^2)</f>
        <v>2.9669787496895603</v>
      </c>
      <c r="R1190" s="7">
        <f>-P1190*SIN(RADIANS(E1190))</f>
        <v>-0.1760818249073923</v>
      </c>
      <c r="S1190" s="6">
        <f>(O1190+P1190*COS(RADIANS(E1190)))/L1190</f>
        <v>-104.71143177531548</v>
      </c>
      <c r="T1190" s="6">
        <f>R1190/L1190</f>
        <v>-0.135447557621071</v>
      </c>
      <c r="U1190" s="6">
        <f>(Q1190-P1190*G1190*SIN(RADIANS(E1190)))/M1190</f>
        <v>-10.533652365761752</v>
      </c>
      <c r="V1190" s="6">
        <f>SQRT((S1190+U1190)^2+3*T1190^2)</f>
        <v>115.24532292811959</v>
      </c>
      <c r="W1190" s="6">
        <f>V1190/AA1190</f>
        <v>1.2449243107103545</v>
      </c>
      <c r="X1190" s="1">
        <f>((3*10+H1190/COS(RADIANS(E1190)))*(3+3)+3*G1190*H1190)*2</f>
        <v>640.07269553581489</v>
      </c>
      <c r="Y1190" s="7">
        <f>Z1190/X1190</f>
        <v>1.0092406682584529</v>
      </c>
      <c r="Z1190" s="13">
        <v>645.98739497655504</v>
      </c>
      <c r="AA1190" s="15">
        <v>92.572152328168897</v>
      </c>
    </row>
    <row r="1191" spans="1:27" x14ac:dyDescent="0.45">
      <c r="A1191">
        <v>2839</v>
      </c>
      <c r="B1191">
        <v>79.900000000000006</v>
      </c>
      <c r="C1191" s="10">
        <f>B1191-20</f>
        <v>59.900000000000006</v>
      </c>
      <c r="D1191">
        <v>123</v>
      </c>
      <c r="E1191" s="11">
        <f>D1191-90</f>
        <v>33</v>
      </c>
      <c r="F1191" s="2">
        <v>2.1679E-2</v>
      </c>
      <c r="G1191" s="11">
        <v>30.7</v>
      </c>
      <c r="H1191" s="11">
        <v>1.4</v>
      </c>
      <c r="I1191" s="8">
        <v>9.7050368785858099E-2</v>
      </c>
      <c r="J1191" s="4">
        <v>71000</v>
      </c>
      <c r="K1191" s="5">
        <f>23*10^-6</f>
        <v>2.3E-5</v>
      </c>
      <c r="L1191" s="6">
        <f>H1191</f>
        <v>1.4</v>
      </c>
      <c r="M1191" s="3">
        <f>H1191^2/6</f>
        <v>0.32666666666666661</v>
      </c>
      <c r="N1191" s="3">
        <f>H1191^3/12</f>
        <v>0.2286666666666666</v>
      </c>
      <c r="O1191" s="1">
        <f>-J1191*L1191*K1191*C1191</f>
        <v>-136.94338000000002</v>
      </c>
      <c r="P1191" s="7">
        <f>-(12*F1191*J1191*L1191*N1191+12*O1191*N1191*G1191*COS(RADIANS(E1191)))/(12*N1191*G1191*COS(RADIANS(E1191))^2+L1191*G1191^3*SIN(RADIANS(E1191))^2)</f>
        <v>0.31155093419207203</v>
      </c>
      <c r="Q1191" s="7">
        <f>-(6*F1191*J1191*L1191*N1191*SIN(RADIANS(E1191))+6*O1191*N1191*G1191*SIN(RADIANS(E1191))*COS(RADIANS(E1191)))/(12*N1191*COS(RADIANS(E1191))^2+L1191*G1191^2*SIN(RADIANS(E1191))^2)</f>
        <v>2.6046309824007441</v>
      </c>
      <c r="R1191" s="7">
        <f>-P1191*SIN(RADIANS(E1191))</f>
        <v>-0.1696828001564003</v>
      </c>
      <c r="S1191" s="6">
        <f>(O1191+P1191*COS(RADIANS(E1191)))/L1191</f>
        <v>-97.630065286483742</v>
      </c>
      <c r="T1191" s="6">
        <f>R1191/L1191</f>
        <v>-0.12120200011171452</v>
      </c>
      <c r="U1191" s="6">
        <f>(Q1191-P1191*G1191*SIN(RADIANS(E1191)))/M1191</f>
        <v>-7.973360150206366</v>
      </c>
      <c r="V1191" s="6">
        <f>SQRT((S1191+U1191)^2+3*T1191^2)</f>
        <v>105.60363409342057</v>
      </c>
      <c r="W1191" s="6">
        <f>V1191/AA1191</f>
        <v>1.226529037835747</v>
      </c>
      <c r="X1191" s="1">
        <f>((3*10+H1191/COS(RADIANS(E1191)))*(3+3)+3*G1191*H1191)*2</f>
        <v>637.91170331964395</v>
      </c>
      <c r="Y1191" s="7">
        <f>Z1191/X1191</f>
        <v>1.0126198474989716</v>
      </c>
      <c r="Z1191" s="13">
        <v>645.96205173334704</v>
      </c>
      <c r="AA1191" s="15">
        <v>86.099579248251501</v>
      </c>
    </row>
    <row r="1192" spans="1:27" x14ac:dyDescent="0.45">
      <c r="A1192">
        <v>1541</v>
      </c>
      <c r="B1192">
        <v>80.7</v>
      </c>
      <c r="C1192" s="10">
        <f>B1192-20</f>
        <v>60.7</v>
      </c>
      <c r="D1192">
        <v>106.8</v>
      </c>
      <c r="E1192" s="11">
        <f>D1192-90</f>
        <v>16.799999999999997</v>
      </c>
      <c r="F1192" s="2">
        <v>1.8046E-2</v>
      </c>
      <c r="G1192" s="11">
        <v>21.3</v>
      </c>
      <c r="H1192" s="11">
        <v>2</v>
      </c>
      <c r="I1192" s="8">
        <v>0.108908303081989</v>
      </c>
      <c r="J1192" s="4">
        <v>71000</v>
      </c>
      <c r="K1192" s="5">
        <f>23*10^-6</f>
        <v>2.3E-5</v>
      </c>
      <c r="L1192" s="6">
        <f>H1192</f>
        <v>2</v>
      </c>
      <c r="M1192" s="3">
        <f>H1192^2/6</f>
        <v>0.66666666666666663</v>
      </c>
      <c r="N1192" s="3">
        <f>H1192^3/12</f>
        <v>0.66666666666666663</v>
      </c>
      <c r="O1192" s="1">
        <f>-J1192*L1192*K1192*C1192</f>
        <v>-198.24620000000002</v>
      </c>
      <c r="P1192" s="7">
        <f>-(12*F1192*J1192*L1192*N1192+12*O1192*N1192*G1192*COS(RADIANS(E1192)))/(12*N1192*G1192*COS(RADIANS(E1192))^2+L1192*G1192^3*SIN(RADIANS(E1192))^2)</f>
        <v>6.6859365073629364</v>
      </c>
      <c r="Q1192" s="7">
        <f>-(6*F1192*J1192*L1192*N1192*SIN(RADIANS(E1192))+6*O1192*N1192*G1192*SIN(RADIANS(E1192))*COS(RADIANS(E1192)))/(12*N1192*COS(RADIANS(E1192))^2+L1192*G1192^2*SIN(RADIANS(E1192))^2)</f>
        <v>20.580573787734373</v>
      </c>
      <c r="R1192" s="7">
        <f>-P1192*SIN(RADIANS(E1192))</f>
        <v>-1.9324482429797536</v>
      </c>
      <c r="S1192" s="6">
        <f>(O1192+P1192*COS(RADIANS(E1192)))/L1192</f>
        <v>-95.922811311120014</v>
      </c>
      <c r="T1192" s="6">
        <f>R1192/L1192</f>
        <v>-0.9662241214898768</v>
      </c>
      <c r="U1192" s="6">
        <f>(Q1192-P1192*G1192*SIN(RADIANS(E1192)))/M1192</f>
        <v>-30.87086068160157</v>
      </c>
      <c r="V1192" s="6">
        <f>SQRT((S1192+U1192)^2+3*T1192^2)</f>
        <v>126.80471609745719</v>
      </c>
      <c r="W1192" s="6">
        <f>V1192/AA1192</f>
        <v>1.1565331400411138</v>
      </c>
      <c r="X1192" s="1">
        <f>((3*10+H1192/COS(RADIANS(E1192)))*(3+3)+3*G1192*H1192)*2</f>
        <v>640.67000020564831</v>
      </c>
      <c r="Y1192" s="7">
        <f>Z1192/X1192</f>
        <v>1.0082481882379002</v>
      </c>
      <c r="Z1192" s="13">
        <v>645.95436696572006</v>
      </c>
      <c r="AA1192" s="15">
        <v>109.642094728863</v>
      </c>
    </row>
    <row r="1193" spans="1:27" x14ac:dyDescent="0.45">
      <c r="A1193">
        <v>2113</v>
      </c>
      <c r="B1193">
        <v>81.599999999999994</v>
      </c>
      <c r="C1193" s="10">
        <f>B1193-20</f>
        <v>61.599999999999994</v>
      </c>
      <c r="D1193">
        <v>101.1</v>
      </c>
      <c r="E1193" s="11">
        <f>D1193-90</f>
        <v>11.099999999999994</v>
      </c>
      <c r="F1193" s="2">
        <v>2.4403999999999999E-2</v>
      </c>
      <c r="G1193" s="11">
        <v>29.3</v>
      </c>
      <c r="H1193" s="11">
        <v>1.5</v>
      </c>
      <c r="I1193" s="8">
        <v>0.215203672647476</v>
      </c>
      <c r="J1193" s="4">
        <v>71000</v>
      </c>
      <c r="K1193" s="5">
        <f>23*10^-6</f>
        <v>2.3E-5</v>
      </c>
      <c r="L1193" s="6">
        <f>H1193</f>
        <v>1.5</v>
      </c>
      <c r="M1193" s="3">
        <f>H1193^2/6</f>
        <v>0.375</v>
      </c>
      <c r="N1193" s="3">
        <f>H1193^3/12</f>
        <v>0.28125</v>
      </c>
      <c r="O1193" s="1">
        <f>-J1193*L1193*K1193*C1193</f>
        <v>-150.88919999999999</v>
      </c>
      <c r="P1193" s="7">
        <f>-(12*F1193*J1193*L1193*N1193+12*O1193*N1193*G1193*COS(RADIANS(E1193)))/(12*N1193*G1193*COS(RADIANS(E1193))^2+L1193*G1193^3*SIN(RADIANS(E1193))^2)</f>
        <v>3.929986392216918</v>
      </c>
      <c r="Q1193" s="7">
        <f>-(6*F1193*J1193*L1193*N1193*SIN(RADIANS(E1193))+6*O1193*N1193*G1193*SIN(RADIANS(E1193))*COS(RADIANS(E1193)))/(12*N1193*COS(RADIANS(E1193))^2+L1193*G1193^2*SIN(RADIANS(E1193))^2)</f>
        <v>11.084317581717471</v>
      </c>
      <c r="R1193" s="7">
        <f>-P1193*SIN(RADIANS(E1193))</f>
        <v>-0.75660870864965679</v>
      </c>
      <c r="S1193" s="6">
        <f>(O1193+P1193*COS(RADIANS(E1193)))/L1193</f>
        <v>-98.021822122485446</v>
      </c>
      <c r="T1193" s="6">
        <f>R1193/L1193</f>
        <v>-0.5044058057664379</v>
      </c>
      <c r="U1193" s="6">
        <f>(Q1193-P1193*G1193*SIN(RADIANS(E1193)))/M1193</f>
        <v>-29.558180217913264</v>
      </c>
      <c r="V1193" s="6">
        <f>SQRT((S1193+U1193)^2+3*T1193^2)</f>
        <v>127.58299366618895</v>
      </c>
      <c r="W1193" s="6">
        <f>V1193/AA1193</f>
        <v>1.2736625580849303</v>
      </c>
      <c r="X1193" s="1">
        <f>((3*10+H1193/COS(RADIANS(E1193)))*(3+3)+3*G1193*H1193)*2</f>
        <v>642.04315149852414</v>
      </c>
      <c r="Y1193" s="7">
        <f>Z1193/X1193</f>
        <v>1.0060605968740945</v>
      </c>
      <c r="Z1193" s="13">
        <v>645.93431621552998</v>
      </c>
      <c r="AA1193" s="15">
        <v>100.170168979468</v>
      </c>
    </row>
    <row r="1194" spans="1:27" x14ac:dyDescent="0.45">
      <c r="A1194">
        <v>2448</v>
      </c>
      <c r="B1194">
        <v>61.6</v>
      </c>
      <c r="C1194" s="10">
        <f>B1194-20</f>
        <v>41.6</v>
      </c>
      <c r="D1194">
        <v>106.7</v>
      </c>
      <c r="E1194" s="11">
        <f>D1194-90</f>
        <v>16.700000000000003</v>
      </c>
      <c r="F1194" s="2">
        <v>1.4429000000000001E-2</v>
      </c>
      <c r="G1194" s="11">
        <v>25.5</v>
      </c>
      <c r="H1194" s="11">
        <v>1.7</v>
      </c>
      <c r="I1194" s="8">
        <v>9.5478877425193703E-2</v>
      </c>
      <c r="J1194" s="4">
        <v>71000</v>
      </c>
      <c r="K1194" s="5">
        <f>23*10^-6</f>
        <v>2.3E-5</v>
      </c>
      <c r="L1194" s="6">
        <f>H1194</f>
        <v>1.7</v>
      </c>
      <c r="M1194" s="3">
        <f>H1194^2/6</f>
        <v>0.48166666666666663</v>
      </c>
      <c r="N1194" s="3">
        <f>H1194^3/12</f>
        <v>0.4094166666666666</v>
      </c>
      <c r="O1194" s="1">
        <f>-J1194*L1194*K1194*C1194</f>
        <v>-115.48576</v>
      </c>
      <c r="P1194" s="7">
        <f>-(12*F1194*J1194*L1194*N1194+12*O1194*N1194*G1194*COS(RADIANS(E1194)))/(12*N1194*G1194*COS(RADIANS(E1194))^2+L1194*G1194^3*SIN(RADIANS(E1194))^2)</f>
        <v>2.170462469354113</v>
      </c>
      <c r="Q1194" s="7">
        <f>-(6*F1194*J1194*L1194*N1194*SIN(RADIANS(E1194))+6*O1194*N1194*G1194*SIN(RADIANS(E1194))*COS(RADIANS(E1194)))/(12*N1194*COS(RADIANS(E1194))^2+L1194*G1194^2*SIN(RADIANS(E1194))^2)</f>
        <v>7.952241599725566</v>
      </c>
      <c r="R1194" s="7">
        <f>-P1194*SIN(RADIANS(E1194))</f>
        <v>-0.6237052235078876</v>
      </c>
      <c r="S1194" s="6">
        <f>(O1194+P1194*COS(RADIANS(E1194)))/L1194</f>
        <v>-66.709907189785369</v>
      </c>
      <c r="T1194" s="6">
        <f>R1194/L1194</f>
        <v>-0.36688542559287507</v>
      </c>
      <c r="U1194" s="6">
        <f>(Q1194-P1194*G1194*SIN(RADIANS(E1194)))/M1194</f>
        <v>-16.509844151679385</v>
      </c>
      <c r="V1194" s="6">
        <f>SQRT((S1194+U1194)^2+3*T1194^2)</f>
        <v>83.222177501443454</v>
      </c>
      <c r="W1194" s="6">
        <f>V1194/AA1194</f>
        <v>1.2006898045090337</v>
      </c>
      <c r="X1194" s="1">
        <f>((3*10+H1194/COS(RADIANS(E1194)))*(3+3)+3*G1194*H1194)*2</f>
        <v>641.39830956130822</v>
      </c>
      <c r="Y1194" s="7">
        <f>Z1194/X1194</f>
        <v>1.0070010539421612</v>
      </c>
      <c r="Z1194" s="13">
        <v>645.88877372495801</v>
      </c>
      <c r="AA1194" s="15">
        <v>69.311971492481604</v>
      </c>
    </row>
    <row r="1195" spans="1:27" x14ac:dyDescent="0.45">
      <c r="A1195">
        <v>1249</v>
      </c>
      <c r="B1195">
        <v>75.3</v>
      </c>
      <c r="C1195" s="10">
        <f>B1195-20</f>
        <v>55.3</v>
      </c>
      <c r="D1195">
        <v>121.9</v>
      </c>
      <c r="E1195" s="11">
        <f>D1195-90</f>
        <v>31.900000000000006</v>
      </c>
      <c r="F1195" s="2">
        <v>1.6306000000000001E-2</v>
      </c>
      <c r="G1195" s="11">
        <v>23.4</v>
      </c>
      <c r="H1195" s="11">
        <v>1.8</v>
      </c>
      <c r="I1195" s="8">
        <v>7.6986186206340707E-2</v>
      </c>
      <c r="J1195" s="4">
        <v>71000</v>
      </c>
      <c r="K1195" s="5">
        <f>23*10^-6</f>
        <v>2.3E-5</v>
      </c>
      <c r="L1195" s="6">
        <f>H1195</f>
        <v>1.8</v>
      </c>
      <c r="M1195" s="3">
        <f>H1195^2/6</f>
        <v>0.54</v>
      </c>
      <c r="N1195" s="3">
        <f>H1195^3/12</f>
        <v>0.48600000000000004</v>
      </c>
      <c r="O1195" s="1">
        <f>-J1195*L1195*K1195*C1195</f>
        <v>-162.54882000000001</v>
      </c>
      <c r="P1195" s="7">
        <f>-(12*F1195*J1195*L1195*N1195+12*O1195*N1195*G1195*COS(RADIANS(E1195)))/(12*N1195*G1195*COS(RADIANS(E1195))^2+L1195*G1195^3*SIN(RADIANS(E1195))^2)</f>
        <v>1.0214968920732956</v>
      </c>
      <c r="Q1195" s="7">
        <f>-(6*F1195*J1195*L1195*N1195*SIN(RADIANS(E1195))+6*O1195*N1195*G1195*SIN(RADIANS(E1195))*COS(RADIANS(E1195)))/(12*N1195*COS(RADIANS(E1195))^2+L1195*G1195^2*SIN(RADIANS(E1195))^2)</f>
        <v>6.3156379638838089</v>
      </c>
      <c r="R1195" s="7">
        <f>-P1195*SIN(RADIANS(E1195))</f>
        <v>-0.53979811657126564</v>
      </c>
      <c r="S1195" s="6">
        <f>(O1195+P1195*COS(RADIANS(E1195)))/L1195</f>
        <v>-89.823110033127008</v>
      </c>
      <c r="T1195" s="6">
        <f>R1195/L1195</f>
        <v>-0.299887842539592</v>
      </c>
      <c r="U1195" s="6">
        <f>(Q1195-P1195*G1195*SIN(RADIANS(E1195)))/M1195</f>
        <v>-11.695625859044087</v>
      </c>
      <c r="V1195" s="6">
        <f>SQRT((S1195+U1195)^2+3*T1195^2)</f>
        <v>101.52006469313689</v>
      </c>
      <c r="W1195" s="6">
        <f>V1195/AA1195</f>
        <v>1.1350810019910211</v>
      </c>
      <c r="X1195" s="1">
        <f>((3*10+H1195/COS(RADIANS(E1195)))*(3+3)+3*G1195*H1195)*2</f>
        <v>638.16254456861884</v>
      </c>
      <c r="Y1195" s="7">
        <f>Z1195/X1195</f>
        <v>1.0120707857525253</v>
      </c>
      <c r="Z1195" s="13">
        <v>645.86566791939299</v>
      </c>
      <c r="AA1195" s="15">
        <v>89.438607918785294</v>
      </c>
    </row>
    <row r="1196" spans="1:27" x14ac:dyDescent="0.45">
      <c r="A1196">
        <v>2904</v>
      </c>
      <c r="B1196">
        <v>42</v>
      </c>
      <c r="C1196" s="10">
        <f>B1196-20</f>
        <v>22</v>
      </c>
      <c r="D1196">
        <v>109.4</v>
      </c>
      <c r="E1196" s="11">
        <f>D1196-90</f>
        <v>19.400000000000006</v>
      </c>
      <c r="F1196" s="2">
        <v>8.3890000000000006E-3</v>
      </c>
      <c r="G1196" s="11">
        <v>29.1</v>
      </c>
      <c r="H1196" s="11">
        <v>1.5</v>
      </c>
      <c r="I1196" s="8">
        <v>4.9977775663137401E-2</v>
      </c>
      <c r="J1196" s="4">
        <v>71000</v>
      </c>
      <c r="K1196" s="5">
        <f>23*10^-6</f>
        <v>2.3E-5</v>
      </c>
      <c r="L1196" s="6">
        <f>H1196</f>
        <v>1.5</v>
      </c>
      <c r="M1196" s="3">
        <f>H1196^2/6</f>
        <v>0.375</v>
      </c>
      <c r="N1196" s="3">
        <f>H1196^3/12</f>
        <v>0.28125</v>
      </c>
      <c r="O1196" s="1">
        <f>-J1196*L1196*K1196*C1196</f>
        <v>-53.889000000000003</v>
      </c>
      <c r="P1196" s="7">
        <f>-(12*F1196*J1196*L1196*N1196+12*O1196*N1196*G1196*COS(RADIANS(E1196)))/(12*N1196*G1196*COS(RADIANS(E1196))^2+L1196*G1196^3*SIN(RADIANS(E1196))^2)</f>
        <v>0.47454581823880176</v>
      </c>
      <c r="Q1196" s="7">
        <f>-(6*F1196*J1196*L1196*N1196*SIN(RADIANS(E1196))+6*O1196*N1196*G1196*SIN(RADIANS(E1196))*COS(RADIANS(E1196)))/(12*N1196*COS(RADIANS(E1196))^2+L1196*G1196^2*SIN(RADIANS(E1196))^2)</f>
        <v>2.2934535875005828</v>
      </c>
      <c r="R1196" s="7">
        <f>-P1196*SIN(RADIANS(E1196))</f>
        <v>-0.15762567611687858</v>
      </c>
      <c r="S1196" s="6">
        <f>(O1196+P1196*COS(RADIANS(E1196)))/L1196</f>
        <v>-35.627598421335257</v>
      </c>
      <c r="T1196" s="6">
        <f>R1196/L1196</f>
        <v>-0.10508378407791906</v>
      </c>
      <c r="U1196" s="6">
        <f>(Q1196-P1196*G1196*SIN(RADIANS(E1196)))/M1196</f>
        <v>-6.1158762333348902</v>
      </c>
      <c r="V1196" s="6">
        <f>SQRT((S1196+U1196)^2+3*T1196^2)</f>
        <v>41.743871454982674</v>
      </c>
      <c r="W1196" s="6">
        <f>V1196/AA1196</f>
        <v>1.229137099187587</v>
      </c>
      <c r="X1196" s="1">
        <f>((3*10+H1196/COS(RADIANS(E1196)))*(3+3)+3*G1196*H1196)*2</f>
        <v>640.98351103351047</v>
      </c>
      <c r="Y1196" s="7">
        <f>Z1196/X1196</f>
        <v>1.0076106649854204</v>
      </c>
      <c r="Z1196" s="13">
        <v>645.86182179716502</v>
      </c>
      <c r="AA1196" s="15">
        <v>33.961932710821102</v>
      </c>
    </row>
    <row r="1197" spans="1:27" x14ac:dyDescent="0.45">
      <c r="A1197">
        <v>2956</v>
      </c>
      <c r="B1197">
        <v>85.4</v>
      </c>
      <c r="C1197" s="10">
        <f>B1197-20</f>
        <v>65.400000000000006</v>
      </c>
      <c r="D1197">
        <v>127.5</v>
      </c>
      <c r="E1197" s="11">
        <f>D1197-90</f>
        <v>37.5</v>
      </c>
      <c r="F1197" s="2">
        <v>1.7309000000000001E-2</v>
      </c>
      <c r="G1197" s="11">
        <v>21.7</v>
      </c>
      <c r="H1197" s="11">
        <v>1.9</v>
      </c>
      <c r="I1197" s="8">
        <v>7.8914128243923104E-2</v>
      </c>
      <c r="J1197" s="4">
        <v>71000</v>
      </c>
      <c r="K1197" s="5">
        <f>23*10^-6</f>
        <v>2.3E-5</v>
      </c>
      <c r="L1197" s="6">
        <f>H1197</f>
        <v>1.9</v>
      </c>
      <c r="M1197" s="3">
        <f>H1197^2/6</f>
        <v>0.60166666666666668</v>
      </c>
      <c r="N1197" s="3">
        <f>H1197^3/12</f>
        <v>0.57158333333333322</v>
      </c>
      <c r="O1197" s="1">
        <f>-J1197*L1197*K1197*C1197</f>
        <v>-202.91658000000001</v>
      </c>
      <c r="P1197" s="7">
        <f>-(12*F1197*J1197*L1197*N1197+12*O1197*N1197*G1197*COS(RADIANS(E1197)))/(12*N1197*G1197*COS(RADIANS(E1197))^2+L1197*G1197^3*SIN(RADIANS(E1197))^2)</f>
        <v>1.0901011114415811</v>
      </c>
      <c r="Q1197" s="7">
        <f>-(6*F1197*J1197*L1197*N1197*SIN(RADIANS(E1197))+6*O1197*N1197*G1197*SIN(RADIANS(E1197))*COS(RADIANS(E1197)))/(12*N1197*COS(RADIANS(E1197))^2+L1197*G1197^2*SIN(RADIANS(E1197))^2)</f>
        <v>7.2001848874621084</v>
      </c>
      <c r="R1197" s="7">
        <f>-P1197*SIN(RADIANS(E1197))</f>
        <v>-0.66361151036517152</v>
      </c>
      <c r="S1197" s="6">
        <f>(O1197+P1197*COS(RADIANS(E1197)))/L1197</f>
        <v>-106.34302349578034</v>
      </c>
      <c r="T1197" s="6">
        <f>R1197/L1197</f>
        <v>-0.34926921598166921</v>
      </c>
      <c r="U1197" s="6">
        <f>(Q1197-P1197*G1197*SIN(RADIANS(E1197)))/M1197</f>
        <v>-11.967066294950881</v>
      </c>
      <c r="V1197" s="6">
        <f>SQRT((S1197+U1197)^2+3*T1197^2)</f>
        <v>118.3116364236696</v>
      </c>
      <c r="W1197" s="6">
        <f>V1197/AA1197</f>
        <v>1.0996333315120419</v>
      </c>
      <c r="X1197" s="1">
        <f>((3*10+H1197/COS(RADIANS(E1197)))*(3+3)+3*G1197*H1197)*2</f>
        <v>636.11877103943402</v>
      </c>
      <c r="Y1197" s="7">
        <f>Z1197/X1197</f>
        <v>1.0152250928015558</v>
      </c>
      <c r="Z1197" s="13">
        <v>645.80373836132105</v>
      </c>
      <c r="AA1197" s="15">
        <v>107.591897256321</v>
      </c>
    </row>
    <row r="1198" spans="1:27" x14ac:dyDescent="0.45">
      <c r="A1198">
        <v>13</v>
      </c>
      <c r="B1198">
        <v>87.6</v>
      </c>
      <c r="C1198" s="10">
        <f>B1198-20</f>
        <v>67.599999999999994</v>
      </c>
      <c r="D1198">
        <v>105.1</v>
      </c>
      <c r="E1198" s="11">
        <f>D1198-90</f>
        <v>15.099999999999994</v>
      </c>
      <c r="F1198" s="2">
        <v>2.6349999999999998E-2</v>
      </c>
      <c r="G1198" s="11">
        <v>29.2</v>
      </c>
      <c r="H1198" s="11">
        <v>1.5</v>
      </c>
      <c r="I1198" s="8">
        <v>0.18627084791660301</v>
      </c>
      <c r="J1198" s="4">
        <v>71000</v>
      </c>
      <c r="K1198" s="5">
        <f>23*10^-6</f>
        <v>2.3E-5</v>
      </c>
      <c r="L1198" s="6">
        <f>H1198</f>
        <v>1.5</v>
      </c>
      <c r="M1198" s="3">
        <f>H1198^2/6</f>
        <v>0.375</v>
      </c>
      <c r="N1198" s="3">
        <f>H1198^3/12</f>
        <v>0.28125</v>
      </c>
      <c r="O1198" s="1">
        <f>-J1198*L1198*K1198*C1198</f>
        <v>-165.58619999999999</v>
      </c>
      <c r="P1198" s="7">
        <f>-(12*F1198*J1198*L1198*N1198+12*O1198*N1198*G1198*COS(RADIANS(E1198)))/(12*N1198*G1198*COS(RADIANS(E1198))^2+L1198*G1198^3*SIN(RADIANS(E1198))^2)</f>
        <v>2.3927444478574165</v>
      </c>
      <c r="Q1198" s="7">
        <f>-(6*F1198*J1198*L1198*N1198*SIN(RADIANS(E1198))+6*O1198*N1198*G1198*SIN(RADIANS(E1198))*COS(RADIANS(E1198)))/(12*N1198*COS(RADIANS(E1198))^2+L1198*G1198^2*SIN(RADIANS(E1198))^2)</f>
        <v>9.100482463769211</v>
      </c>
      <c r="R1198" s="7">
        <f>-P1198*SIN(RADIANS(E1198))</f>
        <v>-0.62332071669652112</v>
      </c>
      <c r="S1198" s="6">
        <f>(O1198+P1198*COS(RADIANS(E1198)))/L1198</f>
        <v>-108.8507138152703</v>
      </c>
      <c r="T1198" s="6">
        <f>R1198/L1198</f>
        <v>-0.41554714446434743</v>
      </c>
      <c r="U1198" s="6">
        <f>(Q1198-P1198*G1198*SIN(RADIANS(E1198)))/M1198</f>
        <v>-24.267953236717869</v>
      </c>
      <c r="V1198" s="6">
        <f>SQRT((S1198+U1198)^2+3*T1198^2)</f>
        <v>133.12061281404129</v>
      </c>
      <c r="W1198" s="6">
        <f>V1198/AA1198</f>
        <v>1.2542267233908033</v>
      </c>
      <c r="X1198" s="1">
        <f>((3*10+H1198/COS(RADIANS(E1198)))*(3+3)+3*G1198*H1198)*2</f>
        <v>641.44371855223687</v>
      </c>
      <c r="Y1198" s="7">
        <f>Z1198/X1198</f>
        <v>1.0066910325325364</v>
      </c>
      <c r="Z1198" s="13">
        <v>645.73563934086098</v>
      </c>
      <c r="AA1198" s="15">
        <v>106.137598833925</v>
      </c>
    </row>
    <row r="1199" spans="1:27" x14ac:dyDescent="0.45">
      <c r="A1199">
        <v>859</v>
      </c>
      <c r="B1199">
        <v>62.1</v>
      </c>
      <c r="C1199" s="10">
        <f>B1199-20</f>
        <v>42.1</v>
      </c>
      <c r="D1199">
        <v>103.7</v>
      </c>
      <c r="E1199" s="11">
        <f>D1199-90</f>
        <v>13.700000000000003</v>
      </c>
      <c r="F1199" s="2">
        <v>1.4069999999999999E-2</v>
      </c>
      <c r="G1199" s="11">
        <v>24</v>
      </c>
      <c r="H1199" s="11">
        <v>1.8</v>
      </c>
      <c r="I1199" s="8">
        <v>0.105275921523571</v>
      </c>
      <c r="J1199" s="4">
        <v>71000</v>
      </c>
      <c r="K1199" s="5">
        <f>23*10^-6</f>
        <v>2.3E-5</v>
      </c>
      <c r="L1199" s="6">
        <f>H1199</f>
        <v>1.8</v>
      </c>
      <c r="M1199" s="3">
        <f>H1199^2/6</f>
        <v>0.54</v>
      </c>
      <c r="N1199" s="3">
        <f>H1199^3/12</f>
        <v>0.48600000000000004</v>
      </c>
      <c r="O1199" s="1">
        <f>-J1199*L1199*K1199*C1199</f>
        <v>-123.74874</v>
      </c>
      <c r="P1199" s="7">
        <f>-(12*F1199*J1199*L1199*N1199+12*O1199*N1199*G1199*COS(RADIANS(E1199)))/(12*N1199*G1199*COS(RADIANS(E1199))^2+L1199*G1199^3*SIN(RADIANS(E1199))^2)</f>
        <v>4.1503989232941629</v>
      </c>
      <c r="Q1199" s="7">
        <f>-(6*F1199*J1199*L1199*N1199*SIN(RADIANS(E1199))+6*O1199*N1199*G1199*SIN(RADIANS(E1199))*COS(RADIANS(E1199)))/(12*N1199*COS(RADIANS(E1199))^2+L1199*G1199^2*SIN(RADIANS(E1199))^2)</f>
        <v>11.795673437108753</v>
      </c>
      <c r="R1199" s="7">
        <f>-P1199*SIN(RADIANS(E1199))</f>
        <v>-0.98297278642572972</v>
      </c>
      <c r="S1199" s="6">
        <f>(O1199+P1199*COS(RADIANS(E1199)))/L1199</f>
        <v>-66.50912421024131</v>
      </c>
      <c r="T1199" s="6">
        <f>R1199/L1199</f>
        <v>-0.54609599245873874</v>
      </c>
      <c r="U1199" s="6">
        <f>(Q1199-P1199*G1199*SIN(RADIANS(E1199)))/M1199</f>
        <v>-21.843839698349555</v>
      </c>
      <c r="V1199" s="6">
        <f>SQRT((S1199+U1199)^2+3*T1199^2)</f>
        <v>88.358026765720041</v>
      </c>
      <c r="W1199" s="6">
        <f>V1199/AA1199</f>
        <v>1.1848720992652439</v>
      </c>
      <c r="X1199" s="1">
        <f>((3*10+H1199/COS(RADIANS(E1199)))*(3+3)+3*G1199*H1199)*2</f>
        <v>641.43253519086329</v>
      </c>
      <c r="Y1199" s="7">
        <f>Z1199/X1199</f>
        <v>1.0064487627886647</v>
      </c>
      <c r="Z1199" s="13">
        <v>645.56898145524099</v>
      </c>
      <c r="AA1199" s="15">
        <v>74.571784431848897</v>
      </c>
    </row>
    <row r="1200" spans="1:27" x14ac:dyDescent="0.45">
      <c r="A1200">
        <v>1928</v>
      </c>
      <c r="B1200">
        <v>68.2</v>
      </c>
      <c r="C1200" s="10">
        <f>B1200-20</f>
        <v>48.2</v>
      </c>
      <c r="D1200">
        <v>109.1</v>
      </c>
      <c r="E1200" s="11">
        <f>D1200-90</f>
        <v>19.099999999999994</v>
      </c>
      <c r="F1200" s="2">
        <v>1.9931000000000001E-2</v>
      </c>
      <c r="G1200" s="11">
        <v>31.4</v>
      </c>
      <c r="H1200" s="11">
        <v>1.4</v>
      </c>
      <c r="I1200" s="8">
        <v>0.138561025261878</v>
      </c>
      <c r="J1200" s="4">
        <v>71000</v>
      </c>
      <c r="K1200" s="5">
        <f>23*10^-6</f>
        <v>2.3E-5</v>
      </c>
      <c r="L1200" s="6">
        <f>H1200</f>
        <v>1.4</v>
      </c>
      <c r="M1200" s="3">
        <f>H1200^2/6</f>
        <v>0.32666666666666661</v>
      </c>
      <c r="N1200" s="3">
        <f>H1200^3/12</f>
        <v>0.2286666666666666</v>
      </c>
      <c r="O1200" s="1">
        <f>-J1200*L1200*K1200*C1200</f>
        <v>-110.19484000000001</v>
      </c>
      <c r="P1200" s="7">
        <f>-(12*F1200*J1200*L1200*N1200+12*O1200*N1200*G1200*COS(RADIANS(E1200)))/(12*N1200*G1200*COS(RADIANS(E1200))^2+L1200*G1200^3*SIN(RADIANS(E1200))^2)</f>
        <v>0.74943568739248922</v>
      </c>
      <c r="Q1200" s="7">
        <f>-(6*F1200*J1200*L1200*N1200*SIN(RADIANS(E1200))+6*O1200*N1200*G1200*SIN(RADIANS(E1200))*COS(RADIANS(E1200)))/(12*N1200*COS(RADIANS(E1200))^2+L1200*G1200^2*SIN(RADIANS(E1200))^2)</f>
        <v>3.8500917054619332</v>
      </c>
      <c r="R1200" s="7">
        <f>-P1200*SIN(RADIANS(E1200))</f>
        <v>-0.24522877104853075</v>
      </c>
      <c r="S1200" s="6">
        <f>(O1200+P1200*COS(RADIANS(E1200)))/L1200</f>
        <v>-78.204758258904619</v>
      </c>
      <c r="T1200" s="6">
        <f>R1200/L1200</f>
        <v>-0.17516340789180768</v>
      </c>
      <c r="U1200" s="6">
        <f>(Q1200-P1200*G1200*SIN(RADIANS(E1200)))/M1200</f>
        <v>-11.7859950167202</v>
      </c>
      <c r="V1200" s="6">
        <f>SQRT((S1200+U1200)^2+3*T1200^2)</f>
        <v>89.991264697040307</v>
      </c>
      <c r="W1200" s="6">
        <f>V1200/AA1200</f>
        <v>1.2179899609862661</v>
      </c>
      <c r="X1200" s="1">
        <f>((3*10+H1200/COS(RADIANS(E1200)))*(3+3)+3*G1200*H1200)*2</f>
        <v>641.53873891789749</v>
      </c>
      <c r="Y1200" s="7">
        <f>Z1200/X1200</f>
        <v>1.0061950330456881</v>
      </c>
      <c r="Z1200" s="13">
        <v>645.51309260558298</v>
      </c>
      <c r="AA1200" s="15">
        <v>73.885062750574704</v>
      </c>
    </row>
    <row r="1201" spans="1:27" x14ac:dyDescent="0.45">
      <c r="A1201">
        <v>2305</v>
      </c>
      <c r="B1201">
        <v>87.4</v>
      </c>
      <c r="C1201" s="10">
        <f>B1201-20</f>
        <v>67.400000000000006</v>
      </c>
      <c r="D1201">
        <v>123</v>
      </c>
      <c r="E1201" s="11">
        <f>D1201-90</f>
        <v>33</v>
      </c>
      <c r="F1201" s="2">
        <v>1.9625E-2</v>
      </c>
      <c r="G1201" s="11">
        <v>23.3</v>
      </c>
      <c r="H1201" s="11">
        <v>1.8</v>
      </c>
      <c r="I1201" s="8">
        <v>9.1631725430488503E-2</v>
      </c>
      <c r="J1201" s="4">
        <v>71000</v>
      </c>
      <c r="K1201" s="5">
        <f>23*10^-6</f>
        <v>2.3E-5</v>
      </c>
      <c r="L1201" s="6">
        <f>H1201</f>
        <v>1.8</v>
      </c>
      <c r="M1201" s="3">
        <f>H1201^2/6</f>
        <v>0.54</v>
      </c>
      <c r="N1201" s="3">
        <f>H1201^3/12</f>
        <v>0.48600000000000004</v>
      </c>
      <c r="O1201" s="1">
        <f>-J1201*L1201*K1201*C1201</f>
        <v>-198.11556000000002</v>
      </c>
      <c r="P1201" s="7">
        <f>-(12*F1201*J1201*L1201*N1201+12*O1201*N1201*G1201*COS(RADIANS(E1201)))/(12*N1201*G1201*COS(RADIANS(E1201))^2+L1201*G1201^3*SIN(RADIANS(E1201))^2)</f>
        <v>1.160780943936204</v>
      </c>
      <c r="Q1201" s="7">
        <f>-(6*F1201*J1201*L1201*N1201*SIN(RADIANS(E1201))+6*O1201*N1201*G1201*SIN(RADIANS(E1201))*COS(RADIANS(E1201)))/(12*N1201*COS(RADIANS(E1201))^2+L1201*G1201^2*SIN(RADIANS(E1201))^2)</f>
        <v>7.3652070434217221</v>
      </c>
      <c r="R1201" s="7">
        <f>-P1201*SIN(RADIANS(E1201))</f>
        <v>-0.63220661316924642</v>
      </c>
      <c r="S1201" s="6">
        <f>(O1201+P1201*COS(RADIANS(E1201)))/L1201</f>
        <v>-109.52335954804934</v>
      </c>
      <c r="T1201" s="6">
        <f>R1201/L1201</f>
        <v>-0.35122589620513689</v>
      </c>
      <c r="U1201" s="6">
        <f>(Q1201-P1201*G1201*SIN(RADIANS(E1201)))/M1201</f>
        <v>-13.639272302632811</v>
      </c>
      <c r="V1201" s="6">
        <f>SQRT((S1201+U1201)^2+3*T1201^2)</f>
        <v>123.16413424076491</v>
      </c>
      <c r="W1201" s="6">
        <f>V1201/AA1201</f>
        <v>1.1344821007782824</v>
      </c>
      <c r="X1201" s="1">
        <f>((3*10+H1201/COS(RADIANS(E1201)))*(3+3)+3*G1201*H1201)*2</f>
        <v>637.3950471252565</v>
      </c>
      <c r="Y1201" s="7">
        <f>Z1201/X1201</f>
        <v>1.0126300768259995</v>
      </c>
      <c r="Z1201" s="13">
        <v>645.44539553896004</v>
      </c>
      <c r="AA1201" s="15">
        <v>108.564193437932</v>
      </c>
    </row>
    <row r="1202" spans="1:27" x14ac:dyDescent="0.45">
      <c r="A1202">
        <v>2057</v>
      </c>
      <c r="B1202">
        <v>79</v>
      </c>
      <c r="C1202" s="10">
        <f>B1202-20</f>
        <v>59</v>
      </c>
      <c r="D1202">
        <v>117.8</v>
      </c>
      <c r="E1202" s="11">
        <f>D1202-90</f>
        <v>27.799999999999997</v>
      </c>
      <c r="F1202" s="2">
        <v>1.7243999999999999E-2</v>
      </c>
      <c r="G1202" s="11">
        <v>22.2</v>
      </c>
      <c r="H1202" s="11">
        <v>1.9</v>
      </c>
      <c r="I1202" s="8">
        <v>8.6699016392230904E-2</v>
      </c>
      <c r="J1202" s="4">
        <v>71000</v>
      </c>
      <c r="K1202" s="5">
        <f>23*10^-6</f>
        <v>2.3E-5</v>
      </c>
      <c r="L1202" s="6">
        <f>H1202</f>
        <v>1.9</v>
      </c>
      <c r="M1202" s="3">
        <f>H1202^2/6</f>
        <v>0.60166666666666668</v>
      </c>
      <c r="N1202" s="3">
        <f>H1202^3/12</f>
        <v>0.57158333333333322</v>
      </c>
      <c r="O1202" s="1">
        <f>-J1202*L1202*K1202*C1202</f>
        <v>-183.05930000000001</v>
      </c>
      <c r="P1202" s="7">
        <f>-(12*F1202*J1202*L1202*N1202+12*O1202*N1202*G1202*COS(RADIANS(E1202)))/(12*N1202*G1202*COS(RADIANS(E1202))^2+L1202*G1202^3*SIN(RADIANS(E1202))^2)</f>
        <v>1.8750009541958317</v>
      </c>
      <c r="Q1202" s="7">
        <f>-(6*F1202*J1202*L1202*N1202*SIN(RADIANS(E1202))+6*O1202*N1202*G1202*SIN(RADIANS(E1202))*COS(RADIANS(E1202)))/(12*N1202*COS(RADIANS(E1202))^2+L1202*G1202^2*SIN(RADIANS(E1202))^2)</f>
        <v>9.7066768918424682</v>
      </c>
      <c r="R1202" s="7">
        <f>-P1202*SIN(RADIANS(E1202))</f>
        <v>-0.87447539566148402</v>
      </c>
      <c r="S1202" s="6">
        <f>(O1202+P1202*COS(RADIANS(E1202)))/L1202</f>
        <v>-95.474057803899072</v>
      </c>
      <c r="T1202" s="6">
        <f>R1202/L1202</f>
        <v>-0.46025020824288637</v>
      </c>
      <c r="U1202" s="6">
        <f>(Q1202-P1202*G1202*SIN(RADIANS(E1202)))/M1202</f>
        <v>-16.132980983671704</v>
      </c>
      <c r="V1202" s="6">
        <f>SQRT((S1202+U1202)^2+3*T1202^2)</f>
        <v>111.6098857525304</v>
      </c>
      <c r="W1202" s="6">
        <f>V1202/AA1202</f>
        <v>1.1160138743771177</v>
      </c>
      <c r="X1202" s="1">
        <f>((3*10+H1202/COS(RADIANS(E1202)))*(3+3)+3*G1202*H1202)*2</f>
        <v>638.85491562539676</v>
      </c>
      <c r="Y1202" s="7">
        <f>Z1202/X1202</f>
        <v>1.0102763856973855</v>
      </c>
      <c r="Z1202" s="13">
        <v>645.42003514303406</v>
      </c>
      <c r="AA1202" s="15">
        <v>100.00761488276601</v>
      </c>
    </row>
    <row r="1203" spans="1:27" x14ac:dyDescent="0.45">
      <c r="A1203">
        <v>1041</v>
      </c>
      <c r="B1203">
        <v>88</v>
      </c>
      <c r="C1203" s="10">
        <f>B1203-20</f>
        <v>68</v>
      </c>
      <c r="D1203">
        <v>127.5</v>
      </c>
      <c r="E1203" s="11">
        <f>D1203-90</f>
        <v>37.5</v>
      </c>
      <c r="F1203" s="2">
        <v>2.3286000000000001E-2</v>
      </c>
      <c r="G1203" s="11">
        <v>30.3</v>
      </c>
      <c r="H1203" s="11">
        <v>1.4</v>
      </c>
      <c r="I1203" s="8">
        <v>0.10084063559770499</v>
      </c>
      <c r="J1203" s="4">
        <v>71000</v>
      </c>
      <c r="K1203" s="5">
        <f>23*10^-6</f>
        <v>2.3E-5</v>
      </c>
      <c r="L1203" s="6">
        <f>H1203</f>
        <v>1.4</v>
      </c>
      <c r="M1203" s="3">
        <f>H1203^2/6</f>
        <v>0.32666666666666661</v>
      </c>
      <c r="N1203" s="3">
        <f>H1203^3/12</f>
        <v>0.2286666666666666</v>
      </c>
      <c r="O1203" s="1">
        <f>-J1203*L1203*K1203*C1203</f>
        <v>-155.4616</v>
      </c>
      <c r="P1203" s="7">
        <f>-(12*F1203*J1203*L1203*N1203+12*O1203*N1203*G1203*COS(RADIANS(E1203)))/(12*N1203*G1203*COS(RADIANS(E1203))^2+L1203*G1203^3*SIN(RADIANS(E1203))^2)</f>
        <v>0.26946331322337663</v>
      </c>
      <c r="Q1203" s="7">
        <f>-(6*F1203*J1203*L1203*N1203*SIN(RADIANS(E1203))+6*O1203*N1203*G1203*SIN(RADIANS(E1203))*COS(RADIANS(E1203)))/(12*N1203*COS(RADIANS(E1203))^2+L1203*G1203^2*SIN(RADIANS(E1203))^2)</f>
        <v>2.4851889050928011</v>
      </c>
      <c r="R1203" s="7">
        <f>-P1203*SIN(RADIANS(E1203))</f>
        <v>-0.16403887162328726</v>
      </c>
      <c r="S1203" s="6">
        <f>(O1203+P1203*COS(RADIANS(E1203)))/L1203</f>
        <v>-110.89130027169165</v>
      </c>
      <c r="T1203" s="6">
        <f>R1203/L1203</f>
        <v>-0.11717062258806234</v>
      </c>
      <c r="U1203" s="6">
        <f>(Q1203-P1203*G1203*SIN(RADIANS(E1203)))/M1203</f>
        <v>-7.607721138039194</v>
      </c>
      <c r="V1203" s="6">
        <f>SQRT((S1203+U1203)^2+3*T1203^2)</f>
        <v>118.4991951952765</v>
      </c>
      <c r="W1203" s="6">
        <f>V1203/AA1203</f>
        <v>1.2455591120679173</v>
      </c>
      <c r="X1203" s="1">
        <f>((3*10+H1203/COS(RADIANS(E1203)))*(3+3)+3*G1203*H1203)*2</f>
        <v>635.69593655537244</v>
      </c>
      <c r="Y1203" s="7">
        <f>Z1203/X1203</f>
        <v>1.0152352198039321</v>
      </c>
      <c r="Z1203" s="13">
        <v>645.38090387726004</v>
      </c>
      <c r="AA1203" s="15">
        <v>95.1373516095437</v>
      </c>
    </row>
    <row r="1204" spans="1:27" x14ac:dyDescent="0.45">
      <c r="A1204">
        <v>2066</v>
      </c>
      <c r="B1204">
        <v>66.099999999999994</v>
      </c>
      <c r="C1204" s="10">
        <f>B1204-20</f>
        <v>46.099999999999994</v>
      </c>
      <c r="D1204">
        <v>109.8</v>
      </c>
      <c r="E1204" s="11">
        <f>D1204-90</f>
        <v>19.799999999999997</v>
      </c>
      <c r="F1204" s="2">
        <v>1.7493000000000002E-2</v>
      </c>
      <c r="G1204" s="11">
        <v>29</v>
      </c>
      <c r="H1204" s="11">
        <v>1.5</v>
      </c>
      <c r="I1204" s="8">
        <v>0.102887868881225</v>
      </c>
      <c r="J1204" s="4">
        <v>71000</v>
      </c>
      <c r="K1204" s="5">
        <f>23*10^-6</f>
        <v>2.3E-5</v>
      </c>
      <c r="L1204" s="6">
        <f>H1204</f>
        <v>1.5</v>
      </c>
      <c r="M1204" s="3">
        <f>H1204^2/6</f>
        <v>0.375</v>
      </c>
      <c r="N1204" s="3">
        <f>H1204^3/12</f>
        <v>0.28125</v>
      </c>
      <c r="O1204" s="1">
        <f>-J1204*L1204*K1204*C1204</f>
        <v>-112.92194999999998</v>
      </c>
      <c r="P1204" s="7">
        <f>-(12*F1204*J1204*L1204*N1204+12*O1204*N1204*G1204*COS(RADIANS(E1204)))/(12*N1204*G1204*COS(RADIANS(E1204))^2+L1204*G1204^3*SIN(RADIANS(E1204))^2)</f>
        <v>0.95958254095884732</v>
      </c>
      <c r="Q1204" s="7">
        <f>-(6*F1204*J1204*L1204*N1204*SIN(RADIANS(E1204))+6*O1204*N1204*G1204*SIN(RADIANS(E1204))*COS(RADIANS(E1204)))/(12*N1204*COS(RADIANS(E1204))^2+L1204*G1204^2*SIN(RADIANS(E1204))^2)</f>
        <v>4.7131814163073367</v>
      </c>
      <c r="R1204" s="7">
        <f>-P1204*SIN(RADIANS(E1204))</f>
        <v>-0.32504699422809202</v>
      </c>
      <c r="S1204" s="6">
        <f>(O1204+P1204*COS(RADIANS(E1204)))/L1204</f>
        <v>-74.67939816065838</v>
      </c>
      <c r="T1204" s="6">
        <f>R1204/L1204</f>
        <v>-0.21669799615206134</v>
      </c>
      <c r="U1204" s="6">
        <f>(Q1204-P1204*G1204*SIN(RADIANS(E1204)))/M1204</f>
        <v>-12.56848377681955</v>
      </c>
      <c r="V1204" s="6">
        <f>SQRT((S1204+U1204)^2+3*T1204^2)</f>
        <v>87.248689254571019</v>
      </c>
      <c r="W1204" s="6">
        <f>V1204/AA1204</f>
        <v>1.228414345081819</v>
      </c>
      <c r="X1204" s="1">
        <f>((3*10+H1204/COS(RADIANS(E1204)))*(3+3)+3*G1204*H1204)*2</f>
        <v>640.13101063805004</v>
      </c>
      <c r="Y1204" s="7">
        <f>Z1204/X1204</f>
        <v>1.0077197378155158</v>
      </c>
      <c r="Z1204" s="13">
        <v>645.07265420775695</v>
      </c>
      <c r="AA1204" s="15">
        <v>71.025456193903196</v>
      </c>
    </row>
    <row r="1205" spans="1:27" x14ac:dyDescent="0.45">
      <c r="A1205">
        <v>1526</v>
      </c>
      <c r="B1205">
        <v>78.5</v>
      </c>
      <c r="C1205" s="10">
        <f>B1205-20</f>
        <v>58.5</v>
      </c>
      <c r="D1205">
        <v>111.5</v>
      </c>
      <c r="E1205" s="11">
        <f>D1205-90</f>
        <v>21.5</v>
      </c>
      <c r="F1205" s="2">
        <v>1.9744000000000001E-2</v>
      </c>
      <c r="G1205" s="11">
        <v>24</v>
      </c>
      <c r="H1205" s="11">
        <v>1.8</v>
      </c>
      <c r="I1205" s="8">
        <v>0.17400820553302701</v>
      </c>
      <c r="J1205" s="4">
        <v>71000</v>
      </c>
      <c r="K1205" s="5">
        <f>23*10^-6</f>
        <v>2.3E-5</v>
      </c>
      <c r="L1205" s="6">
        <f>H1205</f>
        <v>1.8</v>
      </c>
      <c r="M1205" s="3">
        <f>H1205^2/6</f>
        <v>0.54</v>
      </c>
      <c r="N1205" s="3">
        <f>H1205^3/12</f>
        <v>0.48600000000000004</v>
      </c>
      <c r="O1205" s="1">
        <f>-J1205*L1205*K1205*C1205</f>
        <v>-171.95490000000001</v>
      </c>
      <c r="P1205" s="7">
        <f>-(12*F1205*J1205*L1205*N1205+12*O1205*N1205*G1205*COS(RADIANS(E1205)))/(12*N1205*G1205*COS(RADIANS(E1205))^2+L1205*G1205^3*SIN(RADIANS(E1205))^2)</f>
        <v>2.216701913589751</v>
      </c>
      <c r="Q1205" s="7">
        <f>-(6*F1205*J1205*L1205*N1205*SIN(RADIANS(E1205))+6*O1205*N1205*G1205*SIN(RADIANS(E1205))*COS(RADIANS(E1205)))/(12*N1205*COS(RADIANS(E1205))^2+L1205*G1205^2*SIN(RADIANS(E1205))^2)</f>
        <v>9.7490876473528996</v>
      </c>
      <c r="R1205" s="7">
        <f>-P1205*SIN(RADIANS(E1205))</f>
        <v>-0.81242397061274096</v>
      </c>
      <c r="S1205" s="6">
        <f>(O1205+P1205*COS(RADIANS(E1205)))/L1205</f>
        <v>-94.384689775898181</v>
      </c>
      <c r="T1205" s="6">
        <f>R1205/L1205</f>
        <v>-0.45134665034041166</v>
      </c>
      <c r="U1205" s="6">
        <f>(Q1205-P1205*G1205*SIN(RADIANS(E1205)))/M1205</f>
        <v>-18.053866013616453</v>
      </c>
      <c r="V1205" s="6">
        <f>SQRT((S1205+U1205)^2+3*T1205^2)</f>
        <v>112.44127342496668</v>
      </c>
      <c r="W1205" s="6">
        <f>V1205/AA1205</f>
        <v>0.85985496106582315</v>
      </c>
      <c r="X1205" s="1">
        <f>((3*10+H1205/COS(RADIANS(E1205)))*(3+3)+3*G1205*H1205)*2</f>
        <v>642.41538279511224</v>
      </c>
      <c r="Y1205" s="7">
        <f>Z1205/X1205</f>
        <v>1.0040159380393503</v>
      </c>
      <c r="Z1205" s="13">
        <v>644.99528316794294</v>
      </c>
      <c r="AA1205" s="15">
        <v>130.76772073931099</v>
      </c>
    </row>
    <row r="1206" spans="1:27" x14ac:dyDescent="0.45">
      <c r="A1206">
        <v>1857</v>
      </c>
      <c r="B1206">
        <v>88.6</v>
      </c>
      <c r="C1206" s="10">
        <f>B1206-20</f>
        <v>68.599999999999994</v>
      </c>
      <c r="D1206">
        <v>112.6</v>
      </c>
      <c r="E1206" s="11">
        <f>D1206-90</f>
        <v>22.599999999999994</v>
      </c>
      <c r="F1206" s="2">
        <v>2.6084E-2</v>
      </c>
      <c r="G1206" s="11">
        <v>29</v>
      </c>
      <c r="H1206" s="11">
        <v>1.5</v>
      </c>
      <c r="I1206" s="8">
        <v>0.15546646714210499</v>
      </c>
      <c r="J1206" s="4">
        <v>71000</v>
      </c>
      <c r="K1206" s="5">
        <f>23*10^-6</f>
        <v>2.3E-5</v>
      </c>
      <c r="L1206" s="6">
        <f>H1206</f>
        <v>1.5</v>
      </c>
      <c r="M1206" s="3">
        <f>H1206^2/6</f>
        <v>0.375</v>
      </c>
      <c r="N1206" s="3">
        <f>H1206^3/12</f>
        <v>0.28125</v>
      </c>
      <c r="O1206" s="1">
        <f>-J1206*L1206*K1206*C1206</f>
        <v>-168.03569999999999</v>
      </c>
      <c r="P1206" s="7">
        <f>-(12*F1206*J1206*L1206*N1206+12*O1206*N1206*G1206*COS(RADIANS(E1206)))/(12*N1206*G1206*COS(RADIANS(E1206))^2+L1206*G1206^3*SIN(RADIANS(E1206))^2)</f>
        <v>1.0586612324502112</v>
      </c>
      <c r="Q1206" s="7">
        <f>-(6*F1206*J1206*L1206*N1206*SIN(RADIANS(E1206))+6*O1206*N1206*G1206*SIN(RADIANS(E1206))*COS(RADIANS(E1206)))/(12*N1206*COS(RADIANS(E1206))^2+L1206*G1206^2*SIN(RADIANS(E1206))^2)</f>
        <v>5.8991591187222499</v>
      </c>
      <c r="R1206" s="7">
        <f>-P1206*SIN(RADIANS(E1206))</f>
        <v>-0.40683855991187923</v>
      </c>
      <c r="S1206" s="6">
        <f>(O1206+P1206*COS(RADIANS(E1206)))/L1206</f>
        <v>-111.37222208916036</v>
      </c>
      <c r="T1206" s="6">
        <f>R1206/L1206</f>
        <v>-0.2712257066079195</v>
      </c>
      <c r="U1206" s="6">
        <f>(Q1206-P1206*G1206*SIN(RADIANS(E1206)))/M1206</f>
        <v>-15.731090983259328</v>
      </c>
      <c r="V1206" s="6">
        <f>SQRT((S1206+U1206)^2+3*T1206^2)</f>
        <v>127.1041812220877</v>
      </c>
      <c r="W1206" s="6">
        <f>V1206/AA1206</f>
        <v>1.2074015990459983</v>
      </c>
      <c r="X1206" s="1">
        <f>((3*10+H1206/COS(RADIANS(E1206)))*(3+3)+3*G1206*H1206)*2</f>
        <v>640.49718457004155</v>
      </c>
      <c r="Y1206" s="7">
        <f>Z1206/X1206</f>
        <v>1.0069705805656577</v>
      </c>
      <c r="Z1206" s="13">
        <v>644.96182179716402</v>
      </c>
      <c r="AA1206" s="15">
        <v>105.27084055753799</v>
      </c>
    </row>
    <row r="1207" spans="1:27" x14ac:dyDescent="0.45">
      <c r="A1207">
        <v>2579</v>
      </c>
      <c r="B1207">
        <v>44.4</v>
      </c>
      <c r="C1207" s="10">
        <f>B1207-20</f>
        <v>24.4</v>
      </c>
      <c r="D1207">
        <v>124.6</v>
      </c>
      <c r="E1207" s="11">
        <f>D1207-90</f>
        <v>34.599999999999994</v>
      </c>
      <c r="F1207" s="2">
        <v>9.2250000000000006E-3</v>
      </c>
      <c r="G1207" s="11">
        <v>33</v>
      </c>
      <c r="H1207" s="11">
        <v>1.3</v>
      </c>
      <c r="I1207" s="8">
        <v>4.0244724601507097E-2</v>
      </c>
      <c r="J1207" s="4">
        <v>71000</v>
      </c>
      <c r="K1207" s="5">
        <f>23*10^-6</f>
        <v>2.3E-5</v>
      </c>
      <c r="L1207" s="6">
        <f>H1207</f>
        <v>1.3</v>
      </c>
      <c r="M1207" s="3">
        <f>H1207^2/6</f>
        <v>0.28166666666666668</v>
      </c>
      <c r="N1207" s="3">
        <f>H1207^3/12</f>
        <v>0.18308333333333338</v>
      </c>
      <c r="O1207" s="1">
        <f>-J1207*L1207*K1207*C1207</f>
        <v>-51.798759999999994</v>
      </c>
      <c r="P1207" s="7">
        <f>-(12*F1207*J1207*L1207*N1207+12*O1207*N1207*G1207*COS(RADIANS(E1207)))/(12*N1207*G1207*COS(RADIANS(E1207))^2+L1207*G1207^3*SIN(RADIANS(E1207))^2)</f>
        <v>8.0762657919936295E-2</v>
      </c>
      <c r="Q1207" s="7">
        <f>-(6*F1207*J1207*L1207*N1207*SIN(RADIANS(E1207))+6*O1207*N1207*G1207*SIN(RADIANS(E1207))*COS(RADIANS(E1207)))/(12*N1207*COS(RADIANS(E1207))^2+L1207*G1207^2*SIN(RADIANS(E1207))^2)</f>
        <v>0.75669940720603601</v>
      </c>
      <c r="R1207" s="7">
        <f>-P1207*SIN(RADIANS(E1207))</f>
        <v>-4.5860570133699131E-2</v>
      </c>
      <c r="S1207" s="6">
        <f>(O1207+P1207*COS(RADIANS(E1207)))/L1207</f>
        <v>-39.794062553112759</v>
      </c>
      <c r="T1207" s="6">
        <f>R1207/L1207</f>
        <v>-3.5277361641307022E-2</v>
      </c>
      <c r="U1207" s="6">
        <f>(Q1207-P1207*G1207*SIN(RADIANS(E1207)))/M1207</f>
        <v>-2.6865067711456874</v>
      </c>
      <c r="V1207" s="6">
        <f>SQRT((S1207+U1207)^2+3*T1207^2)</f>
        <v>42.480613267581965</v>
      </c>
      <c r="W1207" s="6">
        <f>V1207/AA1207</f>
        <v>1.2479301068349977</v>
      </c>
      <c r="X1207" s="1">
        <f>((3*10+H1207/COS(RADIANS(E1207)))*(3+3)+3*G1207*H1207)*2</f>
        <v>636.35190225621443</v>
      </c>
      <c r="Y1207" s="7">
        <f>Z1207/X1207</f>
        <v>1.0134994522009801</v>
      </c>
      <c r="Z1207" s="13">
        <v>644.94230434372503</v>
      </c>
      <c r="AA1207" s="15">
        <v>34.040859367774502</v>
      </c>
    </row>
    <row r="1208" spans="1:27" x14ac:dyDescent="0.45">
      <c r="A1208">
        <v>578</v>
      </c>
      <c r="B1208">
        <v>49.9</v>
      </c>
      <c r="C1208" s="10">
        <f>B1208-20</f>
        <v>29.9</v>
      </c>
      <c r="D1208">
        <v>102.9</v>
      </c>
      <c r="E1208" s="11">
        <f>D1208-90</f>
        <v>12.900000000000006</v>
      </c>
      <c r="F1208" s="2">
        <v>1.1083000000000001E-2</v>
      </c>
      <c r="G1208" s="11">
        <v>27.2</v>
      </c>
      <c r="H1208" s="11">
        <v>1.6</v>
      </c>
      <c r="I1208" s="8">
        <v>8.7369762361049597E-2</v>
      </c>
      <c r="J1208" s="4">
        <v>71000</v>
      </c>
      <c r="K1208" s="5">
        <f>23*10^-6</f>
        <v>2.3E-5</v>
      </c>
      <c r="L1208" s="6">
        <f>H1208</f>
        <v>1.6</v>
      </c>
      <c r="M1208" s="3">
        <f>H1208^2/6</f>
        <v>0.42666666666666675</v>
      </c>
      <c r="N1208" s="3">
        <f>H1208^3/12</f>
        <v>0.34133333333333343</v>
      </c>
      <c r="O1208" s="1">
        <f>-J1208*L1208*K1208*C1208</f>
        <v>-78.122720000000001</v>
      </c>
      <c r="P1208" s="7">
        <f>-(12*F1208*J1208*L1208*N1208+12*O1208*N1208*G1208*COS(RADIANS(E1208)))/(12*N1208*G1208*COS(RADIANS(E1208))^2+L1208*G1208^3*SIN(RADIANS(E1208))^2)</f>
        <v>1.944964426796191</v>
      </c>
      <c r="Q1208" s="7">
        <f>-(6*F1208*J1208*L1208*N1208*SIN(RADIANS(E1208))+6*O1208*N1208*G1208*SIN(RADIANS(E1208))*COS(RADIANS(E1208)))/(12*N1208*COS(RADIANS(E1208))^2+L1208*G1208^2*SIN(RADIANS(E1208))^2)</f>
        <v>5.9053040613041556</v>
      </c>
      <c r="R1208" s="7">
        <f>-P1208*SIN(RADIANS(E1208))</f>
        <v>-0.43421353391942336</v>
      </c>
      <c r="S1208" s="6">
        <f>(O1208+P1208*COS(RADIANS(E1208)))/L1208</f>
        <v>-47.641777595422937</v>
      </c>
      <c r="T1208" s="6">
        <f>R1208/L1208</f>
        <v>-0.27138345869963959</v>
      </c>
      <c r="U1208" s="6">
        <f>(Q1208-P1208*G1208*SIN(RADIANS(E1208)))/M1208</f>
        <v>-13.84055639368162</v>
      </c>
      <c r="V1208" s="6">
        <f>SQRT((S1208+U1208)^2+3*T1208^2)</f>
        <v>61.484130795618874</v>
      </c>
      <c r="W1208" s="6">
        <f>V1208/AA1208</f>
        <v>1.2360797174172011</v>
      </c>
      <c r="X1208" s="1">
        <f>((3*10+H1208/COS(RADIANS(E1208)))*(3+3)+3*G1208*H1208)*2</f>
        <v>640.81713209185625</v>
      </c>
      <c r="Y1208" s="7">
        <f>Z1208/X1208</f>
        <v>1.0063279277306829</v>
      </c>
      <c r="Z1208" s="13">
        <v>644.87217659231703</v>
      </c>
      <c r="AA1208" s="15">
        <v>49.7412342660961</v>
      </c>
    </row>
    <row r="1209" spans="1:27" x14ac:dyDescent="0.45">
      <c r="A1209">
        <v>983</v>
      </c>
      <c r="B1209">
        <v>52.3</v>
      </c>
      <c r="C1209" s="10">
        <f>B1209-20</f>
        <v>32.299999999999997</v>
      </c>
      <c r="D1209">
        <v>116</v>
      </c>
      <c r="E1209" s="11">
        <f>D1209-90</f>
        <v>26</v>
      </c>
      <c r="F1209" s="2">
        <v>9.1590000000000005E-3</v>
      </c>
      <c r="G1209" s="11">
        <v>21</v>
      </c>
      <c r="H1209" s="11">
        <v>2</v>
      </c>
      <c r="I1209" s="8">
        <v>4.7774180769920301E-2</v>
      </c>
      <c r="J1209" s="4">
        <v>71000</v>
      </c>
      <c r="K1209" s="5">
        <f>23*10^-6</f>
        <v>2.3E-5</v>
      </c>
      <c r="L1209" s="6">
        <f>H1209</f>
        <v>2</v>
      </c>
      <c r="M1209" s="3">
        <f>H1209^2/6</f>
        <v>0.66666666666666663</v>
      </c>
      <c r="N1209" s="3">
        <f>H1209^3/12</f>
        <v>0.66666666666666663</v>
      </c>
      <c r="O1209" s="1">
        <f>-J1209*L1209*K1209*C1209</f>
        <v>-105.4918</v>
      </c>
      <c r="P1209" s="7">
        <f>-(12*F1209*J1209*L1209*N1209+12*O1209*N1209*G1209*COS(RADIANS(E1209)))/(12*N1209*G1209*COS(RADIANS(E1209))^2+L1209*G1209^3*SIN(RADIANS(E1209))^2)</f>
        <v>1.4950614086995078</v>
      </c>
      <c r="Q1209" s="7">
        <f>-(6*F1209*J1209*L1209*N1209*SIN(RADIANS(E1209))+6*O1209*N1209*G1209*SIN(RADIANS(E1209))*COS(RADIANS(E1209)))/(12*N1209*COS(RADIANS(E1209))^2+L1209*G1209^2*SIN(RADIANS(E1209))^2)</f>
        <v>6.8816137346428148</v>
      </c>
      <c r="R1209" s="7">
        <f>-P1209*SIN(RADIANS(E1209))</f>
        <v>-0.65539178425169675</v>
      </c>
      <c r="S1209" s="6">
        <f>(O1209+P1209*COS(RADIANS(E1209)))/L1209</f>
        <v>-52.07402385350462</v>
      </c>
      <c r="T1209" s="6">
        <f>R1209/L1209</f>
        <v>-0.32769589212584838</v>
      </c>
      <c r="U1209" s="6">
        <f>(Q1209-P1209*G1209*SIN(RADIANS(E1209)))/M1209</f>
        <v>-10.322420601964225</v>
      </c>
      <c r="V1209" s="6">
        <f>SQRT((S1209+U1209)^2+3*T1209^2)</f>
        <v>62.399025909685143</v>
      </c>
      <c r="W1209" s="6">
        <f>V1209/AA1209</f>
        <v>1.0975803595010971</v>
      </c>
      <c r="X1209" s="1">
        <f>((3*10+H1209/COS(RADIANS(E1209)))*(3+3)+3*G1209*H1209)*2</f>
        <v>638.70244657140449</v>
      </c>
      <c r="Y1209" s="7">
        <f>Z1209/X1209</f>
        <v>1.0096070963716881</v>
      </c>
      <c r="Z1209" s="13">
        <v>644.83852252844895</v>
      </c>
      <c r="AA1209" s="15">
        <v>56.851441782402603</v>
      </c>
    </row>
    <row r="1210" spans="1:27" x14ac:dyDescent="0.45">
      <c r="A1210">
        <v>1339</v>
      </c>
      <c r="B1210">
        <v>45.4</v>
      </c>
      <c r="C1210" s="10">
        <f>B1210-20</f>
        <v>25.4</v>
      </c>
      <c r="D1210">
        <v>101.4</v>
      </c>
      <c r="E1210" s="11">
        <f>D1210-90</f>
        <v>11.400000000000006</v>
      </c>
      <c r="F1210" s="2">
        <v>8.9750000000000003E-3</v>
      </c>
      <c r="G1210" s="11">
        <v>25.5</v>
      </c>
      <c r="H1210" s="11">
        <v>1.7</v>
      </c>
      <c r="I1210" s="8">
        <v>7.6151318848133004E-2</v>
      </c>
      <c r="J1210" s="4">
        <v>71000</v>
      </c>
      <c r="K1210" s="5">
        <f>23*10^-6</f>
        <v>2.3E-5</v>
      </c>
      <c r="L1210" s="6">
        <f>H1210</f>
        <v>1.7</v>
      </c>
      <c r="M1210" s="3">
        <f>H1210^2/6</f>
        <v>0.48166666666666663</v>
      </c>
      <c r="N1210" s="3">
        <f>H1210^3/12</f>
        <v>0.4094166666666666</v>
      </c>
      <c r="O1210" s="1">
        <f>-J1210*L1210*K1210*C1210</f>
        <v>-70.51294</v>
      </c>
      <c r="P1210" s="7">
        <f>-(12*F1210*J1210*L1210*N1210+12*O1210*N1210*G1210*COS(RADIANS(E1210)))/(12*N1210*G1210*COS(RADIANS(E1210))^2+L1210*G1210^3*SIN(RADIANS(E1210))^2)</f>
        <v>2.7319497944045104</v>
      </c>
      <c r="Q1210" s="7">
        <f>-(6*F1210*J1210*L1210*N1210*SIN(RADIANS(E1210))+6*O1210*N1210*G1210*SIN(RADIANS(E1210))*COS(RADIANS(E1210)))/(12*N1210*COS(RADIANS(E1210))^2+L1210*G1210^2*SIN(RADIANS(E1210))^2)</f>
        <v>6.8848716127440275</v>
      </c>
      <c r="R1210" s="7">
        <f>-P1210*SIN(RADIANS(E1210))</f>
        <v>-0.53998993041129639</v>
      </c>
      <c r="S1210" s="6">
        <f>(O1210+P1210*COS(RADIANS(E1210)))/L1210</f>
        <v>-39.902875509430309</v>
      </c>
      <c r="T1210" s="6">
        <f>R1210/L1210</f>
        <v>-0.31764113553605672</v>
      </c>
      <c r="U1210" s="6">
        <f>(Q1210-P1210*G1210*SIN(RADIANS(E1210)))/M1210</f>
        <v>-14.293851099122554</v>
      </c>
      <c r="V1210" s="6">
        <f>SQRT((S1210+U1210)^2+3*T1210^2)</f>
        <v>54.199519026972702</v>
      </c>
      <c r="W1210" s="6">
        <f>V1210/AA1210</f>
        <v>1.1898250926665395</v>
      </c>
      <c r="X1210" s="1">
        <f>((3*10+H1210/COS(RADIANS(E1210)))*(3+3)+3*G1210*H1210)*2</f>
        <v>640.9105680633445</v>
      </c>
      <c r="Y1210" s="7">
        <f>Z1210/X1210</f>
        <v>1.0061110720150404</v>
      </c>
      <c r="Z1210" s="13">
        <v>644.82721869997999</v>
      </c>
      <c r="AA1210" s="15">
        <v>45.552509659638403</v>
      </c>
    </row>
    <row r="1211" spans="1:27" x14ac:dyDescent="0.45">
      <c r="A1211">
        <v>2975</v>
      </c>
      <c r="B1211">
        <v>80.8</v>
      </c>
      <c r="C1211" s="10">
        <f>B1211-20</f>
        <v>60.8</v>
      </c>
      <c r="D1211">
        <v>113.8</v>
      </c>
      <c r="E1211" s="11">
        <f>D1211-90</f>
        <v>23.799999999999997</v>
      </c>
      <c r="F1211" s="2">
        <v>1.8301000000000001E-2</v>
      </c>
      <c r="G1211" s="11">
        <v>22.3</v>
      </c>
      <c r="H1211" s="11">
        <v>1.9</v>
      </c>
      <c r="I1211" s="8">
        <v>9.9103018641471793E-2</v>
      </c>
      <c r="J1211" s="4">
        <v>71000</v>
      </c>
      <c r="K1211" s="5">
        <f>23*10^-6</f>
        <v>2.3E-5</v>
      </c>
      <c r="L1211" s="6">
        <f>H1211</f>
        <v>1.9</v>
      </c>
      <c r="M1211" s="3">
        <f>H1211^2/6</f>
        <v>0.60166666666666668</v>
      </c>
      <c r="N1211" s="3">
        <f>H1211^3/12</f>
        <v>0.57158333333333322</v>
      </c>
      <c r="O1211" s="1">
        <f>-J1211*L1211*K1211*C1211</f>
        <v>-188.64416</v>
      </c>
      <c r="P1211" s="7">
        <f>-(12*F1211*J1211*L1211*N1211+12*O1211*N1211*G1211*COS(RADIANS(E1211)))/(12*N1211*G1211*COS(RADIANS(E1211))^2+L1211*G1211^3*SIN(RADIANS(E1211))^2)</f>
        <v>2.6597632433322738</v>
      </c>
      <c r="Q1211" s="7">
        <f>-(6*F1211*J1211*L1211*N1211*SIN(RADIANS(E1211))+6*O1211*N1211*G1211*SIN(RADIANS(E1211))*COS(RADIANS(E1211)))/(12*N1211*COS(RADIANS(E1211))^2+L1211*G1211^2*SIN(RADIANS(E1211))^2)</f>
        <v>11.967684650773542</v>
      </c>
      <c r="R1211" s="7">
        <f>-P1211*SIN(RADIANS(E1211))</f>
        <v>-1.0733349462577164</v>
      </c>
      <c r="S1211" s="6">
        <f>(O1211+P1211*COS(RADIANS(E1211)))/L1211</f>
        <v>-98.005570477011332</v>
      </c>
      <c r="T1211" s="6">
        <f>R1211/L1211</f>
        <v>-0.56491312960932449</v>
      </c>
      <c r="U1211" s="6">
        <f>(Q1211-P1211*G1211*SIN(RADIANS(E1211)))/M1211</f>
        <v>-19.890888616244101</v>
      </c>
      <c r="V1211" s="6">
        <f>SQRT((S1211+U1211)^2+3*T1211^2)</f>
        <v>117.90051928324856</v>
      </c>
      <c r="W1211" s="6">
        <f>V1211/AA1211</f>
        <v>1.1257407776590724</v>
      </c>
      <c r="X1211" s="1">
        <f>((3*10+H1211/COS(RADIANS(E1211)))*(3+3)+3*G1211*H1211)*2</f>
        <v>639.13913119359734</v>
      </c>
      <c r="Y1211" s="7">
        <f>Z1211/X1211</f>
        <v>1.0088623799162109</v>
      </c>
      <c r="Z1211" s="13">
        <v>644.80342499355197</v>
      </c>
      <c r="AA1211" s="15">
        <v>104.731499136433</v>
      </c>
    </row>
    <row r="1212" spans="1:27" x14ac:dyDescent="0.45">
      <c r="A1212">
        <v>2621</v>
      </c>
      <c r="B1212">
        <v>40.1</v>
      </c>
      <c r="C1212" s="10">
        <f>B1212-20</f>
        <v>20.100000000000001</v>
      </c>
      <c r="D1212">
        <v>121.8</v>
      </c>
      <c r="E1212" s="11">
        <f>D1212-90</f>
        <v>31.799999999999997</v>
      </c>
      <c r="F1212" s="2">
        <v>5.9119999999999997E-3</v>
      </c>
      <c r="G1212" s="11">
        <v>23.3</v>
      </c>
      <c r="H1212" s="11">
        <v>1.8</v>
      </c>
      <c r="I1212" s="8">
        <v>2.7963532134890501E-2</v>
      </c>
      <c r="J1212" s="4">
        <v>71000</v>
      </c>
      <c r="K1212" s="5">
        <f>23*10^-6</f>
        <v>2.3E-5</v>
      </c>
      <c r="L1212" s="6">
        <f>H1212</f>
        <v>1.8</v>
      </c>
      <c r="M1212" s="3">
        <f>H1212^2/6</f>
        <v>0.54</v>
      </c>
      <c r="N1212" s="3">
        <f>H1212^3/12</f>
        <v>0.48600000000000004</v>
      </c>
      <c r="O1212" s="1">
        <f>-J1212*L1212*K1212*C1212</f>
        <v>-59.081940000000003</v>
      </c>
      <c r="P1212" s="7">
        <f>-(12*F1212*J1212*L1212*N1212+12*O1212*N1212*G1212*COS(RADIANS(E1212)))/(12*N1212*G1212*COS(RADIANS(E1212))^2+L1212*G1212^3*SIN(RADIANS(E1212))^2)</f>
        <v>0.37642250671654476</v>
      </c>
      <c r="Q1212" s="7">
        <f>-(6*F1212*J1212*L1212*N1212*SIN(RADIANS(E1212))+6*O1212*N1212*G1212*SIN(RADIANS(E1212))*COS(RADIANS(E1212)))/(12*N1212*COS(RADIANS(E1212))^2+L1212*G1212^2*SIN(RADIANS(E1212))^2)</f>
        <v>2.3108709501216591</v>
      </c>
      <c r="R1212" s="7">
        <f>-P1212*SIN(RADIANS(E1212))</f>
        <v>-0.1983580214696703</v>
      </c>
      <c r="S1212" s="6">
        <f>(O1212+P1212*COS(RADIANS(E1212)))/L1212</f>
        <v>-32.645567367814344</v>
      </c>
      <c r="T1212" s="6">
        <f>R1212/L1212</f>
        <v>-0.11019890081648349</v>
      </c>
      <c r="U1212" s="6">
        <f>(Q1212-P1212*G1212*SIN(RADIANS(E1212)))/M1212</f>
        <v>-4.2793906483734423</v>
      </c>
      <c r="V1212" s="6">
        <f>SQRT((S1212+U1212)^2+3*T1212^2)</f>
        <v>36.925451329543073</v>
      </c>
      <c r="W1212" s="6">
        <f>V1212/AA1212</f>
        <v>1.1336868488172809</v>
      </c>
      <c r="X1212" s="1">
        <f>((3*10+H1212/COS(RADIANS(E1212)))*(3+3)+3*G1212*H1212)*2</f>
        <v>637.05497318218954</v>
      </c>
      <c r="Y1212" s="7">
        <f>Z1212/X1212</f>
        <v>1.012043683512329</v>
      </c>
      <c r="Z1212" s="13">
        <v>644.727461659151</v>
      </c>
      <c r="AA1212" s="15">
        <v>32.571120824119603</v>
      </c>
    </row>
    <row r="1213" spans="1:27" x14ac:dyDescent="0.45">
      <c r="A1213">
        <v>1996</v>
      </c>
      <c r="B1213">
        <v>81.599999999999994</v>
      </c>
      <c r="C1213" s="10">
        <f>B1213-20</f>
        <v>61.599999999999994</v>
      </c>
      <c r="D1213">
        <v>112.6</v>
      </c>
      <c r="E1213" s="11">
        <f>D1213-90</f>
        <v>22.599999999999994</v>
      </c>
      <c r="F1213" s="2">
        <v>1.8200999999999998E-2</v>
      </c>
      <c r="G1213" s="11">
        <v>22.2</v>
      </c>
      <c r="H1213" s="11">
        <v>1.9</v>
      </c>
      <c r="I1213" s="8">
        <v>9.4039440155029297E-2</v>
      </c>
      <c r="J1213" s="4">
        <v>71000</v>
      </c>
      <c r="K1213" s="5">
        <f>23*10^-6</f>
        <v>2.3E-5</v>
      </c>
      <c r="L1213" s="6">
        <f>H1213</f>
        <v>1.9</v>
      </c>
      <c r="M1213" s="3">
        <f>H1213^2/6</f>
        <v>0.60166666666666668</v>
      </c>
      <c r="N1213" s="3">
        <f>H1213^3/12</f>
        <v>0.57158333333333322</v>
      </c>
      <c r="O1213" s="1">
        <f>-J1213*L1213*K1213*C1213</f>
        <v>-191.12631999999999</v>
      </c>
      <c r="P1213" s="7">
        <f>-(12*F1213*J1213*L1213*N1213+12*O1213*N1213*G1213*COS(RADIANS(E1213)))/(12*N1213*G1213*COS(RADIANS(E1213))^2+L1213*G1213^3*SIN(RADIANS(E1213))^2)</f>
        <v>3.1336102717434868</v>
      </c>
      <c r="Q1213" s="7">
        <f>-(6*F1213*J1213*L1213*N1213*SIN(RADIANS(E1213))+6*O1213*N1213*G1213*SIN(RADIANS(E1213))*COS(RADIANS(E1213)))/(12*N1213*COS(RADIANS(E1213))^2+L1213*G1213^2*SIN(RADIANS(E1213))^2)</f>
        <v>13.366972652214097</v>
      </c>
      <c r="R1213" s="7">
        <f>-P1213*SIN(RADIANS(E1213))</f>
        <v>-1.2042317704697381</v>
      </c>
      <c r="S1213" s="6">
        <f>(O1213+P1213*COS(RADIANS(E1213)))/L1213</f>
        <v>-99.070178410882221</v>
      </c>
      <c r="T1213" s="6">
        <f>R1213/L1213</f>
        <v>-0.63380619498407265</v>
      </c>
      <c r="U1213" s="6">
        <f>(Q1213-P1213*G1213*SIN(RADIANS(E1213)))/M1213</f>
        <v>-22.216575045231167</v>
      </c>
      <c r="V1213" s="6">
        <f>SQRT((S1213+U1213)^2+3*T1213^2)</f>
        <v>121.29172146029767</v>
      </c>
      <c r="W1213" s="6">
        <f>V1213/AA1213</f>
        <v>1.1572077976327855</v>
      </c>
      <c r="X1213" s="1">
        <f>((3*10+H1213/COS(RADIANS(E1213)))*(3+3)+3*G1213*H1213)*2</f>
        <v>637.77643378871937</v>
      </c>
      <c r="Y1213" s="7">
        <f>Z1213/X1213</f>
        <v>1.0108126994928448</v>
      </c>
      <c r="Z1213" s="13">
        <v>644.67251871089502</v>
      </c>
      <c r="AA1213" s="15">
        <v>104.81412388372701</v>
      </c>
    </row>
    <row r="1214" spans="1:27" x14ac:dyDescent="0.45">
      <c r="A1214">
        <v>1718</v>
      </c>
      <c r="B1214">
        <v>53.6</v>
      </c>
      <c r="C1214" s="10">
        <f>B1214-20</f>
        <v>33.6</v>
      </c>
      <c r="D1214">
        <v>109.8</v>
      </c>
      <c r="E1214" s="11">
        <f>D1214-90</f>
        <v>19.799999999999997</v>
      </c>
      <c r="F1214" s="2">
        <v>9.9349999999999994E-3</v>
      </c>
      <c r="G1214" s="11">
        <v>22.2</v>
      </c>
      <c r="H1214" s="11">
        <v>1.9</v>
      </c>
      <c r="I1214" s="8">
        <v>5.1418215036392198E-2</v>
      </c>
      <c r="J1214" s="4">
        <v>71000</v>
      </c>
      <c r="K1214" s="5">
        <f>23*10^-6</f>
        <v>2.3E-5</v>
      </c>
      <c r="L1214" s="6">
        <f>H1214</f>
        <v>1.9</v>
      </c>
      <c r="M1214" s="3">
        <f>H1214^2/6</f>
        <v>0.60166666666666668</v>
      </c>
      <c r="N1214" s="3">
        <f>H1214^3/12</f>
        <v>0.57158333333333322</v>
      </c>
      <c r="O1214" s="1">
        <f>-J1214*L1214*K1214*C1214</f>
        <v>-104.25072</v>
      </c>
      <c r="P1214" s="7">
        <f>-(12*F1214*J1214*L1214*N1214+12*O1214*N1214*G1214*COS(RADIANS(E1214)))/(12*N1214*G1214*COS(RADIANS(E1214))^2+L1214*G1214^3*SIN(RADIANS(E1214))^2)</f>
        <v>2.2789398686785671</v>
      </c>
      <c r="Q1214" s="7">
        <f>-(6*F1214*J1214*L1214*N1214*SIN(RADIANS(E1214))+6*O1214*N1214*G1214*SIN(RADIANS(E1214))*COS(RADIANS(E1214)))/(12*N1214*COS(RADIANS(E1214))^2+L1214*G1214^2*SIN(RADIANS(E1214))^2)</f>
        <v>8.5687932014308288</v>
      </c>
      <c r="R1214" s="7">
        <f>-P1214*SIN(RADIANS(E1214))</f>
        <v>-0.77196335148025508</v>
      </c>
      <c r="S1214" s="6">
        <f>(O1214+P1214*COS(RADIANS(E1214)))/L1214</f>
        <v>-53.740268054714356</v>
      </c>
      <c r="T1214" s="6">
        <f>R1214/L1214</f>
        <v>-0.40629650077908164</v>
      </c>
      <c r="U1214" s="6">
        <f>(Q1214-P1214*G1214*SIN(RADIANS(E1214)))/M1214</f>
        <v>-14.241761553624658</v>
      </c>
      <c r="V1214" s="6">
        <f>SQRT((S1214+U1214)^2+3*T1214^2)</f>
        <v>67.985671874364229</v>
      </c>
      <c r="W1214" s="6">
        <f>V1214/AA1214</f>
        <v>1.189693780964495</v>
      </c>
      <c r="X1214" s="1">
        <f>((3*10+H1214/COS(RADIANS(E1214)))*(3+3)+3*G1214*H1214)*2</f>
        <v>637.31261347486338</v>
      </c>
      <c r="Y1214" s="7">
        <f>Z1214/X1214</f>
        <v>1.0114782421559214</v>
      </c>
      <c r="Z1214" s="13">
        <v>644.62784198135103</v>
      </c>
      <c r="AA1214" s="15">
        <v>57.145521782292299</v>
      </c>
    </row>
    <row r="1215" spans="1:27" x14ac:dyDescent="0.45">
      <c r="A1215">
        <v>1029</v>
      </c>
      <c r="B1215">
        <v>77.2</v>
      </c>
      <c r="C1215" s="10">
        <f>B1215-20</f>
        <v>57.2</v>
      </c>
      <c r="D1215">
        <v>100.8</v>
      </c>
      <c r="E1215" s="11">
        <f>D1215-90</f>
        <v>10.799999999999997</v>
      </c>
      <c r="F1215" s="2">
        <v>2.1335E-2</v>
      </c>
      <c r="G1215" s="11">
        <v>27.2</v>
      </c>
      <c r="H1215" s="11">
        <v>1.6</v>
      </c>
      <c r="I1215" s="8">
        <v>0.18987704813480299</v>
      </c>
      <c r="J1215" s="4">
        <v>71000</v>
      </c>
      <c r="K1215" s="5">
        <f>23*10^-6</f>
        <v>2.3E-5</v>
      </c>
      <c r="L1215" s="6">
        <f>H1215</f>
        <v>1.6</v>
      </c>
      <c r="M1215" s="3">
        <f>H1215^2/6</f>
        <v>0.42666666666666675</v>
      </c>
      <c r="N1215" s="3">
        <f>H1215^3/12</f>
        <v>0.34133333333333343</v>
      </c>
      <c r="O1215" s="1">
        <f>-J1215*L1215*K1215*C1215</f>
        <v>-149.45216000000002</v>
      </c>
      <c r="P1215" s="7">
        <f>-(12*F1215*J1215*L1215*N1215+12*O1215*N1215*G1215*COS(RADIANS(E1215)))/(12*N1215*G1215*COS(RADIANS(E1215))^2+L1215*G1215^3*SIN(RADIANS(E1215))^2)</f>
        <v>5.1924932857700288</v>
      </c>
      <c r="Q1215" s="7">
        <f>-(6*F1215*J1215*L1215*N1215*SIN(RADIANS(E1215))+6*O1215*N1215*G1215*SIN(RADIANS(E1215))*COS(RADIANS(E1215)))/(12*N1215*COS(RADIANS(E1215))^2+L1215*G1215^2*SIN(RADIANS(E1215))^2)</f>
        <v>13.232476562965852</v>
      </c>
      <c r="R1215" s="7">
        <f>-P1215*SIN(RADIANS(E1215))</f>
        <v>-0.97297621786513644</v>
      </c>
      <c r="S1215" s="6">
        <f>(O1215+P1215*COS(RADIANS(E1215)))/L1215</f>
        <v>-90.219775028683628</v>
      </c>
      <c r="T1215" s="6">
        <f>R1215/L1215</f>
        <v>-0.60811013616571019</v>
      </c>
      <c r="U1215" s="6">
        <f>(Q1215-P1215*G1215*SIN(RADIANS(E1215)))/M1215</f>
        <v>-31.013616944451226</v>
      </c>
      <c r="V1215" s="6">
        <f>SQRT((S1215+U1215)^2+3*T1215^2)</f>
        <v>121.23796733336006</v>
      </c>
      <c r="W1215" s="6">
        <f>V1215/AA1215</f>
        <v>1.2402660008995967</v>
      </c>
      <c r="X1215" s="1">
        <f>((3*10+H1215/COS(RADIANS(E1215)))*(3+3)+3*G1215*H1215)*2</f>
        <v>640.66621724526794</v>
      </c>
      <c r="Y1215" s="7">
        <f>Z1215/X1215</f>
        <v>1.0060349692837727</v>
      </c>
      <c r="Z1215" s="13">
        <v>644.53261818749399</v>
      </c>
      <c r="AA1215" s="15">
        <v>97.751584938572094</v>
      </c>
    </row>
    <row r="1216" spans="1:27" x14ac:dyDescent="0.45">
      <c r="A1216">
        <v>2002</v>
      </c>
      <c r="B1216">
        <v>89</v>
      </c>
      <c r="C1216" s="10">
        <f>B1216-20</f>
        <v>69</v>
      </c>
      <c r="D1216">
        <v>118.2</v>
      </c>
      <c r="E1216" s="11">
        <f>D1216-90</f>
        <v>28.200000000000003</v>
      </c>
      <c r="F1216" s="2">
        <v>2.6071E-2</v>
      </c>
      <c r="G1216" s="11">
        <v>30.8</v>
      </c>
      <c r="H1216" s="11">
        <v>1.4</v>
      </c>
      <c r="I1216" s="8">
        <v>0.124427013099193</v>
      </c>
      <c r="J1216" s="4">
        <v>71000</v>
      </c>
      <c r="K1216" s="5">
        <f>23*10^-6</f>
        <v>2.3E-5</v>
      </c>
      <c r="L1216" s="6">
        <f>H1216</f>
        <v>1.4</v>
      </c>
      <c r="M1216" s="3">
        <f>H1216^2/6</f>
        <v>0.32666666666666661</v>
      </c>
      <c r="N1216" s="3">
        <f>H1216^3/12</f>
        <v>0.2286666666666666</v>
      </c>
      <c r="O1216" s="1">
        <f>-J1216*L1216*K1216*C1216</f>
        <v>-157.74780000000001</v>
      </c>
      <c r="P1216" s="7">
        <f>-(12*F1216*J1216*L1216*N1216+12*O1216*N1216*G1216*COS(RADIANS(E1216)))/(12*N1216*G1216*COS(RADIANS(E1216))^2+L1216*G1216^3*SIN(RADIANS(E1216))^2)</f>
        <v>0.50420264608858034</v>
      </c>
      <c r="Q1216" s="7">
        <f>-(6*F1216*J1216*L1216*N1216*SIN(RADIANS(E1216))+6*O1216*N1216*G1216*SIN(RADIANS(E1216))*COS(RADIANS(E1216)))/(12*N1216*COS(RADIANS(E1216))^2+L1216*G1216^2*SIN(RADIANS(E1216))^2)</f>
        <v>3.6692247292956583</v>
      </c>
      <c r="R1216" s="7">
        <f>-P1216*SIN(RADIANS(E1216))</f>
        <v>-0.2382613460581596</v>
      </c>
      <c r="S1216" s="6">
        <f>(O1216+P1216*COS(RADIANS(E1216)))/L1216</f>
        <v>-112.35960319104419</v>
      </c>
      <c r="T1216" s="6">
        <f>R1216/L1216</f>
        <v>-0.1701866757558283</v>
      </c>
      <c r="U1216" s="6">
        <f>(Q1216-P1216*G1216*SIN(RADIANS(E1216)))/M1216</f>
        <v>-11.232320599884668</v>
      </c>
      <c r="V1216" s="6">
        <f>SQRT((S1216+U1216)^2+3*T1216^2)</f>
        <v>123.59227531224022</v>
      </c>
      <c r="W1216" s="6">
        <f>V1216/AA1216</f>
        <v>1.2347645992180816</v>
      </c>
      <c r="X1216" s="1">
        <f>((3*10+H1216/COS(RADIANS(E1216)))*(3+3)+3*G1216*H1216)*2</f>
        <v>637.78267354409627</v>
      </c>
      <c r="Y1216" s="7">
        <f>Z1216/X1216</f>
        <v>1.0104518677590884</v>
      </c>
      <c r="Z1216" s="13">
        <v>644.44869370701701</v>
      </c>
      <c r="AA1216" s="15">
        <v>100.09379552224399</v>
      </c>
    </row>
    <row r="1217" spans="1:27" x14ac:dyDescent="0.45">
      <c r="A1217">
        <v>2990</v>
      </c>
      <c r="B1217">
        <v>88.3</v>
      </c>
      <c r="C1217" s="10">
        <f>B1217-20</f>
        <v>68.3</v>
      </c>
      <c r="D1217">
        <v>120.3</v>
      </c>
      <c r="E1217" s="11">
        <f>D1217-90</f>
        <v>30.299999999999997</v>
      </c>
      <c r="F1217" s="2">
        <v>1.9460999999999999E-2</v>
      </c>
      <c r="G1217" s="11">
        <v>22</v>
      </c>
      <c r="H1217" s="11">
        <v>1.9</v>
      </c>
      <c r="I1217" s="8">
        <v>9.4516105949878595E-2</v>
      </c>
      <c r="J1217" s="4">
        <v>71000</v>
      </c>
      <c r="K1217" s="5">
        <f>23*10^-6</f>
        <v>2.3E-5</v>
      </c>
      <c r="L1217" s="6">
        <f>H1217</f>
        <v>1.9</v>
      </c>
      <c r="M1217" s="3">
        <f>H1217^2/6</f>
        <v>0.60166666666666668</v>
      </c>
      <c r="N1217" s="3">
        <f>H1217^3/12</f>
        <v>0.57158333333333322</v>
      </c>
      <c r="O1217" s="1">
        <f>-J1217*L1217*K1217*C1217</f>
        <v>-211.91441</v>
      </c>
      <c r="P1217" s="7">
        <f>-(12*F1217*J1217*L1217*N1217+12*O1217*N1217*G1217*COS(RADIANS(E1217)))/(12*N1217*G1217*COS(RADIANS(E1217))^2+L1217*G1217^3*SIN(RADIANS(E1217))^2)</f>
        <v>1.8247417488423909</v>
      </c>
      <c r="Q1217" s="7">
        <f>-(6*F1217*J1217*L1217*N1217*SIN(RADIANS(E1217))+6*O1217*N1217*G1217*SIN(RADIANS(E1217))*COS(RADIANS(E1217)))/(12*N1217*COS(RADIANS(E1217))^2+L1217*G1217^2*SIN(RADIANS(E1217))^2)</f>
        <v>10.126958804814652</v>
      </c>
      <c r="R1217" s="7">
        <f>-P1217*SIN(RADIANS(E1217))</f>
        <v>-0.92063261861951418</v>
      </c>
      <c r="S1217" s="6">
        <f>(O1217+P1217*COS(RADIANS(E1217)))/L1217</f>
        <v>-110.70470320686478</v>
      </c>
      <c r="T1217" s="6">
        <f>R1217/L1217</f>
        <v>-0.48454348348395487</v>
      </c>
      <c r="U1217" s="6">
        <f>(Q1217-P1217*G1217*SIN(RADIANS(E1217)))/M1217</f>
        <v>-16.831510478916332</v>
      </c>
      <c r="V1217" s="6">
        <f>SQRT((S1217+U1217)^2+3*T1217^2)</f>
        <v>127.53897501731531</v>
      </c>
      <c r="W1217" s="6">
        <f>V1217/AA1217</f>
        <v>1.1107632786849828</v>
      </c>
      <c r="X1217" s="1">
        <f>((3*10+H1217/COS(RADIANS(E1217)))*(3+3)+3*G1217*H1217)*2</f>
        <v>637.20736332724528</v>
      </c>
      <c r="Y1217" s="7">
        <f>Z1217/X1217</f>
        <v>1.0113477250213794</v>
      </c>
      <c r="Z1217" s="13">
        <v>644.43821726788099</v>
      </c>
      <c r="AA1217" s="15">
        <v>114.82102214281601</v>
      </c>
    </row>
    <row r="1218" spans="1:27" x14ac:dyDescent="0.45">
      <c r="A1218">
        <v>22</v>
      </c>
      <c r="B1218">
        <v>71.8</v>
      </c>
      <c r="C1218" s="10">
        <f>B1218-20</f>
        <v>51.8</v>
      </c>
      <c r="D1218">
        <v>102.2</v>
      </c>
      <c r="E1218" s="11">
        <f>D1218-90</f>
        <v>12.200000000000003</v>
      </c>
      <c r="F1218" s="2">
        <v>2.3109999999999999E-2</v>
      </c>
      <c r="G1218" s="11">
        <v>33.9</v>
      </c>
      <c r="H1218" s="11">
        <v>1.3</v>
      </c>
      <c r="I1218" s="8">
        <v>0.19108699262142101</v>
      </c>
      <c r="J1218" s="4">
        <v>71000</v>
      </c>
      <c r="K1218" s="5">
        <f>23*10^-6</f>
        <v>2.3E-5</v>
      </c>
      <c r="L1218" s="6">
        <f>H1218</f>
        <v>1.3</v>
      </c>
      <c r="M1218" s="3">
        <f>H1218^2/6</f>
        <v>0.28166666666666668</v>
      </c>
      <c r="N1218" s="3">
        <f>H1218^3/12</f>
        <v>0.18308333333333338</v>
      </c>
      <c r="O1218" s="1">
        <f>-J1218*L1218*K1218*C1218</f>
        <v>-109.96621999999999</v>
      </c>
      <c r="P1218" s="7">
        <f>-(12*F1218*J1218*L1218*N1218+12*O1218*N1218*G1218*COS(RADIANS(E1218)))/(12*N1218*G1218*COS(RADIANS(E1218))^2+L1218*G1218^3*SIN(RADIANS(E1218))^2)</f>
        <v>1.4226154659517225</v>
      </c>
      <c r="Q1218" s="7">
        <f>-(6*F1218*J1218*L1218*N1218*SIN(RADIANS(E1218))+6*O1218*N1218*G1218*SIN(RADIANS(E1218))*COS(RADIANS(E1218)))/(12*N1218*COS(RADIANS(E1218))^2+L1218*G1218^2*SIN(RADIANS(E1218))^2)</f>
        <v>5.0957450080122815</v>
      </c>
      <c r="R1218" s="7">
        <f>-P1218*SIN(RADIANS(E1218))</f>
        <v>-0.30063392377653569</v>
      </c>
      <c r="S1218" s="6">
        <f>(O1218+P1218*COS(RADIANS(E1218)))/L1218</f>
        <v>-83.519794640093508</v>
      </c>
      <c r="T1218" s="6">
        <f>R1218/L1218</f>
        <v>-0.23125686444348897</v>
      </c>
      <c r="U1218" s="6">
        <f>(Q1218-P1218*G1218*SIN(RADIANS(E1218)))/M1218</f>
        <v>-18.091402395309863</v>
      </c>
      <c r="V1218" s="6">
        <f>SQRT((S1218+U1218)^2+3*T1218^2)</f>
        <v>101.61198650838209</v>
      </c>
      <c r="W1218" s="6">
        <f>V1218/AA1218</f>
        <v>1.2926674797536186</v>
      </c>
      <c r="X1218" s="1">
        <f>((3*10+H1218/COS(RADIANS(E1218)))*(3+3)+3*G1218*H1218)*2</f>
        <v>640.38045254757617</v>
      </c>
      <c r="Y1218" s="7">
        <f>Z1218/X1218</f>
        <v>1.006227816215598</v>
      </c>
      <c r="Z1218" s="13">
        <v>644.36862431410395</v>
      </c>
      <c r="AA1218" s="15">
        <v>78.606438314476094</v>
      </c>
    </row>
    <row r="1219" spans="1:27" x14ac:dyDescent="0.45">
      <c r="A1219">
        <v>366</v>
      </c>
      <c r="B1219">
        <v>75</v>
      </c>
      <c r="C1219" s="10">
        <f>B1219-20</f>
        <v>55</v>
      </c>
      <c r="D1219">
        <v>114</v>
      </c>
      <c r="E1219" s="11">
        <f>D1219-90</f>
        <v>24</v>
      </c>
      <c r="F1219" s="2">
        <v>1.728E-2</v>
      </c>
      <c r="G1219" s="11">
        <v>23.6</v>
      </c>
      <c r="H1219" s="11">
        <v>1.8</v>
      </c>
      <c r="I1219" s="8">
        <v>9.2665806412696797E-2</v>
      </c>
      <c r="J1219" s="4">
        <v>71000</v>
      </c>
      <c r="K1219" s="5">
        <f>23*10^-6</f>
        <v>2.3E-5</v>
      </c>
      <c r="L1219" s="6">
        <f>H1219</f>
        <v>1.8</v>
      </c>
      <c r="M1219" s="3">
        <f>H1219^2/6</f>
        <v>0.54</v>
      </c>
      <c r="N1219" s="3">
        <f>H1219^3/12</f>
        <v>0.48600000000000004</v>
      </c>
      <c r="O1219" s="1">
        <f>-J1219*L1219*K1219*C1219</f>
        <v>-161.667</v>
      </c>
      <c r="P1219" s="7">
        <f>-(12*F1219*J1219*L1219*N1219+12*O1219*N1219*G1219*COS(RADIANS(E1219)))/(12*N1219*G1219*COS(RADIANS(E1219))^2+L1219*G1219^3*SIN(RADIANS(E1219))^2)</f>
        <v>1.8486172072222165</v>
      </c>
      <c r="Q1219" s="7">
        <f>-(6*F1219*J1219*L1219*N1219*SIN(RADIANS(E1219))+6*O1219*N1219*G1219*SIN(RADIANS(E1219))*COS(RADIANS(E1219)))/(12*N1219*COS(RADIANS(E1219))^2+L1219*G1219^2*SIN(RADIANS(E1219))^2)</f>
        <v>8.8724242149331545</v>
      </c>
      <c r="R1219" s="7">
        <f>-P1219*SIN(RADIANS(E1219))</f>
        <v>-0.75190035719772519</v>
      </c>
      <c r="S1219" s="6">
        <f>(O1219+P1219*COS(RADIANS(E1219)))/L1219</f>
        <v>-88.876780081901217</v>
      </c>
      <c r="T1219" s="6">
        <f>R1219/L1219</f>
        <v>-0.41772242066540288</v>
      </c>
      <c r="U1219" s="6">
        <f>(Q1219-P1219*G1219*SIN(RADIANS(E1219)))/M1219</f>
        <v>-16.430415212839186</v>
      </c>
      <c r="V1219" s="6">
        <f>SQRT((S1219+U1219)^2+3*T1219^2)</f>
        <v>105.3096807368951</v>
      </c>
      <c r="W1219" s="6">
        <f>V1219/AA1219</f>
        <v>1.154494369986991</v>
      </c>
      <c r="X1219" s="1">
        <f>((3*10+H1219/COS(RADIANS(E1219)))*(3+3)+3*G1219*H1219)*2</f>
        <v>638.52414361573074</v>
      </c>
      <c r="Y1219" s="7">
        <f>Z1219/X1219</f>
        <v>1.008934509566831</v>
      </c>
      <c r="Z1219" s="13">
        <v>644.22904368551804</v>
      </c>
      <c r="AA1219" s="15">
        <v>91.217145336171498</v>
      </c>
    </row>
    <row r="1220" spans="1:27" x14ac:dyDescent="0.45">
      <c r="A1220">
        <v>460</v>
      </c>
      <c r="B1220">
        <v>73</v>
      </c>
      <c r="C1220" s="10">
        <f>B1220-20</f>
        <v>53</v>
      </c>
      <c r="D1220">
        <v>122.9</v>
      </c>
      <c r="E1220" s="11">
        <f>D1220-90</f>
        <v>32.900000000000006</v>
      </c>
      <c r="F1220" s="2">
        <v>2.0365999999999999E-2</v>
      </c>
      <c r="G1220" s="11">
        <v>33</v>
      </c>
      <c r="H1220" s="11">
        <v>1.3</v>
      </c>
      <c r="I1220" s="8">
        <v>9.0293809771537697E-2</v>
      </c>
      <c r="J1220" s="4">
        <v>71000</v>
      </c>
      <c r="K1220" s="5">
        <f>23*10^-6</f>
        <v>2.3E-5</v>
      </c>
      <c r="L1220" s="6">
        <f>H1220</f>
        <v>1.3</v>
      </c>
      <c r="M1220" s="3">
        <f>H1220^2/6</f>
        <v>0.28166666666666668</v>
      </c>
      <c r="N1220" s="3">
        <f>H1220^3/12</f>
        <v>0.18308333333333338</v>
      </c>
      <c r="O1220" s="1">
        <f>-J1220*L1220*K1220*C1220</f>
        <v>-112.5137</v>
      </c>
      <c r="P1220" s="7">
        <f>-(12*F1220*J1220*L1220*N1220+12*O1220*N1220*G1220*COS(RADIANS(E1220)))/(12*N1220*G1220*COS(RADIANS(E1220))^2+L1220*G1220^3*SIN(RADIANS(E1220))^2)</f>
        <v>0.1965483846638264</v>
      </c>
      <c r="Q1220" s="7">
        <f>-(6*F1220*J1220*L1220*N1220*SIN(RADIANS(E1220))+6*O1220*N1220*G1220*SIN(RADIANS(E1220))*COS(RADIANS(E1220)))/(12*N1220*COS(RADIANS(E1220))^2+L1220*G1220^2*SIN(RADIANS(E1220))^2)</f>
        <v>1.7615410020197013</v>
      </c>
      <c r="R1220" s="7">
        <f>-P1220*SIN(RADIANS(E1220))</f>
        <v>-0.10676006072846676</v>
      </c>
      <c r="S1220" s="6">
        <f>(O1220+P1220*COS(RADIANS(E1220)))/L1220</f>
        <v>-86.42205697838007</v>
      </c>
      <c r="T1220" s="6">
        <f>R1220/L1220</f>
        <v>-8.2123123637282122E-2</v>
      </c>
      <c r="U1220" s="6">
        <f>(Q1220-P1220*G1220*SIN(RADIANS(E1220)))/M1220</f>
        <v>-6.2539917231468696</v>
      </c>
      <c r="V1220" s="6">
        <f>SQRT((S1220+U1220)^2+3*T1220^2)</f>
        <v>92.676157859236383</v>
      </c>
      <c r="W1220" s="6">
        <f>V1220/AA1220</f>
        <v>1.2545113521179734</v>
      </c>
      <c r="X1220" s="1">
        <f>((3*10+H1220/COS(RADIANS(E1220)))*(3+3)+3*G1220*H1220)*2</f>
        <v>635.97983673200793</v>
      </c>
      <c r="Y1220" s="7">
        <f>Z1220/X1220</f>
        <v>1.0126073078510314</v>
      </c>
      <c r="Z1220" s="13">
        <v>643.99783032073697</v>
      </c>
      <c r="AA1220" s="15">
        <v>73.874307875151999</v>
      </c>
    </row>
    <row r="1221" spans="1:27" x14ac:dyDescent="0.45">
      <c r="A1221">
        <v>899</v>
      </c>
      <c r="B1221">
        <v>89.5</v>
      </c>
      <c r="C1221" s="10">
        <f>B1221-20</f>
        <v>69.5</v>
      </c>
      <c r="D1221">
        <v>120.8</v>
      </c>
      <c r="E1221" s="11">
        <f>D1221-90</f>
        <v>30.799999999999997</v>
      </c>
      <c r="F1221" s="2">
        <v>2.4081999999999999E-2</v>
      </c>
      <c r="G1221" s="11">
        <v>28.4</v>
      </c>
      <c r="H1221" s="11">
        <v>1.5</v>
      </c>
      <c r="I1221" s="8">
        <v>0.111905433237552</v>
      </c>
      <c r="J1221" s="4">
        <v>71000</v>
      </c>
      <c r="K1221" s="5">
        <f>23*10^-6</f>
        <v>2.3E-5</v>
      </c>
      <c r="L1221" s="6">
        <f>H1221</f>
        <v>1.5</v>
      </c>
      <c r="M1221" s="3">
        <f>H1221^2/6</f>
        <v>0.375</v>
      </c>
      <c r="N1221" s="3">
        <f>H1221^3/12</f>
        <v>0.28125</v>
      </c>
      <c r="O1221" s="1">
        <f>-J1221*L1221*K1221*C1221</f>
        <v>-170.24025</v>
      </c>
      <c r="P1221" s="7">
        <f>-(12*F1221*J1221*L1221*N1221+12*O1221*N1221*G1221*COS(RADIANS(E1221)))/(12*N1221*G1221*COS(RADIANS(E1221))^2+L1221*G1221^3*SIN(RADIANS(E1221))^2)</f>
        <v>0.59036457889669869</v>
      </c>
      <c r="Q1221" s="7">
        <f>-(6*F1221*J1221*L1221*N1221*SIN(RADIANS(E1221))+6*O1221*N1221*G1221*SIN(RADIANS(E1221))*COS(RADIANS(E1221)))/(12*N1221*COS(RADIANS(E1221))^2+L1221*G1221^2*SIN(RADIANS(E1221))^2)</f>
        <v>4.2925459782085129</v>
      </c>
      <c r="R1221" s="7">
        <f>-P1221*SIN(RADIANS(E1221))</f>
        <v>-0.30229197029637411</v>
      </c>
      <c r="S1221" s="6">
        <f>(O1221+P1221*COS(RADIANS(E1221)))/L1221</f>
        <v>-113.15543366810626</v>
      </c>
      <c r="T1221" s="6">
        <f>R1221/L1221</f>
        <v>-0.20152798019758275</v>
      </c>
      <c r="U1221" s="6">
        <f>(Q1221-P1221*G1221*SIN(RADIANS(E1221)))/M1221</f>
        <v>-11.446789275222701</v>
      </c>
      <c r="V1221" s="6">
        <f>SQRT((S1221+U1221)^2+3*T1221^2)</f>
        <v>124.60271186053481</v>
      </c>
      <c r="W1221" s="6">
        <f>V1221/AA1221</f>
        <v>1.1964157452917981</v>
      </c>
      <c r="X1221" s="1">
        <f>((3*10+H1221/COS(RADIANS(E1221)))*(3+3)+3*G1221*H1221)*2</f>
        <v>636.55557669725863</v>
      </c>
      <c r="Y1221" s="7">
        <f>Z1221/X1221</f>
        <v>1.0115848459824672</v>
      </c>
      <c r="Z1221" s="13">
        <v>643.92997501257696</v>
      </c>
      <c r="AA1221" s="15">
        <v>104.146666700834</v>
      </c>
    </row>
    <row r="1222" spans="1:27" x14ac:dyDescent="0.45">
      <c r="A1222">
        <v>1347</v>
      </c>
      <c r="B1222">
        <v>75.8</v>
      </c>
      <c r="C1222" s="10">
        <f>B1222-20</f>
        <v>55.8</v>
      </c>
      <c r="D1222">
        <v>129</v>
      </c>
      <c r="E1222" s="11">
        <f>D1222-90</f>
        <v>39</v>
      </c>
      <c r="F1222" s="2">
        <v>1.9883000000000001E-2</v>
      </c>
      <c r="G1222" s="11">
        <v>32.5</v>
      </c>
      <c r="H1222" s="11">
        <v>1.3</v>
      </c>
      <c r="I1222" s="8">
        <v>8.4632441401481601E-2</v>
      </c>
      <c r="J1222" s="4">
        <v>71000</v>
      </c>
      <c r="K1222" s="5">
        <f>23*10^-6</f>
        <v>2.3E-5</v>
      </c>
      <c r="L1222" s="6">
        <f>H1222</f>
        <v>1.3</v>
      </c>
      <c r="M1222" s="3">
        <f>H1222^2/6</f>
        <v>0.28166666666666668</v>
      </c>
      <c r="N1222" s="3">
        <f>H1222^3/12</f>
        <v>0.18308333333333338</v>
      </c>
      <c r="O1222" s="1">
        <f>-J1222*L1222*K1222*C1222</f>
        <v>-118.45782</v>
      </c>
      <c r="P1222" s="7">
        <f>-(12*F1222*J1222*L1222*N1222+12*O1222*N1222*G1222*COS(RADIANS(E1222)))/(12*N1222*G1222*COS(RADIANS(E1222))^2+L1222*G1222^3*SIN(RADIANS(E1222))^2)</f>
        <v>0.14343720523425701</v>
      </c>
      <c r="Q1222" s="7">
        <f>-(6*F1222*J1222*L1222*N1222*SIN(RADIANS(E1222))+6*O1222*N1222*G1222*SIN(RADIANS(E1222))*COS(RADIANS(E1222)))/(12*N1222*COS(RADIANS(E1222))^2+L1222*G1222^2*SIN(RADIANS(E1222))^2)</f>
        <v>1.4668543189481742</v>
      </c>
      <c r="R1222" s="7">
        <f>-P1222*SIN(RADIANS(E1222))</f>
        <v>-9.0267958089118402E-2</v>
      </c>
      <c r="S1222" s="6">
        <f>(O1222+P1222*COS(RADIANS(E1222)))/L1222</f>
        <v>-91.035652580945779</v>
      </c>
      <c r="T1222" s="6">
        <f>R1222/L1222</f>
        <v>-6.9436890837783385E-2</v>
      </c>
      <c r="U1222" s="6">
        <f>(Q1222-P1222*G1222*SIN(RADIANS(E1222)))/M1222</f>
        <v>-5.2077668128337526</v>
      </c>
      <c r="V1222" s="6">
        <f>SQRT((S1222+U1222)^2+3*T1222^2)</f>
        <v>96.243494538864113</v>
      </c>
      <c r="W1222" s="6">
        <f>V1222/AA1222</f>
        <v>1.2787734446874459</v>
      </c>
      <c r="X1222" s="1">
        <f>((3*10+H1222/COS(RADIANS(E1222)))*(3+3)+3*G1222*H1222)*2</f>
        <v>633.57344922793345</v>
      </c>
      <c r="Y1222" s="7">
        <f>Z1222/X1222</f>
        <v>1.0162820253589357</v>
      </c>
      <c r="Z1222" s="13">
        <v>643.88930819501104</v>
      </c>
      <c r="AA1222" s="15">
        <v>75.262349979739895</v>
      </c>
    </row>
    <row r="1223" spans="1:27" x14ac:dyDescent="0.45">
      <c r="A1223">
        <v>2396</v>
      </c>
      <c r="B1223">
        <v>46.3</v>
      </c>
      <c r="C1223" s="10">
        <f>B1223-20</f>
        <v>26.299999999999997</v>
      </c>
      <c r="D1223">
        <v>128</v>
      </c>
      <c r="E1223" s="11">
        <f>D1223-90</f>
        <v>38</v>
      </c>
      <c r="F1223" s="2">
        <v>7.9419999999999994E-3</v>
      </c>
      <c r="G1223" s="11">
        <v>26</v>
      </c>
      <c r="H1223" s="11">
        <v>1.6</v>
      </c>
      <c r="I1223" s="8">
        <v>3.5108756273984902E-2</v>
      </c>
      <c r="J1223" s="4">
        <v>71000</v>
      </c>
      <c r="K1223" s="5">
        <f>23*10^-6</f>
        <v>2.3E-5</v>
      </c>
      <c r="L1223" s="6">
        <f>H1223</f>
        <v>1.6</v>
      </c>
      <c r="M1223" s="3">
        <f>H1223^2/6</f>
        <v>0.42666666666666675</v>
      </c>
      <c r="N1223" s="3">
        <f>H1223^3/12</f>
        <v>0.34133333333333343</v>
      </c>
      <c r="O1223" s="1">
        <f>-J1223*L1223*K1223*C1223</f>
        <v>-68.716639999999998</v>
      </c>
      <c r="P1223" s="7">
        <f>-(12*F1223*J1223*L1223*N1223+12*O1223*N1223*G1223*COS(RADIANS(E1223)))/(12*N1223*G1223*COS(RADIANS(E1223))^2+L1223*G1223^3*SIN(RADIANS(E1223))^2)</f>
        <v>0.19311721756219166</v>
      </c>
      <c r="Q1223" s="7">
        <f>-(6*F1223*J1223*L1223*N1223*SIN(RADIANS(E1223))+6*O1223*N1223*G1223*SIN(RADIANS(E1223))*COS(RADIANS(E1223)))/(12*N1223*COS(RADIANS(E1223))^2+L1223*G1223^2*SIN(RADIANS(E1223))^2)</f>
        <v>1.5456328039766254</v>
      </c>
      <c r="R1223" s="7">
        <f>-P1223*SIN(RADIANS(E1223))</f>
        <v>-0.11889483107512505</v>
      </c>
      <c r="S1223" s="6">
        <f>(O1223+P1223*COS(RADIANS(E1223)))/L1223</f>
        <v>-42.852788472408982</v>
      </c>
      <c r="T1223" s="6">
        <f>R1223/L1223</f>
        <v>-7.430926942195315E-2</v>
      </c>
      <c r="U1223" s="6">
        <f>(Q1223-P1223*G1223*SIN(RADIANS(E1223)))/M1223</f>
        <v>-3.6225768843202162</v>
      </c>
      <c r="V1223" s="6">
        <f>SQRT((S1223+U1223)^2+3*T1223^2)</f>
        <v>46.475543575562732</v>
      </c>
      <c r="W1223" s="6">
        <f>V1223/AA1223</f>
        <v>1.1744838135105629</v>
      </c>
      <c r="X1223" s="1">
        <f>((3*10+H1223/COS(RADIANS(E1223)))*(3+3)+3*G1223*H1223)*2</f>
        <v>633.96514972939349</v>
      </c>
      <c r="Y1223" s="7">
        <f>Z1223/X1223</f>
        <v>1.0156003315822708</v>
      </c>
      <c r="Z1223" s="13">
        <v>643.85521627677599</v>
      </c>
      <c r="AA1223" s="15">
        <v>39.571037966582203</v>
      </c>
    </row>
    <row r="1224" spans="1:27" x14ac:dyDescent="0.45">
      <c r="A1224">
        <v>1816</v>
      </c>
      <c r="B1224">
        <v>78.900000000000006</v>
      </c>
      <c r="C1224" s="10">
        <f>B1224-20</f>
        <v>58.900000000000006</v>
      </c>
      <c r="D1224">
        <v>129.80000000000001</v>
      </c>
      <c r="E1224" s="11">
        <f>D1224-90</f>
        <v>39.800000000000011</v>
      </c>
      <c r="F1224" s="2">
        <v>2.3469E-2</v>
      </c>
      <c r="G1224" s="11">
        <v>33.200000000000003</v>
      </c>
      <c r="H1224" s="11">
        <v>1.3</v>
      </c>
      <c r="I1224" s="8">
        <v>0.10888034105300901</v>
      </c>
      <c r="J1224" s="4">
        <v>71000</v>
      </c>
      <c r="K1224" s="5">
        <f>23*10^-6</f>
        <v>2.3E-5</v>
      </c>
      <c r="L1224" s="6">
        <f>H1224</f>
        <v>1.3</v>
      </c>
      <c r="M1224" s="3">
        <f>H1224^2/6</f>
        <v>0.28166666666666668</v>
      </c>
      <c r="N1224" s="3">
        <f>H1224^3/12</f>
        <v>0.18308333333333338</v>
      </c>
      <c r="O1224" s="1">
        <f>-J1224*L1224*K1224*C1224</f>
        <v>-125.03881000000001</v>
      </c>
      <c r="P1224" s="7">
        <f>-(12*F1224*J1224*L1224*N1224+12*O1224*N1224*G1224*COS(RADIANS(E1224)))/(12*N1224*G1224*COS(RADIANS(E1224))^2+L1224*G1224^3*SIN(RADIANS(E1224))^2)</f>
        <v>0.11506853427638619</v>
      </c>
      <c r="Q1224" s="7">
        <f>-(6*F1224*J1224*L1224*N1224*SIN(RADIANS(E1224))+6*O1224*N1224*G1224*SIN(RADIANS(E1224))*COS(RADIANS(E1224)))/(12*N1224*COS(RADIANS(E1224))^2+L1224*G1224^2*SIN(RADIANS(E1224))^2)</f>
        <v>1.222697649270809</v>
      </c>
      <c r="R1224" s="7">
        <f>-P1224*SIN(RADIANS(E1224))</f>
        <v>-7.3656484895831889E-2</v>
      </c>
      <c r="S1224" s="6">
        <f>(O1224+P1224*COS(RADIANS(E1224)))/L1224</f>
        <v>-96.115695954639534</v>
      </c>
      <c r="T1224" s="6">
        <f>R1224/L1224</f>
        <v>-5.6658834535255297E-2</v>
      </c>
      <c r="U1224" s="6">
        <f>(Q1224-P1224*G1224*SIN(RADIANS(E1224)))/M1224</f>
        <v>-4.3409383997780235</v>
      </c>
      <c r="V1224" s="6">
        <f>SQRT((S1224+U1224)^2+3*T1224^2)</f>
        <v>100.45668228887384</v>
      </c>
      <c r="W1224" s="6">
        <f>V1224/AA1224</f>
        <v>1.1946057898626705</v>
      </c>
      <c r="X1224" s="1">
        <f>((3*10+H1224/COS(RADIANS(E1224)))*(3+3)+3*G1224*H1224)*2</f>
        <v>639.26500397435768</v>
      </c>
      <c r="Y1224" s="7">
        <f>Z1224/X1224</f>
        <v>1.0070985617401831</v>
      </c>
      <c r="Z1224" s="13">
        <v>643.80286607340804</v>
      </c>
      <c r="AA1224" s="15">
        <v>84.091909767507602</v>
      </c>
    </row>
    <row r="1225" spans="1:27" x14ac:dyDescent="0.45">
      <c r="A1225">
        <v>277</v>
      </c>
      <c r="B1225">
        <v>80.099999999999994</v>
      </c>
      <c r="C1225" s="10">
        <f>B1225-20</f>
        <v>60.099999999999994</v>
      </c>
      <c r="D1225">
        <v>104.8</v>
      </c>
      <c r="E1225" s="11">
        <f>D1225-90</f>
        <v>14.799999999999997</v>
      </c>
      <c r="F1225" s="2">
        <v>2.4778000000000001E-2</v>
      </c>
      <c r="G1225" s="11">
        <v>31.2</v>
      </c>
      <c r="H1225" s="11">
        <v>1.4</v>
      </c>
      <c r="I1225" s="8">
        <v>0.17741407454013799</v>
      </c>
      <c r="J1225" s="4">
        <v>71000</v>
      </c>
      <c r="K1225" s="5">
        <f>23*10^-6</f>
        <v>2.3E-5</v>
      </c>
      <c r="L1225" s="6">
        <f>H1225</f>
        <v>1.4</v>
      </c>
      <c r="M1225" s="3">
        <f>H1225^2/6</f>
        <v>0.32666666666666661</v>
      </c>
      <c r="N1225" s="3">
        <f>H1225^3/12</f>
        <v>0.2286666666666666</v>
      </c>
      <c r="O1225" s="1">
        <f>-J1225*L1225*K1225*C1225</f>
        <v>-137.40061999999998</v>
      </c>
      <c r="P1225" s="7">
        <f>-(12*F1225*J1225*L1225*N1225+12*O1225*N1225*G1225*COS(RADIANS(E1225)))/(12*N1225*G1225*COS(RADIANS(E1225))^2+L1225*G1225^3*SIN(RADIANS(E1225))^2)</f>
        <v>1.6166086594387254</v>
      </c>
      <c r="Q1225" s="7">
        <f>-(6*F1225*J1225*L1225*N1225*SIN(RADIANS(E1225))+6*O1225*N1225*G1225*SIN(RADIANS(E1225))*COS(RADIANS(E1225)))/(12*N1225*COS(RADIANS(E1225))^2+L1225*G1225^2*SIN(RADIANS(E1225))^2)</f>
        <v>6.4421108590158429</v>
      </c>
      <c r="R1225" s="7">
        <f>-P1225*SIN(RADIANS(E1225))</f>
        <v>-0.41295582429588745</v>
      </c>
      <c r="S1225" s="6">
        <f>(O1225+P1225*COS(RADIANS(E1225)))/L1225</f>
        <v>-97.026889241310087</v>
      </c>
      <c r="T1225" s="6">
        <f>R1225/L1225</f>
        <v>-0.29496844592563393</v>
      </c>
      <c r="U1225" s="6">
        <f>(Q1225-P1225*G1225*SIN(RADIANS(E1225)))/M1225</f>
        <v>-19.720747527599528</v>
      </c>
      <c r="V1225" s="6">
        <f>SQRT((S1225+U1225)^2+3*T1225^2)</f>
        <v>116.74875464122746</v>
      </c>
      <c r="W1225" s="6">
        <f>V1225/AA1225</f>
        <v>1.2642847536355997</v>
      </c>
      <c r="X1225" s="1">
        <f>((3*10+H1225/COS(RADIANS(E1225)))*(3+3)+3*G1225*H1225)*2</f>
        <v>639.45649316102049</v>
      </c>
      <c r="Y1225" s="7">
        <f>Z1225/X1225</f>
        <v>1.006657514764135</v>
      </c>
      <c r="Z1225" s="13">
        <v>643.71368420526198</v>
      </c>
      <c r="AA1225" s="15">
        <v>92.343717904928198</v>
      </c>
    </row>
    <row r="1226" spans="1:27" x14ac:dyDescent="0.45">
      <c r="A1226">
        <v>111</v>
      </c>
      <c r="B1226">
        <v>52.4</v>
      </c>
      <c r="C1226" s="10">
        <f>B1226-20</f>
        <v>32.4</v>
      </c>
      <c r="D1226">
        <v>123.6</v>
      </c>
      <c r="E1226" s="11">
        <f>D1226-90</f>
        <v>33.599999999999994</v>
      </c>
      <c r="F1226" s="2">
        <v>9.7839999999999993E-3</v>
      </c>
      <c r="G1226" s="11">
        <v>24.6</v>
      </c>
      <c r="H1226" s="11">
        <v>1.7</v>
      </c>
      <c r="I1226" s="8">
        <v>4.5041415840387303E-2</v>
      </c>
      <c r="J1226" s="4">
        <v>71000</v>
      </c>
      <c r="K1226" s="5">
        <f>23*10^-6</f>
        <v>2.3E-5</v>
      </c>
      <c r="L1226" s="6">
        <f>H1226</f>
        <v>1.7</v>
      </c>
      <c r="M1226" s="3">
        <f>H1226^2/6</f>
        <v>0.48166666666666663</v>
      </c>
      <c r="N1226" s="3">
        <f>H1226^3/12</f>
        <v>0.4094166666666666</v>
      </c>
      <c r="O1226" s="1">
        <f>-J1226*L1226*K1226*C1226</f>
        <v>-89.945639999999997</v>
      </c>
      <c r="P1226" s="7">
        <f>-(12*F1226*J1226*L1226*N1226+12*O1226*N1226*G1226*COS(RADIANS(E1226)))/(12*N1226*G1226*COS(RADIANS(E1226))^2+L1226*G1226^3*SIN(RADIANS(E1226))^2)</f>
        <v>0.41518510658984242</v>
      </c>
      <c r="Q1226" s="7">
        <f>-(6*F1226*J1226*L1226*N1226*SIN(RADIANS(E1226))+6*O1226*N1226*G1226*SIN(RADIANS(E1226))*COS(RADIANS(E1226)))/(12*N1226*COS(RADIANS(E1226))^2+L1226*G1226^2*SIN(RADIANS(E1226))^2)</f>
        <v>2.8260471311097448</v>
      </c>
      <c r="R1226" s="7">
        <f>-P1226*SIN(RADIANS(E1226))</f>
        <v>-0.2297599293585158</v>
      </c>
      <c r="S1226" s="6">
        <f>(O1226+P1226*COS(RADIANS(E1226)))/L1226</f>
        <v>-52.705778532879314</v>
      </c>
      <c r="T1226" s="6">
        <f>R1226/L1226</f>
        <v>-0.13515289962265636</v>
      </c>
      <c r="U1226" s="6">
        <f>(Q1226-P1226*G1226*SIN(RADIANS(E1226)))/M1226</f>
        <v>-5.8672258777364945</v>
      </c>
      <c r="V1226" s="6">
        <f>SQRT((S1226+U1226)^2+3*T1226^2)</f>
        <v>58.573472191810929</v>
      </c>
      <c r="W1226" s="6">
        <f>V1226/AA1226</f>
        <v>1.1569466427181843</v>
      </c>
      <c r="X1226" s="1">
        <f>((3*10+H1226/COS(RADIANS(E1226)))*(3+3)+3*G1226*H1226)*2</f>
        <v>635.41211162223237</v>
      </c>
      <c r="Y1226" s="7">
        <f>Z1226/X1226</f>
        <v>1.0129803606228334</v>
      </c>
      <c r="Z1226" s="13">
        <v>643.65998997520501</v>
      </c>
      <c r="AA1226" s="15">
        <v>50.627634870174901</v>
      </c>
    </row>
    <row r="1227" spans="1:27" x14ac:dyDescent="0.45">
      <c r="A1227">
        <v>2977</v>
      </c>
      <c r="B1227">
        <v>54.8</v>
      </c>
      <c r="C1227" s="10">
        <f>B1227-20</f>
        <v>34.799999999999997</v>
      </c>
      <c r="D1227">
        <v>125</v>
      </c>
      <c r="E1227" s="11">
        <f>D1227-90</f>
        <v>35</v>
      </c>
      <c r="F1227" s="2">
        <v>1.1512E-2</v>
      </c>
      <c r="G1227" s="11">
        <v>28.1</v>
      </c>
      <c r="H1227" s="11">
        <v>1.5</v>
      </c>
      <c r="I1227" s="8">
        <v>5.12815751135349E-2</v>
      </c>
      <c r="J1227" s="4">
        <v>71000</v>
      </c>
      <c r="K1227" s="5">
        <f>23*10^-6</f>
        <v>2.3E-5</v>
      </c>
      <c r="L1227" s="6">
        <f>H1227</f>
        <v>1.5</v>
      </c>
      <c r="M1227" s="3">
        <f>H1227^2/6</f>
        <v>0.375</v>
      </c>
      <c r="N1227" s="3">
        <f>H1227^3/12</f>
        <v>0.28125</v>
      </c>
      <c r="O1227" s="1">
        <f>-J1227*L1227*K1227*C1227</f>
        <v>-85.242599999999996</v>
      </c>
      <c r="P1227" s="7">
        <f>-(12*F1227*J1227*L1227*N1227+12*O1227*N1227*G1227*COS(RADIANS(E1227)))/(12*N1227*G1227*COS(RADIANS(E1227))^2+L1227*G1227^3*SIN(RADIANS(E1227))^2)</f>
        <v>0.22558048473782635</v>
      </c>
      <c r="Q1227" s="7">
        <f>-(6*F1227*J1227*L1227*N1227*SIN(RADIANS(E1227))+6*O1227*N1227*G1227*SIN(RADIANS(E1227))*COS(RADIANS(E1227)))/(12*N1227*COS(RADIANS(E1227))^2+L1227*G1227^2*SIN(RADIANS(E1227))^2)</f>
        <v>1.8178964901750094</v>
      </c>
      <c r="R1227" s="7">
        <f>-P1227*SIN(RADIANS(E1227))</f>
        <v>-0.12938765054626397</v>
      </c>
      <c r="S1227" s="6">
        <f>(O1227+P1227*COS(RADIANS(E1227)))/L1227</f>
        <v>-56.705210189850199</v>
      </c>
      <c r="T1227" s="6">
        <f>R1227/L1227</f>
        <v>-8.625843369750931E-2</v>
      </c>
      <c r="U1227" s="6">
        <f>(Q1227-P1227*G1227*SIN(RADIANS(E1227)))/M1227</f>
        <v>-4.8477239738000231</v>
      </c>
      <c r="V1227" s="6">
        <f>SQRT((S1227+U1227)^2+3*T1227^2)</f>
        <v>61.553115483351533</v>
      </c>
      <c r="W1227" s="6">
        <f>V1227/AA1227</f>
        <v>1.2138401293469725</v>
      </c>
      <c r="X1227" s="1">
        <f>((3*10+H1227/COS(RADIANS(E1227)))*(3+3)+3*G1227*H1227)*2</f>
        <v>634.87394259770622</v>
      </c>
      <c r="Y1227" s="7">
        <f>Z1227/X1227</f>
        <v>1.0137542572312628</v>
      </c>
      <c r="Z1227" s="13">
        <v>643.60616211362105</v>
      </c>
      <c r="AA1227" s="15">
        <v>50.709408920651001</v>
      </c>
    </row>
    <row r="1228" spans="1:27" x14ac:dyDescent="0.45">
      <c r="A1228">
        <v>2789</v>
      </c>
      <c r="B1228">
        <v>74.099999999999994</v>
      </c>
      <c r="C1228" s="10">
        <f>B1228-20</f>
        <v>54.099999999999994</v>
      </c>
      <c r="D1228">
        <v>114.9</v>
      </c>
      <c r="E1228" s="11">
        <f>D1228-90</f>
        <v>24.900000000000006</v>
      </c>
      <c r="F1228" s="2">
        <v>1.7686E-2</v>
      </c>
      <c r="G1228" s="11">
        <v>25</v>
      </c>
      <c r="H1228" s="11">
        <v>1.7</v>
      </c>
      <c r="I1228" s="8">
        <v>9.2423975467681801E-2</v>
      </c>
      <c r="J1228" s="4">
        <v>71000</v>
      </c>
      <c r="K1228" s="5">
        <f>23*10^-6</f>
        <v>2.3E-5</v>
      </c>
      <c r="L1228" s="6">
        <f>H1228</f>
        <v>1.7</v>
      </c>
      <c r="M1228" s="3">
        <f>H1228^2/6</f>
        <v>0.48166666666666663</v>
      </c>
      <c r="N1228" s="3">
        <f>H1228^3/12</f>
        <v>0.4094166666666666</v>
      </c>
      <c r="O1228" s="1">
        <f>-J1228*L1228*K1228*C1228</f>
        <v>-150.18700999999999</v>
      </c>
      <c r="P1228" s="7">
        <f>-(12*F1228*J1228*L1228*N1228+12*O1228*N1228*G1228*COS(RADIANS(E1228)))/(12*N1228*G1228*COS(RADIANS(E1228))^2+L1228*G1228^3*SIN(RADIANS(E1228))^2)</f>
        <v>1.2982208562172355</v>
      </c>
      <c r="Q1228" s="7">
        <f>-(6*F1228*J1228*L1228*N1228*SIN(RADIANS(E1228))+6*O1228*N1228*G1228*SIN(RADIANS(E1228))*COS(RADIANS(E1228)))/(12*N1228*COS(RADIANS(E1228))^2+L1228*G1228^2*SIN(RADIANS(E1228))^2)</f>
        <v>6.8324684266008067</v>
      </c>
      <c r="R1228" s="7">
        <f>-P1228*SIN(RADIANS(E1228))</f>
        <v>-0.54659747412806448</v>
      </c>
      <c r="S1228" s="6">
        <f>(O1228+P1228*COS(RADIANS(E1228)))/L1228</f>
        <v>-87.652627378317533</v>
      </c>
      <c r="T1228" s="6">
        <f>R1228/L1228</f>
        <v>-0.32152792595768498</v>
      </c>
      <c r="U1228" s="6">
        <f>(Q1228-P1228*G1228*SIN(RADIANS(E1228)))/M1228</f>
        <v>-14.185055556956689</v>
      </c>
      <c r="V1228" s="6">
        <f>SQRT((S1228+U1228)^2+3*T1228^2)</f>
        <v>101.839205644226</v>
      </c>
      <c r="W1228" s="6">
        <f>V1228/AA1228</f>
        <v>1.1749222758365676</v>
      </c>
      <c r="X1228" s="1">
        <f>((3*10+H1228/COS(RADIANS(E1228)))*(3+3)+3*G1228*H1228)*2</f>
        <v>637.49063957049032</v>
      </c>
      <c r="Y1228" s="7">
        <f>Z1228/X1228</f>
        <v>1.0092443794231947</v>
      </c>
      <c r="Z1228" s="13">
        <v>643.38384492141495</v>
      </c>
      <c r="AA1228" s="15">
        <v>86.677397934016099</v>
      </c>
    </row>
    <row r="1229" spans="1:27" x14ac:dyDescent="0.45">
      <c r="A1229">
        <v>2986</v>
      </c>
      <c r="B1229">
        <v>48.2</v>
      </c>
      <c r="C1229" s="10">
        <f>B1229-20</f>
        <v>28.200000000000003</v>
      </c>
      <c r="D1229">
        <v>122.9</v>
      </c>
      <c r="E1229" s="11">
        <f>D1229-90</f>
        <v>32.900000000000006</v>
      </c>
      <c r="F1229" s="2">
        <v>9.0279999999999996E-3</v>
      </c>
      <c r="G1229" s="11">
        <v>26.3</v>
      </c>
      <c r="H1229" s="11">
        <v>1.6</v>
      </c>
      <c r="I1229" s="8">
        <v>4.1419107466936098E-2</v>
      </c>
      <c r="J1229" s="4">
        <v>71000</v>
      </c>
      <c r="K1229" s="5">
        <f>23*10^-6</f>
        <v>2.3E-5</v>
      </c>
      <c r="L1229" s="6">
        <f>H1229</f>
        <v>1.6</v>
      </c>
      <c r="M1229" s="3">
        <f>H1229^2/6</f>
        <v>0.42666666666666675</v>
      </c>
      <c r="N1229" s="3">
        <f>H1229^3/12</f>
        <v>0.34133333333333343</v>
      </c>
      <c r="O1229" s="1">
        <f>-J1229*L1229*K1229*C1229</f>
        <v>-73.680960000000013</v>
      </c>
      <c r="P1229" s="7">
        <f>-(12*F1229*J1229*L1229*N1229+12*O1229*N1229*G1229*COS(RADIANS(E1229)))/(12*N1229*G1229*COS(RADIANS(E1229))^2+L1229*G1229^3*SIN(RADIANS(E1229))^2)</f>
        <v>0.28435726511798581</v>
      </c>
      <c r="Q1229" s="7">
        <f>-(6*F1229*J1229*L1229*N1229*SIN(RADIANS(E1229))+6*O1229*N1229*G1229*SIN(RADIANS(E1229))*COS(RADIANS(E1229)))/(12*N1229*COS(RADIANS(E1229))^2+L1229*G1229^2*SIN(RADIANS(E1229))^2)</f>
        <v>2.0310911540696974</v>
      </c>
      <c r="R1229" s="7">
        <f>-P1229*SIN(RADIANS(E1229))</f>
        <v>-0.154455601069939</v>
      </c>
      <c r="S1229" s="6">
        <f>(O1229+P1229*COS(RADIANS(E1229)))/L1229</f>
        <v>-45.901379994738924</v>
      </c>
      <c r="T1229" s="6">
        <f>R1229/L1229</f>
        <v>-9.6534750668711866E-2</v>
      </c>
      <c r="U1229" s="6">
        <f>(Q1229-P1229*G1229*SIN(RADIANS(E1229)))/M1229</f>
        <v>-4.7603698923508544</v>
      </c>
      <c r="V1229" s="6">
        <f>SQRT((S1229+U1229)^2+3*T1229^2)</f>
        <v>50.66202580332039</v>
      </c>
      <c r="W1229" s="6">
        <f>V1229/AA1229</f>
        <v>1.1824672252496791</v>
      </c>
      <c r="X1229" s="1">
        <f>((3*10+H1229/COS(RADIANS(E1229)))*(3+3)+3*G1229*H1229)*2</f>
        <v>635.34749136247137</v>
      </c>
      <c r="Y1229" s="7">
        <f>Z1229/X1229</f>
        <v>1.0126198555872714</v>
      </c>
      <c r="Z1229" s="13">
        <v>643.36548495120098</v>
      </c>
      <c r="AA1229" s="15">
        <v>42.844338279754901</v>
      </c>
    </row>
    <row r="1230" spans="1:27" x14ac:dyDescent="0.45">
      <c r="A1230">
        <v>2500</v>
      </c>
      <c r="B1230">
        <v>65.8</v>
      </c>
      <c r="C1230" s="10">
        <f>B1230-20</f>
        <v>45.8</v>
      </c>
      <c r="D1230">
        <v>124.6</v>
      </c>
      <c r="E1230" s="11">
        <f>D1230-90</f>
        <v>34.599999999999994</v>
      </c>
      <c r="F1230" s="2">
        <v>1.5209E-2</v>
      </c>
      <c r="G1230" s="11">
        <v>28.1</v>
      </c>
      <c r="H1230" s="11">
        <v>1.5</v>
      </c>
      <c r="I1230" s="8">
        <v>6.7972667515277793E-2</v>
      </c>
      <c r="J1230" s="4">
        <v>71000</v>
      </c>
      <c r="K1230" s="5">
        <f>23*10^-6</f>
        <v>2.3E-5</v>
      </c>
      <c r="L1230" s="6">
        <f>H1230</f>
        <v>1.5</v>
      </c>
      <c r="M1230" s="3">
        <f>H1230^2/6</f>
        <v>0.375</v>
      </c>
      <c r="N1230" s="3">
        <f>H1230^3/12</f>
        <v>0.28125</v>
      </c>
      <c r="O1230" s="1">
        <f>-J1230*L1230*K1230*C1230</f>
        <v>-112.18709999999999</v>
      </c>
      <c r="P1230" s="7">
        <f>-(12*F1230*J1230*L1230*N1230+12*O1230*N1230*G1230*COS(RADIANS(E1230)))/(12*N1230*G1230*COS(RADIANS(E1230))^2+L1230*G1230^3*SIN(RADIANS(E1230))^2)</f>
        <v>0.30484701074493342</v>
      </c>
      <c r="Q1230" s="7">
        <f>-(6*F1230*J1230*L1230*N1230*SIN(RADIANS(E1230))+6*O1230*N1230*G1230*SIN(RADIANS(E1230))*COS(RADIANS(E1230)))/(12*N1230*COS(RADIANS(E1230))^2+L1230*G1230^2*SIN(RADIANS(E1230))^2)</f>
        <v>2.4321318289075262</v>
      </c>
      <c r="R1230" s="7">
        <f>-P1230*SIN(RADIANS(E1230))</f>
        <v>-0.17310546824964598</v>
      </c>
      <c r="S1230" s="6">
        <f>(O1230+P1230*COS(RADIANS(E1230)))/L1230</f>
        <v>-74.624112892411219</v>
      </c>
      <c r="T1230" s="6">
        <f>R1230/L1230</f>
        <v>-0.11540364549976399</v>
      </c>
      <c r="U1230" s="6">
        <f>(Q1230-P1230*G1230*SIN(RADIANS(E1230)))/M1230</f>
        <v>-6.4856848770867366</v>
      </c>
      <c r="V1230" s="6">
        <f>SQRT((S1230+U1230)^2+3*T1230^2)</f>
        <v>81.110044064918611</v>
      </c>
      <c r="W1230" s="6">
        <f>V1230/AA1230</f>
        <v>1.2099558049285764</v>
      </c>
      <c r="X1230" s="1">
        <f>((3*10+H1230/COS(RADIANS(E1230)))*(3+3)+3*G1230*H1230)*2</f>
        <v>634.76757952640128</v>
      </c>
      <c r="Y1230" s="7">
        <f>Z1230/X1230</f>
        <v>1.0135331456183048</v>
      </c>
      <c r="Z1230" s="13">
        <v>643.35798161391097</v>
      </c>
      <c r="AA1230" s="15">
        <v>67.035542731832706</v>
      </c>
    </row>
    <row r="1231" spans="1:27" x14ac:dyDescent="0.45">
      <c r="A1231">
        <v>484</v>
      </c>
      <c r="B1231">
        <v>57</v>
      </c>
      <c r="C1231" s="10">
        <f>B1231-20</f>
        <v>37</v>
      </c>
      <c r="D1231">
        <v>125.7</v>
      </c>
      <c r="E1231" s="11">
        <f>D1231-90</f>
        <v>35.700000000000003</v>
      </c>
      <c r="F1231" s="2">
        <v>1.2874999999999999E-2</v>
      </c>
      <c r="G1231" s="11">
        <v>30.2</v>
      </c>
      <c r="H1231" s="11">
        <v>1.4</v>
      </c>
      <c r="I1231" s="8">
        <v>5.6423224508762297E-2</v>
      </c>
      <c r="J1231" s="4">
        <v>71000</v>
      </c>
      <c r="K1231" s="5">
        <f>23*10^-6</f>
        <v>2.3E-5</v>
      </c>
      <c r="L1231" s="6">
        <f>H1231</f>
        <v>1.4</v>
      </c>
      <c r="M1231" s="3">
        <f>H1231^2/6</f>
        <v>0.32666666666666661</v>
      </c>
      <c r="N1231" s="3">
        <f>H1231^3/12</f>
        <v>0.2286666666666666</v>
      </c>
      <c r="O1231" s="1">
        <f>-J1231*L1231*K1231*C1231</f>
        <v>-84.589399999999998</v>
      </c>
      <c r="P1231" s="7">
        <f>-(12*F1231*J1231*L1231*N1231+12*O1231*N1231*G1231*COS(RADIANS(E1231)))/(12*N1231*G1231*COS(RADIANS(E1231))^2+L1231*G1231^3*SIN(RADIANS(E1231))^2)</f>
        <v>0.16539857689455303</v>
      </c>
      <c r="Q1231" s="7">
        <f>-(6*F1231*J1231*L1231*N1231*SIN(RADIANS(E1231))+6*O1231*N1231*G1231*SIN(RADIANS(E1231))*COS(RADIANS(E1231)))/(12*N1231*COS(RADIANS(E1231))^2+L1231*G1231^2*SIN(RADIANS(E1231))^2)</f>
        <v>1.4574049773561442</v>
      </c>
      <c r="R1231" s="7">
        <f>-P1231*SIN(RADIANS(E1231))</f>
        <v>-9.6516885917625445E-2</v>
      </c>
      <c r="S1231" s="6">
        <f>(O1231+P1231*COS(RADIANS(E1231)))/L1231</f>
        <v>-60.325058957380421</v>
      </c>
      <c r="T1231" s="6">
        <f>R1231/L1231</f>
        <v>-6.8940632798303897E-2</v>
      </c>
      <c r="U1231" s="6">
        <f>(Q1231-P1231*G1231*SIN(RADIANS(E1231)))/M1231</f>
        <v>-4.4614438082330956</v>
      </c>
      <c r="V1231" s="6">
        <f>SQRT((S1231+U1231)^2+3*T1231^2)</f>
        <v>64.786612807210417</v>
      </c>
      <c r="W1231" s="6">
        <f>V1231/AA1231</f>
        <v>1.2475743421288581</v>
      </c>
      <c r="X1231" s="1">
        <f>((3*10+H1231/COS(RADIANS(E1231)))*(3+3)+3*G1231*H1231)*2</f>
        <v>634.36752713689543</v>
      </c>
      <c r="Y1231" s="7">
        <f>Z1231/X1231</f>
        <v>1.0141672440608158</v>
      </c>
      <c r="Z1231" s="13">
        <v>643.3547667181</v>
      </c>
      <c r="AA1231" s="15">
        <v>51.930061896478797</v>
      </c>
    </row>
    <row r="1232" spans="1:27" x14ac:dyDescent="0.45">
      <c r="A1232">
        <v>933</v>
      </c>
      <c r="B1232">
        <v>70</v>
      </c>
      <c r="C1232" s="10">
        <f>B1232-20</f>
        <v>50</v>
      </c>
      <c r="D1232">
        <v>119.3</v>
      </c>
      <c r="E1232" s="11">
        <f>D1232-90</f>
        <v>29.299999999999997</v>
      </c>
      <c r="F1232" s="2">
        <v>1.8631000000000002E-2</v>
      </c>
      <c r="G1232" s="11">
        <v>30.6</v>
      </c>
      <c r="H1232" s="11">
        <v>1.4</v>
      </c>
      <c r="I1232" s="8">
        <v>8.7450236082076999E-2</v>
      </c>
      <c r="J1232" s="4">
        <v>71000</v>
      </c>
      <c r="K1232" s="5">
        <f>23*10^-6</f>
        <v>2.3E-5</v>
      </c>
      <c r="L1232" s="6">
        <f>H1232</f>
        <v>1.4</v>
      </c>
      <c r="M1232" s="3">
        <f>H1232^2/6</f>
        <v>0.32666666666666661</v>
      </c>
      <c r="N1232" s="3">
        <f>H1232^3/12</f>
        <v>0.2286666666666666</v>
      </c>
      <c r="O1232" s="1">
        <f>-J1232*L1232*K1232*C1232</f>
        <v>-114.31</v>
      </c>
      <c r="P1232" s="7">
        <f>-(12*F1232*J1232*L1232*N1232+12*O1232*N1232*G1232*COS(RADIANS(E1232)))/(12*N1232*G1232*COS(RADIANS(E1232))^2+L1232*G1232^3*SIN(RADIANS(E1232))^2)</f>
        <v>0.34005388144582688</v>
      </c>
      <c r="Q1232" s="7">
        <f>-(6*F1232*J1232*L1232*N1232*SIN(RADIANS(E1232))+6*O1232*N1232*G1232*SIN(RADIANS(E1232))*COS(RADIANS(E1232)))/(12*N1232*COS(RADIANS(E1232))^2+L1232*G1232^2*SIN(RADIANS(E1232))^2)</f>
        <v>2.5461709540986535</v>
      </c>
      <c r="R1232" s="7">
        <f>-P1232*SIN(RADIANS(E1232))</f>
        <v>-0.16641640222867024</v>
      </c>
      <c r="S1232" s="6">
        <f>(O1232+P1232*COS(RADIANS(E1232)))/L1232</f>
        <v>-81.438178185014166</v>
      </c>
      <c r="T1232" s="6">
        <f>R1232/L1232</f>
        <v>-0.11886885873476447</v>
      </c>
      <c r="U1232" s="6">
        <f>(Q1232-P1232*G1232*SIN(RADIANS(E1232)))/M1232</f>
        <v>-7.7944008798938471</v>
      </c>
      <c r="V1232" s="6">
        <f>SQRT((S1232+U1232)^2+3*T1232^2)</f>
        <v>89.23281658667841</v>
      </c>
      <c r="W1232" s="6">
        <f>V1232/AA1232</f>
        <v>1.2231854683819794</v>
      </c>
      <c r="X1232" s="1">
        <f>((3*10+H1232/COS(RADIANS(E1232)))*(3+3)+3*G1232*H1232)*2</f>
        <v>636.3045246554168</v>
      </c>
      <c r="Y1232" s="7">
        <f>Z1232/X1232</f>
        <v>1.0109293249126969</v>
      </c>
      <c r="Z1232" s="13">
        <v>643.25890354879505</v>
      </c>
      <c r="AA1232" s="15">
        <v>72.951174530151107</v>
      </c>
    </row>
    <row r="1233" spans="1:27" x14ac:dyDescent="0.45">
      <c r="A1233">
        <v>1316</v>
      </c>
      <c r="B1233">
        <v>42.8</v>
      </c>
      <c r="C1233" s="10">
        <f>B1233-20</f>
        <v>22.799999999999997</v>
      </c>
      <c r="D1233">
        <v>100.7</v>
      </c>
      <c r="E1233" s="11">
        <f>D1233-90</f>
        <v>10.700000000000003</v>
      </c>
      <c r="F1233" s="2">
        <v>8.966E-3</v>
      </c>
      <c r="G1233" s="11">
        <v>29</v>
      </c>
      <c r="H1233" s="11">
        <v>1.5</v>
      </c>
      <c r="I1233" s="8">
        <v>8.1161677837371798E-2</v>
      </c>
      <c r="J1233" s="4">
        <v>71000</v>
      </c>
      <c r="K1233" s="5">
        <f>23*10^-6</f>
        <v>2.3E-5</v>
      </c>
      <c r="L1233" s="6">
        <f>H1233</f>
        <v>1.5</v>
      </c>
      <c r="M1233" s="3">
        <f>H1233^2/6</f>
        <v>0.375</v>
      </c>
      <c r="N1233" s="3">
        <f>H1233^3/12</f>
        <v>0.28125</v>
      </c>
      <c r="O1233" s="1">
        <f>-J1233*L1233*K1233*C1233</f>
        <v>-55.84859999999999</v>
      </c>
      <c r="P1233" s="7">
        <f>-(12*F1233*J1233*L1233*N1233+12*O1233*N1233*G1233*COS(RADIANS(E1233)))/(12*N1233*G1233*COS(RADIANS(E1233))^2+L1233*G1233^3*SIN(RADIANS(E1233))^2)</f>
        <v>1.5848379548820049</v>
      </c>
      <c r="Q1233" s="7">
        <f>-(6*F1233*J1233*L1233*N1233*SIN(RADIANS(E1233))+6*O1233*N1233*G1233*SIN(RADIANS(E1233))*COS(RADIANS(E1233)))/(12*N1233*COS(RADIANS(E1233))^2+L1233*G1233^2*SIN(RADIANS(E1233))^2)</f>
        <v>4.2666467357543603</v>
      </c>
      <c r="R1233" s="7">
        <f>-P1233*SIN(RADIANS(E1233))</f>
        <v>-0.294251499017542</v>
      </c>
      <c r="S1233" s="6">
        <f>(O1233+P1233*COS(RADIANS(E1233)))/L1233</f>
        <v>-36.194211963389947</v>
      </c>
      <c r="T1233" s="6">
        <f>R1233/L1233</f>
        <v>-0.19616766601169466</v>
      </c>
      <c r="U1233" s="6">
        <f>(Q1233-P1233*G1233*SIN(RADIANS(E1233)))/M1233</f>
        <v>-11.377724628678289</v>
      </c>
      <c r="V1233" s="6">
        <f>SQRT((S1233+U1233)^2+3*T1233^2)</f>
        <v>47.573149952250652</v>
      </c>
      <c r="W1233" s="6">
        <f>V1233/AA1233</f>
        <v>1.2693743003257201</v>
      </c>
      <c r="X1233" s="1">
        <f>((3*10+H1233/COS(RADIANS(E1233)))*(3+3)+3*G1233*H1233)*2</f>
        <v>639.31850761898863</v>
      </c>
      <c r="Y1233" s="7">
        <f>Z1233/X1233</f>
        <v>1.0060350297464855</v>
      </c>
      <c r="Z1233" s="13">
        <v>643.17681382994795</v>
      </c>
      <c r="AA1233" s="15">
        <v>37.477637557372503</v>
      </c>
    </row>
    <row r="1234" spans="1:27" x14ac:dyDescent="0.45">
      <c r="A1234">
        <v>1325</v>
      </c>
      <c r="B1234">
        <v>77.099999999999994</v>
      </c>
      <c r="C1234" s="10">
        <f>B1234-20</f>
        <v>57.099999999999994</v>
      </c>
      <c r="D1234">
        <v>109.6</v>
      </c>
      <c r="E1234" s="11">
        <f>D1234-90</f>
        <v>19.599999999999994</v>
      </c>
      <c r="F1234" s="2">
        <v>2.2915999999999999E-2</v>
      </c>
      <c r="G1234" s="11">
        <v>31</v>
      </c>
      <c r="H1234" s="11">
        <v>1.4</v>
      </c>
      <c r="I1234" s="8">
        <v>0.13482980430126101</v>
      </c>
      <c r="J1234" s="4">
        <v>71000</v>
      </c>
      <c r="K1234" s="5">
        <f>23*10^-6</f>
        <v>2.3E-5</v>
      </c>
      <c r="L1234" s="6">
        <f>H1234</f>
        <v>1.4</v>
      </c>
      <c r="M1234" s="3">
        <f>H1234^2/6</f>
        <v>0.32666666666666661</v>
      </c>
      <c r="N1234" s="3">
        <f>H1234^3/12</f>
        <v>0.2286666666666666</v>
      </c>
      <c r="O1234" s="1">
        <f>-J1234*L1234*K1234*C1234</f>
        <v>-130.54201999999998</v>
      </c>
      <c r="P1234" s="7">
        <f>-(12*F1234*J1234*L1234*N1234+12*O1234*N1234*G1234*COS(RADIANS(E1234)))/(12*N1234*G1234*COS(RADIANS(E1234))^2+L1234*G1234^3*SIN(RADIANS(E1234))^2)</f>
        <v>0.88295716615485342</v>
      </c>
      <c r="Q1234" s="7">
        <f>-(6*F1234*J1234*L1234*N1234*SIN(RADIANS(E1234))+6*O1234*N1234*G1234*SIN(RADIANS(E1234))*COS(RADIANS(E1234)))/(12*N1234*COS(RADIANS(E1234))^2+L1234*G1234^2*SIN(RADIANS(E1234))^2)</f>
        <v>4.5909351948376731</v>
      </c>
      <c r="R1234" s="7">
        <f>-P1234*SIN(RADIANS(E1234))</f>
        <v>-0.29618936740888224</v>
      </c>
      <c r="S1234" s="6">
        <f>(O1234+P1234*COS(RADIANS(E1234)))/L1234</f>
        <v>-92.650159729379908</v>
      </c>
      <c r="T1234" s="6">
        <f>R1234/L1234</f>
        <v>-0.21156383386348732</v>
      </c>
      <c r="U1234" s="6">
        <f>(Q1234-P1234*G1234*SIN(RADIANS(E1234)))/M1234</f>
        <v>-14.053883249503095</v>
      </c>
      <c r="V1234" s="6">
        <f>SQRT((S1234+U1234)^2+3*T1234^2)</f>
        <v>106.70467218358672</v>
      </c>
      <c r="W1234" s="6">
        <f>V1234/AA1234</f>
        <v>1.2473857051777322</v>
      </c>
      <c r="X1234" s="1">
        <f>((3*10+H1234/COS(RADIANS(E1234)))*(3+3)+3*G1234*H1234)*2</f>
        <v>638.23330724712514</v>
      </c>
      <c r="Y1234" s="7">
        <f>Z1234/X1234</f>
        <v>1.0076927708724543</v>
      </c>
      <c r="Z1234" s="13">
        <v>643.14308984294598</v>
      </c>
      <c r="AA1234" s="15">
        <v>85.542644701370094</v>
      </c>
    </row>
    <row r="1235" spans="1:27" x14ac:dyDescent="0.45">
      <c r="A1235">
        <v>1604</v>
      </c>
      <c r="B1235">
        <v>61.7</v>
      </c>
      <c r="C1235" s="10">
        <f>B1235-20</f>
        <v>41.7</v>
      </c>
      <c r="D1235">
        <v>103.5</v>
      </c>
      <c r="E1235" s="11">
        <f>D1235-90</f>
        <v>13.5</v>
      </c>
      <c r="F1235" s="2">
        <v>1.4252000000000001E-2</v>
      </c>
      <c r="G1235" s="11">
        <v>25.2</v>
      </c>
      <c r="H1235" s="11">
        <v>1.7</v>
      </c>
      <c r="I1235" s="8">
        <v>9.0296104550361606E-2</v>
      </c>
      <c r="J1235" s="4">
        <v>71000</v>
      </c>
      <c r="K1235" s="5">
        <f>23*10^-6</f>
        <v>2.3E-5</v>
      </c>
      <c r="L1235" s="6">
        <f>H1235</f>
        <v>1.7</v>
      </c>
      <c r="M1235" s="3">
        <f>H1235^2/6</f>
        <v>0.48166666666666663</v>
      </c>
      <c r="N1235" s="3">
        <f>H1235^3/12</f>
        <v>0.4094166666666666</v>
      </c>
      <c r="O1235" s="1">
        <f>-J1235*L1235*K1235*C1235</f>
        <v>-115.76337000000001</v>
      </c>
      <c r="P1235" s="7">
        <f>-(12*F1235*J1235*L1235*N1235+12*O1235*N1235*G1235*COS(RADIANS(E1235)))/(12*N1235*G1235*COS(RADIANS(E1235))^2+L1235*G1235^3*SIN(RADIANS(E1235))^2)</f>
        <v>3.428847187463572</v>
      </c>
      <c r="Q1235" s="7">
        <f>-(6*F1235*J1235*L1235*N1235*SIN(RADIANS(E1235))+6*O1235*N1235*G1235*SIN(RADIANS(E1235))*COS(RADIANS(E1235)))/(12*N1235*COS(RADIANS(E1235))^2+L1235*G1235^2*SIN(RADIANS(E1235))^2)</f>
        <v>10.085650838975015</v>
      </c>
      <c r="R1235" s="7">
        <f>-P1235*SIN(RADIANS(E1235))</f>
        <v>-0.80044847928373142</v>
      </c>
      <c r="S1235" s="6">
        <f>(O1235+P1235*COS(RADIANS(E1235)))/L1235</f>
        <v>-66.134860078394269</v>
      </c>
      <c r="T1235" s="6">
        <f>R1235/L1235</f>
        <v>-0.47085204663748909</v>
      </c>
      <c r="U1235" s="6">
        <f>(Q1235-P1235*G1235*SIN(RADIANS(E1235)))/M1235</f>
        <v>-20.939067485761285</v>
      </c>
      <c r="V1235" s="6">
        <f>SQRT((S1235+U1235)^2+3*T1235^2)</f>
        <v>87.077746677307161</v>
      </c>
      <c r="W1235" s="6">
        <f>V1235/AA1235</f>
        <v>1.2598029193810194</v>
      </c>
      <c r="X1235" s="1">
        <f>((3*10+H1235/COS(RADIANS(E1235)))*(3+3)+3*G1235*H1235)*2</f>
        <v>638.01966995077021</v>
      </c>
      <c r="Y1235" s="7">
        <f>Z1235/X1235</f>
        <v>1.0080130657968527</v>
      </c>
      <c r="Z1235" s="13">
        <v>643.13216354577196</v>
      </c>
      <c r="AA1235" s="15">
        <v>69.120134060406201</v>
      </c>
    </row>
    <row r="1236" spans="1:27" x14ac:dyDescent="0.45">
      <c r="A1236">
        <v>1527</v>
      </c>
      <c r="B1236">
        <v>71.2</v>
      </c>
      <c r="C1236" s="10">
        <f>B1236-20</f>
        <v>51.2</v>
      </c>
      <c r="D1236">
        <v>107.2</v>
      </c>
      <c r="E1236" s="11">
        <f>D1236-90</f>
        <v>17.200000000000003</v>
      </c>
      <c r="F1236" s="2">
        <v>1.712E-2</v>
      </c>
      <c r="G1236" s="11">
        <v>23.8</v>
      </c>
      <c r="H1236" s="11">
        <v>1.8</v>
      </c>
      <c r="I1236" s="8">
        <v>0.143028154969215</v>
      </c>
      <c r="J1236" s="4">
        <v>71000</v>
      </c>
      <c r="K1236" s="5">
        <f>23*10^-6</f>
        <v>2.3E-5</v>
      </c>
      <c r="L1236" s="6">
        <f>H1236</f>
        <v>1.8</v>
      </c>
      <c r="M1236" s="3">
        <f>H1236^2/6</f>
        <v>0.54</v>
      </c>
      <c r="N1236" s="3">
        <f>H1236^3/12</f>
        <v>0.48600000000000004</v>
      </c>
      <c r="O1236" s="1">
        <f>-J1236*L1236*K1236*C1236</f>
        <v>-150.49728000000002</v>
      </c>
      <c r="P1236" s="7">
        <f>-(12*F1236*J1236*L1236*N1236+12*O1236*N1236*G1236*COS(RADIANS(E1236)))/(12*N1236*G1236*COS(RADIANS(E1236))^2+L1236*G1236^3*SIN(RADIANS(E1236))^2)</f>
        <v>3.1997946115028899</v>
      </c>
      <c r="Q1236" s="7">
        <f>-(6*F1236*J1236*L1236*N1236*SIN(RADIANS(E1236))+6*O1236*N1236*G1236*SIN(RADIANS(E1236))*COS(RADIANS(E1236)))/(12*N1236*COS(RADIANS(E1236))^2+L1236*G1236^2*SIN(RADIANS(E1236))^2)</f>
        <v>11.259839798796714</v>
      </c>
      <c r="R1236" s="7">
        <f>-P1236*SIN(RADIANS(E1236))</f>
        <v>-0.94620502510896753</v>
      </c>
      <c r="S1236" s="6">
        <f>(O1236+P1236*COS(RADIANS(E1236)))/L1236</f>
        <v>-81.911436357997573</v>
      </c>
      <c r="T1236" s="6">
        <f>R1236/L1236</f>
        <v>-0.5256694583938708</v>
      </c>
      <c r="U1236" s="6">
        <f>(Q1236-P1236*G1236*SIN(RADIANS(E1236)))/M1236</f>
        <v>-20.851555182956876</v>
      </c>
      <c r="V1236" s="6">
        <f>SQRT((S1236+U1236)^2+3*T1236^2)</f>
        <v>102.76702494275457</v>
      </c>
      <c r="W1236" s="6">
        <f>V1236/AA1236</f>
        <v>0.97183732801127143</v>
      </c>
      <c r="X1236" s="1">
        <f>((3*10+H1236/COS(RADIANS(E1236)))*(3+3)+3*G1236*H1236)*2</f>
        <v>639.65121036177493</v>
      </c>
      <c r="Y1236" s="7">
        <f>Z1236/X1236</f>
        <v>1.0052218448845971</v>
      </c>
      <c r="Z1236" s="13">
        <v>642.99136976252896</v>
      </c>
      <c r="AA1236" s="15">
        <v>105.745089204438</v>
      </c>
    </row>
    <row r="1237" spans="1:27" x14ac:dyDescent="0.45">
      <c r="A1237">
        <v>1187</v>
      </c>
      <c r="B1237">
        <v>69.3</v>
      </c>
      <c r="C1237" s="10">
        <f>B1237-20</f>
        <v>49.3</v>
      </c>
      <c r="D1237">
        <v>126.2</v>
      </c>
      <c r="E1237" s="11">
        <f>D1237-90</f>
        <v>36.200000000000003</v>
      </c>
      <c r="F1237" s="2">
        <v>1.8157E-2</v>
      </c>
      <c r="G1237" s="11">
        <v>32.6</v>
      </c>
      <c r="H1237" s="11">
        <v>1.3</v>
      </c>
      <c r="I1237" s="8">
        <v>7.8391022980213096E-2</v>
      </c>
      <c r="J1237" s="4">
        <v>71000</v>
      </c>
      <c r="K1237" s="5">
        <f>23*10^-6</f>
        <v>2.3E-5</v>
      </c>
      <c r="L1237" s="6">
        <f>H1237</f>
        <v>1.3</v>
      </c>
      <c r="M1237" s="3">
        <f>H1237^2/6</f>
        <v>0.28166666666666668</v>
      </c>
      <c r="N1237" s="3">
        <f>H1237^3/12</f>
        <v>0.18308333333333338</v>
      </c>
      <c r="O1237" s="1">
        <f>-J1237*L1237*K1237*C1237</f>
        <v>-104.65897</v>
      </c>
      <c r="P1237" s="7">
        <f>-(12*F1237*J1237*L1237*N1237+12*O1237*N1237*G1237*COS(RADIANS(E1237)))/(12*N1237*G1237*COS(RADIANS(E1237))^2+L1237*G1237^3*SIN(RADIANS(E1237))^2)</f>
        <v>0.15021497074840312</v>
      </c>
      <c r="Q1237" s="7">
        <f>-(6*F1237*J1237*L1237*N1237*SIN(RADIANS(E1237))+6*O1237*N1237*G1237*SIN(RADIANS(E1237))*COS(RADIANS(E1237)))/(12*N1237*COS(RADIANS(E1237))^2+L1237*G1237^2*SIN(RADIANS(E1237))^2)</f>
        <v>1.446100353291502</v>
      </c>
      <c r="R1237" s="7">
        <f>-P1237*SIN(RADIANS(E1237))</f>
        <v>-8.8717813085368191E-2</v>
      </c>
      <c r="S1237" s="6">
        <f>(O1237+P1237*COS(RADIANS(E1237)))/L1237</f>
        <v>-80.413655754089376</v>
      </c>
      <c r="T1237" s="6">
        <f>R1237/L1237</f>
        <v>-6.8244471604129373E-2</v>
      </c>
      <c r="U1237" s="6">
        <f>(Q1237-P1237*G1237*SIN(RADIANS(E1237)))/M1237</f>
        <v>-5.1340840945260391</v>
      </c>
      <c r="V1237" s="6">
        <f>SQRT((S1237+U1237)^2+3*T1237^2)</f>
        <v>85.547821510136046</v>
      </c>
      <c r="W1237" s="6">
        <f>V1237/AA1237</f>
        <v>1.2636735041873672</v>
      </c>
      <c r="X1237" s="1">
        <f>((3*10+H1237/COS(RADIANS(E1237)))*(3+3)+3*G1237*H1237)*2</f>
        <v>633.61180574712091</v>
      </c>
      <c r="Y1237" s="7">
        <f>Z1237/X1237</f>
        <v>1.0144802683810121</v>
      </c>
      <c r="Z1237" s="13">
        <v>642.78667474371696</v>
      </c>
      <c r="AA1237" s="15">
        <v>67.697725105939796</v>
      </c>
    </row>
    <row r="1238" spans="1:27" x14ac:dyDescent="0.45">
      <c r="A1238">
        <v>2615</v>
      </c>
      <c r="B1238">
        <v>48.5</v>
      </c>
      <c r="C1238" s="10">
        <f>B1238-20</f>
        <v>28.5</v>
      </c>
      <c r="D1238">
        <v>101</v>
      </c>
      <c r="E1238" s="11">
        <f>D1238-90</f>
        <v>11</v>
      </c>
      <c r="F1238" s="2">
        <v>8.711E-3</v>
      </c>
      <c r="G1238" s="11">
        <v>21.2</v>
      </c>
      <c r="H1238" s="11">
        <v>2</v>
      </c>
      <c r="I1238" s="8">
        <v>7.1034461259841905E-2</v>
      </c>
      <c r="J1238" s="4">
        <v>71000</v>
      </c>
      <c r="K1238" s="5">
        <f>23*10^-6</f>
        <v>2.3E-5</v>
      </c>
      <c r="L1238" s="6">
        <f>H1238</f>
        <v>2</v>
      </c>
      <c r="M1238" s="3">
        <f>H1238^2/6</f>
        <v>0.66666666666666663</v>
      </c>
      <c r="N1238" s="3">
        <f>H1238^3/12</f>
        <v>0.66666666666666663</v>
      </c>
      <c r="O1238" s="1">
        <f>-J1238*L1238*K1238*C1238</f>
        <v>-93.081000000000003</v>
      </c>
      <c r="P1238" s="7">
        <f>-(12*F1238*J1238*L1238*N1238+12*O1238*N1238*G1238*COS(RADIANS(E1238)))/(12*N1238*G1238*COS(RADIANS(E1238))^2+L1238*G1238^3*SIN(RADIANS(E1238))^2)</f>
        <v>6.5336254068204376</v>
      </c>
      <c r="Q1238" s="7">
        <f>-(6*F1238*J1238*L1238*N1238*SIN(RADIANS(E1238))+6*O1238*N1238*G1238*SIN(RADIANS(E1238))*COS(RADIANS(E1238)))/(12*N1238*COS(RADIANS(E1238))^2+L1238*G1238^2*SIN(RADIANS(E1238))^2)</f>
        <v>13.21474970044601</v>
      </c>
      <c r="R1238" s="7">
        <f>-P1238*SIN(RADIANS(E1238))</f>
        <v>-1.2466745000420765</v>
      </c>
      <c r="S1238" s="6">
        <f>(O1238+P1238*COS(RADIANS(E1238)))/L1238</f>
        <v>-43.333707847100378</v>
      </c>
      <c r="T1238" s="6">
        <f>R1238/L1238</f>
        <v>-0.62333725002103824</v>
      </c>
      <c r="U1238" s="6">
        <f>(Q1238-P1238*G1238*SIN(RADIANS(E1238)))/M1238</f>
        <v>-19.822124550669017</v>
      </c>
      <c r="V1238" s="6">
        <f>SQRT((S1238+U1238)^2+3*T1238^2)</f>
        <v>63.165060071505749</v>
      </c>
      <c r="W1238" s="6">
        <f>V1238/AA1238</f>
        <v>0.83809592455124415</v>
      </c>
      <c r="X1238" s="1">
        <f>((3*10+H1238/COS(RADIANS(E1238)))*(3+3)+3*G1238*H1238)*2</f>
        <v>638.84920067892506</v>
      </c>
      <c r="Y1238" s="7">
        <f>Z1238/X1238</f>
        <v>1.0060778507047337</v>
      </c>
      <c r="Z1238" s="13">
        <v>642.73203074348999</v>
      </c>
      <c r="AA1238" s="15">
        <v>75.367339490795501</v>
      </c>
    </row>
    <row r="1239" spans="1:27" x14ac:dyDescent="0.45">
      <c r="A1239">
        <v>2541</v>
      </c>
      <c r="B1239">
        <v>63.4</v>
      </c>
      <c r="C1239" s="10">
        <f>B1239-20</f>
        <v>43.4</v>
      </c>
      <c r="D1239">
        <v>119.8</v>
      </c>
      <c r="E1239" s="11">
        <f>D1239-90</f>
        <v>29.799999999999997</v>
      </c>
      <c r="F1239" s="2">
        <v>1.4303E-2</v>
      </c>
      <c r="G1239" s="11">
        <v>26.4</v>
      </c>
      <c r="H1239" s="11">
        <v>1.6</v>
      </c>
      <c r="I1239" s="8">
        <v>6.8110942840576102E-2</v>
      </c>
      <c r="J1239" s="4">
        <v>71000</v>
      </c>
      <c r="K1239" s="5">
        <f>23*10^-6</f>
        <v>2.3E-5</v>
      </c>
      <c r="L1239" s="6">
        <f>H1239</f>
        <v>1.6</v>
      </c>
      <c r="M1239" s="3">
        <f>H1239^2/6</f>
        <v>0.42666666666666675</v>
      </c>
      <c r="N1239" s="3">
        <f>H1239^3/12</f>
        <v>0.34133333333333343</v>
      </c>
      <c r="O1239" s="1">
        <f>-J1239*L1239*K1239*C1239</f>
        <v>-113.39551999999999</v>
      </c>
      <c r="P1239" s="7">
        <f>-(12*F1239*J1239*L1239*N1239+12*O1239*N1239*G1239*COS(RADIANS(E1239)))/(12*N1239*G1239*COS(RADIANS(E1239))^2+L1239*G1239^3*SIN(RADIANS(E1239))^2)</f>
        <v>0.54202399995303696</v>
      </c>
      <c r="Q1239" s="7">
        <f>-(6*F1239*J1239*L1239*N1239*SIN(RADIANS(E1239))+6*O1239*N1239*G1239*SIN(RADIANS(E1239))*COS(RADIANS(E1239)))/(12*N1239*COS(RADIANS(E1239))^2+L1239*G1239^2*SIN(RADIANS(E1239))^2)</f>
        <v>3.5557079478183153</v>
      </c>
      <c r="R1239" s="7">
        <f>-P1239*SIN(RADIANS(E1239))</f>
        <v>-0.26937181422866019</v>
      </c>
      <c r="S1239" s="6">
        <f>(O1239+P1239*COS(RADIANS(E1239)))/L1239</f>
        <v>-70.578231436214935</v>
      </c>
      <c r="T1239" s="6">
        <f>R1239/L1239</f>
        <v>-0.1683573838929126</v>
      </c>
      <c r="U1239" s="6">
        <f>(Q1239-P1239*G1239*SIN(RADIANS(E1239)))/M1239</f>
        <v>-8.3336905026991701</v>
      </c>
      <c r="V1239" s="6">
        <f>SQRT((S1239+U1239)^2+3*T1239^2)</f>
        <v>78.912460718947344</v>
      </c>
      <c r="W1239" s="6">
        <f>V1239/AA1239</f>
        <v>1.1814300114442158</v>
      </c>
      <c r="X1239" s="1">
        <f>((3*10+H1239/COS(RADIANS(E1239)))*(3+3)+3*G1239*H1239)*2</f>
        <v>635.56579439001609</v>
      </c>
      <c r="Y1239" s="7">
        <f>Z1239/X1239</f>
        <v>1.0111567872842595</v>
      </c>
      <c r="Z1239" s="13">
        <v>642.65666676317699</v>
      </c>
      <c r="AA1239" s="15">
        <v>66.794020766818306</v>
      </c>
    </row>
    <row r="1240" spans="1:27" x14ac:dyDescent="0.45">
      <c r="A1240">
        <v>621</v>
      </c>
      <c r="B1240">
        <v>88.6</v>
      </c>
      <c r="C1240" s="10">
        <f>B1240-20</f>
        <v>68.599999999999994</v>
      </c>
      <c r="D1240">
        <v>129.5</v>
      </c>
      <c r="E1240" s="11">
        <f>D1240-90</f>
        <v>39.5</v>
      </c>
      <c r="F1240" s="2">
        <v>2.2675000000000001E-2</v>
      </c>
      <c r="G1240" s="11">
        <v>29.8</v>
      </c>
      <c r="H1240" s="11">
        <v>1.4</v>
      </c>
      <c r="I1240" s="8">
        <v>9.7558490931987707E-2</v>
      </c>
      <c r="J1240" s="4">
        <v>71000</v>
      </c>
      <c r="K1240" s="5">
        <f>23*10^-6</f>
        <v>2.3E-5</v>
      </c>
      <c r="L1240" s="6">
        <f>H1240</f>
        <v>1.4</v>
      </c>
      <c r="M1240" s="3">
        <f>H1240^2/6</f>
        <v>0.32666666666666661</v>
      </c>
      <c r="N1240" s="3">
        <f>H1240^3/12</f>
        <v>0.2286666666666666</v>
      </c>
      <c r="O1240" s="1">
        <f>-J1240*L1240*K1240*C1240</f>
        <v>-156.83331999999999</v>
      </c>
      <c r="P1240" s="7">
        <f>-(12*F1240*J1240*L1240*N1240+12*O1240*N1240*G1240*COS(RADIANS(E1240)))/(12*N1240*G1240*COS(RADIANS(E1240))^2+L1240*G1240^3*SIN(RADIANS(E1240))^2)</f>
        <v>0.24676383352288853</v>
      </c>
      <c r="Q1240" s="7">
        <f>-(6*F1240*J1240*L1240*N1240*SIN(RADIANS(E1240))+6*O1240*N1240*G1240*SIN(RADIANS(E1240))*COS(RADIANS(E1240)))/(12*N1240*COS(RADIANS(E1240))^2+L1240*G1240^2*SIN(RADIANS(E1240))^2)</f>
        <v>2.3387203908367433</v>
      </c>
      <c r="R1240" s="7">
        <f>-P1240*SIN(RADIANS(E1240))</f>
        <v>-0.15696110005615735</v>
      </c>
      <c r="S1240" s="6">
        <f>(O1240+P1240*COS(RADIANS(E1240)))/L1240</f>
        <v>-111.88779354268767</v>
      </c>
      <c r="T1240" s="6">
        <f>R1240/L1240</f>
        <v>-0.11211507146868382</v>
      </c>
      <c r="U1240" s="6">
        <f>(Q1240-P1240*G1240*SIN(RADIANS(E1240)))/M1240</f>
        <v>-7.1593481352145298</v>
      </c>
      <c r="V1240" s="6">
        <f>SQRT((S1240+U1240)^2+3*T1240^2)</f>
        <v>119.04730005777648</v>
      </c>
      <c r="W1240" s="6">
        <f>V1240/AA1240</f>
        <v>1.2467309189531943</v>
      </c>
      <c r="X1240" s="1">
        <f>((3*10+H1240/COS(RADIANS(E1240)))*(3+3)+3*G1240*H1240)*2</f>
        <v>632.09224567709043</v>
      </c>
      <c r="Y1240" s="7">
        <f>Z1240/X1240</f>
        <v>1.0166697781341767</v>
      </c>
      <c r="Z1240" s="13">
        <v>642.62908317286099</v>
      </c>
      <c r="AA1240" s="15">
        <v>95.487565318211097</v>
      </c>
    </row>
    <row r="1241" spans="1:27" x14ac:dyDescent="0.45">
      <c r="A1241">
        <v>2553</v>
      </c>
      <c r="B1241">
        <v>78.599999999999994</v>
      </c>
      <c r="C1241" s="10">
        <f>B1241-20</f>
        <v>58.599999999999994</v>
      </c>
      <c r="D1241">
        <v>115.9</v>
      </c>
      <c r="E1241" s="11">
        <f>D1241-90</f>
        <v>25.900000000000006</v>
      </c>
      <c r="F1241" s="2">
        <v>2.1135000000000001E-2</v>
      </c>
      <c r="G1241" s="11">
        <v>28.5</v>
      </c>
      <c r="H1241" s="11">
        <v>1.5</v>
      </c>
      <c r="I1241" s="8">
        <v>0.10638172924518501</v>
      </c>
      <c r="J1241" s="4">
        <v>71000</v>
      </c>
      <c r="K1241" s="5">
        <f>23*10^-6</f>
        <v>2.3E-5</v>
      </c>
      <c r="L1241" s="6">
        <f>H1241</f>
        <v>1.5</v>
      </c>
      <c r="M1241" s="3">
        <f>H1241^2/6</f>
        <v>0.375</v>
      </c>
      <c r="N1241" s="3">
        <f>H1241^3/12</f>
        <v>0.28125</v>
      </c>
      <c r="O1241" s="1">
        <f>-J1241*L1241*K1241*C1241</f>
        <v>-143.54069999999999</v>
      </c>
      <c r="P1241" s="7">
        <f>-(12*F1241*J1241*L1241*N1241+12*O1241*N1241*G1241*COS(RADIANS(E1241)))/(12*N1241*G1241*COS(RADIANS(E1241))^2+L1241*G1241^3*SIN(RADIANS(E1241))^2)</f>
        <v>0.71957988162102626</v>
      </c>
      <c r="Q1241" s="7">
        <f>-(6*F1241*J1241*L1241*N1241*SIN(RADIANS(E1241))+6*O1241*N1241*G1241*SIN(RADIANS(E1241))*COS(RADIANS(E1241)))/(12*N1241*COS(RADIANS(E1241))^2+L1241*G1241^2*SIN(RADIANS(E1241))^2)</f>
        <v>4.4789713531081441</v>
      </c>
      <c r="R1241" s="7">
        <f>-P1241*SIN(RADIANS(E1241))</f>
        <v>-0.31431377916548375</v>
      </c>
      <c r="S1241" s="6">
        <f>(O1241+P1241*COS(RADIANS(E1241)))/L1241</f>
        <v>-95.26226421327209</v>
      </c>
      <c r="T1241" s="6">
        <f>R1241/L1241</f>
        <v>-0.20954251944365584</v>
      </c>
      <c r="U1241" s="6">
        <f>(Q1241-P1241*G1241*SIN(RADIANS(E1241)))/M1241</f>
        <v>-11.943923608288385</v>
      </c>
      <c r="V1241" s="6">
        <f>SQRT((S1241+U1241)^2+3*T1241^2)</f>
        <v>107.2068021696108</v>
      </c>
      <c r="W1241" s="6">
        <f>V1241/AA1241</f>
        <v>1.2073262775998492</v>
      </c>
      <c r="X1241" s="1">
        <f>((3*10+H1241/COS(RADIANS(E1241)))*(3+3)+3*G1241*H1241)*2</f>
        <v>636.50983196533161</v>
      </c>
      <c r="Y1241" s="7">
        <f>Z1241/X1241</f>
        <v>1.0096045733033523</v>
      </c>
      <c r="Z1241" s="13">
        <v>642.62323730474702</v>
      </c>
      <c r="AA1241" s="15">
        <v>88.796876336309595</v>
      </c>
    </row>
    <row r="1242" spans="1:27" x14ac:dyDescent="0.45">
      <c r="A1242">
        <v>2807</v>
      </c>
      <c r="B1242">
        <v>63.2</v>
      </c>
      <c r="C1242" s="10">
        <f>B1242-20</f>
        <v>43.2</v>
      </c>
      <c r="D1242">
        <v>126.2</v>
      </c>
      <c r="E1242" s="11">
        <f>D1242-90</f>
        <v>36.200000000000003</v>
      </c>
      <c r="F1242" s="2">
        <v>1.4043E-2</v>
      </c>
      <c r="G1242" s="11">
        <v>27.9</v>
      </c>
      <c r="H1242" s="11">
        <v>1.5</v>
      </c>
      <c r="I1242" s="8">
        <v>6.2063679099082898E-2</v>
      </c>
      <c r="J1242" s="4">
        <v>71000</v>
      </c>
      <c r="K1242" s="5">
        <f>23*10^-6</f>
        <v>2.3E-5</v>
      </c>
      <c r="L1242" s="6">
        <f>H1242</f>
        <v>1.5</v>
      </c>
      <c r="M1242" s="3">
        <f>H1242^2/6</f>
        <v>0.375</v>
      </c>
      <c r="N1242" s="3">
        <f>H1242^3/12</f>
        <v>0.28125</v>
      </c>
      <c r="O1242" s="1">
        <f>-J1242*L1242*K1242*C1242</f>
        <v>-105.81840000000001</v>
      </c>
      <c r="P1242" s="7">
        <f>-(12*F1242*J1242*L1242*N1242+12*O1242*N1242*G1242*COS(RADIANS(E1242)))/(12*N1242*G1242*COS(RADIANS(E1242))^2+L1242*G1242^3*SIN(RADIANS(E1242))^2)</f>
        <v>0.26198773473139031</v>
      </c>
      <c r="Q1242" s="7">
        <f>-(6*F1242*J1242*L1242*N1242*SIN(RADIANS(E1242))+6*O1242*N1242*G1242*SIN(RADIANS(E1242))*COS(RADIANS(E1242)))/(12*N1242*COS(RADIANS(E1242))^2+L1242*G1242^2*SIN(RADIANS(E1242))^2)</f>
        <v>2.1585036016607426</v>
      </c>
      <c r="R1242" s="7">
        <f>-P1242*SIN(RADIANS(E1242))</f>
        <v>-0.15473144097926469</v>
      </c>
      <c r="S1242" s="6">
        <f>(O1242+P1242*COS(RADIANS(E1242)))/L1242</f>
        <v>-70.404657530535545</v>
      </c>
      <c r="T1242" s="6">
        <f>R1242/L1242</f>
        <v>-0.10315429398617647</v>
      </c>
      <c r="U1242" s="6">
        <f>(Q1242-P1242*G1242*SIN(RADIANS(E1242)))/M1242</f>
        <v>-5.7560096044286446</v>
      </c>
      <c r="V1242" s="6">
        <f>SQRT((S1242+U1242)^2+3*T1242^2)</f>
        <v>76.160876707584706</v>
      </c>
      <c r="W1242" s="6">
        <f>V1242/AA1242</f>
        <v>1.1967875695597627</v>
      </c>
      <c r="X1242" s="1">
        <f>((3*10+H1242/COS(RADIANS(E1242)))*(3+3)+3*G1242*H1242)*2</f>
        <v>633.40592970821626</v>
      </c>
      <c r="Y1242" s="7">
        <f>Z1242/X1242</f>
        <v>1.0144849749051501</v>
      </c>
      <c r="Z1242" s="13">
        <v>642.58079870481299</v>
      </c>
      <c r="AA1242" s="15">
        <v>63.637757146492099</v>
      </c>
    </row>
    <row r="1243" spans="1:27" x14ac:dyDescent="0.45">
      <c r="A1243">
        <v>455</v>
      </c>
      <c r="B1243">
        <v>68.599999999999994</v>
      </c>
      <c r="C1243" s="10">
        <f>B1243-20</f>
        <v>48.599999999999994</v>
      </c>
      <c r="D1243">
        <v>119.6</v>
      </c>
      <c r="E1243" s="11">
        <f>D1243-90</f>
        <v>29.599999999999994</v>
      </c>
      <c r="F1243" s="2">
        <v>1.6042000000000001E-2</v>
      </c>
      <c r="G1243" s="11">
        <v>26.4</v>
      </c>
      <c r="H1243" s="11">
        <v>1.6</v>
      </c>
      <c r="I1243" s="8">
        <v>7.6610572636127403E-2</v>
      </c>
      <c r="J1243" s="4">
        <v>71000</v>
      </c>
      <c r="K1243" s="5">
        <f>23*10^-6</f>
        <v>2.3E-5</v>
      </c>
      <c r="L1243" s="6">
        <f>H1243</f>
        <v>1.6</v>
      </c>
      <c r="M1243" s="3">
        <f>H1243^2/6</f>
        <v>0.42666666666666675</v>
      </c>
      <c r="N1243" s="3">
        <f>H1243^3/12</f>
        <v>0.34133333333333343</v>
      </c>
      <c r="O1243" s="1">
        <f>-J1243*L1243*K1243*C1243</f>
        <v>-126.98207999999998</v>
      </c>
      <c r="P1243" s="7">
        <f>-(12*F1243*J1243*L1243*N1243+12*O1243*N1243*G1243*COS(RADIANS(E1243)))/(12*N1243*G1243*COS(RADIANS(E1243))^2+L1243*G1243^3*SIN(RADIANS(E1243))^2)</f>
        <v>0.6159804064674842</v>
      </c>
      <c r="Q1243" s="7">
        <f>-(6*F1243*J1243*L1243*N1243*SIN(RADIANS(E1243))+6*O1243*N1243*G1243*SIN(RADIANS(E1243))*COS(RADIANS(E1243)))/(12*N1243*COS(RADIANS(E1243))^2+L1243*G1243^2*SIN(RADIANS(E1243))^2)</f>
        <v>4.0162123550981814</v>
      </c>
      <c r="R1243" s="7">
        <f>-P1243*SIN(RADIANS(E1243))</f>
        <v>-0.3042585117498624</v>
      </c>
      <c r="S1243" s="6">
        <f>(O1243+P1243*COS(RADIANS(E1243)))/L1243</f>
        <v>-79.029055099938716</v>
      </c>
      <c r="T1243" s="6">
        <f>R1243/L1243</f>
        <v>-0.190161569843664</v>
      </c>
      <c r="U1243" s="6">
        <f>(Q1243-P1243*G1243*SIN(RADIANS(E1243)))/M1243</f>
        <v>-9.4129977072613684</v>
      </c>
      <c r="V1243" s="6">
        <f>SQRT((S1243+U1243)^2+3*T1243^2)</f>
        <v>88.44266611211755</v>
      </c>
      <c r="W1243" s="6">
        <f>V1243/AA1243</f>
        <v>1.1807132185920255</v>
      </c>
      <c r="X1243" s="1">
        <f>((3*10+H1243/COS(RADIANS(E1243)))*(3+3)+3*G1243*H1243)*2</f>
        <v>635.52178489427831</v>
      </c>
      <c r="Y1243" s="7">
        <f>Z1243/X1243</f>
        <v>1.0110709981478576</v>
      </c>
      <c r="Z1243" s="13">
        <v>642.55764539776601</v>
      </c>
      <c r="AA1243" s="15">
        <v>74.906137002161699</v>
      </c>
    </row>
    <row r="1244" spans="1:27" x14ac:dyDescent="0.45">
      <c r="A1244">
        <v>1584</v>
      </c>
      <c r="B1244">
        <v>59.2</v>
      </c>
      <c r="C1244" s="10">
        <f>B1244-20</f>
        <v>39.200000000000003</v>
      </c>
      <c r="D1244">
        <v>111.2</v>
      </c>
      <c r="E1244" s="11">
        <f>D1244-90</f>
        <v>21.200000000000003</v>
      </c>
      <c r="F1244" s="2">
        <v>1.4289E-2</v>
      </c>
      <c r="G1244" s="11">
        <v>30.4</v>
      </c>
      <c r="H1244" s="11">
        <v>1.4</v>
      </c>
      <c r="I1244" s="8">
        <v>6.5311349928379003E-2</v>
      </c>
      <c r="J1244" s="4">
        <v>71000</v>
      </c>
      <c r="K1244" s="5">
        <f>23*10^-6</f>
        <v>2.3E-5</v>
      </c>
      <c r="L1244" s="6">
        <f>H1244</f>
        <v>1.4</v>
      </c>
      <c r="M1244" s="3">
        <f>H1244^2/6</f>
        <v>0.32666666666666661</v>
      </c>
      <c r="N1244" s="3">
        <f>H1244^3/12</f>
        <v>0.2286666666666666</v>
      </c>
      <c r="O1244" s="1">
        <f>-J1244*L1244*K1244*C1244</f>
        <v>-89.619040000000012</v>
      </c>
      <c r="P1244" s="7">
        <f>-(12*F1244*J1244*L1244*N1244+12*O1244*N1244*G1244*COS(RADIANS(E1244)))/(12*N1244*G1244*COS(RADIANS(E1244))^2+L1244*G1244^3*SIN(RADIANS(E1244))^2)</f>
        <v>0.58904304914022632</v>
      </c>
      <c r="Q1244" s="7">
        <f>-(6*F1244*J1244*L1244*N1244*SIN(RADIANS(E1244))+6*O1244*N1244*G1244*SIN(RADIANS(E1244))*COS(RADIANS(E1244)))/(12*N1244*COS(RADIANS(E1244))^2+L1244*G1244^2*SIN(RADIANS(E1244))^2)</f>
        <v>3.2377890789587225</v>
      </c>
      <c r="R1244" s="7">
        <f>-P1244*SIN(RADIANS(E1244))</f>
        <v>-0.21301243940517914</v>
      </c>
      <c r="S1244" s="6">
        <f>(O1244+P1244*COS(RADIANS(E1244)))/L1244</f>
        <v>-63.621329389532882</v>
      </c>
      <c r="T1244" s="6">
        <f>R1244/L1244</f>
        <v>-0.15215174243227081</v>
      </c>
      <c r="U1244" s="6">
        <f>(Q1244-P1244*G1244*SIN(RADIANS(E1244)))/M1244</f>
        <v>-9.9115992213022128</v>
      </c>
      <c r="V1244" s="6">
        <f>SQRT((S1244+U1244)^2+3*T1244^2)</f>
        <v>73.533400849847453</v>
      </c>
      <c r="W1244" s="6">
        <f>V1244/AA1244</f>
        <v>1.2920648405947028</v>
      </c>
      <c r="X1244" s="1">
        <f>((3*10+H1244/COS(RADIANS(E1244)))*(3+3)+3*G1244*H1244)*2</f>
        <v>633.37949062986172</v>
      </c>
      <c r="Y1244" s="7">
        <f>Z1244/X1244</f>
        <v>1.0144678823095969</v>
      </c>
      <c r="Z1244" s="13">
        <v>642.54315055760696</v>
      </c>
      <c r="AA1244" s="15">
        <v>56.911540767568603</v>
      </c>
    </row>
    <row r="1245" spans="1:27" x14ac:dyDescent="0.45">
      <c r="A1245">
        <v>701</v>
      </c>
      <c r="B1245">
        <v>61.5</v>
      </c>
      <c r="C1245" s="10">
        <f>B1245-20</f>
        <v>41.5</v>
      </c>
      <c r="D1245">
        <v>120.9</v>
      </c>
      <c r="E1245" s="11">
        <f>D1245-90</f>
        <v>30.900000000000006</v>
      </c>
      <c r="F1245" s="2">
        <v>1.1688E-2</v>
      </c>
      <c r="G1245" s="11">
        <v>21.8</v>
      </c>
      <c r="H1245" s="11">
        <v>1.9</v>
      </c>
      <c r="I1245" s="8">
        <v>5.6417126208543701E-2</v>
      </c>
      <c r="J1245" s="4">
        <v>71000</v>
      </c>
      <c r="K1245" s="5">
        <f>23*10^-6</f>
        <v>2.3E-5</v>
      </c>
      <c r="L1245" s="6">
        <f>H1245</f>
        <v>1.9</v>
      </c>
      <c r="M1245" s="3">
        <f>H1245^2/6</f>
        <v>0.60166666666666668</v>
      </c>
      <c r="N1245" s="3">
        <f>H1245^3/12</f>
        <v>0.57158333333333322</v>
      </c>
      <c r="O1245" s="1">
        <f>-J1245*L1245*K1245*C1245</f>
        <v>-128.76204999999999</v>
      </c>
      <c r="P1245" s="7">
        <f>-(12*F1245*J1245*L1245*N1245+12*O1245*N1245*G1245*COS(RADIANS(E1245)))/(12*N1245*G1245*COS(RADIANS(E1245))^2+L1245*G1245^3*SIN(RADIANS(E1245))^2)</f>
        <v>1.0763114691199538</v>
      </c>
      <c r="Q1245" s="7">
        <f>-(6*F1245*J1245*L1245*N1245*SIN(RADIANS(E1245))+6*O1245*N1245*G1245*SIN(RADIANS(E1245))*COS(RADIANS(E1245)))/(12*N1245*COS(RADIANS(E1245))^2+L1245*G1245^2*SIN(RADIANS(E1245))^2)</f>
        <v>6.024760700075082</v>
      </c>
      <c r="R1245" s="7">
        <f>-P1245*SIN(RADIANS(E1245))</f>
        <v>-0.55273033945642958</v>
      </c>
      <c r="S1245" s="6">
        <f>(O1245+P1245*COS(RADIANS(E1245)))/L1245</f>
        <v>-67.283423631958058</v>
      </c>
      <c r="T1245" s="6">
        <f>R1245/L1245</f>
        <v>-0.29091070497706822</v>
      </c>
      <c r="U1245" s="6">
        <f>(Q1245-P1245*G1245*SIN(RADIANS(E1245)))/M1245</f>
        <v>-10.013452687105403</v>
      </c>
      <c r="V1245" s="6">
        <f>SQRT((S1245+U1245)^2+3*T1245^2)</f>
        <v>77.2985185873533</v>
      </c>
      <c r="W1245" s="6">
        <f>V1245/AA1245</f>
        <v>1.1083683599117204</v>
      </c>
      <c r="X1245" s="1">
        <f>((3*10+H1245/COS(RADIANS(E1245)))*(3+3)+3*G1245*H1245)*2</f>
        <v>635.09141650697359</v>
      </c>
      <c r="Y1245" s="7">
        <f>Z1245/X1245</f>
        <v>1.0116574422292828</v>
      </c>
      <c r="Z1245" s="13">
        <v>642.49495800521697</v>
      </c>
      <c r="AA1245" s="15">
        <v>69.7408202752287</v>
      </c>
    </row>
    <row r="1246" spans="1:27" x14ac:dyDescent="0.45">
      <c r="A1246">
        <v>2799</v>
      </c>
      <c r="B1246">
        <v>70</v>
      </c>
      <c r="C1246" s="10">
        <f>B1246-20</f>
        <v>50</v>
      </c>
      <c r="D1246">
        <v>121.5</v>
      </c>
      <c r="E1246" s="11">
        <f>D1246-90</f>
        <v>31.5</v>
      </c>
      <c r="F1246" s="2">
        <v>1.7125000000000001E-2</v>
      </c>
      <c r="G1246" s="11">
        <v>28.2</v>
      </c>
      <c r="H1246" s="11">
        <v>1.5</v>
      </c>
      <c r="I1246" s="8">
        <v>7.8964978456497095E-2</v>
      </c>
      <c r="J1246" s="4">
        <v>71000</v>
      </c>
      <c r="K1246" s="5">
        <f>23*10^-6</f>
        <v>2.3E-5</v>
      </c>
      <c r="L1246" s="6">
        <f>H1246</f>
        <v>1.5</v>
      </c>
      <c r="M1246" s="3">
        <f>H1246^2/6</f>
        <v>0.375</v>
      </c>
      <c r="N1246" s="3">
        <f>H1246^3/12</f>
        <v>0.28125</v>
      </c>
      <c r="O1246" s="1">
        <f>-J1246*L1246*K1246*C1246</f>
        <v>-122.47499999999999</v>
      </c>
      <c r="P1246" s="7">
        <f>-(12*F1246*J1246*L1246*N1246+12*O1246*N1246*G1246*COS(RADIANS(E1246)))/(12*N1246*G1246*COS(RADIANS(E1246))^2+L1246*G1246^3*SIN(RADIANS(E1246))^2)</f>
        <v>0.40890561604430958</v>
      </c>
      <c r="Q1246" s="7">
        <f>-(6*F1246*J1246*L1246*N1246*SIN(RADIANS(E1246))+6*O1246*N1246*G1246*SIN(RADIANS(E1246))*COS(RADIANS(E1246)))/(12*N1246*COS(RADIANS(E1246))^2+L1246*G1246^2*SIN(RADIANS(E1246))^2)</f>
        <v>3.0125016245729404</v>
      </c>
      <c r="R1246" s="7">
        <f>-P1246*SIN(RADIANS(E1246))</f>
        <v>-0.21365259748744261</v>
      </c>
      <c r="S1246" s="6">
        <f>(O1246+P1246*COS(RADIANS(E1246)))/L1246</f>
        <v>-81.417567098887105</v>
      </c>
      <c r="T1246" s="6">
        <f>R1246/L1246</f>
        <v>-0.14243506499162842</v>
      </c>
      <c r="U1246" s="6">
        <f>(Q1246-P1246*G1246*SIN(RADIANS(E1246)))/M1246</f>
        <v>-8.0333376655278403</v>
      </c>
      <c r="V1246" s="6">
        <f>SQRT((S1246+U1246)^2+3*T1246^2)</f>
        <v>89.45124496850589</v>
      </c>
      <c r="W1246" s="6">
        <f>V1246/AA1246</f>
        <v>1.2019558014241976</v>
      </c>
      <c r="X1246" s="1">
        <f>((3*10+H1246/COS(RADIANS(E1246)))*(3+3)+3*G1246*H1246)*2</f>
        <v>634.91089853905214</v>
      </c>
      <c r="Y1246" s="7">
        <f>Z1246/X1246</f>
        <v>1.0119410363278079</v>
      </c>
      <c r="Z1246" s="13">
        <v>642.49239264342805</v>
      </c>
      <c r="AA1246" s="15">
        <v>74.421409558084505</v>
      </c>
    </row>
    <row r="1247" spans="1:27" x14ac:dyDescent="0.45">
      <c r="A1247">
        <v>1044</v>
      </c>
      <c r="B1247">
        <v>42</v>
      </c>
      <c r="C1247" s="10">
        <f>B1247-20</f>
        <v>22</v>
      </c>
      <c r="D1247">
        <v>117.5</v>
      </c>
      <c r="E1247" s="11">
        <f>D1247-90</f>
        <v>27.5</v>
      </c>
      <c r="F1247" s="2">
        <v>6.6880000000000004E-3</v>
      </c>
      <c r="G1247" s="11">
        <v>23.3</v>
      </c>
      <c r="H1247" s="11">
        <v>1.8</v>
      </c>
      <c r="I1247" s="8">
        <v>3.3586647361516897E-2</v>
      </c>
      <c r="J1247" s="4">
        <v>71000</v>
      </c>
      <c r="K1247" s="5">
        <f>23*10^-6</f>
        <v>2.3E-5</v>
      </c>
      <c r="L1247" s="6">
        <f>H1247</f>
        <v>1.8</v>
      </c>
      <c r="M1247" s="3">
        <f>H1247^2/6</f>
        <v>0.54</v>
      </c>
      <c r="N1247" s="3">
        <f>H1247^3/12</f>
        <v>0.48600000000000004</v>
      </c>
      <c r="O1247" s="1">
        <f>-J1247*L1247*K1247*C1247</f>
        <v>-64.666799999999995</v>
      </c>
      <c r="P1247" s="7">
        <f>-(12*F1247*J1247*L1247*N1247+12*O1247*N1247*G1247*COS(RADIANS(E1247)))/(12*N1247*G1247*COS(RADIANS(E1247))^2+L1247*G1247^3*SIN(RADIANS(E1247))^2)</f>
        <v>0.56629233383326993</v>
      </c>
      <c r="Q1247" s="7">
        <f>-(6*F1247*J1247*L1247*N1247*SIN(RADIANS(E1247))+6*O1247*N1247*G1247*SIN(RADIANS(E1247))*COS(RADIANS(E1247)))/(12*N1247*COS(RADIANS(E1247))^2+L1247*G1247^2*SIN(RADIANS(E1247))^2)</f>
        <v>3.0462967530561191</v>
      </c>
      <c r="R1247" s="7">
        <f>-P1247*SIN(RADIANS(E1247))</f>
        <v>-0.26148469983314326</v>
      </c>
      <c r="S1247" s="6">
        <f>(O1247+P1247*COS(RADIANS(E1247)))/L1247</f>
        <v>-35.646940313968948</v>
      </c>
      <c r="T1247" s="6">
        <f>R1247/L1247</f>
        <v>-0.14526927768507958</v>
      </c>
      <c r="U1247" s="6">
        <f>(Q1247-P1247*G1247*SIN(RADIANS(E1247)))/M1247</f>
        <v>-5.6412902834372574</v>
      </c>
      <c r="V1247" s="6">
        <f>SQRT((S1247+U1247)^2+3*T1247^2)</f>
        <v>41.288997267476809</v>
      </c>
      <c r="W1247" s="6">
        <f>V1247/AA1247</f>
        <v>1.139696065764652</v>
      </c>
      <c r="X1247" s="1">
        <f>((3*10+H1247/COS(RADIANS(E1247)))*(3+3)+3*G1247*H1247)*2</f>
        <v>635.99145005231298</v>
      </c>
      <c r="Y1247" s="7">
        <f>Z1247/X1247</f>
        <v>1.0102057914613445</v>
      </c>
      <c r="Z1247" s="13">
        <v>642.48224616274501</v>
      </c>
      <c r="AA1247" s="15">
        <v>36.228077386381898</v>
      </c>
    </row>
    <row r="1248" spans="1:27" x14ac:dyDescent="0.45">
      <c r="A1248">
        <v>2784</v>
      </c>
      <c r="B1248">
        <v>85</v>
      </c>
      <c r="C1248" s="10">
        <f>B1248-20</f>
        <v>65</v>
      </c>
      <c r="D1248">
        <v>106.5</v>
      </c>
      <c r="E1248" s="11">
        <f>D1248-90</f>
        <v>16.5</v>
      </c>
      <c r="F1248" s="2">
        <v>2.4908E-2</v>
      </c>
      <c r="G1248" s="11">
        <v>28.8</v>
      </c>
      <c r="H1248" s="11">
        <v>1.5</v>
      </c>
      <c r="I1248" s="8">
        <v>0.16565927863120999</v>
      </c>
      <c r="J1248" s="4">
        <v>71000</v>
      </c>
      <c r="K1248" s="5">
        <f>23*10^-6</f>
        <v>2.3E-5</v>
      </c>
      <c r="L1248" s="6">
        <f>H1248</f>
        <v>1.5</v>
      </c>
      <c r="M1248" s="3">
        <f>H1248^2/6</f>
        <v>0.375</v>
      </c>
      <c r="N1248" s="3">
        <f>H1248^3/12</f>
        <v>0.28125</v>
      </c>
      <c r="O1248" s="1">
        <f>-J1248*L1248*K1248*C1248</f>
        <v>-159.2175</v>
      </c>
      <c r="P1248" s="7">
        <f>-(12*F1248*J1248*L1248*N1248+12*O1248*N1248*G1248*COS(RADIANS(E1248)))/(12*N1248*G1248*COS(RADIANS(E1248))^2+L1248*G1248^3*SIN(RADIANS(E1248))^2)</f>
        <v>1.9752743320644428</v>
      </c>
      <c r="Q1248" s="7">
        <f>-(6*F1248*J1248*L1248*N1248*SIN(RADIANS(E1248))+6*O1248*N1248*G1248*SIN(RADIANS(E1248))*COS(RADIANS(E1248)))/(12*N1248*COS(RADIANS(E1248))^2+L1248*G1248^2*SIN(RADIANS(E1248))^2)</f>
        <v>8.078518372407741</v>
      </c>
      <c r="R1248" s="7">
        <f>-P1248*SIN(RADIANS(E1248))</f>
        <v>-0.56100822030609332</v>
      </c>
      <c r="S1248" s="6">
        <f>(O1248+P1248*COS(RADIANS(E1248)))/L1248</f>
        <v>-104.88237865909201</v>
      </c>
      <c r="T1248" s="6">
        <f>R1248/L1248</f>
        <v>-0.37400548020406221</v>
      </c>
      <c r="U1248" s="6">
        <f>(Q1248-P1248*G1248*SIN(RADIANS(E1248)))/M1248</f>
        <v>-21.542715659753984</v>
      </c>
      <c r="V1248" s="6">
        <f>SQRT((S1248+U1248)^2+3*T1248^2)</f>
        <v>126.42675394799463</v>
      </c>
      <c r="W1248" s="6">
        <f>V1248/AA1248</f>
        <v>1.2393639687026976</v>
      </c>
      <c r="X1248" s="1">
        <f>((3*10+H1248/COS(RADIANS(E1248)))*(3+3)+3*G1248*H1248)*2</f>
        <v>637.9730804294245</v>
      </c>
      <c r="Y1248" s="7">
        <f>Z1248/X1248</f>
        <v>1.0069977925848164</v>
      </c>
      <c r="Z1248" s="13">
        <v>642.43748372096604</v>
      </c>
      <c r="AA1248" s="15">
        <v>102.009383151853</v>
      </c>
    </row>
    <row r="1249" spans="1:27" x14ac:dyDescent="0.45">
      <c r="A1249">
        <v>407</v>
      </c>
      <c r="B1249">
        <v>76.400000000000006</v>
      </c>
      <c r="C1249" s="10">
        <f>B1249-20</f>
        <v>56.400000000000006</v>
      </c>
      <c r="D1249">
        <v>117.1</v>
      </c>
      <c r="E1249" s="11">
        <f>D1249-90</f>
        <v>27.099999999999994</v>
      </c>
      <c r="F1249" s="2">
        <v>1.9026000000000001E-2</v>
      </c>
      <c r="G1249" s="11">
        <v>26.5</v>
      </c>
      <c r="H1249" s="11">
        <v>1.6</v>
      </c>
      <c r="I1249" s="8">
        <v>9.4544142484664903E-2</v>
      </c>
      <c r="J1249" s="4">
        <v>71000</v>
      </c>
      <c r="K1249" s="5">
        <f>23*10^-6</f>
        <v>2.3E-5</v>
      </c>
      <c r="L1249" s="6">
        <f>H1249</f>
        <v>1.6</v>
      </c>
      <c r="M1249" s="3">
        <f>H1249^2/6</f>
        <v>0.42666666666666675</v>
      </c>
      <c r="N1249" s="3">
        <f>H1249^3/12</f>
        <v>0.34133333333333343</v>
      </c>
      <c r="O1249" s="1">
        <f>-J1249*L1249*K1249*C1249</f>
        <v>-147.36192000000003</v>
      </c>
      <c r="P1249" s="7">
        <f>-(12*F1249*J1249*L1249*N1249+12*O1249*N1249*G1249*COS(RADIANS(E1249)))/(12*N1249*G1249*COS(RADIANS(E1249))^2+L1249*G1249^3*SIN(RADIANS(E1249))^2)</f>
        <v>0.85973436624125898</v>
      </c>
      <c r="Q1249" s="7">
        <f>-(6*F1249*J1249*L1249*N1249*SIN(RADIANS(E1249))+6*O1249*N1249*G1249*SIN(RADIANS(E1249))*COS(RADIANS(E1249)))/(12*N1249*COS(RADIANS(E1249))^2+L1249*G1249^2*SIN(RADIANS(E1249))^2)</f>
        <v>5.189330860521622</v>
      </c>
      <c r="R1249" s="7">
        <f>-P1249*SIN(RADIANS(E1249))</f>
        <v>-0.39164761211483951</v>
      </c>
      <c r="S1249" s="6">
        <f>(O1249+P1249*COS(RADIANS(E1249)))/L1249</f>
        <v>-91.622858411629878</v>
      </c>
      <c r="T1249" s="6">
        <f>R1249/L1249</f>
        <v>-0.24477975757177467</v>
      </c>
      <c r="U1249" s="6">
        <f>(Q1249-P1249*G1249*SIN(RADIANS(E1249)))/M1249</f>
        <v>-12.162494204347558</v>
      </c>
      <c r="V1249" s="6">
        <f>SQRT((S1249+U1249)^2+3*T1249^2)</f>
        <v>103.78621858903968</v>
      </c>
      <c r="W1249" s="6">
        <f>V1249/AA1249</f>
        <v>1.1859178517145308</v>
      </c>
      <c r="X1249" s="1">
        <f>((3*10+H1249/COS(RADIANS(E1249)))*(3+3)+3*G1249*H1249)*2</f>
        <v>635.96787669257037</v>
      </c>
      <c r="Y1249" s="7">
        <f>Z1249/X1249</f>
        <v>1.0100531418105638</v>
      </c>
      <c r="Z1249" s="13">
        <v>642.36135194392398</v>
      </c>
      <c r="AA1249" s="15">
        <v>87.515520943538903</v>
      </c>
    </row>
    <row r="1250" spans="1:27" x14ac:dyDescent="0.45">
      <c r="A1250">
        <v>2095</v>
      </c>
      <c r="B1250">
        <v>56.7</v>
      </c>
      <c r="C1250" s="10">
        <f>B1250-20</f>
        <v>36.700000000000003</v>
      </c>
      <c r="D1250">
        <v>115.6</v>
      </c>
      <c r="E1250" s="11">
        <f>D1250-90</f>
        <v>25.599999999999994</v>
      </c>
      <c r="F1250" s="2">
        <v>1.5037E-2</v>
      </c>
      <c r="G1250" s="11">
        <v>33.200000000000003</v>
      </c>
      <c r="H1250" s="11">
        <v>1.3</v>
      </c>
      <c r="I1250" s="8">
        <v>7.4601963162422097E-2</v>
      </c>
      <c r="J1250" s="4">
        <v>71000</v>
      </c>
      <c r="K1250" s="5">
        <f>23*10^-6</f>
        <v>2.3E-5</v>
      </c>
      <c r="L1250" s="6">
        <f>H1250</f>
        <v>1.3</v>
      </c>
      <c r="M1250" s="3">
        <f>H1250^2/6</f>
        <v>0.28166666666666668</v>
      </c>
      <c r="N1250" s="3">
        <f>H1250^3/12</f>
        <v>0.18308333333333338</v>
      </c>
      <c r="O1250" s="1">
        <f>-J1250*L1250*K1250*C1250</f>
        <v>-77.910430000000005</v>
      </c>
      <c r="P1250" s="7">
        <f>-(12*F1250*J1250*L1250*N1250+12*O1250*N1250*G1250*COS(RADIANS(E1250)))/(12*N1250*G1250*COS(RADIANS(E1250))^2+L1250*G1250^3*SIN(RADIANS(E1250))^2)</f>
        <v>0.23215398087143216</v>
      </c>
      <c r="Q1250" s="7">
        <f>-(6*F1250*J1250*L1250*N1250*SIN(RADIANS(E1250))+6*O1250*N1250*G1250*SIN(RADIANS(E1250))*COS(RADIANS(E1250)))/(12*N1250*COS(RADIANS(E1250))^2+L1250*G1250^2*SIN(RADIANS(E1250))^2)</f>
        <v>1.6651530825924175</v>
      </c>
      <c r="R1250" s="7">
        <f>-P1250*SIN(RADIANS(E1250))</f>
        <v>-0.10031042666219382</v>
      </c>
      <c r="S1250" s="6">
        <f>(O1250+P1250*COS(RADIANS(E1250)))/L1250</f>
        <v>-59.770050760704393</v>
      </c>
      <c r="T1250" s="6">
        <f>R1250/L1250</f>
        <v>-7.7161866663226011E-2</v>
      </c>
      <c r="U1250" s="6">
        <f>(Q1250-P1250*G1250*SIN(RADIANS(E1250)))/M1250</f>
        <v>-5.9117860920440854</v>
      </c>
      <c r="V1250" s="6">
        <f>SQRT((S1250+U1250)^2+3*T1250^2)</f>
        <v>65.681972825213379</v>
      </c>
      <c r="W1250" s="6">
        <f>V1250/AA1250</f>
        <v>1.2527199555488095</v>
      </c>
      <c r="X1250" s="1">
        <f>((3*10+H1250/COS(RADIANS(E1250)))*(3+3)+3*G1250*H1250)*2</f>
        <v>636.25811194788548</v>
      </c>
      <c r="Y1250" s="7">
        <f>Z1250/X1250</f>
        <v>1.0095026046692805</v>
      </c>
      <c r="Z1250" s="13">
        <v>642.30422125334906</v>
      </c>
      <c r="AA1250" s="15">
        <v>52.431489204176103</v>
      </c>
    </row>
    <row r="1251" spans="1:27" x14ac:dyDescent="0.45">
      <c r="A1251">
        <v>193</v>
      </c>
      <c r="B1251">
        <v>76.400000000000006</v>
      </c>
      <c r="C1251" s="10">
        <f>B1251-20</f>
        <v>56.400000000000006</v>
      </c>
      <c r="D1251">
        <v>114.3</v>
      </c>
      <c r="E1251" s="11">
        <f>D1251-90</f>
        <v>24.299999999999997</v>
      </c>
      <c r="F1251" s="2">
        <v>1.7569999999999999E-2</v>
      </c>
      <c r="G1251" s="11">
        <v>23.4</v>
      </c>
      <c r="H1251" s="11">
        <v>1.8</v>
      </c>
      <c r="I1251" s="8">
        <v>9.3714319169521304E-2</v>
      </c>
      <c r="J1251" s="4">
        <v>71000</v>
      </c>
      <c r="K1251" s="5">
        <f>23*10^-6</f>
        <v>2.3E-5</v>
      </c>
      <c r="L1251" s="6">
        <f>H1251</f>
        <v>1.8</v>
      </c>
      <c r="M1251" s="3">
        <f>H1251^2/6</f>
        <v>0.54</v>
      </c>
      <c r="N1251" s="3">
        <f>H1251^3/12</f>
        <v>0.48600000000000004</v>
      </c>
      <c r="O1251" s="1">
        <f>-J1251*L1251*K1251*C1251</f>
        <v>-165.78216</v>
      </c>
      <c r="P1251" s="7">
        <f>-(12*F1251*J1251*L1251*N1251+12*O1251*N1251*G1251*COS(RADIANS(E1251)))/(12*N1251*G1251*COS(RADIANS(E1251))^2+L1251*G1251^3*SIN(RADIANS(E1251))^2)</f>
        <v>1.8721745770873219</v>
      </c>
      <c r="Q1251" s="7">
        <f>-(6*F1251*J1251*L1251*N1251*SIN(RADIANS(E1251))+6*O1251*N1251*G1251*SIN(RADIANS(E1251))*COS(RADIANS(E1251)))/(12*N1251*COS(RADIANS(E1251))^2+L1251*G1251^2*SIN(RADIANS(E1251))^2)</f>
        <v>9.0139926273564956</v>
      </c>
      <c r="R1251" s="7">
        <f>-P1251*SIN(RADIANS(E1251))</f>
        <v>-0.77042672028687997</v>
      </c>
      <c r="S1251" s="6">
        <f>(O1251+P1251*COS(RADIANS(E1251)))/L1251</f>
        <v>-91.153252197782805</v>
      </c>
      <c r="T1251" s="6">
        <f>R1251/L1251</f>
        <v>-0.42801484460382222</v>
      </c>
      <c r="U1251" s="6">
        <f>(Q1251-P1251*G1251*SIN(RADIANS(E1251)))/M1251</f>
        <v>-16.692578939549058</v>
      </c>
      <c r="V1251" s="6">
        <f>SQRT((S1251+U1251)^2+3*T1251^2)</f>
        <v>107.84837914323748</v>
      </c>
      <c r="W1251" s="6">
        <f>V1251/AA1251</f>
        <v>1.1496848039691379</v>
      </c>
      <c r="X1251" s="1">
        <f>((3*10+H1251/COS(RADIANS(E1251)))*(3+3)+3*G1251*H1251)*2</f>
        <v>636.41971729719796</v>
      </c>
      <c r="Y1251" s="7">
        <f>Z1251/X1251</f>
        <v>1.0090610778516422</v>
      </c>
      <c r="Z1251" s="13">
        <v>642.18636590194797</v>
      </c>
      <c r="AA1251" s="15">
        <v>93.806910181734096</v>
      </c>
    </row>
    <row r="1252" spans="1:27" x14ac:dyDescent="0.45">
      <c r="A1252">
        <v>1600</v>
      </c>
      <c r="B1252">
        <v>64.8</v>
      </c>
      <c r="C1252" s="10">
        <f>B1252-20</f>
        <v>44.8</v>
      </c>
      <c r="D1252">
        <v>120.8</v>
      </c>
      <c r="E1252" s="11">
        <f>D1252-90</f>
        <v>30.799999999999997</v>
      </c>
      <c r="F1252" s="2">
        <v>1.6728E-2</v>
      </c>
      <c r="G1252" s="11">
        <v>30.5</v>
      </c>
      <c r="H1252" s="11">
        <v>1.4</v>
      </c>
      <c r="I1252" s="8">
        <v>7.9291850328445407E-2</v>
      </c>
      <c r="J1252" s="4">
        <v>71000</v>
      </c>
      <c r="K1252" s="5">
        <f>23*10^-6</f>
        <v>2.3E-5</v>
      </c>
      <c r="L1252" s="6">
        <f>H1252</f>
        <v>1.4</v>
      </c>
      <c r="M1252" s="3">
        <f>H1252^2/6</f>
        <v>0.32666666666666661</v>
      </c>
      <c r="N1252" s="3">
        <f>H1252^3/12</f>
        <v>0.2286666666666666</v>
      </c>
      <c r="O1252" s="1">
        <f>-J1252*L1252*K1252*C1252</f>
        <v>-102.42175999999999</v>
      </c>
      <c r="P1252" s="7">
        <f>-(12*F1252*J1252*L1252*N1252+12*O1252*N1252*G1252*COS(RADIANS(E1252)))/(12*N1252*G1252*COS(RADIANS(E1252))^2+L1252*G1252^3*SIN(RADIANS(E1252))^2)</f>
        <v>0.26729693871142501</v>
      </c>
      <c r="Q1252" s="7">
        <f>-(6*F1252*J1252*L1252*N1252*SIN(RADIANS(E1252))+6*O1252*N1252*G1252*SIN(RADIANS(E1252))*COS(RADIANS(E1252)))/(12*N1252*COS(RADIANS(E1252))^2+L1252*G1252^2*SIN(RADIANS(E1252))^2)</f>
        <v>2.0872292266012069</v>
      </c>
      <c r="R1252" s="7">
        <f>-P1252*SIN(RADIANS(E1252))</f>
        <v>-0.13686749026893164</v>
      </c>
      <c r="S1252" s="6">
        <f>(O1252+P1252*COS(RADIANS(E1252)))/L1252</f>
        <v>-72.994401892196109</v>
      </c>
      <c r="T1252" s="6">
        <f>R1252/L1252</f>
        <v>-9.7762493049236884E-2</v>
      </c>
      <c r="U1252" s="6">
        <f>(Q1252-P1252*G1252*SIN(RADIANS(E1252)))/M1252</f>
        <v>-6.3894772242894131</v>
      </c>
      <c r="V1252" s="6">
        <f>SQRT((S1252+U1252)^2+3*T1252^2)</f>
        <v>79.384059710346932</v>
      </c>
      <c r="W1252" s="6">
        <f>V1252/AA1252</f>
        <v>1.2120929456938989</v>
      </c>
      <c r="X1252" s="1">
        <f>((3*10+H1252/COS(RADIANS(E1252)))*(3+3)+3*G1252*H1252)*2</f>
        <v>635.75853825077479</v>
      </c>
      <c r="Y1252" s="7">
        <f>Z1252/X1252</f>
        <v>1.0100503153090172</v>
      </c>
      <c r="Z1252" s="13">
        <v>642.14811202059502</v>
      </c>
      <c r="AA1252" s="15">
        <v>65.493376553644694</v>
      </c>
    </row>
    <row r="1253" spans="1:27" x14ac:dyDescent="0.45">
      <c r="A1253">
        <v>2440</v>
      </c>
      <c r="B1253">
        <v>76.8</v>
      </c>
      <c r="C1253" s="10">
        <f>B1253-20</f>
        <v>56.8</v>
      </c>
      <c r="D1253">
        <v>122.8</v>
      </c>
      <c r="E1253" s="11">
        <f>D1253-90</f>
        <v>32.799999999999997</v>
      </c>
      <c r="F1253" s="2">
        <v>1.6403999999999998E-2</v>
      </c>
      <c r="G1253" s="11">
        <v>23</v>
      </c>
      <c r="H1253" s="11">
        <v>1.8</v>
      </c>
      <c r="I1253" s="8">
        <v>7.6900169253349304E-2</v>
      </c>
      <c r="J1253" s="4">
        <v>71000</v>
      </c>
      <c r="K1253" s="5">
        <f>23*10^-6</f>
        <v>2.3E-5</v>
      </c>
      <c r="L1253" s="6">
        <f>H1253</f>
        <v>1.8</v>
      </c>
      <c r="M1253" s="3">
        <f>H1253^2/6</f>
        <v>0.54</v>
      </c>
      <c r="N1253" s="3">
        <f>H1253^3/12</f>
        <v>0.48600000000000004</v>
      </c>
      <c r="O1253" s="1">
        <f>-J1253*L1253*K1253*C1253</f>
        <v>-166.95792</v>
      </c>
      <c r="P1253" s="7">
        <f>-(12*F1253*J1253*L1253*N1253+12*O1253*N1253*G1253*COS(RADIANS(E1253)))/(12*N1253*G1253*COS(RADIANS(E1253))^2+L1253*G1253^3*SIN(RADIANS(E1253))^2)</f>
        <v>1.0117615537861557</v>
      </c>
      <c r="Q1253" s="7">
        <f>-(6*F1253*J1253*L1253*N1253*SIN(RADIANS(E1253))+6*O1253*N1253*G1253*SIN(RADIANS(E1253))*COS(RADIANS(E1253)))/(12*N1253*COS(RADIANS(E1253))^2+L1253*G1253^2*SIN(RADIANS(E1253))^2)</f>
        <v>6.302914716145394</v>
      </c>
      <c r="R1253" s="7">
        <f>-P1253*SIN(RADIANS(E1253))</f>
        <v>-0.54807954053438235</v>
      </c>
      <c r="S1253" s="6">
        <f>(O1253+P1253*COS(RADIANS(E1253)))/L1253</f>
        <v>-92.281926126214699</v>
      </c>
      <c r="T1253" s="6">
        <f>R1253/L1253</f>
        <v>-0.30448863363021239</v>
      </c>
      <c r="U1253" s="6">
        <f>(Q1253-P1253*G1253*SIN(RADIANS(E1253)))/M1253</f>
        <v>-11.672064289158147</v>
      </c>
      <c r="V1253" s="6">
        <f>SQRT((S1253+U1253)^2+3*T1253^2)</f>
        <v>103.95532821007039</v>
      </c>
      <c r="W1253" s="6">
        <f>V1253/AA1253</f>
        <v>1.1310531240200572</v>
      </c>
      <c r="X1253" s="1">
        <f>((3*10+H1253/COS(RADIANS(E1253)))*(3+3)+3*G1253*H1253)*2</f>
        <v>634.09695240112035</v>
      </c>
      <c r="Y1253" s="7">
        <f>Z1253/X1253</f>
        <v>1.0125939711427079</v>
      </c>
      <c r="Z1253" s="13">
        <v>642.08275112133902</v>
      </c>
      <c r="AA1253" s="15">
        <v>91.910208284988499</v>
      </c>
    </row>
    <row r="1254" spans="1:27" x14ac:dyDescent="0.45">
      <c r="A1254">
        <v>158</v>
      </c>
      <c r="B1254">
        <v>45.8</v>
      </c>
      <c r="C1254" s="10">
        <f>B1254-20</f>
        <v>25.799999999999997</v>
      </c>
      <c r="D1254">
        <v>125.3</v>
      </c>
      <c r="E1254" s="11">
        <f>D1254-90</f>
        <v>35.299999999999997</v>
      </c>
      <c r="F1254" s="2">
        <v>6.9259999999999999E-3</v>
      </c>
      <c r="G1254" s="11">
        <v>21.5</v>
      </c>
      <c r="H1254" s="11">
        <v>1.9</v>
      </c>
      <c r="I1254" s="8">
        <v>3.2082483172416597E-2</v>
      </c>
      <c r="J1254" s="4">
        <v>71000</v>
      </c>
      <c r="K1254" s="5">
        <f>23*10^-6</f>
        <v>2.3E-5</v>
      </c>
      <c r="L1254" s="6">
        <f>H1254</f>
        <v>1.9</v>
      </c>
      <c r="M1254" s="3">
        <f>H1254^2/6</f>
        <v>0.60166666666666668</v>
      </c>
      <c r="N1254" s="3">
        <f>H1254^3/12</f>
        <v>0.57158333333333322</v>
      </c>
      <c r="O1254" s="1">
        <f>-J1254*L1254*K1254*C1254</f>
        <v>-80.049659999999989</v>
      </c>
      <c r="P1254" s="7">
        <f>-(12*F1254*J1254*L1254*N1254+12*O1254*N1254*G1254*COS(RADIANS(E1254)))/(12*N1254*G1254*COS(RADIANS(E1254))^2+L1254*G1254^3*SIN(RADIANS(E1254))^2)</f>
        <v>0.50375757224775997</v>
      </c>
      <c r="Q1254" s="7">
        <f>-(6*F1254*J1254*L1254*N1254*SIN(RADIANS(E1254))+6*O1254*N1254*G1254*SIN(RADIANS(E1254))*COS(RADIANS(E1254)))/(12*N1254*COS(RADIANS(E1254))^2+L1254*G1254^2*SIN(RADIANS(E1254))^2)</f>
        <v>3.1293266551161469</v>
      </c>
      <c r="R1254" s="7">
        <f>-P1254*SIN(RADIANS(E1254))</f>
        <v>-0.29110015396429262</v>
      </c>
      <c r="S1254" s="6">
        <f>(O1254+P1254*COS(RADIANS(E1254)))/L1254</f>
        <v>-41.915012899474249</v>
      </c>
      <c r="T1254" s="6">
        <f>R1254/L1254</f>
        <v>-0.15321060734962771</v>
      </c>
      <c r="U1254" s="6">
        <f>(Q1254-P1254*G1254*SIN(RADIANS(E1254)))/M1254</f>
        <v>-5.2010969337110433</v>
      </c>
      <c r="V1254" s="6">
        <f>SQRT((S1254+U1254)^2+3*T1254^2)</f>
        <v>47.116857135036007</v>
      </c>
      <c r="W1254" s="6">
        <f>V1254/AA1254</f>
        <v>1.0999759030840637</v>
      </c>
      <c r="X1254" s="1">
        <f>((3*10+H1254/COS(RADIANS(E1254)))*(3+3)+3*G1254*H1254)*2</f>
        <v>633.03646595515909</v>
      </c>
      <c r="Y1254" s="7">
        <f>Z1254/X1254</f>
        <v>1.0139651285979079</v>
      </c>
      <c r="Z1254" s="13">
        <v>641.87690160938803</v>
      </c>
      <c r="AA1254" s="15">
        <v>42.834444830047502</v>
      </c>
    </row>
    <row r="1255" spans="1:27" x14ac:dyDescent="0.45">
      <c r="A1255">
        <v>2872</v>
      </c>
      <c r="B1255">
        <v>56.1</v>
      </c>
      <c r="C1255" s="10">
        <f>B1255-20</f>
        <v>36.1</v>
      </c>
      <c r="D1255">
        <v>120.1</v>
      </c>
      <c r="E1255" s="11">
        <f>D1255-90</f>
        <v>30.099999999999994</v>
      </c>
      <c r="F1255" s="2">
        <v>1.1833E-2</v>
      </c>
      <c r="G1255" s="11">
        <v>26.3</v>
      </c>
      <c r="H1255" s="11">
        <v>1.6</v>
      </c>
      <c r="I1255" s="8">
        <v>5.6145817041396998E-2</v>
      </c>
      <c r="J1255" s="4">
        <v>71000</v>
      </c>
      <c r="K1255" s="5">
        <f>23*10^-6</f>
        <v>2.3E-5</v>
      </c>
      <c r="L1255" s="6">
        <f>H1255</f>
        <v>1.6</v>
      </c>
      <c r="M1255" s="3">
        <f>H1255^2/6</f>
        <v>0.42666666666666675</v>
      </c>
      <c r="N1255" s="3">
        <f>H1255^3/12</f>
        <v>0.34133333333333343</v>
      </c>
      <c r="O1255" s="1">
        <f>-J1255*L1255*K1255*C1255</f>
        <v>-94.32208</v>
      </c>
      <c r="P1255" s="7">
        <f>-(12*F1255*J1255*L1255*N1255+12*O1255*N1255*G1255*COS(RADIANS(E1255)))/(12*N1255*G1255*COS(RADIANS(E1255))^2+L1255*G1255^3*SIN(RADIANS(E1255))^2)</f>
        <v>0.44380258558398633</v>
      </c>
      <c r="Q1255" s="7">
        <f>-(6*F1255*J1255*L1255*N1255*SIN(RADIANS(E1255))+6*O1255*N1255*G1255*SIN(RADIANS(E1255))*COS(RADIANS(E1255)))/(12*N1255*COS(RADIANS(E1255))^2+L1255*G1255^2*SIN(RADIANS(E1255))^2)</f>
        <v>2.9268186683208999</v>
      </c>
      <c r="R1255" s="7">
        <f>-P1255*SIN(RADIANS(E1255))</f>
        <v>-0.22257176184949812</v>
      </c>
      <c r="S1255" s="6">
        <f>(O1255+P1255*COS(RADIANS(E1255)))/L1255</f>
        <v>-58.711327226643434</v>
      </c>
      <c r="T1255" s="6">
        <f>R1255/L1255</f>
        <v>-0.13910735115593631</v>
      </c>
      <c r="U1255" s="6">
        <f>(Q1255-P1255*G1255*SIN(RADIANS(E1255)))/M1255</f>
        <v>-6.8597312538771078</v>
      </c>
      <c r="V1255" s="6">
        <f>SQRT((S1255+U1255)^2+3*T1255^2)</f>
        <v>65.571501148145771</v>
      </c>
      <c r="W1255" s="6">
        <f>V1255/AA1255</f>
        <v>1.179362841392098</v>
      </c>
      <c r="X1255" s="1">
        <f>((3*10+H1255/COS(RADIANS(E1255)))*(3+3)+3*G1255*H1255)*2</f>
        <v>634.67264690955108</v>
      </c>
      <c r="Y1255" s="7">
        <f>Z1255/X1255</f>
        <v>1.0113041550750845</v>
      </c>
      <c r="Z1255" s="13">
        <v>641.847084932131</v>
      </c>
      <c r="AA1255" s="15">
        <v>55.5990903280846</v>
      </c>
    </row>
    <row r="1256" spans="1:27" x14ac:dyDescent="0.45">
      <c r="A1256">
        <v>2229</v>
      </c>
      <c r="B1256">
        <v>72.7</v>
      </c>
      <c r="C1256" s="10">
        <f>B1256-20</f>
        <v>52.7</v>
      </c>
      <c r="D1256">
        <v>111.6</v>
      </c>
      <c r="E1256" s="11">
        <f>D1256-90</f>
        <v>21.599999999999994</v>
      </c>
      <c r="F1256" s="2">
        <v>2.2206E-2</v>
      </c>
      <c r="G1256" s="11">
        <v>33.299999999999997</v>
      </c>
      <c r="H1256" s="11">
        <v>1.3</v>
      </c>
      <c r="I1256" s="8">
        <v>0.12173860520124399</v>
      </c>
      <c r="J1256" s="4">
        <v>71000</v>
      </c>
      <c r="K1256" s="5">
        <f>23*10^-6</f>
        <v>2.3E-5</v>
      </c>
      <c r="L1256" s="6">
        <f>H1256</f>
        <v>1.3</v>
      </c>
      <c r="M1256" s="3">
        <f>H1256^2/6</f>
        <v>0.28166666666666668</v>
      </c>
      <c r="N1256" s="3">
        <f>H1256^3/12</f>
        <v>0.18308333333333338</v>
      </c>
      <c r="O1256" s="1">
        <f>-J1256*L1256*K1256*C1256</f>
        <v>-111.87683000000001</v>
      </c>
      <c r="P1256" s="7">
        <f>-(12*F1256*J1256*L1256*N1256+12*O1256*N1256*G1256*COS(RADIANS(E1256)))/(12*N1256*G1256*COS(RADIANS(E1256))^2+L1256*G1256^3*SIN(RADIANS(E1256))^2)</f>
        <v>0.47303572453273068</v>
      </c>
      <c r="Q1256" s="7">
        <f>-(6*F1256*J1256*L1256*N1256*SIN(RADIANS(E1256))+6*O1256*N1256*G1256*SIN(RADIANS(E1256))*COS(RADIANS(E1256)))/(12*N1256*COS(RADIANS(E1256))^2+L1256*G1256^2*SIN(RADIANS(E1256))^2)</f>
        <v>2.8993654738831078</v>
      </c>
      <c r="R1256" s="7">
        <f>-P1256*SIN(RADIANS(E1256))</f>
        <v>-0.17413606449748398</v>
      </c>
      <c r="S1256" s="6">
        <f>(O1256+P1256*COS(RADIANS(E1256)))/L1256</f>
        <v>-85.720778851034126</v>
      </c>
      <c r="T1256" s="6">
        <f>R1256/L1256</f>
        <v>-0.13395081884421844</v>
      </c>
      <c r="U1256" s="6">
        <f>(Q1256-P1256*G1256*SIN(RADIANS(E1256)))/M1256</f>
        <v>-10.293605232721095</v>
      </c>
      <c r="V1256" s="6">
        <f>SQRT((S1256+U1256)^2+3*T1256^2)</f>
        <v>96.014664397937011</v>
      </c>
      <c r="W1256" s="6">
        <f>V1256/AA1256</f>
        <v>1.2638017631540128</v>
      </c>
      <c r="X1256" s="1">
        <f>((3*10+H1256/COS(RADIANS(E1256)))*(3+3)+3*G1256*H1256)*2</f>
        <v>636.51822598954709</v>
      </c>
      <c r="Y1256" s="7">
        <f>Z1256/X1256</f>
        <v>1.0082421595171434</v>
      </c>
      <c r="Z1256" s="13">
        <v>641.76451074372198</v>
      </c>
      <c r="AA1256" s="15">
        <v>75.972883720558798</v>
      </c>
    </row>
    <row r="1257" spans="1:27" x14ac:dyDescent="0.45">
      <c r="A1257">
        <v>851</v>
      </c>
      <c r="B1257">
        <v>70.900000000000006</v>
      </c>
      <c r="C1257" s="10">
        <f>B1257-20</f>
        <v>50.900000000000006</v>
      </c>
      <c r="D1257">
        <v>105.5</v>
      </c>
      <c r="E1257" s="11">
        <f>D1257-90</f>
        <v>15.5</v>
      </c>
      <c r="F1257" s="2">
        <v>1.6677999999999998E-2</v>
      </c>
      <c r="G1257" s="11">
        <v>23.6</v>
      </c>
      <c r="H1257" s="11">
        <v>1.8</v>
      </c>
      <c r="I1257" s="8">
        <v>0.11561395227908999</v>
      </c>
      <c r="J1257" s="4">
        <v>71000</v>
      </c>
      <c r="K1257" s="5">
        <f>23*10^-6</f>
        <v>2.3E-5</v>
      </c>
      <c r="L1257" s="6">
        <f>H1257</f>
        <v>1.8</v>
      </c>
      <c r="M1257" s="3">
        <f>H1257^2/6</f>
        <v>0.54</v>
      </c>
      <c r="N1257" s="3">
        <f>H1257^3/12</f>
        <v>0.48600000000000004</v>
      </c>
      <c r="O1257" s="1">
        <f>-J1257*L1257*K1257*C1257</f>
        <v>-149.61546000000001</v>
      </c>
      <c r="P1257" s="7">
        <f>-(12*F1257*J1257*L1257*N1257+12*O1257*N1257*G1257*COS(RADIANS(E1257)))/(12*N1257*G1257*COS(RADIANS(E1257))^2+L1257*G1257^3*SIN(RADIANS(E1257))^2)</f>
        <v>4.0785931751861053</v>
      </c>
      <c r="Q1257" s="7">
        <f>-(6*F1257*J1257*L1257*N1257*SIN(RADIANS(E1257))+6*O1257*N1257*G1257*SIN(RADIANS(E1257))*COS(RADIANS(E1257)))/(12*N1257*COS(RADIANS(E1257))^2+L1257*G1257^2*SIN(RADIANS(E1257))^2)</f>
        <v>12.861488078483031</v>
      </c>
      <c r="R1257" s="7">
        <f>-P1257*SIN(RADIANS(E1257))</f>
        <v>-1.0899566168205961</v>
      </c>
      <c r="S1257" s="6">
        <f>(O1257+P1257*COS(RADIANS(E1257)))/L1257</f>
        <v>-80.936224116745464</v>
      </c>
      <c r="T1257" s="6">
        <f>R1257/L1257</f>
        <v>-0.60553145378922002</v>
      </c>
      <c r="U1257" s="6">
        <f>(Q1257-P1257*G1257*SIN(RADIANS(E1257)))/M1257</f>
        <v>-23.817570515709328</v>
      </c>
      <c r="V1257" s="6">
        <f>SQRT((S1257+U1257)^2+3*T1257^2)</f>
        <v>104.7590449313237</v>
      </c>
      <c r="W1257" s="6">
        <f>V1257/AA1257</f>
        <v>1.175967034895042</v>
      </c>
      <c r="X1257" s="1">
        <f>((3*10+H1257/COS(RADIANS(E1257)))*(3+3)+3*G1257*H1257)*2</f>
        <v>637.2952318226121</v>
      </c>
      <c r="Y1257" s="7">
        <f>Z1257/X1257</f>
        <v>1.0068091557965457</v>
      </c>
      <c r="Z1257" s="13">
        <v>641.63467434448796</v>
      </c>
      <c r="AA1257" s="15">
        <v>89.083317663469799</v>
      </c>
    </row>
    <row r="1258" spans="1:27" x14ac:dyDescent="0.45">
      <c r="A1258">
        <v>2494</v>
      </c>
      <c r="B1258">
        <v>74.7</v>
      </c>
      <c r="C1258" s="10">
        <f>B1258-20</f>
        <v>54.7</v>
      </c>
      <c r="D1258">
        <v>125.6</v>
      </c>
      <c r="E1258" s="11">
        <f>D1258-90</f>
        <v>35.599999999999994</v>
      </c>
      <c r="F1258" s="2">
        <v>1.8952E-2</v>
      </c>
      <c r="G1258" s="11">
        <v>30</v>
      </c>
      <c r="H1258" s="11">
        <v>1.4</v>
      </c>
      <c r="I1258" s="8">
        <v>8.3196014165878296E-2</v>
      </c>
      <c r="J1258" s="4">
        <v>71000</v>
      </c>
      <c r="K1258" s="5">
        <f>23*10^-6</f>
        <v>2.3E-5</v>
      </c>
      <c r="L1258" s="6">
        <f>H1258</f>
        <v>1.4</v>
      </c>
      <c r="M1258" s="3">
        <f>H1258^2/6</f>
        <v>0.32666666666666661</v>
      </c>
      <c r="N1258" s="3">
        <f>H1258^3/12</f>
        <v>0.2286666666666666</v>
      </c>
      <c r="O1258" s="1">
        <f>-J1258*L1258*K1258*C1258</f>
        <v>-125.05514000000001</v>
      </c>
      <c r="P1258" s="7">
        <f>-(12*F1258*J1258*L1258*N1258+12*O1258*N1258*G1258*COS(RADIANS(E1258)))/(12*N1258*G1258*COS(RADIANS(E1258))^2+L1258*G1258^3*SIN(RADIANS(E1258))^2)</f>
        <v>0.24886273430192543</v>
      </c>
      <c r="Q1258" s="7">
        <f>-(6*F1258*J1258*L1258*N1258*SIN(RADIANS(E1258))+6*O1258*N1258*G1258*SIN(RADIANS(E1258))*COS(RADIANS(E1258)))/(12*N1258*COS(RADIANS(E1258))^2+L1258*G1258^2*SIN(RADIANS(E1258))^2)</f>
        <v>2.1730307107995177</v>
      </c>
      <c r="R1258" s="7">
        <f>-P1258*SIN(RADIANS(E1258))</f>
        <v>-0.14486871405330115</v>
      </c>
      <c r="S1258" s="6">
        <f>(O1258+P1258*COS(RADIANS(E1258)))/L1258</f>
        <v>-89.180563943816338</v>
      </c>
      <c r="T1258" s="6">
        <f>R1258/L1258</f>
        <v>-0.10347765289521511</v>
      </c>
      <c r="U1258" s="6">
        <f>(Q1258-P1258*G1258*SIN(RADIANS(E1258)))/M1258</f>
        <v>-6.6521348289781139</v>
      </c>
      <c r="V1258" s="6">
        <f>SQRT((S1258+U1258)^2+3*T1258^2)</f>
        <v>95.832866371360851</v>
      </c>
      <c r="W1258" s="6">
        <f>V1258/AA1258</f>
        <v>1.2406543416382128</v>
      </c>
      <c r="X1258" s="1">
        <f>((3*10+H1258/COS(RADIANS(E1258)))*(3+3)+3*G1258*H1258)*2</f>
        <v>632.66164589289849</v>
      </c>
      <c r="Y1258" s="7">
        <f>Z1258/X1258</f>
        <v>1.0141470032735487</v>
      </c>
      <c r="Z1258" s="13">
        <v>641.61191226839401</v>
      </c>
      <c r="AA1258" s="15">
        <v>77.243808492878898</v>
      </c>
    </row>
    <row r="1259" spans="1:27" x14ac:dyDescent="0.45">
      <c r="A1259">
        <v>2496</v>
      </c>
      <c r="B1259">
        <v>76.3</v>
      </c>
      <c r="C1259" s="10">
        <f>B1259-20</f>
        <v>56.3</v>
      </c>
      <c r="D1259">
        <v>119.2</v>
      </c>
      <c r="E1259" s="11">
        <f>D1259-90</f>
        <v>29.200000000000003</v>
      </c>
      <c r="F1259" s="2">
        <v>2.0882999999999999E-2</v>
      </c>
      <c r="G1259" s="11">
        <v>30.4</v>
      </c>
      <c r="H1259" s="11">
        <v>1.4</v>
      </c>
      <c r="I1259" s="8">
        <v>9.8261900246143299E-2</v>
      </c>
      <c r="J1259" s="4">
        <v>71000</v>
      </c>
      <c r="K1259" s="5">
        <f>23*10^-6</f>
        <v>2.3E-5</v>
      </c>
      <c r="L1259" s="6">
        <f>H1259</f>
        <v>1.4</v>
      </c>
      <c r="M1259" s="3">
        <f>H1259^2/6</f>
        <v>0.32666666666666661</v>
      </c>
      <c r="N1259" s="3">
        <f>H1259^3/12</f>
        <v>0.2286666666666666</v>
      </c>
      <c r="O1259" s="1">
        <f>-J1259*L1259*K1259*C1259</f>
        <v>-128.71305999999998</v>
      </c>
      <c r="P1259" s="7">
        <f>-(12*F1259*J1259*L1259*N1259+12*O1259*N1259*G1259*COS(RADIANS(E1259)))/(12*N1259*G1259*COS(RADIANS(E1259))^2+L1259*G1259^3*SIN(RADIANS(E1259))^2)</f>
        <v>0.3900929945934411</v>
      </c>
      <c r="Q1259" s="7">
        <f>-(6*F1259*J1259*L1259*N1259*SIN(RADIANS(E1259))+6*O1259*N1259*G1259*SIN(RADIANS(E1259))*COS(RADIANS(E1259)))/(12*N1259*COS(RADIANS(E1259))^2+L1259*G1259^2*SIN(RADIANS(E1259))^2)</f>
        <v>2.8927216576964074</v>
      </c>
      <c r="R1259" s="7">
        <f>-P1259*SIN(RADIANS(E1259))</f>
        <v>-0.19031063537476367</v>
      </c>
      <c r="S1259" s="6">
        <f>(O1259+P1259*COS(RADIANS(E1259)))/L1259</f>
        <v>-91.694670866307916</v>
      </c>
      <c r="T1259" s="6">
        <f>R1259/L1259</f>
        <v>-0.1359361681248312</v>
      </c>
      <c r="U1259" s="6">
        <f>(Q1259-P1259*G1259*SIN(RADIANS(E1259)))/M1259</f>
        <v>-8.8552703807032902</v>
      </c>
      <c r="V1259" s="6">
        <f>SQRT((S1259+U1259)^2+3*T1259^2)</f>
        <v>100.55021691027234</v>
      </c>
      <c r="W1259" s="6">
        <f>V1259/AA1259</f>
        <v>1.2250144130829124</v>
      </c>
      <c r="X1259" s="1">
        <f>((3*10+H1259/COS(RADIANS(E1259)))*(3+3)+3*G1259*H1259)*2</f>
        <v>634.60570409829063</v>
      </c>
      <c r="Y1259" s="7">
        <f>Z1259/X1259</f>
        <v>1.010916215121392</v>
      </c>
      <c r="Z1259" s="13">
        <v>641.53319648148999</v>
      </c>
      <c r="AA1259" s="15">
        <v>82.080843977357205</v>
      </c>
    </row>
    <row r="1260" spans="1:27" x14ac:dyDescent="0.45">
      <c r="A1260">
        <v>2251</v>
      </c>
      <c r="B1260">
        <v>66.099999999999994</v>
      </c>
      <c r="C1260" s="10">
        <f>B1260-20</f>
        <v>46.099999999999994</v>
      </c>
      <c r="D1260">
        <v>117.7</v>
      </c>
      <c r="E1260" s="11">
        <f>D1260-90</f>
        <v>27.700000000000003</v>
      </c>
      <c r="F1260" s="2">
        <v>1.4645999999999999E-2</v>
      </c>
      <c r="G1260" s="11">
        <v>24.7</v>
      </c>
      <c r="H1260" s="11">
        <v>1.7</v>
      </c>
      <c r="I1260" s="8">
        <v>7.2736114263534504E-2</v>
      </c>
      <c r="J1260" s="4">
        <v>71000</v>
      </c>
      <c r="K1260" s="5">
        <f>23*10^-6</f>
        <v>2.3E-5</v>
      </c>
      <c r="L1260" s="6">
        <f>H1260</f>
        <v>1.7</v>
      </c>
      <c r="M1260" s="3">
        <f>H1260^2/6</f>
        <v>0.48166666666666663</v>
      </c>
      <c r="N1260" s="3">
        <f>H1260^3/12</f>
        <v>0.4094166666666666</v>
      </c>
      <c r="O1260" s="1">
        <f>-J1260*L1260*K1260*C1260</f>
        <v>-127.97820999999999</v>
      </c>
      <c r="P1260" s="7">
        <f>-(12*F1260*J1260*L1260*N1260+12*O1260*N1260*G1260*COS(RADIANS(E1260)))/(12*N1260*G1260*COS(RADIANS(E1260))^2+L1260*G1260^3*SIN(RADIANS(E1260))^2)</f>
        <v>0.89962096788608925</v>
      </c>
      <c r="Q1260" s="7">
        <f>-(6*F1260*J1260*L1260*N1260*SIN(RADIANS(E1260))+6*O1260*N1260*G1260*SIN(RADIANS(E1260))*COS(RADIANS(E1260)))/(12*N1260*COS(RADIANS(E1260))^2+L1260*G1260^2*SIN(RADIANS(E1260))^2)</f>
        <v>5.1645433909483129</v>
      </c>
      <c r="R1260" s="7">
        <f>-P1260*SIN(RADIANS(E1260))</f>
        <v>-0.41818165108893213</v>
      </c>
      <c r="S1260" s="6">
        <f>(O1260+P1260*COS(RADIANS(E1260)))/L1260</f>
        <v>-74.812759605552145</v>
      </c>
      <c r="T1260" s="6">
        <f>R1260/L1260</f>
        <v>-0.24598920652290127</v>
      </c>
      <c r="U1260" s="6">
        <f>(Q1260-P1260*G1260*SIN(RADIANS(E1260)))/M1260</f>
        <v>-10.722235413733515</v>
      </c>
      <c r="V1260" s="6">
        <f>SQRT((S1260+U1260)^2+3*T1260^2)</f>
        <v>85.536056169421329</v>
      </c>
      <c r="W1260" s="6">
        <f>V1260/AA1260</f>
        <v>1.1651753151947892</v>
      </c>
      <c r="X1260" s="1">
        <f>((3*10+H1260/COS(RADIANS(E1260)))*(3+3)+3*G1260*H1260)*2</f>
        <v>634.98059957808914</v>
      </c>
      <c r="Y1260" s="7">
        <f>Z1260/X1260</f>
        <v>1.010299869206893</v>
      </c>
      <c r="Z1260" s="13">
        <v>641.52081670265795</v>
      </c>
      <c r="AA1260" s="15">
        <v>73.410460257752504</v>
      </c>
    </row>
    <row r="1261" spans="1:27" x14ac:dyDescent="0.45">
      <c r="A1261">
        <v>601</v>
      </c>
      <c r="B1261">
        <v>57.3</v>
      </c>
      <c r="C1261" s="10">
        <f>B1261-20</f>
        <v>37.299999999999997</v>
      </c>
      <c r="D1261">
        <v>109.2</v>
      </c>
      <c r="E1261" s="11">
        <f>D1261-90</f>
        <v>19.200000000000003</v>
      </c>
      <c r="F1261" s="2">
        <v>1.1988E-2</v>
      </c>
      <c r="G1261" s="11">
        <v>23.5</v>
      </c>
      <c r="H1261" s="11">
        <v>1.8</v>
      </c>
      <c r="I1261" s="8">
        <v>7.2960577905178001E-2</v>
      </c>
      <c r="J1261" s="4">
        <v>71000</v>
      </c>
      <c r="K1261" s="5">
        <f>23*10^-6</f>
        <v>2.3E-5</v>
      </c>
      <c r="L1261" s="6">
        <f>H1261</f>
        <v>1.8</v>
      </c>
      <c r="M1261" s="3">
        <f>H1261^2/6</f>
        <v>0.54</v>
      </c>
      <c r="N1261" s="3">
        <f>H1261^3/12</f>
        <v>0.48600000000000004</v>
      </c>
      <c r="O1261" s="1">
        <f>-J1261*L1261*K1261*C1261</f>
        <v>-109.63961999999999</v>
      </c>
      <c r="P1261" s="7">
        <f>-(12*F1261*J1261*L1261*N1261+12*O1261*N1261*G1261*COS(RADIANS(E1261)))/(12*N1261*G1261*COS(RADIANS(E1261))^2+L1261*G1261^3*SIN(RADIANS(E1261))^2)</f>
        <v>1.9841740005064132</v>
      </c>
      <c r="Q1261" s="7">
        <f>-(6*F1261*J1261*L1261*N1261*SIN(RADIANS(E1261))+6*O1261*N1261*G1261*SIN(RADIANS(E1261))*COS(RADIANS(E1261)))/(12*N1261*COS(RADIANS(E1261))^2+L1261*G1261^2*SIN(RADIANS(E1261))^2)</f>
        <v>7.6672116385859823</v>
      </c>
      <c r="R1261" s="7">
        <f>-P1261*SIN(RADIANS(E1261))</f>
        <v>-0.65252865009242411</v>
      </c>
      <c r="S1261" s="6">
        <f>(O1261+P1261*COS(RADIANS(E1261)))/L1261</f>
        <v>-59.869896088601202</v>
      </c>
      <c r="T1261" s="6">
        <f>R1261/L1261</f>
        <v>-0.36251591671801336</v>
      </c>
      <c r="U1261" s="6">
        <f>(Q1261-P1261*G1261*SIN(RADIANS(E1261)))/M1261</f>
        <v>-14.198540071455525</v>
      </c>
      <c r="V1261" s="6">
        <f>SQRT((S1261+U1261)^2+3*T1261^2)</f>
        <v>74.071097525053744</v>
      </c>
      <c r="W1261" s="6">
        <f>V1261/AA1261</f>
        <v>1.1655193896472751</v>
      </c>
      <c r="X1261" s="1">
        <f>((3*10+H1261/COS(RADIANS(E1261)))*(3+3)+3*G1261*H1261)*2</f>
        <v>636.67223683346538</v>
      </c>
      <c r="Y1261" s="7">
        <f>Z1261/X1261</f>
        <v>1.0076133771615008</v>
      </c>
      <c r="Z1261" s="13">
        <v>641.51946270073495</v>
      </c>
      <c r="AA1261" s="15">
        <v>63.552007957130698</v>
      </c>
    </row>
    <row r="1262" spans="1:27" x14ac:dyDescent="0.45">
      <c r="A1262">
        <v>2235</v>
      </c>
      <c r="B1262">
        <v>65.5</v>
      </c>
      <c r="C1262" s="10">
        <f>B1262-20</f>
        <v>45.5</v>
      </c>
      <c r="D1262">
        <v>123.5</v>
      </c>
      <c r="E1262" s="11">
        <f>D1262-90</f>
        <v>33.5</v>
      </c>
      <c r="F1262" s="2">
        <v>1.3017000000000001E-2</v>
      </c>
      <c r="G1262" s="11">
        <v>22.9</v>
      </c>
      <c r="H1262" s="11">
        <v>1.8</v>
      </c>
      <c r="I1262" s="8">
        <v>6.0645978897809899E-2</v>
      </c>
      <c r="J1262" s="4">
        <v>71000</v>
      </c>
      <c r="K1262" s="5">
        <f>23*10^-6</f>
        <v>2.3E-5</v>
      </c>
      <c r="L1262" s="6">
        <f>H1262</f>
        <v>1.8</v>
      </c>
      <c r="M1262" s="3">
        <f>H1262^2/6</f>
        <v>0.54</v>
      </c>
      <c r="N1262" s="3">
        <f>H1262^3/12</f>
        <v>0.48600000000000004</v>
      </c>
      <c r="O1262" s="1">
        <f>-J1262*L1262*K1262*C1262</f>
        <v>-133.74270000000001</v>
      </c>
      <c r="P1262" s="7">
        <f>-(12*F1262*J1262*L1262*N1262+12*O1262*N1262*G1262*COS(RADIANS(E1262)))/(12*N1262*G1262*COS(RADIANS(E1262))^2+L1262*G1262^3*SIN(RADIANS(E1262))^2)</f>
        <v>0.77759061436859955</v>
      </c>
      <c r="Q1262" s="7">
        <f>-(6*F1262*J1262*L1262*N1262*SIN(RADIANS(E1262))+6*O1262*N1262*G1262*SIN(RADIANS(E1262))*COS(RADIANS(E1262)))/(12*N1262*COS(RADIANS(E1262))^2+L1262*G1262^2*SIN(RADIANS(E1262))^2)</f>
        <v>4.9141226732928178</v>
      </c>
      <c r="R1262" s="7">
        <f>-P1262*SIN(RADIANS(E1262))</f>
        <v>-0.42918101950155602</v>
      </c>
      <c r="S1262" s="6">
        <f>(O1262+P1262*COS(RADIANS(E1262)))/L1262</f>
        <v>-73.941265672947523</v>
      </c>
      <c r="T1262" s="6">
        <f>R1262/L1262</f>
        <v>-0.23843389972308668</v>
      </c>
      <c r="U1262" s="6">
        <f>(Q1262-P1262*G1262*SIN(RADIANS(E1262)))/M1262</f>
        <v>-9.1002271727644697</v>
      </c>
      <c r="V1262" s="6">
        <f>SQRT((S1262+U1262)^2+3*T1262^2)</f>
        <v>83.042519748729006</v>
      </c>
      <c r="W1262" s="6">
        <f>V1262/AA1262</f>
        <v>1.12805896498045</v>
      </c>
      <c r="X1262" s="1">
        <f>((3*10+H1262/COS(RADIANS(E1262)))*(3+3)+3*G1262*H1262)*2</f>
        <v>633.222826776038</v>
      </c>
      <c r="Y1262" s="7">
        <f>Z1262/X1262</f>
        <v>1.0129726024999874</v>
      </c>
      <c r="Z1262" s="13">
        <v>641.43737480172194</v>
      </c>
      <c r="AA1262" s="15">
        <v>73.615406930583802</v>
      </c>
    </row>
    <row r="1263" spans="1:27" x14ac:dyDescent="0.45">
      <c r="A1263">
        <v>2563</v>
      </c>
      <c r="B1263">
        <v>49.9</v>
      </c>
      <c r="C1263" s="10">
        <f>B1263-20</f>
        <v>29.9</v>
      </c>
      <c r="D1263">
        <v>108.9</v>
      </c>
      <c r="E1263" s="11">
        <f>D1263-90</f>
        <v>18.900000000000006</v>
      </c>
      <c r="F1263" s="2">
        <v>1.0107E-2</v>
      </c>
      <c r="G1263" s="11">
        <v>25</v>
      </c>
      <c r="H1263" s="11">
        <v>1.7</v>
      </c>
      <c r="I1263" s="8">
        <v>6.1937827616930001E-2</v>
      </c>
      <c r="J1263" s="4">
        <v>71000</v>
      </c>
      <c r="K1263" s="5">
        <f>23*10^-6</f>
        <v>2.3E-5</v>
      </c>
      <c r="L1263" s="6">
        <f>H1263</f>
        <v>1.7</v>
      </c>
      <c r="M1263" s="3">
        <f>H1263^2/6</f>
        <v>0.48166666666666663</v>
      </c>
      <c r="N1263" s="3">
        <f>H1263^3/12</f>
        <v>0.4094166666666666</v>
      </c>
      <c r="O1263" s="1">
        <f>-J1263*L1263*K1263*C1263</f>
        <v>-83.005389999999991</v>
      </c>
      <c r="P1263" s="7">
        <f>-(12*F1263*J1263*L1263*N1263+12*O1263*N1263*G1263*COS(RADIANS(E1263)))/(12*N1263*G1263*COS(RADIANS(E1263))^2+L1263*G1263^3*SIN(RADIANS(E1263))^2)</f>
        <v>1.2606494802762236</v>
      </c>
      <c r="Q1263" s="7">
        <f>-(6*F1263*J1263*L1263*N1263*SIN(RADIANS(E1263))+6*O1263*N1263*G1263*SIN(RADIANS(E1263))*COS(RADIANS(E1263)))/(12*N1263*COS(RADIANS(E1263))^2+L1263*G1263^2*SIN(RADIANS(E1263))^2)</f>
        <v>5.1043290612989169</v>
      </c>
      <c r="R1263" s="7">
        <f>-P1263*SIN(RADIANS(E1263))</f>
        <v>-0.40834632490391337</v>
      </c>
      <c r="S1263" s="6">
        <f>(O1263+P1263*COS(RADIANS(E1263)))/L1263</f>
        <v>-48.125122343586533</v>
      </c>
      <c r="T1263" s="6">
        <f>R1263/L1263</f>
        <v>-0.24020372053171377</v>
      </c>
      <c r="U1263" s="6">
        <f>(Q1263-P1263*G1263*SIN(RADIANS(E1263)))/M1263</f>
        <v>-10.59722296463443</v>
      </c>
      <c r="V1263" s="6">
        <f>SQRT((S1263+U1263)^2+3*T1263^2)</f>
        <v>58.723819119502203</v>
      </c>
      <c r="W1263" s="6">
        <f>V1263/AA1263</f>
        <v>1.1870373926668423</v>
      </c>
      <c r="X1263" s="1">
        <f>((3*10+H1263/COS(RADIANS(E1263)))*(3+3)+3*G1263*H1263)*2</f>
        <v>636.5625364135019</v>
      </c>
      <c r="Y1263" s="7">
        <f>Z1263/X1263</f>
        <v>1.0075425728176364</v>
      </c>
      <c r="Z1263" s="13">
        <v>641.36385569738002</v>
      </c>
      <c r="AA1263" s="15">
        <v>49.470909242017299</v>
      </c>
    </row>
    <row r="1264" spans="1:27" x14ac:dyDescent="0.45">
      <c r="A1264">
        <v>2672</v>
      </c>
      <c r="B1264">
        <v>64.5</v>
      </c>
      <c r="C1264" s="10">
        <f>B1264-20</f>
        <v>44.5</v>
      </c>
      <c r="D1264">
        <v>116.3</v>
      </c>
      <c r="E1264" s="11">
        <f>D1264-90</f>
        <v>26.299999999999997</v>
      </c>
      <c r="F1264" s="2">
        <v>1.3004E-2</v>
      </c>
      <c r="G1264" s="11">
        <v>21.9</v>
      </c>
      <c r="H1264" s="11">
        <v>1.9</v>
      </c>
      <c r="I1264" s="8">
        <v>6.71833455562591E-2</v>
      </c>
      <c r="J1264" s="4">
        <v>71000</v>
      </c>
      <c r="K1264" s="5">
        <f>23*10^-6</f>
        <v>2.3E-5</v>
      </c>
      <c r="L1264" s="6">
        <f>H1264</f>
        <v>1.9</v>
      </c>
      <c r="M1264" s="3">
        <f>H1264^2/6</f>
        <v>0.60166666666666668</v>
      </c>
      <c r="N1264" s="3">
        <f>H1264^3/12</f>
        <v>0.57158333333333322</v>
      </c>
      <c r="O1264" s="1">
        <f>-J1264*L1264*K1264*C1264</f>
        <v>-138.07015000000001</v>
      </c>
      <c r="P1264" s="7">
        <f>-(12*F1264*J1264*L1264*N1264+12*O1264*N1264*G1264*COS(RADIANS(E1264)))/(12*N1264*G1264*COS(RADIANS(E1264))^2+L1264*G1264^3*SIN(RADIANS(E1264))^2)</f>
        <v>1.6245447652559357</v>
      </c>
      <c r="Q1264" s="7">
        <f>-(6*F1264*J1264*L1264*N1264*SIN(RADIANS(E1264))+6*O1264*N1264*G1264*SIN(RADIANS(E1264))*COS(RADIANS(E1264)))/(12*N1264*COS(RADIANS(E1264))^2+L1264*G1264^2*SIN(RADIANS(E1264))^2)</f>
        <v>7.8816893713960265</v>
      </c>
      <c r="R1264" s="7">
        <f>-P1264*SIN(RADIANS(E1264))</f>
        <v>-0.71978898368913491</v>
      </c>
      <c r="S1264" s="6">
        <f>(O1264+P1264*COS(RADIANS(E1264)))/L1264</f>
        <v>-71.901982980209269</v>
      </c>
      <c r="T1264" s="6">
        <f>R1264/L1264</f>
        <v>-0.37883630720480788</v>
      </c>
      <c r="U1264" s="6">
        <f>(Q1264-P1264*G1264*SIN(RADIANS(E1264)))/M1264</f>
        <v>-13.099760728082039</v>
      </c>
      <c r="V1264" s="6">
        <f>SQRT((S1264+U1264)^2+3*T1264^2)</f>
        <v>85.00427627062659</v>
      </c>
      <c r="W1264" s="6">
        <f>V1264/AA1264</f>
        <v>1.1185568491960836</v>
      </c>
      <c r="X1264" s="1">
        <f>((3*10+H1264/COS(RADIANS(E1264)))*(3+3)+3*G1264*H1264)*2</f>
        <v>635.09262142880186</v>
      </c>
      <c r="Y1264" s="7">
        <f>Z1264/X1264</f>
        <v>1.0097699290271249</v>
      </c>
      <c r="Z1264" s="13">
        <v>641.29743126581195</v>
      </c>
      <c r="AA1264" s="15">
        <v>75.994596369169699</v>
      </c>
    </row>
    <row r="1265" spans="1:27" x14ac:dyDescent="0.45">
      <c r="A1265">
        <v>969</v>
      </c>
      <c r="B1265">
        <v>41.8</v>
      </c>
      <c r="C1265" s="10">
        <f>B1265-20</f>
        <v>21.799999999999997</v>
      </c>
      <c r="D1265">
        <v>116.4</v>
      </c>
      <c r="E1265" s="11">
        <f>D1265-90</f>
        <v>26.400000000000006</v>
      </c>
      <c r="F1265" s="2">
        <v>8.2799999999999992E-3</v>
      </c>
      <c r="G1265" s="11">
        <v>30.5</v>
      </c>
      <c r="H1265" s="11">
        <v>1.4</v>
      </c>
      <c r="I1265" s="8">
        <v>4.08874489367008E-2</v>
      </c>
      <c r="J1265" s="4">
        <v>71000</v>
      </c>
      <c r="K1265" s="5">
        <f>23*10^-6</f>
        <v>2.3E-5</v>
      </c>
      <c r="L1265" s="6">
        <f>H1265</f>
        <v>1.4</v>
      </c>
      <c r="M1265" s="3">
        <f>H1265^2/6</f>
        <v>0.32666666666666661</v>
      </c>
      <c r="N1265" s="3">
        <f>H1265^3/12</f>
        <v>0.2286666666666666</v>
      </c>
      <c r="O1265" s="1">
        <f>-J1265*L1265*K1265*C1265</f>
        <v>-49.839159999999993</v>
      </c>
      <c r="P1265" s="7">
        <f>-(12*F1265*J1265*L1265*N1265+12*O1265*N1265*G1265*COS(RADIANS(E1265)))/(12*N1265*G1265*COS(RADIANS(E1265))^2+L1265*G1265^3*SIN(RADIANS(E1265))^2)</f>
        <v>0.18657986552698344</v>
      </c>
      <c r="Q1265" s="7">
        <f>-(6*F1265*J1265*L1265*N1265*SIN(RADIANS(E1265))+6*O1265*N1265*G1265*SIN(RADIANS(E1265))*COS(RADIANS(E1265)))/(12*N1265*COS(RADIANS(E1265))^2+L1265*G1265^2*SIN(RADIANS(E1265))^2)</f>
        <v>1.2651395720985714</v>
      </c>
      <c r="R1265" s="7">
        <f>-P1265*SIN(RADIANS(E1265))</f>
        <v>-8.2959971940889971E-2</v>
      </c>
      <c r="S1265" s="6">
        <f>(O1265+P1265*COS(RADIANS(E1265)))/L1265</f>
        <v>-35.480027300159705</v>
      </c>
      <c r="T1265" s="6">
        <f>R1265/L1265</f>
        <v>-5.925712281492141E-2</v>
      </c>
      <c r="U1265" s="6">
        <f>(Q1265-P1265*G1265*SIN(RADIANS(E1265)))/M1265</f>
        <v>-3.8728762411180804</v>
      </c>
      <c r="V1265" s="6">
        <f>SQRT((S1265+U1265)^2+3*T1265^2)</f>
        <v>39.353037384030806</v>
      </c>
      <c r="W1265" s="6">
        <f>V1265/AA1265</f>
        <v>1.2279307675713402</v>
      </c>
      <c r="X1265" s="1">
        <f>((3*10+H1265/COS(RADIANS(E1265)))*(3+3)+3*G1265*H1265)*2</f>
        <v>634.956033744058</v>
      </c>
      <c r="Y1265" s="7">
        <f>Z1265/X1265</f>
        <v>1.0098084953520317</v>
      </c>
      <c r="Z1265" s="13">
        <v>641.18399704978106</v>
      </c>
      <c r="AA1265" s="15">
        <v>32.048254203993203</v>
      </c>
    </row>
    <row r="1266" spans="1:27" x14ac:dyDescent="0.45">
      <c r="A1266">
        <v>1142</v>
      </c>
      <c r="B1266">
        <v>55.2</v>
      </c>
      <c r="C1266" s="10">
        <f>B1266-20</f>
        <v>35.200000000000003</v>
      </c>
      <c r="D1266">
        <v>121.9</v>
      </c>
      <c r="E1266" s="11">
        <f>D1266-90</f>
        <v>31.900000000000006</v>
      </c>
      <c r="F1266" s="2">
        <v>1.3547999999999999E-2</v>
      </c>
      <c r="G1266" s="11">
        <v>32.700000000000003</v>
      </c>
      <c r="H1266" s="11">
        <v>1.3</v>
      </c>
      <c r="I1266" s="8">
        <v>6.0815647244453402E-2</v>
      </c>
      <c r="J1266" s="4">
        <v>71000</v>
      </c>
      <c r="K1266" s="5">
        <f>23*10^-6</f>
        <v>2.3E-5</v>
      </c>
      <c r="L1266" s="6">
        <f>H1266</f>
        <v>1.3</v>
      </c>
      <c r="M1266" s="3">
        <f>H1266^2/6</f>
        <v>0.28166666666666668</v>
      </c>
      <c r="N1266" s="3">
        <f>H1266^3/12</f>
        <v>0.18308333333333338</v>
      </c>
      <c r="O1266" s="1">
        <f>-J1266*L1266*K1266*C1266</f>
        <v>-74.72608000000001</v>
      </c>
      <c r="P1266" s="7">
        <f>-(12*F1266*J1266*L1266*N1266+12*O1266*N1266*G1266*COS(RADIANS(E1266)))/(12*N1266*G1266*COS(RADIANS(E1266))^2+L1266*G1266^3*SIN(RADIANS(E1266))^2)</f>
        <v>0.14204424041030789</v>
      </c>
      <c r="Q1266" s="7">
        <f>-(6*F1266*J1266*L1266*N1266*SIN(RADIANS(E1266))+6*O1266*N1266*G1266*SIN(RADIANS(E1266))*COS(RADIANS(E1266)))/(12*N1266*COS(RADIANS(E1266))^2+L1266*G1266^2*SIN(RADIANS(E1266))^2)</f>
        <v>1.2272575173999452</v>
      </c>
      <c r="R1266" s="7">
        <f>-P1266*SIN(RADIANS(E1266))</f>
        <v>-7.5061621859323843E-2</v>
      </c>
      <c r="S1266" s="6">
        <f>(O1266+P1266*COS(RADIANS(E1266)))/L1266</f>
        <v>-57.388837278077588</v>
      </c>
      <c r="T1266" s="6">
        <f>R1266/L1266</f>
        <v>-5.7739709122556798E-2</v>
      </c>
      <c r="U1266" s="6">
        <f>(Q1266-P1266*G1266*SIN(RADIANS(E1266)))/M1266</f>
        <v>-4.3571272807098627</v>
      </c>
      <c r="V1266" s="6">
        <f>SQRT((S1266+U1266)^2+3*T1266^2)</f>
        <v>61.746045548820888</v>
      </c>
      <c r="W1266" s="6">
        <f>V1266/AA1266</f>
        <v>1.2458649606880139</v>
      </c>
      <c r="X1266" s="1">
        <f>((3*10+H1266/COS(RADIANS(E1266)))*(3+3)+3*G1266*H1266)*2</f>
        <v>633.43517107733589</v>
      </c>
      <c r="Y1266" s="7">
        <f>Z1266/X1266</f>
        <v>1.0121608709186036</v>
      </c>
      <c r="Z1266" s="13">
        <v>641.13829442811095</v>
      </c>
      <c r="AA1266" s="15">
        <v>49.560785074750299</v>
      </c>
    </row>
    <row r="1267" spans="1:27" x14ac:dyDescent="0.45">
      <c r="A1267">
        <v>2883</v>
      </c>
      <c r="B1267">
        <v>79.7</v>
      </c>
      <c r="C1267" s="10">
        <f>B1267-20</f>
        <v>59.7</v>
      </c>
      <c r="D1267">
        <v>124.2</v>
      </c>
      <c r="E1267" s="11">
        <f>D1267-90</f>
        <v>34.200000000000003</v>
      </c>
      <c r="F1267" s="2">
        <v>1.6185999999999999E-2</v>
      </c>
      <c r="G1267" s="11">
        <v>21.5</v>
      </c>
      <c r="H1267" s="11">
        <v>1.9</v>
      </c>
      <c r="I1267" s="8">
        <v>7.56502449512481E-2</v>
      </c>
      <c r="J1267" s="4">
        <v>71000</v>
      </c>
      <c r="K1267" s="5">
        <f>23*10^-6</f>
        <v>2.3E-5</v>
      </c>
      <c r="L1267" s="6">
        <f>H1267</f>
        <v>1.9</v>
      </c>
      <c r="M1267" s="3">
        <f>H1267^2/6</f>
        <v>0.60166666666666668</v>
      </c>
      <c r="N1267" s="3">
        <f>H1267^3/12</f>
        <v>0.57158333333333322</v>
      </c>
      <c r="O1267" s="1">
        <f>-J1267*L1267*K1267*C1267</f>
        <v>-185.23119</v>
      </c>
      <c r="P1267" s="7">
        <f>-(12*F1267*J1267*L1267*N1267+12*O1267*N1267*G1267*COS(RADIANS(E1267)))/(12*N1267*G1267*COS(RADIANS(E1267))^2+L1267*G1267^3*SIN(RADIANS(E1267))^2)</f>
        <v>1.255339666917705</v>
      </c>
      <c r="Q1267" s="7">
        <f>-(6*F1267*J1267*L1267*N1267*SIN(RADIANS(E1267))+6*O1267*N1267*G1267*SIN(RADIANS(E1267))*COS(RADIANS(E1267)))/(12*N1267*COS(RADIANS(E1267))^2+L1267*G1267^2*SIN(RADIANS(E1267))^2)</f>
        <v>7.5852597735783744</v>
      </c>
      <c r="R1267" s="7">
        <f>-P1267*SIN(RADIANS(E1267))</f>
        <v>-0.70560556033287214</v>
      </c>
      <c r="S1267" s="6">
        <f>(O1267+P1267*COS(RADIANS(E1267)))/L1267</f>
        <v>-96.943643656513729</v>
      </c>
      <c r="T1267" s="6">
        <f>R1267/L1267</f>
        <v>-0.37137134754361695</v>
      </c>
      <c r="U1267" s="6">
        <f>(Q1267-P1267*G1267*SIN(RADIANS(E1267)))/M1267</f>
        <v>-12.607079956085943</v>
      </c>
      <c r="V1267" s="6">
        <f>SQRT((S1267+U1267)^2+3*T1267^2)</f>
        <v>109.55261199112293</v>
      </c>
      <c r="W1267" s="6">
        <f>V1267/AA1267</f>
        <v>1.1041777037654659</v>
      </c>
      <c r="X1267" s="1">
        <f>((3*10+H1267/COS(RADIANS(E1267)))*(3+3)+3*G1267*H1267)*2</f>
        <v>632.66684258966916</v>
      </c>
      <c r="Y1267" s="7">
        <f>Z1267/X1267</f>
        <v>1.0133583078145905</v>
      </c>
      <c r="Z1267" s="13">
        <v>641.11820101706701</v>
      </c>
      <c r="AA1267" s="15">
        <v>99.216468162259304</v>
      </c>
    </row>
    <row r="1268" spans="1:27" x14ac:dyDescent="0.45">
      <c r="A1268">
        <v>1711</v>
      </c>
      <c r="B1268">
        <v>74.5</v>
      </c>
      <c r="C1268" s="10">
        <f>B1268-20</f>
        <v>54.5</v>
      </c>
      <c r="D1268">
        <v>122.1</v>
      </c>
      <c r="E1268" s="11">
        <f>D1268-90</f>
        <v>32.099999999999994</v>
      </c>
      <c r="F1268" s="2">
        <v>1.7770999999999999E-2</v>
      </c>
      <c r="G1268" s="11">
        <v>24.8</v>
      </c>
      <c r="H1268" s="11">
        <v>1.7</v>
      </c>
      <c r="I1268" s="8">
        <v>9.4176985323429094E-2</v>
      </c>
      <c r="J1268" s="4">
        <v>71000</v>
      </c>
      <c r="K1268" s="5">
        <f>23*10^-6</f>
        <v>2.3E-5</v>
      </c>
      <c r="L1268" s="6">
        <f>H1268</f>
        <v>1.7</v>
      </c>
      <c r="M1268" s="3">
        <f>H1268^2/6</f>
        <v>0.48166666666666663</v>
      </c>
      <c r="N1268" s="3">
        <f>H1268^3/12</f>
        <v>0.4094166666666666</v>
      </c>
      <c r="O1268" s="1">
        <f>-J1268*L1268*K1268*C1268</f>
        <v>-151.29745</v>
      </c>
      <c r="P1268" s="7">
        <f>-(12*F1268*J1268*L1268*N1268+12*O1268*N1268*G1268*COS(RADIANS(E1268)))/(12*N1268*G1268*COS(RADIANS(E1268))^2+L1268*G1268^3*SIN(RADIANS(E1268))^2)</f>
        <v>0.68532361320303248</v>
      </c>
      <c r="Q1268" s="7">
        <f>-(6*F1268*J1268*L1268*N1268*SIN(RADIANS(E1268))+6*O1268*N1268*G1268*SIN(RADIANS(E1268))*COS(RADIANS(E1268)))/(12*N1268*COS(RADIANS(E1268))^2+L1268*G1268^2*SIN(RADIANS(E1268))^2)</f>
        <v>4.5158319326220102</v>
      </c>
      <c r="R1268" s="7">
        <f>-P1268*SIN(RADIANS(E1268))</f>
        <v>-0.36417999456629147</v>
      </c>
      <c r="S1268" s="6">
        <f>(O1268+P1268*COS(RADIANS(E1268)))/L1268</f>
        <v>-88.65699843765583</v>
      </c>
      <c r="T1268" s="6">
        <f>R1268/L1268</f>
        <v>-0.21422352621546556</v>
      </c>
      <c r="U1268" s="6">
        <f>(Q1268-P1268*G1268*SIN(RADIANS(E1268)))/M1268</f>
        <v>-9.3754296179003855</v>
      </c>
      <c r="V1268" s="6">
        <f>SQRT((S1268+U1268)^2+3*T1268^2)</f>
        <v>98.033130244960333</v>
      </c>
      <c r="W1268" s="6">
        <f>V1268/AA1268</f>
        <v>1.1158049697066215</v>
      </c>
      <c r="X1268" s="1">
        <f>((3*10+H1268/COS(RADIANS(E1268)))*(3+3)+3*G1268*H1268)*2</f>
        <v>637.04153948692067</v>
      </c>
      <c r="Y1268" s="7">
        <f>Z1268/X1268</f>
        <v>1.0063860442402985</v>
      </c>
      <c r="Z1268" s="13">
        <v>641.10971494099203</v>
      </c>
      <c r="AA1268" s="15">
        <v>87.858660703703606</v>
      </c>
    </row>
    <row r="1269" spans="1:27" x14ac:dyDescent="0.45">
      <c r="A1269">
        <v>1486</v>
      </c>
      <c r="B1269">
        <v>60.2</v>
      </c>
      <c r="C1269" s="10">
        <f>B1269-20</f>
        <v>40.200000000000003</v>
      </c>
      <c r="D1269">
        <v>103.3</v>
      </c>
      <c r="E1269" s="11">
        <f>D1269-90</f>
        <v>13.299999999999997</v>
      </c>
      <c r="F1269" s="2">
        <v>1.3944E-2</v>
      </c>
      <c r="G1269" s="11">
        <v>25.1</v>
      </c>
      <c r="H1269" s="11">
        <v>1.7</v>
      </c>
      <c r="I1269" s="8">
        <v>0.107083037495613</v>
      </c>
      <c r="J1269" s="4">
        <v>71000</v>
      </c>
      <c r="K1269" s="5">
        <f>23*10^-6</f>
        <v>2.3E-5</v>
      </c>
      <c r="L1269" s="6">
        <f>H1269</f>
        <v>1.7</v>
      </c>
      <c r="M1269" s="3">
        <f>H1269^2/6</f>
        <v>0.48166666666666663</v>
      </c>
      <c r="N1269" s="3">
        <f>H1269^3/12</f>
        <v>0.4094166666666666</v>
      </c>
      <c r="O1269" s="1">
        <f>-J1269*L1269*K1269*C1269</f>
        <v>-111.59922</v>
      </c>
      <c r="P1269" s="7">
        <f>-(12*F1269*J1269*L1269*N1269+12*O1269*N1269*G1269*COS(RADIANS(E1269)))/(12*N1269*G1269*COS(RADIANS(E1269))^2+L1269*G1269^3*SIN(RADIANS(E1269))^2)</f>
        <v>3.3284453114518242</v>
      </c>
      <c r="Q1269" s="7">
        <f>-(6*F1269*J1269*L1269*N1269*SIN(RADIANS(E1269))+6*O1269*N1269*G1269*SIN(RADIANS(E1269))*COS(RADIANS(E1269)))/(12*N1269*COS(RADIANS(E1269))^2+L1269*G1269^2*SIN(RADIANS(E1269))^2)</f>
        <v>9.6096350127631016</v>
      </c>
      <c r="R1269" s="7">
        <f>-P1269*SIN(RADIANS(E1269))</f>
        <v>-0.76570796914447037</v>
      </c>
      <c r="S1269" s="6">
        <f>(O1269+P1269*COS(RADIANS(E1269)))/L1269</f>
        <v>-63.741204319824192</v>
      </c>
      <c r="T1269" s="6">
        <f>R1269/L1269</f>
        <v>-0.45041645243792378</v>
      </c>
      <c r="U1269" s="6">
        <f>(Q1269-P1269*G1269*SIN(RADIANS(E1269)))/M1269</f>
        <v>-19.950799334456274</v>
      </c>
      <c r="V1269" s="6">
        <f>SQRT((S1269+U1269)^2+3*T1269^2)</f>
        <v>83.695639675015187</v>
      </c>
      <c r="W1269" s="6">
        <f>V1269/AA1269</f>
        <v>1.2109186023667806</v>
      </c>
      <c r="X1269" s="1">
        <f>((3*10+H1269/COS(RADIANS(E1269)))*(3+3)+3*G1269*H1269)*2</f>
        <v>636.98223065528134</v>
      </c>
      <c r="Y1269" s="7">
        <f>Z1269/X1269</f>
        <v>1.0064288719815164</v>
      </c>
      <c r="Z1269" s="13">
        <v>641.07730787066498</v>
      </c>
      <c r="AA1269" s="15">
        <v>69.117477848163603</v>
      </c>
    </row>
    <row r="1270" spans="1:27" x14ac:dyDescent="0.45">
      <c r="A1270">
        <v>2351</v>
      </c>
      <c r="B1270">
        <v>63</v>
      </c>
      <c r="C1270" s="10">
        <f>B1270-20</f>
        <v>43</v>
      </c>
      <c r="D1270">
        <v>118.1</v>
      </c>
      <c r="E1270" s="11">
        <f>D1270-90</f>
        <v>28.099999999999994</v>
      </c>
      <c r="F1270" s="2">
        <v>1.6087000000000001E-2</v>
      </c>
      <c r="G1270" s="11">
        <v>30.4</v>
      </c>
      <c r="H1270" s="11">
        <v>1.4</v>
      </c>
      <c r="I1270" s="8">
        <v>7.7047750353813102E-2</v>
      </c>
      <c r="J1270" s="4">
        <v>71000</v>
      </c>
      <c r="K1270" s="5">
        <f>23*10^-6</f>
        <v>2.3E-5</v>
      </c>
      <c r="L1270" s="6">
        <f>H1270</f>
        <v>1.4</v>
      </c>
      <c r="M1270" s="3">
        <f>H1270^2/6</f>
        <v>0.32666666666666661</v>
      </c>
      <c r="N1270" s="3">
        <f>H1270^3/12</f>
        <v>0.2286666666666666</v>
      </c>
      <c r="O1270" s="1">
        <f>-J1270*L1270*K1270*C1270</f>
        <v>-98.306600000000003</v>
      </c>
      <c r="P1270" s="7">
        <f>-(12*F1270*J1270*L1270*N1270+12*O1270*N1270*G1270*COS(RADIANS(E1270)))/(12*N1270*G1270*COS(RADIANS(E1270))^2+L1270*G1270^3*SIN(RADIANS(E1270))^2)</f>
        <v>0.32375623394678016</v>
      </c>
      <c r="Q1270" s="7">
        <f>-(6*F1270*J1270*L1270*N1270*SIN(RADIANS(E1270))+6*O1270*N1270*G1270*SIN(RADIANS(E1270))*COS(RADIANS(E1270)))/(12*N1270*COS(RADIANS(E1270))^2+L1270*G1270^2*SIN(RADIANS(E1270))^2)</f>
        <v>2.3178940986783201</v>
      </c>
      <c r="R1270" s="7">
        <f>-P1270*SIN(RADIANS(E1270))</f>
        <v>-0.15249303280778431</v>
      </c>
      <c r="S1270" s="6">
        <f>(O1270+P1270*COS(RADIANS(E1270)))/L1270</f>
        <v>-70.015004234282046</v>
      </c>
      <c r="T1270" s="6">
        <f>R1270/L1270</f>
        <v>-0.10892359486270309</v>
      </c>
      <c r="U1270" s="6">
        <f>(Q1270-P1270*G1270*SIN(RADIANS(E1270)))/M1270</f>
        <v>-7.0955941796275201</v>
      </c>
      <c r="V1270" s="6">
        <f>SQRT((S1270+U1270)^2+3*T1270^2)</f>
        <v>77.110829205759345</v>
      </c>
      <c r="W1270" s="6">
        <f>V1270/AA1270</f>
        <v>1.2230354104497758</v>
      </c>
      <c r="X1270" s="1">
        <f>((3*10+H1270/COS(RADIANS(E1270)))*(3+3)+3*G1270*H1270)*2</f>
        <v>634.40487965075022</v>
      </c>
      <c r="Y1270" s="7">
        <f>Z1270/X1270</f>
        <v>1.0104674483571763</v>
      </c>
      <c r="Z1270" s="13">
        <v>641.04547996603503</v>
      </c>
      <c r="AA1270" s="15">
        <v>63.048729862532397</v>
      </c>
    </row>
    <row r="1271" spans="1:27" x14ac:dyDescent="0.45">
      <c r="A1271">
        <v>575</v>
      </c>
      <c r="B1271">
        <v>45.6</v>
      </c>
      <c r="C1271" s="10">
        <f>B1271-20</f>
        <v>25.6</v>
      </c>
      <c r="D1271">
        <v>105</v>
      </c>
      <c r="E1271" s="11">
        <f>D1271-90</f>
        <v>15</v>
      </c>
      <c r="F1271" s="2">
        <v>1.1166000000000001E-2</v>
      </c>
      <c r="G1271" s="11">
        <v>33.4</v>
      </c>
      <c r="H1271" s="11">
        <v>1.3</v>
      </c>
      <c r="I1271" s="8">
        <v>7.8929446637630393E-2</v>
      </c>
      <c r="J1271" s="4">
        <v>71000</v>
      </c>
      <c r="K1271" s="5">
        <f>23*10^-6</f>
        <v>2.3E-5</v>
      </c>
      <c r="L1271" s="6">
        <f>H1271</f>
        <v>1.3</v>
      </c>
      <c r="M1271" s="3">
        <f>H1271^2/6</f>
        <v>0.28166666666666668</v>
      </c>
      <c r="N1271" s="3">
        <f>H1271^3/12</f>
        <v>0.18308333333333338</v>
      </c>
      <c r="O1271" s="1">
        <f>-J1271*L1271*K1271*C1271</f>
        <v>-54.346240000000002</v>
      </c>
      <c r="P1271" s="7">
        <f>-(12*F1271*J1271*L1271*N1271+12*O1271*N1271*G1271*COS(RADIANS(E1271)))/(12*N1271*G1271*COS(RADIANS(E1271))^2+L1271*G1271^3*SIN(RADIANS(E1271))^2)</f>
        <v>0.47922549537926595</v>
      </c>
      <c r="Q1271" s="7">
        <f>-(6*F1271*J1271*L1271*N1271*SIN(RADIANS(E1271))+6*O1271*N1271*G1271*SIN(RADIANS(E1271))*COS(RADIANS(E1271)))/(12*N1271*COS(RADIANS(E1271))^2+L1271*G1271^2*SIN(RADIANS(E1271))^2)</f>
        <v>2.0713458412174965</v>
      </c>
      <c r="R1271" s="7">
        <f>-P1271*SIN(RADIANS(E1271))</f>
        <v>-0.12403268510284408</v>
      </c>
      <c r="S1271" s="6">
        <f>(O1271+P1271*COS(RADIANS(E1271)))/L1271</f>
        <v>-41.448725936459226</v>
      </c>
      <c r="T1271" s="6">
        <f>R1271/L1271</f>
        <v>-9.5409757771418524E-2</v>
      </c>
      <c r="U1271" s="6">
        <f>(Q1271-P1271*G1271*SIN(RADIANS(E1271)))/M1271</f>
        <v>-7.3538905605354872</v>
      </c>
      <c r="V1271" s="6">
        <f>SQRT((S1271+U1271)^2+3*T1271^2)</f>
        <v>48.802896287191551</v>
      </c>
      <c r="W1271" s="6">
        <f>V1271/AA1271</f>
        <v>1.2757615917974237</v>
      </c>
      <c r="X1271" s="1">
        <f>((3*10+H1271/COS(RADIANS(E1271)))*(3+3)+3*G1271*H1271)*2</f>
        <v>636.67030841439737</v>
      </c>
      <c r="Y1271" s="7">
        <f>Z1271/X1271</f>
        <v>1.0067228794226992</v>
      </c>
      <c r="Z1271" s="13">
        <v>640.95056612988003</v>
      </c>
      <c r="AA1271" s="15">
        <v>38.253931299525199</v>
      </c>
    </row>
    <row r="1272" spans="1:27" x14ac:dyDescent="0.45">
      <c r="A1272">
        <v>1717</v>
      </c>
      <c r="B1272">
        <v>84.7</v>
      </c>
      <c r="C1272" s="10">
        <f>B1272-20</f>
        <v>64.7</v>
      </c>
      <c r="D1272">
        <v>125.1</v>
      </c>
      <c r="E1272" s="11">
        <f>D1272-90</f>
        <v>35.099999999999994</v>
      </c>
      <c r="F1272" s="2">
        <v>1.7922E-2</v>
      </c>
      <c r="G1272" s="11">
        <v>21.6</v>
      </c>
      <c r="H1272" s="11">
        <v>1.9</v>
      </c>
      <c r="I1272" s="8">
        <v>8.5435546934604603E-2</v>
      </c>
      <c r="J1272" s="4">
        <v>71000</v>
      </c>
      <c r="K1272" s="5">
        <f>23*10^-6</f>
        <v>2.3E-5</v>
      </c>
      <c r="L1272" s="6">
        <f>H1272</f>
        <v>1.9</v>
      </c>
      <c r="M1272" s="3">
        <f>H1272^2/6</f>
        <v>0.60166666666666668</v>
      </c>
      <c r="N1272" s="3">
        <f>H1272^3/12</f>
        <v>0.57158333333333322</v>
      </c>
      <c r="O1272" s="1">
        <f>-J1272*L1272*K1272*C1272</f>
        <v>-200.74469000000002</v>
      </c>
      <c r="P1272" s="7">
        <f>-(12*F1272*J1272*L1272*N1272+12*O1272*N1272*G1272*COS(RADIANS(E1272)))/(12*N1272*G1272*COS(RADIANS(E1272))^2+L1272*G1272^3*SIN(RADIANS(E1272))^2)</f>
        <v>1.2052796336193201</v>
      </c>
      <c r="Q1272" s="7">
        <f>-(6*F1272*J1272*L1272*N1272*SIN(RADIANS(E1272))+6*O1272*N1272*G1272*SIN(RADIANS(E1272))*COS(RADIANS(E1272)))/(12*N1272*COS(RADIANS(E1272))^2+L1272*G1272^2*SIN(RADIANS(E1272))^2)</f>
        <v>7.4848548907286006</v>
      </c>
      <c r="R1272" s="7">
        <f>-P1272*SIN(RADIANS(E1272))</f>
        <v>-0.69304211951190753</v>
      </c>
      <c r="S1272" s="6">
        <f>(O1272+P1272*COS(RADIANS(E1272)))/L1272</f>
        <v>-105.13610042544013</v>
      </c>
      <c r="T1272" s="6">
        <f>R1272/L1272</f>
        <v>-0.36475901026942503</v>
      </c>
      <c r="U1272" s="6">
        <f>(Q1272-P1272*G1272*SIN(RADIANS(E1272)))/M1272</f>
        <v>-12.440202034451969</v>
      </c>
      <c r="V1272" s="6">
        <f>SQRT((S1272+U1272)^2+3*T1272^2)</f>
        <v>117.57799984498268</v>
      </c>
      <c r="W1272" s="6">
        <f>V1272/AA1272</f>
        <v>1.0795843425760614</v>
      </c>
      <c r="X1272" s="1">
        <f>((3*10+H1272/COS(RADIANS(E1272)))*(3+3)+3*G1272*H1272)*2</f>
        <v>634.10776003756234</v>
      </c>
      <c r="Y1272" s="7">
        <f>Z1272/X1272</f>
        <v>1.0107422657198868</v>
      </c>
      <c r="Z1272" s="13">
        <v>640.91951409092803</v>
      </c>
      <c r="AA1272" s="15">
        <v>108.910434514475</v>
      </c>
    </row>
    <row r="1273" spans="1:27" x14ac:dyDescent="0.45">
      <c r="A1273">
        <v>2787</v>
      </c>
      <c r="B1273">
        <v>65.400000000000006</v>
      </c>
      <c r="C1273" s="10">
        <f>B1273-20</f>
        <v>45.400000000000006</v>
      </c>
      <c r="D1273">
        <v>101.8</v>
      </c>
      <c r="E1273" s="11">
        <f>D1273-90</f>
        <v>11.799999999999997</v>
      </c>
      <c r="F1273" s="2">
        <v>1.5062000000000001E-2</v>
      </c>
      <c r="G1273" s="11">
        <v>23.6</v>
      </c>
      <c r="H1273" s="11">
        <v>1.8</v>
      </c>
      <c r="I1273" s="8">
        <v>0.123230971395969</v>
      </c>
      <c r="J1273" s="4">
        <v>71000</v>
      </c>
      <c r="K1273" s="5">
        <f>23*10^-6</f>
        <v>2.3E-5</v>
      </c>
      <c r="L1273" s="6">
        <f>H1273</f>
        <v>1.8</v>
      </c>
      <c r="M1273" s="3">
        <f>H1273^2/6</f>
        <v>0.54</v>
      </c>
      <c r="N1273" s="3">
        <f>H1273^3/12</f>
        <v>0.48600000000000004</v>
      </c>
      <c r="O1273" s="1">
        <f>-J1273*L1273*K1273*C1273</f>
        <v>-133.44876000000002</v>
      </c>
      <c r="P1273" s="7">
        <f>-(12*F1273*J1273*L1273*N1273+12*O1273*N1273*G1273*COS(RADIANS(E1273)))/(12*N1273*G1273*COS(RADIANS(E1273))^2+L1273*G1273^3*SIN(RADIANS(E1273))^2)</f>
        <v>6.0224554825635748</v>
      </c>
      <c r="Q1273" s="7">
        <f>-(6*F1273*J1273*L1273*N1273*SIN(RADIANS(E1273))+6*O1273*N1273*G1273*SIN(RADIANS(E1273))*COS(RADIANS(E1273)))/(12*N1273*COS(RADIANS(E1273))^2+L1273*G1273^2*SIN(RADIANS(E1273))^2)</f>
        <v>14.532506749210903</v>
      </c>
      <c r="R1273" s="7">
        <f>-P1273*SIN(RADIANS(E1273))</f>
        <v>-1.231568368577195</v>
      </c>
      <c r="S1273" s="6">
        <f>(O1273+P1273*COS(RADIANS(E1273)))/L1273</f>
        <v>-70.863097071027511</v>
      </c>
      <c r="T1273" s="6">
        <f>R1273/L1273</f>
        <v>-0.68420464920955271</v>
      </c>
      <c r="U1273" s="6">
        <f>(Q1273-P1273*G1273*SIN(RADIANS(E1273)))/M1273</f>
        <v>-26.912049535575736</v>
      </c>
      <c r="V1273" s="6">
        <f>SQRT((S1273+U1273)^2+3*T1273^2)</f>
        <v>97.782328167970903</v>
      </c>
      <c r="W1273" s="6">
        <f>V1273/AA1273</f>
        <v>1.0672234115624193</v>
      </c>
      <c r="X1273" s="1">
        <f>((3*10+H1273/COS(RADIANS(E1273)))*(3+3)+3*G1273*H1273)*2</f>
        <v>636.9463189396115</v>
      </c>
      <c r="Y1273" s="7">
        <f>Z1273/X1273</f>
        <v>1.0062042301262442</v>
      </c>
      <c r="Z1273" s="13">
        <v>640.89808048037696</v>
      </c>
      <c r="AA1273" s="15">
        <v>91.623110127257405</v>
      </c>
    </row>
    <row r="1274" spans="1:27" x14ac:dyDescent="0.45">
      <c r="A1274">
        <v>1275</v>
      </c>
      <c r="B1274">
        <v>50</v>
      </c>
      <c r="C1274" s="10">
        <f>B1274-20</f>
        <v>30</v>
      </c>
      <c r="D1274">
        <v>101.9</v>
      </c>
      <c r="E1274" s="11">
        <f>D1274-90</f>
        <v>11.900000000000006</v>
      </c>
      <c r="F1274" s="2">
        <v>1.0451999999999999E-2</v>
      </c>
      <c r="G1274" s="11">
        <v>25.1</v>
      </c>
      <c r="H1274" s="11">
        <v>1.7</v>
      </c>
      <c r="I1274" s="8">
        <v>8.6218148469924899E-2</v>
      </c>
      <c r="J1274" s="4">
        <v>71000</v>
      </c>
      <c r="K1274" s="5">
        <f>23*10^-6</f>
        <v>2.3E-5</v>
      </c>
      <c r="L1274" s="6">
        <f>H1274</f>
        <v>1.7</v>
      </c>
      <c r="M1274" s="3">
        <f>H1274^2/6</f>
        <v>0.48166666666666663</v>
      </c>
      <c r="N1274" s="3">
        <f>H1274^3/12</f>
        <v>0.4094166666666666</v>
      </c>
      <c r="O1274" s="1">
        <f>-J1274*L1274*K1274*C1274</f>
        <v>-83.283000000000001</v>
      </c>
      <c r="P1274" s="7">
        <f>-(12*F1274*J1274*L1274*N1274+12*O1274*N1274*G1274*COS(RADIANS(E1274)))/(12*N1274*G1274*COS(RADIANS(E1274))^2+L1274*G1274^3*SIN(RADIANS(E1274))^2)</f>
        <v>3.053953314559358</v>
      </c>
      <c r="Q1274" s="7">
        <f>-(6*F1274*J1274*L1274*N1274*SIN(RADIANS(E1274))+6*O1274*N1274*G1274*SIN(RADIANS(E1274))*COS(RADIANS(E1274)))/(12*N1274*COS(RADIANS(E1274))^2+L1274*G1274^2*SIN(RADIANS(E1274))^2)</f>
        <v>7.9032113411240266</v>
      </c>
      <c r="R1274" s="7">
        <f>-P1274*SIN(RADIANS(E1274))</f>
        <v>-0.62973795546804967</v>
      </c>
      <c r="S1274" s="6">
        <f>(O1274+P1274*COS(RADIANS(E1274)))/L1274</f>
        <v>-47.232164259777825</v>
      </c>
      <c r="T1274" s="6">
        <f>R1274/L1274</f>
        <v>-0.37043409145179396</v>
      </c>
      <c r="U1274" s="6">
        <f>(Q1274-P1274*G1274*SIN(RADIANS(E1274)))/M1274</f>
        <v>-16.4080512272471</v>
      </c>
      <c r="V1274" s="6">
        <f>SQRT((S1274+U1274)^2+3*T1274^2)</f>
        <v>63.643449713880969</v>
      </c>
      <c r="W1274" s="6">
        <f>V1274/AA1274</f>
        <v>1.2065315388369322</v>
      </c>
      <c r="X1274" s="1">
        <f>((3*10+H1274/COS(RADIANS(E1274)))*(3+3)+3*G1274*H1274)*2</f>
        <v>636.86804565987518</v>
      </c>
      <c r="Y1274" s="7">
        <f>Z1274/X1274</f>
        <v>1.0062190935055739</v>
      </c>
      <c r="Z1274" s="13">
        <v>640.82878758654601</v>
      </c>
      <c r="AA1274" s="15">
        <v>52.749097446082303</v>
      </c>
    </row>
    <row r="1275" spans="1:27" x14ac:dyDescent="0.45">
      <c r="A1275">
        <v>95</v>
      </c>
      <c r="B1275">
        <v>83.8</v>
      </c>
      <c r="C1275" s="10">
        <f>B1275-20</f>
        <v>63.8</v>
      </c>
      <c r="D1275">
        <v>113.4</v>
      </c>
      <c r="E1275" s="11">
        <f>D1275-90</f>
        <v>23.400000000000006</v>
      </c>
      <c r="F1275" s="2">
        <v>1.9917000000000001E-2</v>
      </c>
      <c r="G1275" s="11">
        <v>23.3</v>
      </c>
      <c r="H1275" s="11">
        <v>1.8</v>
      </c>
      <c r="I1275" s="8">
        <v>0.108423061668872</v>
      </c>
      <c r="J1275" s="4">
        <v>71000</v>
      </c>
      <c r="K1275" s="5">
        <f>23*10^-6</f>
        <v>2.3E-5</v>
      </c>
      <c r="L1275" s="6">
        <f>H1275</f>
        <v>1.8</v>
      </c>
      <c r="M1275" s="3">
        <f>H1275^2/6</f>
        <v>0.54</v>
      </c>
      <c r="N1275" s="3">
        <f>H1275^3/12</f>
        <v>0.48600000000000004</v>
      </c>
      <c r="O1275" s="1">
        <f>-J1275*L1275*K1275*C1275</f>
        <v>-187.53371999999999</v>
      </c>
      <c r="P1275" s="7">
        <f>-(12*F1275*J1275*L1275*N1275+12*O1275*N1275*G1275*COS(RADIANS(E1275)))/(12*N1275*G1275*COS(RADIANS(E1275))^2+L1275*G1275^3*SIN(RADIANS(E1275))^2)</f>
        <v>2.3052439028007043</v>
      </c>
      <c r="Q1275" s="7">
        <f>-(6*F1275*J1275*L1275*N1275*SIN(RADIANS(E1275))+6*O1275*N1275*G1275*SIN(RADIANS(E1275))*COS(RADIANS(E1275)))/(12*N1275*COS(RADIANS(E1275))^2+L1275*G1275^2*SIN(RADIANS(E1275))^2)</f>
        <v>10.665840077063271</v>
      </c>
      <c r="R1275" s="7">
        <f>-P1275*SIN(RADIANS(E1275))</f>
        <v>-0.91552275339598921</v>
      </c>
      <c r="S1275" s="6">
        <f>(O1275+P1275*COS(RADIANS(E1275)))/L1275</f>
        <v>-103.01003985826381</v>
      </c>
      <c r="T1275" s="6">
        <f>R1275/L1275</f>
        <v>-0.50862375188666065</v>
      </c>
      <c r="U1275" s="6">
        <f>(Q1275-P1275*G1275*SIN(RADIANS(E1275)))/M1275</f>
        <v>-19.751555698265335</v>
      </c>
      <c r="V1275" s="6">
        <f>SQRT((S1275+U1275)^2+3*T1275^2)</f>
        <v>122.76475649773344</v>
      </c>
      <c r="W1275" s="6">
        <f>V1275/AA1275</f>
        <v>1.166048424609097</v>
      </c>
      <c r="X1275" s="1">
        <f>((3*10+H1275/COS(RADIANS(E1275)))*(3+3)+3*G1275*H1275)*2</f>
        <v>635.17570267641202</v>
      </c>
      <c r="Y1275" s="7">
        <f>Z1275/X1275</f>
        <v>1.0087919139754218</v>
      </c>
      <c r="Z1275" s="13">
        <v>640.76011281362105</v>
      </c>
      <c r="AA1275" s="15">
        <v>105.28272574862299</v>
      </c>
    </row>
    <row r="1276" spans="1:27" x14ac:dyDescent="0.45">
      <c r="A1276">
        <v>330</v>
      </c>
      <c r="B1276">
        <v>87.2</v>
      </c>
      <c r="C1276" s="10">
        <f>B1276-20</f>
        <v>67.2</v>
      </c>
      <c r="D1276">
        <v>106.3</v>
      </c>
      <c r="E1276" s="11">
        <f>D1276-90</f>
        <v>16.299999999999997</v>
      </c>
      <c r="F1276" s="2">
        <v>2.2978999999999999E-2</v>
      </c>
      <c r="G1276" s="11">
        <v>25</v>
      </c>
      <c r="H1276" s="11">
        <v>1.7</v>
      </c>
      <c r="I1276" s="8">
        <v>0.15465095639228801</v>
      </c>
      <c r="J1276" s="4">
        <v>71000</v>
      </c>
      <c r="K1276" s="5">
        <f>23*10^-6</f>
        <v>2.3E-5</v>
      </c>
      <c r="L1276" s="6">
        <f>H1276</f>
        <v>1.7</v>
      </c>
      <c r="M1276" s="3">
        <f>H1276^2/6</f>
        <v>0.48166666666666663</v>
      </c>
      <c r="N1276" s="3">
        <f>H1276^3/12</f>
        <v>0.4094166666666666</v>
      </c>
      <c r="O1276" s="1">
        <f>-J1276*L1276*K1276*C1276</f>
        <v>-186.55392000000001</v>
      </c>
      <c r="P1276" s="7">
        <f>-(12*F1276*J1276*L1276*N1276+12*O1276*N1276*G1276*COS(RADIANS(E1276)))/(12*N1276*G1276*COS(RADIANS(E1276))^2+L1276*G1276^3*SIN(RADIANS(E1276))^2)</f>
        <v>3.7930897765996812</v>
      </c>
      <c r="Q1276" s="7">
        <f>-(6*F1276*J1276*L1276*N1276*SIN(RADIANS(E1276))+6*O1276*N1276*G1276*SIN(RADIANS(E1276))*COS(RADIANS(E1276)))/(12*N1276*COS(RADIANS(E1276))^2+L1276*G1276^2*SIN(RADIANS(E1276))^2)</f>
        <v>13.307425302991483</v>
      </c>
      <c r="R1276" s="7">
        <f>-P1276*SIN(RADIANS(E1276))</f>
        <v>-1.0645940242393186</v>
      </c>
      <c r="S1276" s="6">
        <f>(O1276+P1276*COS(RADIANS(E1276)))/L1276</f>
        <v>-107.59605432910745</v>
      </c>
      <c r="T1276" s="6">
        <f>R1276/L1276</f>
        <v>-0.62623177896430504</v>
      </c>
      <c r="U1276" s="6">
        <f>(Q1276-P1276*G1276*SIN(RADIANS(E1276)))/M1276</f>
        <v>-27.627872601366395</v>
      </c>
      <c r="V1276" s="6">
        <f>SQRT((S1276+U1276)^2+3*T1276^2)</f>
        <v>135.22827704744702</v>
      </c>
      <c r="W1276" s="6">
        <f>V1276/AA1276</f>
        <v>1.1961622626552528</v>
      </c>
      <c r="X1276" s="1">
        <f>((3*10+H1276/COS(RADIANS(E1276)))*(3+3)+3*G1276*H1276)*2</f>
        <v>636.25431081758131</v>
      </c>
      <c r="Y1276" s="7">
        <f>Z1276/X1276</f>
        <v>1.0069762999798508</v>
      </c>
      <c r="Z1276" s="13">
        <v>640.69301175331805</v>
      </c>
      <c r="AA1276" s="15">
        <v>113.051783415459</v>
      </c>
    </row>
    <row r="1277" spans="1:27" x14ac:dyDescent="0.45">
      <c r="A1277">
        <v>441</v>
      </c>
      <c r="B1277">
        <v>43.5</v>
      </c>
      <c r="C1277" s="10">
        <f>B1277-20</f>
        <v>23.5</v>
      </c>
      <c r="D1277">
        <v>118</v>
      </c>
      <c r="E1277" s="11">
        <f>D1277-90</f>
        <v>28</v>
      </c>
      <c r="F1277" s="2">
        <v>7.4260000000000003E-3</v>
      </c>
      <c r="G1277" s="11">
        <v>24.6</v>
      </c>
      <c r="H1277" s="11">
        <v>1.7</v>
      </c>
      <c r="I1277" s="8">
        <v>3.6720413714647203E-2</v>
      </c>
      <c r="J1277" s="4">
        <v>71000</v>
      </c>
      <c r="K1277" s="5">
        <f>23*10^-6</f>
        <v>2.3E-5</v>
      </c>
      <c r="L1277" s="6">
        <f>H1277</f>
        <v>1.7</v>
      </c>
      <c r="M1277" s="3">
        <f>H1277^2/6</f>
        <v>0.48166666666666663</v>
      </c>
      <c r="N1277" s="3">
        <f>H1277^3/12</f>
        <v>0.4094166666666666</v>
      </c>
      <c r="O1277" s="1">
        <f>-J1277*L1277*K1277*C1277</f>
        <v>-65.238349999999997</v>
      </c>
      <c r="P1277" s="7">
        <f>-(12*F1277*J1277*L1277*N1277+12*O1277*N1277*G1277*COS(RADIANS(E1277)))/(12*N1277*G1277*COS(RADIANS(E1277))^2+L1277*G1277^3*SIN(RADIANS(E1277))^2)</f>
        <v>0.45100371652917132</v>
      </c>
      <c r="Q1277" s="7">
        <f>-(6*F1277*J1277*L1277*N1277*SIN(RADIANS(E1277))+6*O1277*N1277*G1277*SIN(RADIANS(E1277))*COS(RADIANS(E1277)))/(12*N1277*COS(RADIANS(E1277))^2+L1277*G1277^2*SIN(RADIANS(E1277))^2)</f>
        <v>2.604321061340698</v>
      </c>
      <c r="R1277" s="7">
        <f>-P1277*SIN(RADIANS(E1277))</f>
        <v>-0.21173341962119496</v>
      </c>
      <c r="S1277" s="6">
        <f>(O1277+P1277*COS(RADIANS(E1277)))/L1277</f>
        <v>-38.14125726712949</v>
      </c>
      <c r="T1277" s="6">
        <f>R1277/L1277</f>
        <v>-0.1245490703654088</v>
      </c>
      <c r="U1277" s="6">
        <f>(Q1277-P1277*G1277*SIN(RADIANS(E1277)))/M1277</f>
        <v>-5.4068949370395121</v>
      </c>
      <c r="V1277" s="6">
        <f>SQRT((S1277+U1277)^2+3*T1277^2)</f>
        <v>43.548686522216215</v>
      </c>
      <c r="W1277" s="6">
        <f>V1277/AA1277</f>
        <v>1.162311297567902</v>
      </c>
      <c r="X1277" s="1">
        <f>((3*10+H1277/COS(RADIANS(E1277)))*(3+3)+3*G1277*H1277)*2</f>
        <v>634.02442903405642</v>
      </c>
      <c r="Y1277" s="7">
        <f>Z1277/X1277</f>
        <v>1.0104338418193997</v>
      </c>
      <c r="Z1277" s="13">
        <v>640.639739636233</v>
      </c>
      <c r="AA1277" s="15">
        <v>37.467317588102603</v>
      </c>
    </row>
    <row r="1278" spans="1:27" x14ac:dyDescent="0.45">
      <c r="A1278">
        <v>2733</v>
      </c>
      <c r="B1278">
        <v>82.6</v>
      </c>
      <c r="C1278" s="10">
        <f>B1278-20</f>
        <v>62.599999999999994</v>
      </c>
      <c r="D1278">
        <v>103.1</v>
      </c>
      <c r="E1278" s="11">
        <f>D1278-90</f>
        <v>13.099999999999994</v>
      </c>
      <c r="F1278" s="2">
        <v>2.7497000000000001E-2</v>
      </c>
      <c r="G1278" s="11">
        <v>33.4</v>
      </c>
      <c r="H1278" s="11">
        <v>1.3</v>
      </c>
      <c r="I1278" s="8">
        <v>0.215381279587745</v>
      </c>
      <c r="J1278" s="4">
        <v>71000</v>
      </c>
      <c r="K1278" s="5">
        <f>23*10^-6</f>
        <v>2.3E-5</v>
      </c>
      <c r="L1278" s="6">
        <f>H1278</f>
        <v>1.3</v>
      </c>
      <c r="M1278" s="3">
        <f>H1278^2/6</f>
        <v>0.28166666666666668</v>
      </c>
      <c r="N1278" s="3">
        <f>H1278^3/12</f>
        <v>0.18308333333333338</v>
      </c>
      <c r="O1278" s="1">
        <f>-J1278*L1278*K1278*C1278</f>
        <v>-132.89354</v>
      </c>
      <c r="P1278" s="7">
        <f>-(12*F1278*J1278*L1278*N1278+12*O1278*N1278*G1278*COS(RADIANS(E1278)))/(12*N1278*G1278*COS(RADIANS(E1278))^2+L1278*G1278^3*SIN(RADIANS(E1278))^2)</f>
        <v>1.5332934153069442</v>
      </c>
      <c r="Q1278" s="7">
        <f>-(6*F1278*J1278*L1278*N1278*SIN(RADIANS(E1278))+6*O1278*N1278*G1278*SIN(RADIANS(E1278))*COS(RADIANS(E1278)))/(12*N1278*COS(RADIANS(E1278))^2+L1278*G1278^2*SIN(RADIANS(E1278))^2)</f>
        <v>5.8036333863027796</v>
      </c>
      <c r="R1278" s="7">
        <f>-P1278*SIN(RADIANS(E1278))</f>
        <v>-0.34752295726363952</v>
      </c>
      <c r="S1278" s="6">
        <f>(O1278+P1278*COS(RADIANS(E1278)))/L1278</f>
        <v>-101.0770377405414</v>
      </c>
      <c r="T1278" s="6">
        <f>R1278/L1278</f>
        <v>-0.26732535174126115</v>
      </c>
      <c r="U1278" s="6">
        <f>(Q1278-P1278*G1278*SIN(RADIANS(E1278)))/M1278</f>
        <v>-20.604615572672596</v>
      </c>
      <c r="V1278" s="6">
        <f>SQRT((S1278+U1278)^2+3*T1278^2)</f>
        <v>121.68253425027051</v>
      </c>
      <c r="W1278" s="6">
        <f>V1278/AA1278</f>
        <v>1.2855884184632893</v>
      </c>
      <c r="X1278" s="1">
        <f>((3*10+H1278/COS(RADIANS(E1278)))*(3+3)+3*G1278*H1278)*2</f>
        <v>636.53682230782442</v>
      </c>
      <c r="Y1278" s="7">
        <f>Z1278/X1278</f>
        <v>1.0064016633944721</v>
      </c>
      <c r="Z1278" s="13">
        <v>640.61171678242602</v>
      </c>
      <c r="AA1278" s="15">
        <v>94.651237132115796</v>
      </c>
    </row>
    <row r="1279" spans="1:27" x14ac:dyDescent="0.45">
      <c r="A1279">
        <v>1943</v>
      </c>
      <c r="B1279">
        <v>78.400000000000006</v>
      </c>
      <c r="C1279" s="10">
        <f>B1279-20</f>
        <v>58.400000000000006</v>
      </c>
      <c r="D1279">
        <v>109.7</v>
      </c>
      <c r="E1279" s="11">
        <f>D1279-90</f>
        <v>19.700000000000003</v>
      </c>
      <c r="F1279" s="2">
        <v>2.0108000000000001E-2</v>
      </c>
      <c r="G1279" s="11">
        <v>25</v>
      </c>
      <c r="H1279" s="11">
        <v>1.7</v>
      </c>
      <c r="I1279" s="8">
        <v>0.145993962883949</v>
      </c>
      <c r="J1279" s="4">
        <v>71000</v>
      </c>
      <c r="K1279" s="5">
        <f>23*10^-6</f>
        <v>2.3E-5</v>
      </c>
      <c r="L1279" s="6">
        <f>H1279</f>
        <v>1.7</v>
      </c>
      <c r="M1279" s="3">
        <f>H1279^2/6</f>
        <v>0.48166666666666663</v>
      </c>
      <c r="N1279" s="3">
        <f>H1279^3/12</f>
        <v>0.4094166666666666</v>
      </c>
      <c r="O1279" s="1">
        <f>-J1279*L1279*K1279*C1279</f>
        <v>-162.12424000000001</v>
      </c>
      <c r="P1279" s="7">
        <f>-(12*F1279*J1279*L1279*N1279+12*O1279*N1279*G1279*COS(RADIANS(E1279)))/(12*N1279*G1279*COS(RADIANS(E1279))^2+L1279*G1279^3*SIN(RADIANS(E1279))^2)</f>
        <v>2.1819143394825549</v>
      </c>
      <c r="Q1279" s="7">
        <f>-(6*F1279*J1279*L1279*N1279*SIN(RADIANS(E1279))+6*O1279*N1279*G1279*SIN(RADIANS(E1279))*COS(RADIANS(E1279)))/(12*N1279*COS(RADIANS(E1279))^2+L1279*G1279^2*SIN(RADIANS(E1279))^2)</f>
        <v>9.1939122265612525</v>
      </c>
      <c r="R1279" s="7">
        <f>-P1279*SIN(RADIANS(E1279))</f>
        <v>-0.73551297812490035</v>
      </c>
      <c r="S1279" s="6">
        <f>(O1279+P1279*COS(RADIANS(E1279)))/L1279</f>
        <v>-94.158842304749513</v>
      </c>
      <c r="T1279" s="6">
        <f>R1279/L1279</f>
        <v>-0.43265469301464726</v>
      </c>
      <c r="U1279" s="6">
        <f>(Q1279-P1279*G1279*SIN(RADIANS(E1279)))/M1279</f>
        <v>-19.087707044763853</v>
      </c>
      <c r="V1279" s="6">
        <f>SQRT((S1279+U1279)^2+3*T1279^2)</f>
        <v>113.24902873677077</v>
      </c>
      <c r="W1279" s="6">
        <f>V1279/AA1279</f>
        <v>1.1345309724567196</v>
      </c>
      <c r="X1279" s="1">
        <f>((3*10+H1279/COS(RADIANS(E1279)))*(3+3)+3*G1279*H1279)*2</f>
        <v>636.66822967793723</v>
      </c>
      <c r="Y1279" s="7">
        <f>Z1279/X1279</f>
        <v>1.0056955465975035</v>
      </c>
      <c r="Z1279" s="13">
        <v>640.29440324721804</v>
      </c>
      <c r="AA1279" s="15">
        <v>99.820129627259703</v>
      </c>
    </row>
    <row r="1280" spans="1:27" x14ac:dyDescent="0.45">
      <c r="A1280">
        <v>214</v>
      </c>
      <c r="B1280">
        <v>46.2</v>
      </c>
      <c r="C1280" s="10">
        <f>B1280-20</f>
        <v>26.200000000000003</v>
      </c>
      <c r="D1280">
        <v>121.6</v>
      </c>
      <c r="E1280" s="11">
        <f>D1280-90</f>
        <v>31.599999999999994</v>
      </c>
      <c r="F1280" s="2">
        <v>7.6179999999999998E-3</v>
      </c>
      <c r="G1280" s="11">
        <v>22.9</v>
      </c>
      <c r="H1280" s="11">
        <v>1.8</v>
      </c>
      <c r="I1280" s="8">
        <v>3.6205653101205798E-2</v>
      </c>
      <c r="J1280" s="4">
        <v>71000</v>
      </c>
      <c r="K1280" s="5">
        <f>23*10^-6</f>
        <v>2.3E-5</v>
      </c>
      <c r="L1280" s="6">
        <f>H1280</f>
        <v>1.8</v>
      </c>
      <c r="M1280" s="3">
        <f>H1280^2/6</f>
        <v>0.54</v>
      </c>
      <c r="N1280" s="3">
        <f>H1280^3/12</f>
        <v>0.48600000000000004</v>
      </c>
      <c r="O1280" s="1">
        <f>-J1280*L1280*K1280*C1280</f>
        <v>-77.012280000000004</v>
      </c>
      <c r="P1280" s="7">
        <f>-(12*F1280*J1280*L1280*N1280+12*O1280*N1280*G1280*COS(RADIANS(E1280)))/(12*N1280*G1280*COS(RADIANS(E1280))^2+L1280*G1280^3*SIN(RADIANS(E1280))^2)</f>
        <v>0.51099846202431554</v>
      </c>
      <c r="Q1280" s="7">
        <f>-(6*F1280*J1280*L1280*N1280*SIN(RADIANS(E1280))+6*O1280*N1280*G1280*SIN(RADIANS(E1280))*COS(RADIANS(E1280)))/(12*N1280*COS(RADIANS(E1280))^2+L1280*G1280^2*SIN(RADIANS(E1280))^2)</f>
        <v>3.0658061092373141</v>
      </c>
      <c r="R1280" s="7">
        <f>-P1280*SIN(RADIANS(E1280))</f>
        <v>-0.267755992073128</v>
      </c>
      <c r="S1280" s="6">
        <f>(O1280+P1280*COS(RADIANS(E1280)))/L1280</f>
        <v>-42.542804914771239</v>
      </c>
      <c r="T1280" s="6">
        <f>R1280/L1280</f>
        <v>-0.14875332892951557</v>
      </c>
      <c r="U1280" s="6">
        <f>(Q1280-P1280*G1280*SIN(RADIANS(E1280)))/M1280</f>
        <v>-5.6774187208098441</v>
      </c>
      <c r="V1280" s="6">
        <f>SQRT((S1280+U1280)^2+3*T1280^2)</f>
        <v>48.220911958651875</v>
      </c>
      <c r="W1280" s="6">
        <f>V1280/AA1280</f>
        <v>1.1276556088979555</v>
      </c>
      <c r="X1280" s="1">
        <f>((3*10+H1280/COS(RADIANS(E1280)))*(3+3)+3*G1280*H1280)*2</f>
        <v>632.68024062892005</v>
      </c>
      <c r="Y1280" s="7">
        <f>Z1280/X1280</f>
        <v>1.0120308396565671</v>
      </c>
      <c r="Z1280" s="13">
        <v>640.29191515780497</v>
      </c>
      <c r="AA1280" s="15">
        <v>42.762091172301801</v>
      </c>
    </row>
    <row r="1281" spans="1:27" x14ac:dyDescent="0.45">
      <c r="A1281">
        <v>2264</v>
      </c>
      <c r="B1281">
        <v>75.5</v>
      </c>
      <c r="C1281" s="10">
        <f>B1281-20</f>
        <v>55.5</v>
      </c>
      <c r="D1281">
        <v>127.6</v>
      </c>
      <c r="E1281" s="11">
        <f>D1281-90</f>
        <v>37.599999999999994</v>
      </c>
      <c r="F1281" s="2">
        <v>1.4423E-2</v>
      </c>
      <c r="G1281" s="11">
        <v>21.2</v>
      </c>
      <c r="H1281" s="11">
        <v>1.9</v>
      </c>
      <c r="I1281" s="8">
        <v>6.5959326922893496E-2</v>
      </c>
      <c r="J1281" s="4">
        <v>71000</v>
      </c>
      <c r="K1281" s="5">
        <f>23*10^-6</f>
        <v>2.3E-5</v>
      </c>
      <c r="L1281" s="6">
        <f>H1281</f>
        <v>1.9</v>
      </c>
      <c r="M1281" s="3">
        <f>H1281^2/6</f>
        <v>0.60166666666666668</v>
      </c>
      <c r="N1281" s="3">
        <f>H1281^3/12</f>
        <v>0.57158333333333322</v>
      </c>
      <c r="O1281" s="1">
        <f>-J1281*L1281*K1281*C1281</f>
        <v>-172.19985</v>
      </c>
      <c r="P1281" s="7">
        <f>-(12*F1281*J1281*L1281*N1281+12*O1281*N1281*G1281*COS(RADIANS(E1281)))/(12*N1281*G1281*COS(RADIANS(E1281))^2+L1281*G1281^3*SIN(RADIANS(E1281))^2)</f>
        <v>0.9506107816875653</v>
      </c>
      <c r="Q1281" s="7">
        <f>-(6*F1281*J1281*L1281*N1281*SIN(RADIANS(E1281))+6*O1281*N1281*G1281*SIN(RADIANS(E1281))*COS(RADIANS(E1281)))/(12*N1281*COS(RADIANS(E1281))^2+L1281*G1281^2*SIN(RADIANS(E1281))^2)</f>
        <v>6.1481120547101584</v>
      </c>
      <c r="R1281" s="7">
        <f>-P1281*SIN(RADIANS(E1281))</f>
        <v>-0.58001057119907151</v>
      </c>
      <c r="S1281" s="6">
        <f>(O1281+P1281*COS(RADIANS(E1281)))/L1281</f>
        <v>-90.23510048568798</v>
      </c>
      <c r="T1281" s="6">
        <f>R1281/L1281</f>
        <v>-0.30526872168372188</v>
      </c>
      <c r="U1281" s="6">
        <f>(Q1281-P1281*G1281*SIN(RADIANS(E1281)))/M1281</f>
        <v>-10.218468788991952</v>
      </c>
      <c r="V1281" s="6">
        <f>SQRT((S1281+U1281)^2+3*T1281^2)</f>
        <v>100.45496078840624</v>
      </c>
      <c r="W1281" s="6">
        <f>V1281/AA1281</f>
        <v>1.0963067575438052</v>
      </c>
      <c r="X1281" s="1">
        <f>((3*10+H1281/COS(RADIANS(E1281)))*(3+3)+3*G1281*H1281)*2</f>
        <v>630.45735458392016</v>
      </c>
      <c r="Y1281" s="7">
        <f>Z1281/X1281</f>
        <v>1.0154262322558825</v>
      </c>
      <c r="Z1281" s="13">
        <v>640.182936163161</v>
      </c>
      <c r="AA1281" s="15">
        <v>91.630339863514294</v>
      </c>
    </row>
    <row r="1282" spans="1:27" x14ac:dyDescent="0.45">
      <c r="A1282">
        <v>1636</v>
      </c>
      <c r="B1282">
        <v>76.5</v>
      </c>
      <c r="C1282" s="10">
        <f>B1282-20</f>
        <v>56.5</v>
      </c>
      <c r="D1282">
        <v>100.7</v>
      </c>
      <c r="E1282" s="11">
        <f>D1282-90</f>
        <v>10.700000000000003</v>
      </c>
      <c r="F1282" s="2">
        <v>2.1746000000000001E-2</v>
      </c>
      <c r="G1282" s="11">
        <v>28.6</v>
      </c>
      <c r="H1282" s="11">
        <v>1.5</v>
      </c>
      <c r="I1282" s="8">
        <v>0.163260832428932</v>
      </c>
      <c r="J1282" s="4">
        <v>71000</v>
      </c>
      <c r="K1282" s="5">
        <f>23*10^-6</f>
        <v>2.3E-5</v>
      </c>
      <c r="L1282" s="6">
        <f>H1282</f>
        <v>1.5</v>
      </c>
      <c r="M1282" s="3">
        <f>H1282^2/6</f>
        <v>0.375</v>
      </c>
      <c r="N1282" s="3">
        <f>H1282^3/12</f>
        <v>0.28125</v>
      </c>
      <c r="O1282" s="1">
        <f>-J1282*L1282*K1282*C1282</f>
        <v>-138.39675</v>
      </c>
      <c r="P1282" s="7">
        <f>-(12*F1282*J1282*L1282*N1282+12*O1282*N1282*G1282*COS(RADIANS(E1282)))/(12*N1282*G1282*COS(RADIANS(E1282))^2+L1282*G1282^3*SIN(RADIANS(E1282))^2)</f>
        <v>4.0758245638836179</v>
      </c>
      <c r="Q1282" s="7">
        <f>-(6*F1282*J1282*L1282*N1282*SIN(RADIANS(E1282))+6*O1282*N1282*G1282*SIN(RADIANS(E1282))*COS(RADIANS(E1282)))/(12*N1282*COS(RADIANS(E1282))^2+L1282*G1282^2*SIN(RADIANS(E1282))^2)</f>
        <v>10.821447089047851</v>
      </c>
      <c r="R1282" s="7">
        <f>-P1282*SIN(RADIANS(E1282))</f>
        <v>-0.75674455168166777</v>
      </c>
      <c r="S1282" s="6">
        <f>(O1282+P1282*COS(RADIANS(E1282)))/L1282</f>
        <v>-89.594528418040781</v>
      </c>
      <c r="T1282" s="6">
        <f>R1282/L1282</f>
        <v>-0.50449636778777851</v>
      </c>
      <c r="U1282" s="6">
        <f>(Q1282-P1282*G1282*SIN(RADIANS(E1282)))/M1282</f>
        <v>-28.857192237460936</v>
      </c>
      <c r="V1282" s="6">
        <f>SQRT((S1282+U1282)^2+3*T1282^2)</f>
        <v>118.4549436537131</v>
      </c>
      <c r="W1282" s="6">
        <f>V1282/AA1282</f>
        <v>1.3192967825700828</v>
      </c>
      <c r="X1282" s="1">
        <f>((3*10+H1282/COS(RADIANS(E1282)))*(3+3)+3*G1282*H1282)*2</f>
        <v>635.71850761898872</v>
      </c>
      <c r="Y1282" s="7">
        <f>Z1282/X1282</f>
        <v>1.0068931956630238</v>
      </c>
      <c r="Z1282" s="13">
        <v>640.10063967861197</v>
      </c>
      <c r="AA1282" s="15">
        <v>89.786426540777697</v>
      </c>
    </row>
    <row r="1283" spans="1:27" x14ac:dyDescent="0.45">
      <c r="A1283">
        <v>1197</v>
      </c>
      <c r="B1283">
        <v>59.7</v>
      </c>
      <c r="C1283" s="10">
        <f>B1283-20</f>
        <v>39.700000000000003</v>
      </c>
      <c r="D1283">
        <v>114.2</v>
      </c>
      <c r="E1283" s="11">
        <f>D1283-90</f>
        <v>24.200000000000003</v>
      </c>
      <c r="F1283" s="2">
        <v>1.2912E-2</v>
      </c>
      <c r="G1283" s="11">
        <v>24.7</v>
      </c>
      <c r="H1283" s="11">
        <v>1.7</v>
      </c>
      <c r="I1283" s="8">
        <v>6.8611934781074496E-2</v>
      </c>
      <c r="J1283" s="4">
        <v>71000</v>
      </c>
      <c r="K1283" s="5">
        <f>23*10^-6</f>
        <v>2.3E-5</v>
      </c>
      <c r="L1283" s="6">
        <f>H1283</f>
        <v>1.7</v>
      </c>
      <c r="M1283" s="3">
        <f>H1283^2/6</f>
        <v>0.48166666666666663</v>
      </c>
      <c r="N1283" s="3">
        <f>H1283^3/12</f>
        <v>0.4094166666666666</v>
      </c>
      <c r="O1283" s="1">
        <f>-J1283*L1283*K1283*C1283</f>
        <v>-110.21117000000001</v>
      </c>
      <c r="P1283" s="7">
        <f>-(12*F1283*J1283*L1283*N1283+12*O1283*N1283*G1283*COS(RADIANS(E1283)))/(12*N1283*G1283*COS(RADIANS(E1283))^2+L1283*G1283^3*SIN(RADIANS(E1283))^2)</f>
        <v>1.0309692005160453</v>
      </c>
      <c r="Q1283" s="7">
        <f>-(6*F1283*J1283*L1283*N1283*SIN(RADIANS(E1283))+6*O1283*N1283*G1283*SIN(RADIANS(E1283))*COS(RADIANS(E1283)))/(12*N1283*COS(RADIANS(E1283))^2+L1283*G1283^2*SIN(RADIANS(E1283))^2)</f>
        <v>5.2193325775385624</v>
      </c>
      <c r="R1283" s="7">
        <f>-P1283*SIN(RADIANS(E1283))</f>
        <v>-0.42261802247275809</v>
      </c>
      <c r="S1283" s="6">
        <f>(O1283+P1283*COS(RADIANS(E1283)))/L1283</f>
        <v>-64.276942501797222</v>
      </c>
      <c r="T1283" s="6">
        <f>R1283/L1283</f>
        <v>-0.24859883674868125</v>
      </c>
      <c r="U1283" s="6">
        <f>(Q1283-P1283*G1283*SIN(RADIANS(E1283)))/M1283</f>
        <v>-10.835984590045459</v>
      </c>
      <c r="V1283" s="6">
        <f>SQRT((S1283+U1283)^2+3*T1283^2)</f>
        <v>75.114161251054199</v>
      </c>
      <c r="W1283" s="6">
        <f>V1283/AA1283</f>
        <v>1.1826129465039665</v>
      </c>
      <c r="X1283" s="1">
        <f>((3*10+H1283/COS(RADIANS(E1283)))*(3+3)+3*G1283*H1283)*2</f>
        <v>634.3054753779677</v>
      </c>
      <c r="Y1283" s="7">
        <f>Z1283/X1283</f>
        <v>1.0090586532558237</v>
      </c>
      <c r="Z1283" s="13">
        <v>640.05142873768705</v>
      </c>
      <c r="AA1283" s="15">
        <v>63.5154227535782</v>
      </c>
    </row>
    <row r="1284" spans="1:27" x14ac:dyDescent="0.45">
      <c r="A1284">
        <v>689</v>
      </c>
      <c r="B1284">
        <v>83.7</v>
      </c>
      <c r="C1284" s="10">
        <f>B1284-20</f>
        <v>63.7</v>
      </c>
      <c r="D1284">
        <v>116</v>
      </c>
      <c r="E1284" s="11">
        <f>D1284-90</f>
        <v>26</v>
      </c>
      <c r="F1284" s="2">
        <v>1.7801999999999998E-2</v>
      </c>
      <c r="G1284" s="11">
        <v>20.6</v>
      </c>
      <c r="H1284" s="11">
        <v>2</v>
      </c>
      <c r="I1284" s="8">
        <v>9.3081139028072302E-2</v>
      </c>
      <c r="J1284" s="4">
        <v>71000</v>
      </c>
      <c r="K1284" s="5">
        <f>23*10^-6</f>
        <v>2.3E-5</v>
      </c>
      <c r="L1284" s="6">
        <f>H1284</f>
        <v>2</v>
      </c>
      <c r="M1284" s="3">
        <f>H1284^2/6</f>
        <v>0.66666666666666663</v>
      </c>
      <c r="N1284" s="3">
        <f>H1284^3/12</f>
        <v>0.66666666666666663</v>
      </c>
      <c r="O1284" s="1">
        <f>-J1284*L1284*K1284*C1284</f>
        <v>-208.04420000000002</v>
      </c>
      <c r="P1284" s="7">
        <f>-(12*F1284*J1284*L1284*N1284+12*O1284*N1284*G1284*COS(RADIANS(E1284)))/(12*N1284*G1284*COS(RADIANS(E1284))^2+L1284*G1284^3*SIN(RADIANS(E1284))^2)</f>
        <v>3.0325957653571072</v>
      </c>
      <c r="Q1284" s="7">
        <f>-(6*F1284*J1284*L1284*N1284*SIN(RADIANS(E1284))+6*O1284*N1284*G1284*SIN(RADIANS(E1284))*COS(RADIANS(E1284)))/(12*N1284*COS(RADIANS(E1284))^2+L1284*G1284^2*SIN(RADIANS(E1284))^2)</f>
        <v>13.69284557909514</v>
      </c>
      <c r="R1284" s="7">
        <f>-P1284*SIN(RADIANS(E1284))</f>
        <v>-1.3294024834072951</v>
      </c>
      <c r="S1284" s="6">
        <f>(O1284+P1284*COS(RADIANS(E1284)))/L1284</f>
        <v>-102.65926049063249</v>
      </c>
      <c r="T1284" s="6">
        <f>R1284/L1284</f>
        <v>-0.66470124170364753</v>
      </c>
      <c r="U1284" s="6">
        <f>(Q1284-P1284*G1284*SIN(RADIANS(E1284)))/M1284</f>
        <v>-20.539268368642713</v>
      </c>
      <c r="V1284" s="6">
        <f>SQRT((S1284+U1284)^2+3*T1284^2)</f>
        <v>123.20390820226375</v>
      </c>
      <c r="W1284" s="6">
        <f>V1284/AA1284</f>
        <v>1.0922977722955352</v>
      </c>
      <c r="X1284" s="1">
        <f>((3*10+H1284/COS(RADIANS(E1284)))*(3+3)+3*G1284*H1284)*2</f>
        <v>633.90244657140454</v>
      </c>
      <c r="Y1284" s="7">
        <f>Z1284/X1284</f>
        <v>1.0096798426796312</v>
      </c>
      <c r="Z1284" s="13">
        <v>640.03852252844899</v>
      </c>
      <c r="AA1284" s="15">
        <v>112.79333468138699</v>
      </c>
    </row>
    <row r="1285" spans="1:27" x14ac:dyDescent="0.45">
      <c r="A1285">
        <v>1015</v>
      </c>
      <c r="B1285">
        <v>59.7</v>
      </c>
      <c r="C1285" s="10">
        <f>B1285-20</f>
        <v>39.700000000000003</v>
      </c>
      <c r="D1285">
        <v>127.4</v>
      </c>
      <c r="E1285" s="11">
        <f>D1285-90</f>
        <v>37.400000000000006</v>
      </c>
      <c r="F1285" s="2">
        <v>1.0338E-2</v>
      </c>
      <c r="G1285" s="11">
        <v>21.2</v>
      </c>
      <c r="H1285" s="11">
        <v>1.9</v>
      </c>
      <c r="I1285" s="8">
        <v>4.7326181083917597E-2</v>
      </c>
      <c r="J1285" s="4">
        <v>71000</v>
      </c>
      <c r="K1285" s="5">
        <f>23*10^-6</f>
        <v>2.3E-5</v>
      </c>
      <c r="L1285" s="6">
        <f>H1285</f>
        <v>1.9</v>
      </c>
      <c r="M1285" s="3">
        <f>H1285^2/6</f>
        <v>0.60166666666666668</v>
      </c>
      <c r="N1285" s="3">
        <f>H1285^3/12</f>
        <v>0.57158333333333322</v>
      </c>
      <c r="O1285" s="1">
        <f>-J1285*L1285*K1285*C1285</f>
        <v>-123.17719000000001</v>
      </c>
      <c r="P1285" s="7">
        <f>-(12*F1285*J1285*L1285*N1285+12*O1285*N1285*G1285*COS(RADIANS(E1285)))/(12*N1285*G1285*COS(RADIANS(E1285))^2+L1285*G1285^3*SIN(RADIANS(E1285))^2)</f>
        <v>0.68881868976527239</v>
      </c>
      <c r="Q1285" s="7">
        <f>-(6*F1285*J1285*L1285*N1285*SIN(RADIANS(E1285))+6*O1285*N1285*G1285*SIN(RADIANS(E1285))*COS(RADIANS(E1285)))/(12*N1285*COS(RADIANS(E1285))^2+L1285*G1285^2*SIN(RADIANS(E1285))^2)</f>
        <v>4.434741399200731</v>
      </c>
      <c r="R1285" s="7">
        <f>-P1285*SIN(RADIANS(E1285))</f>
        <v>-0.4183718301132765</v>
      </c>
      <c r="S1285" s="6">
        <f>(O1285+P1285*COS(RADIANS(E1285)))/L1285</f>
        <v>-64.54209597997496</v>
      </c>
      <c r="T1285" s="6">
        <f>R1285/L1285</f>
        <v>-0.22019570005961922</v>
      </c>
      <c r="U1285" s="6">
        <f>(Q1285-P1285*G1285*SIN(RADIANS(E1285)))/M1285</f>
        <v>-7.3707613283114641</v>
      </c>
      <c r="V1285" s="6">
        <f>SQRT((S1285+U1285)^2+3*T1285^2)</f>
        <v>71.913868653278115</v>
      </c>
      <c r="W1285" s="6">
        <f>V1285/AA1285</f>
        <v>1.0884653931298953</v>
      </c>
      <c r="X1285" s="1">
        <f>((3*10+H1285/COS(RADIANS(E1285)))*(3+3)+3*G1285*H1285)*2</f>
        <v>630.38037812827929</v>
      </c>
      <c r="Y1285" s="7">
        <f>Z1285/X1285</f>
        <v>1.0152995779466267</v>
      </c>
      <c r="Z1285" s="13">
        <v>640.02493185947696</v>
      </c>
      <c r="AA1285" s="15">
        <v>66.069044645038204</v>
      </c>
    </row>
    <row r="1286" spans="1:27" x14ac:dyDescent="0.45">
      <c r="A1286">
        <v>2367</v>
      </c>
      <c r="B1286">
        <v>63.3</v>
      </c>
      <c r="C1286" s="10">
        <f>B1286-20</f>
        <v>43.3</v>
      </c>
      <c r="D1286">
        <v>111.3</v>
      </c>
      <c r="E1286" s="11">
        <f>D1286-90</f>
        <v>21.299999999999997</v>
      </c>
      <c r="F1286" s="2">
        <v>1.3677E-2</v>
      </c>
      <c r="G1286" s="11">
        <v>23.3</v>
      </c>
      <c r="H1286" s="11">
        <v>1.8</v>
      </c>
      <c r="I1286" s="8">
        <v>7.8432507812976796E-2</v>
      </c>
      <c r="J1286" s="4">
        <v>71000</v>
      </c>
      <c r="K1286" s="5">
        <f>23*10^-6</f>
        <v>2.3E-5</v>
      </c>
      <c r="L1286" s="6">
        <f>H1286</f>
        <v>1.8</v>
      </c>
      <c r="M1286" s="3">
        <f>H1286^2/6</f>
        <v>0.54</v>
      </c>
      <c r="N1286" s="3">
        <f>H1286^3/12</f>
        <v>0.48600000000000004</v>
      </c>
      <c r="O1286" s="1">
        <f>-J1286*L1286*K1286*C1286</f>
        <v>-127.27601999999999</v>
      </c>
      <c r="P1286" s="7">
        <f>-(12*F1286*J1286*L1286*N1286+12*O1286*N1286*G1286*COS(RADIANS(E1286)))/(12*N1286*G1286*COS(RADIANS(E1286))^2+L1286*G1286^3*SIN(RADIANS(E1286))^2)</f>
        <v>1.8959245002120475</v>
      </c>
      <c r="Q1286" s="7">
        <f>-(6*F1286*J1286*L1286*N1286*SIN(RADIANS(E1286))+6*O1286*N1286*G1286*SIN(RADIANS(E1286))*COS(RADIANS(E1286)))/(12*N1286*COS(RADIANS(E1286))^2+L1286*G1286^2*SIN(RADIANS(E1286))^2)</f>
        <v>8.0233189733756518</v>
      </c>
      <c r="R1286" s="7">
        <f>-P1286*SIN(RADIANS(E1286))</f>
        <v>-0.68869690758589264</v>
      </c>
      <c r="S1286" s="6">
        <f>(O1286+P1286*COS(RADIANS(E1286)))/L1286</f>
        <v>-69.727557652771054</v>
      </c>
      <c r="T1286" s="6">
        <f>R1286/L1286</f>
        <v>-0.38260939310327369</v>
      </c>
      <c r="U1286" s="6">
        <f>(Q1286-P1286*G1286*SIN(RADIANS(E1286)))/M1286</f>
        <v>-14.857998098843792</v>
      </c>
      <c r="V1286" s="6">
        <f>SQRT((S1286+U1286)^2+3*T1286^2)</f>
        <v>84.588151721459298</v>
      </c>
      <c r="W1286" s="6">
        <f>V1286/AA1286</f>
        <v>1.1624667105440749</v>
      </c>
      <c r="X1286" s="1">
        <f>((3*10+H1286/COS(RADIANS(E1286)))*(3+3)+3*G1286*H1286)*2</f>
        <v>634.82364642755715</v>
      </c>
      <c r="Y1286" s="7">
        <f>Z1286/X1286</f>
        <v>1.0081805971730804</v>
      </c>
      <c r="Z1286" s="13">
        <v>640.01688295492704</v>
      </c>
      <c r="AA1286" s="15">
        <v>72.766085217071804</v>
      </c>
    </row>
    <row r="1287" spans="1:27" x14ac:dyDescent="0.45">
      <c r="A1287">
        <v>282</v>
      </c>
      <c r="B1287">
        <v>49.4</v>
      </c>
      <c r="C1287" s="10">
        <f>B1287-20</f>
        <v>29.4</v>
      </c>
      <c r="D1287">
        <v>114.1</v>
      </c>
      <c r="E1287" s="11">
        <f>D1287-90</f>
        <v>24.099999999999994</v>
      </c>
      <c r="F1287" s="2">
        <v>9.5680000000000001E-3</v>
      </c>
      <c r="G1287" s="11">
        <v>24.7</v>
      </c>
      <c r="H1287" s="11">
        <v>1.7</v>
      </c>
      <c r="I1287" s="8">
        <v>5.0956681370735099E-2</v>
      </c>
      <c r="J1287" s="4">
        <v>71000</v>
      </c>
      <c r="K1287" s="5">
        <f>23*10^-6</f>
        <v>2.3E-5</v>
      </c>
      <c r="L1287" s="6">
        <f>H1287</f>
        <v>1.7</v>
      </c>
      <c r="M1287" s="3">
        <f>H1287^2/6</f>
        <v>0.48166666666666663</v>
      </c>
      <c r="N1287" s="3">
        <f>H1287^3/12</f>
        <v>0.4094166666666666</v>
      </c>
      <c r="O1287" s="1">
        <f>-J1287*L1287*K1287*C1287</f>
        <v>-81.617339999999999</v>
      </c>
      <c r="P1287" s="7">
        <f>-(12*F1287*J1287*L1287*N1287+12*O1287*N1287*G1287*COS(RADIANS(E1287)))/(12*N1287*G1287*COS(RADIANS(E1287))^2+L1287*G1287^3*SIN(RADIANS(E1287))^2)</f>
        <v>0.77009858187800917</v>
      </c>
      <c r="Q1287" s="7">
        <f>-(6*F1287*J1287*L1287*N1287*SIN(RADIANS(E1287))+6*O1287*N1287*G1287*SIN(RADIANS(E1287))*COS(RADIANS(E1287)))/(12*N1287*COS(RADIANS(E1287))^2+L1287*G1287^2*SIN(RADIANS(E1287))^2)</f>
        <v>3.8835156496946417</v>
      </c>
      <c r="R1287" s="7">
        <f>-P1287*SIN(RADIANS(E1287))</f>
        <v>-0.31445470847729906</v>
      </c>
      <c r="S1287" s="6">
        <f>(O1287+P1287*COS(RADIANS(E1287)))/L1287</f>
        <v>-47.596686879190031</v>
      </c>
      <c r="T1287" s="6">
        <f>R1287/L1287</f>
        <v>-0.18497335792782299</v>
      </c>
      <c r="U1287" s="6">
        <f>(Q1287-P1287*G1287*SIN(RADIANS(E1287)))/M1287</f>
        <v>-8.0626622485009918</v>
      </c>
      <c r="V1287" s="6">
        <f>SQRT((S1287+U1287)^2+3*T1287^2)</f>
        <v>55.660271206199027</v>
      </c>
      <c r="W1287" s="6">
        <f>V1287/AA1287</f>
        <v>1.1759465721298703</v>
      </c>
      <c r="X1287" s="1">
        <f>((3*10+H1287/COS(RADIANS(E1287)))*(3+3)+3*G1287*H1287)*2</f>
        <v>634.28798006997931</v>
      </c>
      <c r="Y1287" s="7">
        <f>Z1287/X1287</f>
        <v>1.0090264530061062</v>
      </c>
      <c r="Z1287" s="13">
        <v>640.01335071441895</v>
      </c>
      <c r="AA1287" s="15">
        <v>47.332312985433802</v>
      </c>
    </row>
    <row r="1288" spans="1:27" x14ac:dyDescent="0.45">
      <c r="A1288">
        <v>1122</v>
      </c>
      <c r="B1288">
        <v>51.7</v>
      </c>
      <c r="C1288" s="10">
        <f>B1288-20</f>
        <v>31.700000000000003</v>
      </c>
      <c r="D1288">
        <v>113.5</v>
      </c>
      <c r="E1288" s="11">
        <f>D1288-90</f>
        <v>23.5</v>
      </c>
      <c r="F1288" s="2">
        <v>1.0917E-2</v>
      </c>
      <c r="G1288" s="11">
        <v>26.4</v>
      </c>
      <c r="H1288" s="11">
        <v>1.6</v>
      </c>
      <c r="I1288" s="8">
        <v>5.8501284569501801E-2</v>
      </c>
      <c r="J1288" s="4">
        <v>71000</v>
      </c>
      <c r="K1288" s="5">
        <f>23*10^-6</f>
        <v>2.3E-5</v>
      </c>
      <c r="L1288" s="6">
        <f>H1288</f>
        <v>1.6</v>
      </c>
      <c r="M1288" s="3">
        <f>H1288^2/6</f>
        <v>0.42666666666666675</v>
      </c>
      <c r="N1288" s="3">
        <f>H1288^3/12</f>
        <v>0.34133333333333343</v>
      </c>
      <c r="O1288" s="1">
        <f>-J1288*L1288*K1288*C1288</f>
        <v>-82.825760000000002</v>
      </c>
      <c r="P1288" s="7">
        <f>-(12*F1288*J1288*L1288*N1288+12*O1288*N1288*G1288*COS(RADIANS(E1288)))/(12*N1288*G1288*COS(RADIANS(E1288))^2+L1288*G1288^3*SIN(RADIANS(E1288))^2)</f>
        <v>0.65671177508704803</v>
      </c>
      <c r="Q1288" s="7">
        <f>-(6*F1288*J1288*L1288*N1288*SIN(RADIANS(E1288))+6*O1288*N1288*G1288*SIN(RADIANS(E1288))*COS(RADIANS(E1288)))/(12*N1288*COS(RADIANS(E1288))^2+L1288*G1288^2*SIN(RADIANS(E1288))^2)</f>
        <v>3.4565943570603204</v>
      </c>
      <c r="R1288" s="7">
        <f>-P1288*SIN(RADIANS(E1288))</f>
        <v>-0.26186320886820608</v>
      </c>
      <c r="S1288" s="6">
        <f>(O1288+P1288*COS(RADIANS(E1288)))/L1288</f>
        <v>-51.389697406680675</v>
      </c>
      <c r="T1288" s="6">
        <f>R1288/L1288</f>
        <v>-0.16366450554262879</v>
      </c>
      <c r="U1288" s="6">
        <f>(Q1288-P1288*G1288*SIN(RADIANS(E1288)))/M1288</f>
        <v>-8.1013930243601227</v>
      </c>
      <c r="V1288" s="6">
        <f>SQRT((S1288+U1288)^2+3*T1288^2)</f>
        <v>59.491765807424116</v>
      </c>
      <c r="W1288" s="6">
        <f>V1288/AA1288</f>
        <v>1.1956673061632677</v>
      </c>
      <c r="X1288" s="1">
        <f>((3*10+H1288/COS(RADIANS(E1288)))*(3+3)+3*G1288*H1288)*2</f>
        <v>634.37646919791302</v>
      </c>
      <c r="Y1288" s="7">
        <f>Z1288/X1288</f>
        <v>1.0088342114740096</v>
      </c>
      <c r="Z1288" s="13">
        <v>639.98068508094298</v>
      </c>
      <c r="AA1288" s="15">
        <v>49.756119867762401</v>
      </c>
    </row>
    <row r="1289" spans="1:27" x14ac:dyDescent="0.45">
      <c r="A1289">
        <v>244</v>
      </c>
      <c r="B1289">
        <v>46.9</v>
      </c>
      <c r="C1289" s="10">
        <f>B1289-20</f>
        <v>26.9</v>
      </c>
      <c r="D1289">
        <v>102.3</v>
      </c>
      <c r="E1289" s="11">
        <f>D1289-90</f>
        <v>12.299999999999997</v>
      </c>
      <c r="F1289" s="2">
        <v>1.1068E-2</v>
      </c>
      <c r="G1289" s="11">
        <v>30.8</v>
      </c>
      <c r="H1289" s="11">
        <v>1.4</v>
      </c>
      <c r="I1289" s="8">
        <v>9.0963587164878804E-2</v>
      </c>
      <c r="J1289" s="4">
        <v>71000</v>
      </c>
      <c r="K1289" s="5">
        <f>23*10^-6</f>
        <v>2.3E-5</v>
      </c>
      <c r="L1289" s="6">
        <f>H1289</f>
        <v>1.4</v>
      </c>
      <c r="M1289" s="3">
        <f>H1289^2/6</f>
        <v>0.32666666666666661</v>
      </c>
      <c r="N1289" s="3">
        <f>H1289^3/12</f>
        <v>0.2286666666666666</v>
      </c>
      <c r="O1289" s="1">
        <f>-J1289*L1289*K1289*C1289</f>
        <v>-61.498779999999996</v>
      </c>
      <c r="P1289" s="7">
        <f>-(12*F1289*J1289*L1289*N1289+12*O1289*N1289*G1289*COS(RADIANS(E1289)))/(12*N1289*G1289*COS(RADIANS(E1289))^2+L1289*G1289^3*SIN(RADIANS(E1289))^2)</f>
        <v>1.0631854057220813</v>
      </c>
      <c r="Q1289" s="7">
        <f>-(6*F1289*J1289*L1289*N1289*SIN(RADIANS(E1289))+6*O1289*N1289*G1289*SIN(RADIANS(E1289))*COS(RADIANS(E1289)))/(12*N1289*COS(RADIANS(E1289))^2+L1289*G1289^2*SIN(RADIANS(E1289))^2)</f>
        <v>3.4879582840085459</v>
      </c>
      <c r="R1289" s="7">
        <f>-P1289*SIN(RADIANS(E1289))</f>
        <v>-0.2264907976628926</v>
      </c>
      <c r="S1289" s="6">
        <f>(O1289+P1289*COS(RADIANS(E1289)))/L1289</f>
        <v>-43.185713860382201</v>
      </c>
      <c r="T1289" s="6">
        <f>R1289/L1289</f>
        <v>-0.16177914118778045</v>
      </c>
      <c r="U1289" s="6">
        <f>(Q1289-P1289*G1289*SIN(RADIANS(E1289)))/M1289</f>
        <v>-10.677423318393513</v>
      </c>
      <c r="V1289" s="6">
        <f>SQRT((S1289+U1289)^2+3*T1289^2)</f>
        <v>53.863866034765657</v>
      </c>
      <c r="W1289" s="6">
        <f>V1289/AA1289</f>
        <v>1.2743948242536089</v>
      </c>
      <c r="X1289" s="1">
        <f>((3*10+H1289/COS(RADIANS(E1289)))*(3+3)+3*G1289*H1289)*2</f>
        <v>635.91469433113241</v>
      </c>
      <c r="Y1289" s="7">
        <f>Z1289/X1289</f>
        <v>1.0062861865997927</v>
      </c>
      <c r="Z1289" s="13">
        <v>639.91217276124803</v>
      </c>
      <c r="AA1289" s="15">
        <v>42.266231006009299</v>
      </c>
    </row>
    <row r="1290" spans="1:27" x14ac:dyDescent="0.45">
      <c r="A1290">
        <v>2961</v>
      </c>
      <c r="B1290">
        <v>76.599999999999994</v>
      </c>
      <c r="C1290" s="10">
        <f>B1290-20</f>
        <v>56.599999999999994</v>
      </c>
      <c r="D1290">
        <v>102.4</v>
      </c>
      <c r="E1290" s="11">
        <f>D1290-90</f>
        <v>12.400000000000006</v>
      </c>
      <c r="F1290" s="2">
        <v>2.1895000000000001E-2</v>
      </c>
      <c r="G1290" s="11">
        <v>28.6</v>
      </c>
      <c r="H1290" s="11">
        <v>1.5</v>
      </c>
      <c r="I1290" s="8">
        <v>0.17835707962512901</v>
      </c>
      <c r="J1290" s="4">
        <v>71000</v>
      </c>
      <c r="K1290" s="5">
        <f>23*10^-6</f>
        <v>2.3E-5</v>
      </c>
      <c r="L1290" s="6">
        <f>H1290</f>
        <v>1.5</v>
      </c>
      <c r="M1290" s="3">
        <f>H1290^2/6</f>
        <v>0.375</v>
      </c>
      <c r="N1290" s="3">
        <f>H1290^3/12</f>
        <v>0.28125</v>
      </c>
      <c r="O1290" s="1">
        <f>-J1290*L1290*K1290*C1290</f>
        <v>-138.64169999999999</v>
      </c>
      <c r="P1290" s="7">
        <f>-(12*F1290*J1290*L1290*N1290+12*O1290*N1290*G1290*COS(RADIANS(E1290)))/(12*N1290*G1290*COS(RADIANS(E1290))^2+L1290*G1290^3*SIN(RADIANS(E1290))^2)</f>
        <v>3.0408759708886213</v>
      </c>
      <c r="Q1290" s="7">
        <f>-(6*F1290*J1290*L1290*N1290*SIN(RADIANS(E1290))+6*O1290*N1290*G1290*SIN(RADIANS(E1290))*COS(RADIANS(E1290)))/(12*N1290*COS(RADIANS(E1290))^2+L1290*G1290^2*SIN(RADIANS(E1290))^2)</f>
        <v>9.3376639997101787</v>
      </c>
      <c r="R1290" s="7">
        <f>-P1290*SIN(RADIANS(E1290))</f>
        <v>-0.6529834964832294</v>
      </c>
      <c r="S1290" s="6">
        <f>(O1290+P1290*COS(RADIANS(E1290)))/L1290</f>
        <v>-90.447840491587044</v>
      </c>
      <c r="T1290" s="6">
        <f>R1290/L1290</f>
        <v>-0.43532233098881962</v>
      </c>
      <c r="U1290" s="6">
        <f>(Q1290-P1290*G1290*SIN(RADIANS(E1290)))/M1290</f>
        <v>-24.900437332560486</v>
      </c>
      <c r="V1290" s="6">
        <f>SQRT((S1290+U1290)^2+3*T1290^2)</f>
        <v>115.35074214582366</v>
      </c>
      <c r="W1290" s="6">
        <f>V1290/AA1290</f>
        <v>1.2597391647789291</v>
      </c>
      <c r="X1290" s="1">
        <f>((3*10+H1290/COS(RADIANS(E1290)))*(3+3)+3*G1290*H1290)*2</f>
        <v>635.82992823621566</v>
      </c>
      <c r="Y1290" s="7">
        <f>Z1290/X1290</f>
        <v>1.0063017905511986</v>
      </c>
      <c r="Z1290" s="13">
        <v>639.83679527014397</v>
      </c>
      <c r="AA1290" s="15">
        <v>91.567163561249203</v>
      </c>
    </row>
    <row r="1291" spans="1:27" x14ac:dyDescent="0.45">
      <c r="A1291">
        <v>569</v>
      </c>
      <c r="B1291">
        <v>52.2</v>
      </c>
      <c r="C1291" s="10">
        <f>B1291-20</f>
        <v>32.200000000000003</v>
      </c>
      <c r="D1291">
        <v>101.1</v>
      </c>
      <c r="E1291" s="11">
        <f>D1291-90</f>
        <v>11.099999999999994</v>
      </c>
      <c r="F1291" s="2">
        <v>1.1820000000000001E-2</v>
      </c>
      <c r="G1291" s="11">
        <v>26.7</v>
      </c>
      <c r="H1291" s="11">
        <v>1.6</v>
      </c>
      <c r="I1291" s="8">
        <v>0.103201195597648</v>
      </c>
      <c r="J1291" s="4">
        <v>71000</v>
      </c>
      <c r="K1291" s="5">
        <f>23*10^-6</f>
        <v>2.3E-5</v>
      </c>
      <c r="L1291" s="6">
        <f>H1291</f>
        <v>1.6</v>
      </c>
      <c r="M1291" s="3">
        <f>H1291^2/6</f>
        <v>0.42666666666666675</v>
      </c>
      <c r="N1291" s="3">
        <f>H1291^3/12</f>
        <v>0.34133333333333343</v>
      </c>
      <c r="O1291" s="1">
        <f>-J1291*L1291*K1291*C1291</f>
        <v>-84.132160000000013</v>
      </c>
      <c r="P1291" s="7">
        <f>-(12*F1291*J1291*L1291*N1291+12*O1291*N1291*G1291*COS(RADIANS(E1291)))/(12*N1291*G1291*COS(RADIANS(E1291))^2+L1291*G1291^3*SIN(RADIANS(E1291))^2)</f>
        <v>2.8595061987811938</v>
      </c>
      <c r="Q1291" s="7">
        <f>-(6*F1291*J1291*L1291*N1291*SIN(RADIANS(E1291))+6*O1291*N1291*G1291*SIN(RADIANS(E1291))*COS(RADIANS(E1291)))/(12*N1291*COS(RADIANS(E1291))^2+L1291*G1291^2*SIN(RADIANS(E1291))^2)</f>
        <v>7.3494120517097379</v>
      </c>
      <c r="R1291" s="7">
        <f>-P1291*SIN(RADIANS(E1291))</f>
        <v>-0.55051775668237757</v>
      </c>
      <c r="S1291" s="6">
        <f>(O1291+P1291*COS(RADIANS(E1291)))/L1291</f>
        <v>-50.828842215309798</v>
      </c>
      <c r="T1291" s="6">
        <f>R1291/L1291</f>
        <v>-0.34407359792648595</v>
      </c>
      <c r="U1291" s="6">
        <f>(Q1291-P1291*G1291*SIN(RADIANS(E1291)))/M1291</f>
        <v>-17.225184496194704</v>
      </c>
      <c r="V1291" s="6">
        <f>SQRT((S1291+U1291)^2+3*T1291^2)</f>
        <v>68.056636058304704</v>
      </c>
      <c r="W1291" s="6">
        <f>V1291/AA1291</f>
        <v>1.243996683562681</v>
      </c>
      <c r="X1291" s="1">
        <f>((3*10+H1291/COS(RADIANS(E1291)))*(3+3)+3*G1291*H1291)*2</f>
        <v>635.88602826509236</v>
      </c>
      <c r="Y1291" s="7">
        <f>Z1291/X1291</f>
        <v>1.0061192800974446</v>
      </c>
      <c r="Z1291" s="13">
        <v>639.77719298209797</v>
      </c>
      <c r="AA1291" s="15">
        <v>54.708052648016199</v>
      </c>
    </row>
    <row r="1292" spans="1:27" x14ac:dyDescent="0.45">
      <c r="A1292">
        <v>2212</v>
      </c>
      <c r="B1292">
        <v>76.599999999999994</v>
      </c>
      <c r="C1292" s="10">
        <f>B1292-20</f>
        <v>56.599999999999994</v>
      </c>
      <c r="D1292">
        <v>122.2</v>
      </c>
      <c r="E1292" s="11">
        <f>D1292-90</f>
        <v>32.200000000000003</v>
      </c>
      <c r="F1292" s="2">
        <v>1.7139000000000001E-2</v>
      </c>
      <c r="G1292" s="11">
        <v>24.3</v>
      </c>
      <c r="H1292" s="11">
        <v>1.7</v>
      </c>
      <c r="I1292" s="8">
        <v>8.0189183354377705E-2</v>
      </c>
      <c r="J1292" s="4">
        <v>71000</v>
      </c>
      <c r="K1292" s="5">
        <f>23*10^-6</f>
        <v>2.3E-5</v>
      </c>
      <c r="L1292" s="6">
        <f>H1292</f>
        <v>1.7</v>
      </c>
      <c r="M1292" s="3">
        <f>H1292^2/6</f>
        <v>0.48166666666666663</v>
      </c>
      <c r="N1292" s="3">
        <f>H1292^3/12</f>
        <v>0.4094166666666666</v>
      </c>
      <c r="O1292" s="1">
        <f>-J1292*L1292*K1292*C1292</f>
        <v>-157.12725999999998</v>
      </c>
      <c r="P1292" s="7">
        <f>-(12*F1292*J1292*L1292*N1292+12*O1292*N1292*G1292*COS(RADIANS(E1292)))/(12*N1292*G1292*COS(RADIANS(E1292))^2+L1292*G1292^3*SIN(RADIANS(E1292))^2)</f>
        <v>0.81432750915920216</v>
      </c>
      <c r="Q1292" s="7">
        <f>-(6*F1292*J1292*L1292*N1292*SIN(RADIANS(E1292))+6*O1292*N1292*G1292*SIN(RADIANS(E1292))*COS(RADIANS(E1292)))/(12*N1292*COS(RADIANS(E1292))^2+L1292*G1292^2*SIN(RADIANS(E1292))^2)</f>
        <v>5.2723200985799128</v>
      </c>
      <c r="R1292" s="7">
        <f>-P1292*SIN(RADIANS(E1292))</f>
        <v>-0.43393581058270891</v>
      </c>
      <c r="S1292" s="6">
        <f>(O1292+P1292*COS(RADIANS(E1292)))/L1292</f>
        <v>-92.022459780446937</v>
      </c>
      <c r="T1292" s="6">
        <f>R1292/L1292</f>
        <v>-0.25525635916629935</v>
      </c>
      <c r="U1292" s="6">
        <f>(Q1292-P1292*G1292*SIN(RADIANS(E1292)))/M1292</f>
        <v>-10.945993284248958</v>
      </c>
      <c r="V1292" s="6">
        <f>SQRT((S1292+U1292)^2+3*T1292^2)</f>
        <v>102.96940222203472</v>
      </c>
      <c r="W1292" s="6">
        <f>V1292/AA1292</f>
        <v>1.1484273265167531</v>
      </c>
      <c r="X1292" s="1">
        <f>((3*10+H1292/COS(RADIANS(E1292)))*(3+3)+3*G1292*H1292)*2</f>
        <v>631.96797063436065</v>
      </c>
      <c r="Y1292" s="7">
        <f>Z1292/X1292</f>
        <v>1.0123359855898708</v>
      </c>
      <c r="Z1292" s="13">
        <v>639.76391841336601</v>
      </c>
      <c r="AA1292" s="15">
        <v>89.661226134654001</v>
      </c>
    </row>
    <row r="1293" spans="1:27" x14ac:dyDescent="0.45">
      <c r="A1293">
        <v>2902</v>
      </c>
      <c r="B1293">
        <v>64</v>
      </c>
      <c r="C1293" s="10">
        <f>B1293-20</f>
        <v>44</v>
      </c>
      <c r="D1293">
        <v>125.4</v>
      </c>
      <c r="E1293" s="11">
        <f>D1293-90</f>
        <v>35.400000000000006</v>
      </c>
      <c r="F1293" s="2">
        <v>1.1717999999999999E-2</v>
      </c>
      <c r="G1293" s="11">
        <v>21.3</v>
      </c>
      <c r="H1293" s="11">
        <v>1.9</v>
      </c>
      <c r="I1293" s="8">
        <v>5.4321777075529099E-2</v>
      </c>
      <c r="J1293" s="4">
        <v>71000</v>
      </c>
      <c r="K1293" s="5">
        <f>23*10^-6</f>
        <v>2.3E-5</v>
      </c>
      <c r="L1293" s="6">
        <f>H1293</f>
        <v>1.9</v>
      </c>
      <c r="M1293" s="3">
        <f>H1293^2/6</f>
        <v>0.60166666666666668</v>
      </c>
      <c r="N1293" s="3">
        <f>H1293^3/12</f>
        <v>0.57158333333333322</v>
      </c>
      <c r="O1293" s="1">
        <f>-J1293*L1293*K1293*C1293</f>
        <v>-136.5188</v>
      </c>
      <c r="P1293" s="7">
        <f>-(12*F1293*J1293*L1293*N1293+12*O1293*N1293*G1293*COS(RADIANS(E1293)))/(12*N1293*G1293*COS(RADIANS(E1293))^2+L1293*G1293^3*SIN(RADIANS(E1293))^2)</f>
        <v>0.86528471764239268</v>
      </c>
      <c r="Q1293" s="7">
        <f>-(6*F1293*J1293*L1293*N1293*SIN(RADIANS(E1293))+6*O1293*N1293*G1293*SIN(RADIANS(E1293))*COS(RADIANS(E1293)))/(12*N1293*COS(RADIANS(E1293))^2+L1293*G1293^2*SIN(RADIANS(E1293))^2)</f>
        <v>5.3382395011308477</v>
      </c>
      <c r="R1293" s="7">
        <f>-P1293*SIN(RADIANS(E1293))</f>
        <v>-0.50124314564608907</v>
      </c>
      <c r="S1293" s="6">
        <f>(O1293+P1293*COS(RADIANS(E1293)))/L1293</f>
        <v>-71.480780197595024</v>
      </c>
      <c r="T1293" s="6">
        <f>R1293/L1293</f>
        <v>-0.26381218191899425</v>
      </c>
      <c r="U1293" s="6">
        <f>(Q1293-P1293*G1293*SIN(RADIANS(E1293)))/M1293</f>
        <v>-8.8724202234861789</v>
      </c>
      <c r="V1293" s="6">
        <f>SQRT((S1293+U1293)^2+3*T1293^2)</f>
        <v>80.354499615842485</v>
      </c>
      <c r="W1293" s="6">
        <f>V1293/AA1293</f>
        <v>1.102928578281301</v>
      </c>
      <c r="X1293" s="1">
        <f>((3*10+H1293/COS(RADIANS(E1293)))*(3+3)+3*G1293*H1293)*2</f>
        <v>630.79107413031056</v>
      </c>
      <c r="Y1293" s="7">
        <f>Z1293/X1293</f>
        <v>1.014072591823721</v>
      </c>
      <c r="Z1293" s="13">
        <v>639.66793944259302</v>
      </c>
      <c r="AA1293" s="15">
        <v>72.855578500884704</v>
      </c>
    </row>
    <row r="1294" spans="1:27" x14ac:dyDescent="0.45">
      <c r="A1294">
        <v>1182</v>
      </c>
      <c r="B1294">
        <v>57</v>
      </c>
      <c r="C1294" s="10">
        <f>B1294-20</f>
        <v>37</v>
      </c>
      <c r="D1294">
        <v>126.1</v>
      </c>
      <c r="E1294" s="11">
        <f>D1294-90</f>
        <v>36.099999999999994</v>
      </c>
      <c r="F1294" s="2">
        <v>1.3505E-2</v>
      </c>
      <c r="G1294" s="11">
        <v>32.200000000000003</v>
      </c>
      <c r="H1294" s="11">
        <v>1.3</v>
      </c>
      <c r="I1294" s="8">
        <v>5.8444909751415197E-2</v>
      </c>
      <c r="J1294" s="4">
        <v>71000</v>
      </c>
      <c r="K1294" s="5">
        <f>23*10^-6</f>
        <v>2.3E-5</v>
      </c>
      <c r="L1294" s="6">
        <f>H1294</f>
        <v>1.3</v>
      </c>
      <c r="M1294" s="3">
        <f>H1294^2/6</f>
        <v>0.28166666666666668</v>
      </c>
      <c r="N1294" s="3">
        <f>H1294^3/12</f>
        <v>0.18308333333333338</v>
      </c>
      <c r="O1294" s="1">
        <f>-J1294*L1294*K1294*C1294</f>
        <v>-78.547300000000007</v>
      </c>
      <c r="P1294" s="7">
        <f>-(12*F1294*J1294*L1294*N1294+12*O1294*N1294*G1294*COS(RADIANS(E1294)))/(12*N1294*G1294*COS(RADIANS(E1294))^2+L1294*G1294^3*SIN(RADIANS(E1294))^2)</f>
        <v>0.1158694814416609</v>
      </c>
      <c r="Q1294" s="7">
        <f>-(6*F1294*J1294*L1294*N1294*SIN(RADIANS(E1294))+6*O1294*N1294*G1294*SIN(RADIANS(E1294))*COS(RADIANS(E1294)))/(12*N1294*COS(RADIANS(E1294))^2+L1294*G1294^2*SIN(RADIANS(E1294))^2)</f>
        <v>1.0991450099409408</v>
      </c>
      <c r="R1294" s="7">
        <f>-P1294*SIN(RADIANS(E1294))</f>
        <v>-6.8269876393847254E-2</v>
      </c>
      <c r="S1294" s="6">
        <f>(O1294+P1294*COS(RADIANS(E1294)))/L1294</f>
        <v>-60.348983562417409</v>
      </c>
      <c r="T1294" s="6">
        <f>R1294/L1294</f>
        <v>-5.2515289533728658E-2</v>
      </c>
      <c r="U1294" s="6">
        <f>(Q1294-P1294*G1294*SIN(RADIANS(E1294)))/M1294</f>
        <v>-3.9022899761216845</v>
      </c>
      <c r="V1294" s="6">
        <f>SQRT((S1294+U1294)^2+3*T1294^2)</f>
        <v>64.251337922965291</v>
      </c>
      <c r="W1294" s="6">
        <f>V1294/AA1294</f>
        <v>1.2592620118087581</v>
      </c>
      <c r="X1294" s="1">
        <f>((3*10+H1294/COS(RADIANS(E1294)))*(3+3)+3*G1294*H1294)*2</f>
        <v>630.46717241748138</v>
      </c>
      <c r="Y1294" s="7">
        <f>Z1294/X1294</f>
        <v>1.0144923827379426</v>
      </c>
      <c r="Z1294" s="13">
        <v>639.60414398386399</v>
      </c>
      <c r="AA1294" s="15">
        <v>51.023009763216002</v>
      </c>
    </row>
    <row r="1295" spans="1:27" x14ac:dyDescent="0.45">
      <c r="A1295">
        <v>1685</v>
      </c>
      <c r="B1295">
        <v>87.2</v>
      </c>
      <c r="C1295" s="10">
        <f>B1295-20</f>
        <v>67.2</v>
      </c>
      <c r="D1295">
        <v>115.6</v>
      </c>
      <c r="E1295" s="11">
        <f>D1295-90</f>
        <v>25.599999999999994</v>
      </c>
      <c r="F1295" s="2">
        <v>2.6306E-2</v>
      </c>
      <c r="G1295" s="11">
        <v>30.5</v>
      </c>
      <c r="H1295" s="11">
        <v>1.4</v>
      </c>
      <c r="I1295" s="8">
        <v>0.14528350532054901</v>
      </c>
      <c r="J1295" s="4">
        <v>71000</v>
      </c>
      <c r="K1295" s="5">
        <f>23*10^-6</f>
        <v>2.3E-5</v>
      </c>
      <c r="L1295" s="6">
        <f>H1295</f>
        <v>1.4</v>
      </c>
      <c r="M1295" s="3">
        <f>H1295^2/6</f>
        <v>0.32666666666666661</v>
      </c>
      <c r="N1295" s="3">
        <f>H1295^3/12</f>
        <v>0.2286666666666666</v>
      </c>
      <c r="O1295" s="1">
        <f>-J1295*L1295*K1295*C1295</f>
        <v>-153.63264000000001</v>
      </c>
      <c r="P1295" s="7">
        <f>-(12*F1295*J1295*L1295*N1295+12*O1295*N1295*G1295*COS(RADIANS(E1295)))/(12*N1295*G1295*COS(RADIANS(E1295))^2+L1295*G1295^3*SIN(RADIANS(E1295))^2)</f>
        <v>0.59066411567700738</v>
      </c>
      <c r="Q1295" s="7">
        <f>-(6*F1295*J1295*L1295*N1295*SIN(RADIANS(E1295))+6*O1295*N1295*G1295*SIN(RADIANS(E1295))*COS(RADIANS(E1295)))/(12*N1295*COS(RADIANS(E1295))^2+L1295*G1295^2*SIN(RADIANS(E1295))^2)</f>
        <v>3.8920675873695938</v>
      </c>
      <c r="R1295" s="7">
        <f>-P1295*SIN(RADIANS(E1295))</f>
        <v>-0.25521754671276037</v>
      </c>
      <c r="S1295" s="6">
        <f>(O1295+P1295*COS(RADIANS(E1295)))/L1295</f>
        <v>-109.35711420593013</v>
      </c>
      <c r="T1295" s="6">
        <f>R1295/L1295</f>
        <v>-0.1822982476519717</v>
      </c>
      <c r="U1295" s="6">
        <f>(Q1295-P1295*G1295*SIN(RADIANS(E1295)))/M1295</f>
        <v>-11.914492614396728</v>
      </c>
      <c r="V1295" s="6">
        <f>SQRT((S1295+U1295)^2+3*T1295^2)</f>
        <v>121.27201787196105</v>
      </c>
      <c r="W1295" s="6">
        <f>V1295/AA1295</f>
        <v>1.2106343441181693</v>
      </c>
      <c r="X1295" s="1">
        <f>((3*10+H1295/COS(RADIANS(E1295)))*(3+3)+3*G1295*H1295)*2</f>
        <v>634.82873594387661</v>
      </c>
      <c r="Y1295" s="7">
        <f>Z1295/X1295</f>
        <v>1.0074300648253254</v>
      </c>
      <c r="Z1295" s="13">
        <v>639.54555460491895</v>
      </c>
      <c r="AA1295" s="15">
        <v>100.172292700234</v>
      </c>
    </row>
    <row r="1296" spans="1:27" x14ac:dyDescent="0.45">
      <c r="A1296">
        <v>588</v>
      </c>
      <c r="B1296">
        <v>46.9</v>
      </c>
      <c r="C1296" s="10">
        <f>B1296-20</f>
        <v>26.9</v>
      </c>
      <c r="D1296">
        <v>103.4</v>
      </c>
      <c r="E1296" s="11">
        <f>D1296-90</f>
        <v>13.400000000000006</v>
      </c>
      <c r="F1296" s="2">
        <v>8.4329999999999995E-3</v>
      </c>
      <c r="G1296" s="11">
        <v>22.1</v>
      </c>
      <c r="H1296" s="11">
        <v>1.9</v>
      </c>
      <c r="I1296" s="8">
        <v>6.3228338956832802E-2</v>
      </c>
      <c r="J1296" s="4">
        <v>71000</v>
      </c>
      <c r="K1296" s="5">
        <f>23*10^-6</f>
        <v>2.3E-5</v>
      </c>
      <c r="L1296" s="6">
        <f>H1296</f>
        <v>1.9</v>
      </c>
      <c r="M1296" s="3">
        <f>H1296^2/6</f>
        <v>0.60166666666666668</v>
      </c>
      <c r="N1296" s="3">
        <f>H1296^3/12</f>
        <v>0.57158333333333322</v>
      </c>
      <c r="O1296" s="1">
        <f>-J1296*L1296*K1296*C1296</f>
        <v>-83.46262999999999</v>
      </c>
      <c r="P1296" s="7">
        <f>-(12*F1296*J1296*L1296*N1296+12*O1296*N1296*G1296*COS(RADIANS(E1296)))/(12*N1296*G1296*COS(RADIANS(E1296))^2+L1296*G1296^3*SIN(RADIANS(E1296))^2)</f>
        <v>3.6182304887958971</v>
      </c>
      <c r="Q1296" s="7">
        <f>-(6*F1296*J1296*L1296*N1296*SIN(RADIANS(E1296))+6*O1296*N1296*G1296*SIN(RADIANS(E1296))*COS(RADIANS(E1296)))/(12*N1296*COS(RADIANS(E1296))^2+L1296*G1296^2*SIN(RADIANS(E1296))^2)</f>
        <v>9.2656164980148379</v>
      </c>
      <c r="R1296" s="7">
        <f>-P1296*SIN(RADIANS(E1296))</f>
        <v>-0.83851733013708962</v>
      </c>
      <c r="S1296" s="6">
        <f>(O1296+P1296*COS(RADIANS(E1296)))/L1296</f>
        <v>-42.075211925630292</v>
      </c>
      <c r="T1296" s="6">
        <f>R1296/L1296</f>
        <v>-0.44132491059846823</v>
      </c>
      <c r="U1296" s="6">
        <f>(Q1296-P1296*G1296*SIN(RADIANS(E1296)))/M1296</f>
        <v>-15.399916617199182</v>
      </c>
      <c r="V1296" s="6">
        <f>SQRT((S1296+U1296)^2+3*T1296^2)</f>
        <v>57.480211412667188</v>
      </c>
      <c r="W1296" s="6">
        <f>V1296/AA1296</f>
        <v>1.0475766305694243</v>
      </c>
      <c r="X1296" s="1">
        <f>((3*10+H1296/COS(RADIANS(E1296)))*(3+3)+3*G1296*H1296)*2</f>
        <v>635.37808117648672</v>
      </c>
      <c r="Y1296" s="7">
        <f>Z1296/X1296</f>
        <v>1.0064611825676151</v>
      </c>
      <c r="Z1296" s="13">
        <v>639.48337495842895</v>
      </c>
      <c r="AA1296" s="15">
        <v>54.8696961495056</v>
      </c>
    </row>
    <row r="1297" spans="1:27" x14ac:dyDescent="0.45">
      <c r="A1297">
        <v>2179</v>
      </c>
      <c r="B1297">
        <v>73.900000000000006</v>
      </c>
      <c r="C1297" s="10">
        <f>B1297-20</f>
        <v>53.900000000000006</v>
      </c>
      <c r="D1297">
        <v>104.4</v>
      </c>
      <c r="E1297" s="11">
        <f>D1297-90</f>
        <v>14.400000000000006</v>
      </c>
      <c r="F1297" s="2">
        <v>2.0649000000000001E-2</v>
      </c>
      <c r="G1297" s="11">
        <v>28.5</v>
      </c>
      <c r="H1297" s="11">
        <v>1.5</v>
      </c>
      <c r="I1297" s="8">
        <v>0.151190236210823</v>
      </c>
      <c r="J1297" s="4">
        <v>71000</v>
      </c>
      <c r="K1297" s="5">
        <f>23*10^-6</f>
        <v>2.3E-5</v>
      </c>
      <c r="L1297" s="6">
        <f>H1297</f>
        <v>1.5</v>
      </c>
      <c r="M1297" s="3">
        <f>H1297^2/6</f>
        <v>0.375</v>
      </c>
      <c r="N1297" s="3">
        <f>H1297^3/12</f>
        <v>0.28125</v>
      </c>
      <c r="O1297" s="1">
        <f>-J1297*L1297*K1297*C1297</f>
        <v>-132.02805000000001</v>
      </c>
      <c r="P1297" s="7">
        <f>-(12*F1297*J1297*L1297*N1297+12*O1297*N1297*G1297*COS(RADIANS(E1297)))/(12*N1297*G1297*COS(RADIANS(E1297))^2+L1297*G1297^3*SIN(RADIANS(E1297))^2)</f>
        <v>2.1800358758454177</v>
      </c>
      <c r="Q1297" s="7">
        <f>-(6*F1297*J1297*L1297*N1297*SIN(RADIANS(E1297))+6*O1297*N1297*G1297*SIN(RADIANS(E1297))*COS(RADIANS(E1297)))/(12*N1297*COS(RADIANS(E1297))^2+L1297*G1297^2*SIN(RADIANS(E1297))^2)</f>
        <v>7.7256784827054847</v>
      </c>
      <c r="R1297" s="7">
        <f>-P1297*SIN(RADIANS(E1297))</f>
        <v>-0.54215287597933248</v>
      </c>
      <c r="S1297" s="6">
        <f>(O1297+P1297*COS(RADIANS(E1297)))/L1297</f>
        <v>-86.611002639999882</v>
      </c>
      <c r="T1297" s="6">
        <f>R1297/L1297</f>
        <v>-0.36143525065288834</v>
      </c>
      <c r="U1297" s="6">
        <f>(Q1297-P1297*G1297*SIN(RADIANS(E1297)))/M1297</f>
        <v>-20.601809287214639</v>
      </c>
      <c r="V1297" s="6">
        <f>SQRT((S1297+U1297)^2+3*T1297^2)</f>
        <v>107.2146396144739</v>
      </c>
      <c r="W1297" s="6">
        <f>V1297/AA1297</f>
        <v>1.2522454478253091</v>
      </c>
      <c r="X1297" s="1">
        <f>((3*10+H1297/COS(RADIANS(E1297)))*(3+3)+3*G1297*H1297)*2</f>
        <v>635.08384568551207</v>
      </c>
      <c r="Y1297" s="7">
        <f>Z1297/X1297</f>
        <v>1.0066323373335238</v>
      </c>
      <c r="Z1297" s="13">
        <v>639.29593598516999</v>
      </c>
      <c r="AA1297" s="15">
        <v>85.617911249480997</v>
      </c>
    </row>
    <row r="1298" spans="1:27" x14ac:dyDescent="0.45">
      <c r="A1298">
        <v>1783</v>
      </c>
      <c r="B1298">
        <v>88.3</v>
      </c>
      <c r="C1298" s="10">
        <f>B1298-20</f>
        <v>68.3</v>
      </c>
      <c r="D1298">
        <v>101.3</v>
      </c>
      <c r="E1298" s="11">
        <f>D1298-90</f>
        <v>11.299999999999997</v>
      </c>
      <c r="F1298" s="2">
        <v>2.3813000000000001E-2</v>
      </c>
      <c r="G1298" s="11">
        <v>28</v>
      </c>
      <c r="H1298" s="11">
        <v>1.5</v>
      </c>
      <c r="I1298" s="8">
        <v>0.11446674913167899</v>
      </c>
      <c r="J1298" s="4">
        <v>71000</v>
      </c>
      <c r="K1298" s="5">
        <f>23*10^-6</f>
        <v>2.3E-5</v>
      </c>
      <c r="L1298" s="6">
        <f>H1298</f>
        <v>1.5</v>
      </c>
      <c r="M1298" s="3">
        <f>H1298^2/6</f>
        <v>0.375</v>
      </c>
      <c r="N1298" s="3">
        <f>H1298^3/12</f>
        <v>0.28125</v>
      </c>
      <c r="O1298" s="1">
        <f>-J1298*L1298*K1298*C1298</f>
        <v>-167.30085</v>
      </c>
      <c r="P1298" s="7">
        <f>-(12*F1298*J1298*L1298*N1298+12*O1298*N1298*G1298*COS(RADIANS(E1298)))/(12*N1298*G1298*COS(RADIANS(E1298))^2+L1298*G1298^3*SIN(RADIANS(E1298))^2)</f>
        <v>5.124320043915314</v>
      </c>
      <c r="Q1298" s="7">
        <f>-(6*F1298*J1298*L1298*N1298*SIN(RADIANS(E1298))+6*O1298*N1298*G1298*SIN(RADIANS(E1298))*COS(RADIANS(E1298)))/(12*N1298*COS(RADIANS(E1298))^2+L1298*G1298^2*SIN(RADIANS(E1298))^2)</f>
        <v>14.057270562577962</v>
      </c>
      <c r="R1298" s="7">
        <f>-P1298*SIN(RADIANS(E1298))</f>
        <v>-1.0040907544698545</v>
      </c>
      <c r="S1298" s="6">
        <f>(O1298+P1298*COS(RADIANS(E1298)))/L1298</f>
        <v>-108.18391109990161</v>
      </c>
      <c r="T1298" s="6">
        <f>R1298/L1298</f>
        <v>-0.66939383631323635</v>
      </c>
      <c r="U1298" s="6">
        <f>(Q1298-P1298*G1298*SIN(RADIANS(E1298)))/M1298</f>
        <v>-37.486054833541239</v>
      </c>
      <c r="V1298" s="6">
        <f>SQRT((S1298+U1298)^2+3*T1298^2)</f>
        <v>145.67457993546671</v>
      </c>
      <c r="W1298" s="6">
        <f>V1298/AA1298</f>
        <v>1.4284897437231585</v>
      </c>
      <c r="X1298" s="1">
        <f>((3*10+H1298/COS(RADIANS(E1298)))*(3+3)+3*G1298*H1298)*2</f>
        <v>630.35583411192124</v>
      </c>
      <c r="Y1298" s="7">
        <f>Z1298/X1298</f>
        <v>1.0141423514240846</v>
      </c>
      <c r="Z1298" s="13">
        <v>639.27054784015399</v>
      </c>
      <c r="AA1298" s="15">
        <v>101.97803699716199</v>
      </c>
    </row>
    <row r="1299" spans="1:27" x14ac:dyDescent="0.45">
      <c r="A1299">
        <v>1715</v>
      </c>
      <c r="B1299">
        <v>62.2</v>
      </c>
      <c r="C1299" s="10">
        <f>B1299-20</f>
        <v>42.2</v>
      </c>
      <c r="D1299">
        <v>101.3</v>
      </c>
      <c r="E1299" s="11">
        <f>D1299-90</f>
        <v>11.299999999999997</v>
      </c>
      <c r="F1299" s="2">
        <v>1.8065000000000001E-2</v>
      </c>
      <c r="G1299" s="11">
        <v>33.1</v>
      </c>
      <c r="H1299" s="11">
        <v>1.3</v>
      </c>
      <c r="I1299" s="8">
        <v>0.11374539881944599</v>
      </c>
      <c r="J1299" s="4">
        <v>71000</v>
      </c>
      <c r="K1299" s="5">
        <f>23*10^-6</f>
        <v>2.3E-5</v>
      </c>
      <c r="L1299" s="6">
        <f>H1299</f>
        <v>1.3</v>
      </c>
      <c r="M1299" s="3">
        <f>H1299^2/6</f>
        <v>0.28166666666666668</v>
      </c>
      <c r="N1299" s="3">
        <f>H1299^3/12</f>
        <v>0.18308333333333338</v>
      </c>
      <c r="O1299" s="1">
        <f>-J1299*L1299*K1299*C1299</f>
        <v>-89.586380000000005</v>
      </c>
      <c r="P1299" s="7">
        <f>-(12*F1299*J1299*L1299*N1299+12*O1299*N1299*G1299*COS(RADIANS(E1299)))/(12*N1299*G1299*COS(RADIANS(E1299))^2+L1299*G1299^3*SIN(RADIANS(E1299))^2)</f>
        <v>1.4495668145458562</v>
      </c>
      <c r="Q1299" s="7">
        <f>-(6*F1299*J1299*L1299*N1299*SIN(RADIANS(E1299))+6*O1299*N1299*G1299*SIN(RADIANS(E1299))*COS(RADIANS(E1299)))/(12*N1299*COS(RADIANS(E1299))^2+L1299*G1299^2*SIN(RADIANS(E1299))^2)</f>
        <v>4.7008128155873994</v>
      </c>
      <c r="R1299" s="7">
        <f>-P1299*SIN(RADIANS(E1299))</f>
        <v>-0.28403702813216913</v>
      </c>
      <c r="S1299" s="6">
        <f>(O1299+P1299*COS(RADIANS(E1299)))/L1299</f>
        <v>-67.819164256241237</v>
      </c>
      <c r="T1299" s="6">
        <f>R1299/L1299</f>
        <v>-0.21849002164013009</v>
      </c>
      <c r="U1299" s="6">
        <f>(Q1299-P1299*G1299*SIN(RADIANS(E1299)))/M1299</f>
        <v>-16.689276268357631</v>
      </c>
      <c r="V1299" s="6">
        <f>SQRT((S1299+U1299)^2+3*T1299^2)</f>
        <v>84.509287853870433</v>
      </c>
      <c r="W1299" s="6">
        <f>V1299/AA1299</f>
        <v>1.3511620917629146</v>
      </c>
      <c r="X1299" s="1">
        <f>((3*10+H1299/COS(RADIANS(E1299)))*(3+3)+3*G1299*H1299)*2</f>
        <v>634.08838956366526</v>
      </c>
      <c r="Y1299" s="7">
        <f>Z1299/X1299</f>
        <v>1.00799560214394</v>
      </c>
      <c r="Z1299" s="13">
        <v>639.158308050708</v>
      </c>
      <c r="AA1299" s="15">
        <v>62.5456326587788</v>
      </c>
    </row>
    <row r="1300" spans="1:27" x14ac:dyDescent="0.45">
      <c r="A1300">
        <v>1150</v>
      </c>
      <c r="B1300">
        <v>56.9</v>
      </c>
      <c r="C1300" s="10">
        <f>B1300-20</f>
        <v>36.9</v>
      </c>
      <c r="D1300">
        <v>124.3</v>
      </c>
      <c r="E1300" s="11">
        <f>D1300-90</f>
        <v>34.299999999999997</v>
      </c>
      <c r="F1300" s="2">
        <v>1.2880000000000001E-2</v>
      </c>
      <c r="G1300" s="11">
        <v>29.8</v>
      </c>
      <c r="H1300" s="11">
        <v>1.4</v>
      </c>
      <c r="I1300" s="8">
        <v>5.7190511375665602E-2</v>
      </c>
      <c r="J1300" s="4">
        <v>71000</v>
      </c>
      <c r="K1300" s="5">
        <f>23*10^-6</f>
        <v>2.3E-5</v>
      </c>
      <c r="L1300" s="6">
        <f>H1300</f>
        <v>1.4</v>
      </c>
      <c r="M1300" s="3">
        <f>H1300^2/6</f>
        <v>0.32666666666666661</v>
      </c>
      <c r="N1300" s="3">
        <f>H1300^3/12</f>
        <v>0.2286666666666666</v>
      </c>
      <c r="O1300" s="1">
        <f>-J1300*L1300*K1300*C1300</f>
        <v>-84.360779999999991</v>
      </c>
      <c r="P1300" s="7">
        <f>-(12*F1300*J1300*L1300*N1300+12*O1300*N1300*G1300*COS(RADIANS(E1300)))/(12*N1300*G1300*COS(RADIANS(E1300))^2+L1300*G1300^3*SIN(RADIANS(E1300))^2)</f>
        <v>0.18488829396282039</v>
      </c>
      <c r="Q1300" s="7">
        <f>-(6*F1300*J1300*L1300*N1300*SIN(RADIANS(E1300))+6*O1300*N1300*G1300*SIN(RADIANS(E1300))*COS(RADIANS(E1300)))/(12*N1300*COS(RADIANS(E1300))^2+L1300*G1300^2*SIN(RADIANS(E1300))^2)</f>
        <v>1.5524216098959789</v>
      </c>
      <c r="R1300" s="7">
        <f>-P1300*SIN(RADIANS(E1300))</f>
        <v>-0.10418936979167641</v>
      </c>
      <c r="S1300" s="6">
        <f>(O1300+P1300*COS(RADIANS(E1300)))/L1300</f>
        <v>-60.148602925489335</v>
      </c>
      <c r="T1300" s="6">
        <f>R1300/L1300</f>
        <v>-7.4420978422626016E-2</v>
      </c>
      <c r="U1300" s="6">
        <f>(Q1300-P1300*G1300*SIN(RADIANS(E1300)))/M1300</f>
        <v>-4.7523110507019757</v>
      </c>
      <c r="V1300" s="6">
        <f>SQRT((S1300+U1300)^2+3*T1300^2)</f>
        <v>64.901041982321615</v>
      </c>
      <c r="W1300" s="6">
        <f>V1300/AA1300</f>
        <v>1.2470570768398905</v>
      </c>
      <c r="X1300" s="1">
        <f>((3*10+H1300/COS(RADIANS(E1300)))*(3+3)+3*G1300*H1300)*2</f>
        <v>630.65656298764588</v>
      </c>
      <c r="Y1300" s="7">
        <f>Z1300/X1300</f>
        <v>1.0134555996451293</v>
      </c>
      <c r="Z1300" s="13">
        <v>639.14242521278095</v>
      </c>
      <c r="AA1300" s="15">
        <v>52.043361276441601</v>
      </c>
    </row>
    <row r="1301" spans="1:27" x14ac:dyDescent="0.45">
      <c r="A1301">
        <v>619</v>
      </c>
      <c r="B1301">
        <v>50.1</v>
      </c>
      <c r="C1301" s="10">
        <f>B1301-20</f>
        <v>30.1</v>
      </c>
      <c r="D1301">
        <v>121</v>
      </c>
      <c r="E1301" s="11">
        <f>D1301-90</f>
        <v>31</v>
      </c>
      <c r="F1301" s="2">
        <v>8.3829999999999998E-3</v>
      </c>
      <c r="G1301" s="11">
        <v>21.5</v>
      </c>
      <c r="H1301" s="11">
        <v>1.9</v>
      </c>
      <c r="I1301" s="8">
        <v>4.0494948625564499E-2</v>
      </c>
      <c r="J1301" s="4">
        <v>71000</v>
      </c>
      <c r="K1301" s="5">
        <f>23*10^-6</f>
        <v>2.3E-5</v>
      </c>
      <c r="L1301" s="6">
        <f>H1301</f>
        <v>1.9</v>
      </c>
      <c r="M1301" s="3">
        <f>H1301^2/6</f>
        <v>0.60166666666666668</v>
      </c>
      <c r="N1301" s="3">
        <f>H1301^3/12</f>
        <v>0.57158333333333322</v>
      </c>
      <c r="O1301" s="1">
        <f>-J1301*L1301*K1301*C1301</f>
        <v>-93.391270000000006</v>
      </c>
      <c r="P1301" s="7">
        <f>-(12*F1301*J1301*L1301*N1301+12*O1301*N1301*G1301*COS(RADIANS(E1301)))/(12*N1301*G1301*COS(RADIANS(E1301))^2+L1301*G1301^3*SIN(RADIANS(E1301))^2)</f>
        <v>0.79114302551559801</v>
      </c>
      <c r="Q1301" s="7">
        <f>-(6*F1301*J1301*L1301*N1301*SIN(RADIANS(E1301))+6*O1301*N1301*G1301*SIN(RADIANS(E1301))*COS(RADIANS(E1301)))/(12*N1301*COS(RADIANS(E1301))^2+L1301*G1301^2*SIN(RADIANS(E1301))^2)</f>
        <v>4.3802893940307461</v>
      </c>
      <c r="R1301" s="7">
        <f>-P1301*SIN(RADIANS(E1301))</f>
        <v>-0.40746878084006943</v>
      </c>
      <c r="S1301" s="6">
        <f>(O1301+P1301*COS(RADIANS(E1301)))/L1301</f>
        <v>-48.796383193868159</v>
      </c>
      <c r="T1301" s="6">
        <f>R1301/L1301</f>
        <v>-0.21445725307372077</v>
      </c>
      <c r="U1301" s="6">
        <f>(Q1301-P1301*G1301*SIN(RADIANS(E1301)))/M1301</f>
        <v>-7.2802593806605227</v>
      </c>
      <c r="V1301" s="6">
        <f>SQRT((S1301+U1301)^2+3*T1301^2)</f>
        <v>56.077872803554442</v>
      </c>
      <c r="W1301" s="6">
        <f>V1301/AA1301</f>
        <v>1.1074379319869734</v>
      </c>
      <c r="X1301" s="1">
        <f>((3*10+H1301/COS(RADIANS(E1301)))*(3+3)+3*G1301*H1301)*2</f>
        <v>631.69924145650953</v>
      </c>
      <c r="Y1301" s="7">
        <f>Z1301/X1301</f>
        <v>1.0117664078583815</v>
      </c>
      <c r="Z1301" s="13">
        <v>639.13207237531697</v>
      </c>
      <c r="AA1301" s="15">
        <v>50.6374860241053</v>
      </c>
    </row>
    <row r="1302" spans="1:27" x14ac:dyDescent="0.45">
      <c r="A1302">
        <v>1746</v>
      </c>
      <c r="B1302">
        <v>60.7</v>
      </c>
      <c r="C1302" s="10">
        <f>B1302-20</f>
        <v>40.700000000000003</v>
      </c>
      <c r="D1302">
        <v>127.6</v>
      </c>
      <c r="E1302" s="11">
        <f>D1302-90</f>
        <v>37.599999999999994</v>
      </c>
      <c r="F1302" s="2">
        <v>1.4951000000000001E-2</v>
      </c>
      <c r="G1302" s="11">
        <v>30.1</v>
      </c>
      <c r="H1302" s="11">
        <v>1.4</v>
      </c>
      <c r="I1302" s="8">
        <v>7.0239521563053103E-2</v>
      </c>
      <c r="J1302" s="4">
        <v>71000</v>
      </c>
      <c r="K1302" s="5">
        <f>23*10^-6</f>
        <v>2.3E-5</v>
      </c>
      <c r="L1302" s="6">
        <f>H1302</f>
        <v>1.4</v>
      </c>
      <c r="M1302" s="3">
        <f>H1302^2/6</f>
        <v>0.32666666666666661</v>
      </c>
      <c r="N1302" s="3">
        <f>H1302^3/12</f>
        <v>0.2286666666666666</v>
      </c>
      <c r="O1302" s="1">
        <f>-J1302*L1302*K1302*C1302</f>
        <v>-93.04834000000001</v>
      </c>
      <c r="P1302" s="7">
        <f>-(12*F1302*J1302*L1302*N1302+12*O1302*N1302*G1302*COS(RADIANS(E1302)))/(12*N1302*G1302*COS(RADIANS(E1302))^2+L1302*G1302^3*SIN(RADIANS(E1302))^2)</f>
        <v>0.14097486251037222</v>
      </c>
      <c r="Q1302" s="7">
        <f>-(6*F1302*J1302*L1302*N1302*SIN(RADIANS(E1302))+6*O1302*N1302*G1302*SIN(RADIANS(E1302))*COS(RADIANS(E1302)))/(12*N1302*COS(RADIANS(E1302))^2+L1302*G1302^2*SIN(RADIANS(E1302))^2)</f>
        <v>1.2945277154148636</v>
      </c>
      <c r="R1302" s="7">
        <f>-P1302*SIN(RADIANS(E1302))</f>
        <v>-8.6015130592349706E-2</v>
      </c>
      <c r="S1302" s="6">
        <f>(O1302+P1302*COS(RADIANS(E1302)))/L1302</f>
        <v>-66.383319340328299</v>
      </c>
      <c r="T1302" s="6">
        <f>R1302/L1302</f>
        <v>-6.1439378994535505E-2</v>
      </c>
      <c r="U1302" s="6">
        <f>(Q1302-P1302*G1302*SIN(RADIANS(E1302)))/M1302</f>
        <v>-3.9628399451475409</v>
      </c>
      <c r="V1302" s="6">
        <f>SQRT((S1302+U1302)^2+3*T1302^2)</f>
        <v>70.34623977590708</v>
      </c>
      <c r="W1302" s="6">
        <f>V1302/AA1302</f>
        <v>1.1826638074245914</v>
      </c>
      <c r="X1302" s="1">
        <f>((3*10+H1302/COS(RADIANS(E1302)))*(3+3)+3*G1302*H1302)*2</f>
        <v>634.04436653552011</v>
      </c>
      <c r="Y1302" s="7">
        <f>Z1302/X1302</f>
        <v>1.0079812653901947</v>
      </c>
      <c r="Z1302" s="13">
        <v>639.10484289399801</v>
      </c>
      <c r="AA1302" s="15">
        <v>59.481180817645402</v>
      </c>
    </row>
    <row r="1303" spans="1:27" x14ac:dyDescent="0.45">
      <c r="A1303">
        <v>1086</v>
      </c>
      <c r="B1303">
        <v>85.4</v>
      </c>
      <c r="C1303" s="10">
        <f>B1303-20</f>
        <v>65.400000000000006</v>
      </c>
      <c r="D1303">
        <v>123.8</v>
      </c>
      <c r="E1303" s="11">
        <f>D1303-90</f>
        <v>33.799999999999997</v>
      </c>
      <c r="F1303" s="2">
        <v>2.4485E-2</v>
      </c>
      <c r="G1303" s="11">
        <v>32.299999999999997</v>
      </c>
      <c r="H1303" s="11">
        <v>1.3</v>
      </c>
      <c r="I1303" s="8">
        <v>0.107911318540573</v>
      </c>
      <c r="J1303" s="4">
        <v>71000</v>
      </c>
      <c r="K1303" s="5">
        <f>23*10^-6</f>
        <v>2.3E-5</v>
      </c>
      <c r="L1303" s="6">
        <f>H1303</f>
        <v>1.3</v>
      </c>
      <c r="M1303" s="3">
        <f>H1303^2/6</f>
        <v>0.28166666666666668</v>
      </c>
      <c r="N1303" s="3">
        <f>H1303^3/12</f>
        <v>0.18308333333333338</v>
      </c>
      <c r="O1303" s="1">
        <f>-J1303*L1303*K1303*C1303</f>
        <v>-138.83766</v>
      </c>
      <c r="P1303" s="7">
        <f>-(12*F1303*J1303*L1303*N1303+12*O1303*N1303*G1303*COS(RADIANS(E1303)))/(12*N1303*G1303*COS(RADIANS(E1303))^2+L1303*G1303^3*SIN(RADIANS(E1303))^2)</f>
        <v>0.23680846897510094</v>
      </c>
      <c r="Q1303" s="7">
        <f>-(6*F1303*J1303*L1303*N1303*SIN(RADIANS(E1303))+6*O1303*N1303*G1303*SIN(RADIANS(E1303))*COS(RADIANS(E1303)))/(12*N1303*COS(RADIANS(E1303))^2+L1303*G1303^2*SIN(RADIANS(E1303))^2)</f>
        <v>2.1275285350176443</v>
      </c>
      <c r="R1303" s="7">
        <f>-P1303*SIN(RADIANS(E1303))</f>
        <v>-0.13173551300418859</v>
      </c>
      <c r="S1303" s="6">
        <f>(O1303+P1303*COS(RADIANS(E1303)))/L1303</f>
        <v>-106.64682756929926</v>
      </c>
      <c r="T1303" s="6">
        <f>R1303/L1303</f>
        <v>-0.101335010003222</v>
      </c>
      <c r="U1303" s="6">
        <f>(Q1303-P1303*G1303*SIN(RADIANS(E1303)))/M1303</f>
        <v>-7.5533557456247822</v>
      </c>
      <c r="V1303" s="6">
        <f>SQRT((S1303+U1303)^2+3*T1303^2)</f>
        <v>114.20031819358042</v>
      </c>
      <c r="W1303" s="6">
        <f>V1303/AA1303</f>
        <v>1.2515980836308038</v>
      </c>
      <c r="X1303" s="1">
        <f>((3*10+H1303/COS(RADIANS(E1303)))*(3+3)+3*G1303*H1303)*2</f>
        <v>630.71291402765087</v>
      </c>
      <c r="Y1303" s="7">
        <f>Z1303/X1303</f>
        <v>1.0131835505458868</v>
      </c>
      <c r="Z1303" s="13">
        <v>639.02794960967799</v>
      </c>
      <c r="AA1303" s="15">
        <v>91.243602628643202</v>
      </c>
    </row>
    <row r="1304" spans="1:27" x14ac:dyDescent="0.45">
      <c r="A1304">
        <v>2228</v>
      </c>
      <c r="B1304">
        <v>73.099999999999994</v>
      </c>
      <c r="C1304" s="10">
        <f>B1304-20</f>
        <v>53.099999999999994</v>
      </c>
      <c r="D1304">
        <v>106.5</v>
      </c>
      <c r="E1304" s="11">
        <f>D1304-90</f>
        <v>16.5</v>
      </c>
      <c r="F1304" s="2">
        <v>2.1392999999999999E-2</v>
      </c>
      <c r="G1304" s="11">
        <v>30.6</v>
      </c>
      <c r="H1304" s="11">
        <v>1.4</v>
      </c>
      <c r="I1304" s="8">
        <v>0.14185002446174599</v>
      </c>
      <c r="J1304" s="4">
        <v>71000</v>
      </c>
      <c r="K1304" s="5">
        <f>23*10^-6</f>
        <v>2.3E-5</v>
      </c>
      <c r="L1304" s="6">
        <f>H1304</f>
        <v>1.4</v>
      </c>
      <c r="M1304" s="3">
        <f>H1304^2/6</f>
        <v>0.32666666666666661</v>
      </c>
      <c r="N1304" s="3">
        <f>H1304^3/12</f>
        <v>0.2286666666666666</v>
      </c>
      <c r="O1304" s="1">
        <f>-J1304*L1304*K1304*C1304</f>
        <v>-121.39721999999999</v>
      </c>
      <c r="P1304" s="7">
        <f>-(12*F1304*J1304*L1304*N1304+12*O1304*N1304*G1304*COS(RADIANS(E1304)))/(12*N1304*G1304*COS(RADIANS(E1304))^2+L1304*G1304^3*SIN(RADIANS(E1304))^2)</f>
        <v>1.1888217262460021</v>
      </c>
      <c r="Q1304" s="7">
        <f>-(6*F1304*J1304*L1304*N1304*SIN(RADIANS(E1304))+6*O1304*N1304*G1304*SIN(RADIANS(E1304))*COS(RADIANS(E1304)))/(12*N1304*COS(RADIANS(E1304))^2+L1304*G1304^2*SIN(RADIANS(E1304))^2)</f>
        <v>5.165947269280446</v>
      </c>
      <c r="R1304" s="7">
        <f>-P1304*SIN(RADIANS(E1304))</f>
        <v>-0.33764361237127066</v>
      </c>
      <c r="S1304" s="6">
        <f>(O1304+P1304*COS(RADIANS(E1304)))/L1304</f>
        <v>-85.898110191168044</v>
      </c>
      <c r="T1304" s="6">
        <f>R1304/L1304</f>
        <v>-0.24117400883662191</v>
      </c>
      <c r="U1304" s="6">
        <f>(Q1304-P1304*G1304*SIN(RADIANS(E1304)))/M1304</f>
        <v>-15.814124293715627</v>
      </c>
      <c r="V1304" s="6">
        <f>SQRT((S1304+U1304)^2+3*T1304^2)</f>
        <v>101.71309226749314</v>
      </c>
      <c r="W1304" s="6">
        <f>V1304/AA1304</f>
        <v>1.2499473863604957</v>
      </c>
      <c r="X1304" s="1">
        <f>((3*10+H1304/COS(RADIANS(E1304)))*(3+3)+3*G1304*H1304)*2</f>
        <v>634.56154173412949</v>
      </c>
      <c r="Y1304" s="7">
        <f>Z1304/X1304</f>
        <v>1.0070354142158366</v>
      </c>
      <c r="Z1304" s="13">
        <v>639.02594502566899</v>
      </c>
      <c r="AA1304" s="15">
        <v>81.373898915580597</v>
      </c>
    </row>
    <row r="1305" spans="1:27" x14ac:dyDescent="0.45">
      <c r="A1305">
        <v>1535</v>
      </c>
      <c r="B1305">
        <v>83</v>
      </c>
      <c r="C1305" s="10">
        <f>B1305-20</f>
        <v>63</v>
      </c>
      <c r="D1305">
        <v>109.5</v>
      </c>
      <c r="E1305" s="11">
        <f>D1305-90</f>
        <v>19.5</v>
      </c>
      <c r="F1305" s="2">
        <v>2.3824999999999999E-2</v>
      </c>
      <c r="G1305" s="11">
        <v>28.4</v>
      </c>
      <c r="H1305" s="11">
        <v>1.5</v>
      </c>
      <c r="I1305" s="8">
        <v>0.15605387091636599</v>
      </c>
      <c r="J1305" s="4">
        <v>71000</v>
      </c>
      <c r="K1305" s="5">
        <f>23*10^-6</f>
        <v>2.3E-5</v>
      </c>
      <c r="L1305" s="6">
        <f>H1305</f>
        <v>1.5</v>
      </c>
      <c r="M1305" s="3">
        <f>H1305^2/6</f>
        <v>0.375</v>
      </c>
      <c r="N1305" s="3">
        <f>H1305^3/12</f>
        <v>0.28125</v>
      </c>
      <c r="O1305" s="1">
        <f>-J1305*L1305*K1305*C1305</f>
        <v>-154.3185</v>
      </c>
      <c r="P1305" s="7">
        <f>-(12*F1305*J1305*L1305*N1305+12*O1305*N1305*G1305*COS(RADIANS(E1305)))/(12*N1305*G1305*COS(RADIANS(E1305))^2+L1305*G1305^3*SIN(RADIANS(E1305))^2)</f>
        <v>1.3744943397612539</v>
      </c>
      <c r="Q1305" s="7">
        <f>-(6*F1305*J1305*L1305*N1305*SIN(RADIANS(E1305))+6*O1305*N1305*G1305*SIN(RADIANS(E1305))*COS(RADIANS(E1305)))/(12*N1305*COS(RADIANS(E1305))^2+L1305*G1305^2*SIN(RADIANS(E1305))^2)</f>
        <v>6.5151820679822547</v>
      </c>
      <c r="R1305" s="7">
        <f>-P1305*SIN(RADIANS(E1305))</f>
        <v>-0.45881563859029978</v>
      </c>
      <c r="S1305" s="6">
        <f>(O1305+P1305*COS(RADIANS(E1305)))/L1305</f>
        <v>-102.0152297373798</v>
      </c>
      <c r="T1305" s="6">
        <f>R1305/L1305</f>
        <v>-0.30587709239353317</v>
      </c>
      <c r="U1305" s="6">
        <f>(Q1305-P1305*G1305*SIN(RADIANS(E1305)))/M1305</f>
        <v>-17.373818847952684</v>
      </c>
      <c r="V1305" s="6">
        <f>SQRT((S1305+U1305)^2+3*T1305^2)</f>
        <v>119.39022407424251</v>
      </c>
      <c r="W1305" s="6">
        <f>V1305/AA1305</f>
        <v>1.2125319872864735</v>
      </c>
      <c r="X1305" s="1">
        <f>((3*10+H1305/COS(RADIANS(E1305)))*(3+3)+3*G1305*H1305)*2</f>
        <v>634.69527659252992</v>
      </c>
      <c r="Y1305" s="7">
        <f>Z1305/X1305</f>
        <v>1.0066709975879626</v>
      </c>
      <c r="Z1305" s="13">
        <v>638.92932725177002</v>
      </c>
      <c r="AA1305" s="15">
        <v>98.463566591283097</v>
      </c>
    </row>
    <row r="1306" spans="1:27" x14ac:dyDescent="0.45">
      <c r="A1306">
        <v>934</v>
      </c>
      <c r="B1306">
        <v>83.3</v>
      </c>
      <c r="C1306" s="10">
        <f>B1306-20</f>
        <v>63.3</v>
      </c>
      <c r="D1306">
        <v>123.1</v>
      </c>
      <c r="E1306" s="11">
        <f>D1306-90</f>
        <v>33.099999999999994</v>
      </c>
      <c r="F1306" s="2">
        <v>2.1075E-2</v>
      </c>
      <c r="G1306" s="11">
        <v>27.7</v>
      </c>
      <c r="H1306" s="11">
        <v>1.5</v>
      </c>
      <c r="I1306" s="8">
        <v>9.5716856420040103E-2</v>
      </c>
      <c r="J1306" s="4">
        <v>71000</v>
      </c>
      <c r="K1306" s="5">
        <f>23*10^-6</f>
        <v>2.3E-5</v>
      </c>
      <c r="L1306" s="6">
        <f>H1306</f>
        <v>1.5</v>
      </c>
      <c r="M1306" s="3">
        <f>H1306^2/6</f>
        <v>0.375</v>
      </c>
      <c r="N1306" s="3">
        <f>H1306^3/12</f>
        <v>0.28125</v>
      </c>
      <c r="O1306" s="1">
        <f>-J1306*L1306*K1306*C1306</f>
        <v>-155.05334999999999</v>
      </c>
      <c r="P1306" s="7">
        <f>-(12*F1306*J1306*L1306*N1306+12*O1306*N1306*G1306*COS(RADIANS(E1306)))/(12*N1306*G1306*COS(RADIANS(E1306))^2+L1306*G1306^3*SIN(RADIANS(E1306))^2)</f>
        <v>0.47716232868940617</v>
      </c>
      <c r="Q1306" s="7">
        <f>-(6*F1306*J1306*L1306*N1306*SIN(RADIANS(E1306))+6*O1306*N1306*G1306*SIN(RADIANS(E1306))*COS(RADIANS(E1306)))/(12*N1306*COS(RADIANS(E1306))^2+L1306*G1306^2*SIN(RADIANS(E1306))^2)</f>
        <v>3.6090230753600232</v>
      </c>
      <c r="R1306" s="7">
        <f>-P1306*SIN(RADIANS(E1306))</f>
        <v>-0.26057928341949621</v>
      </c>
      <c r="S1306" s="6">
        <f>(O1306+P1306*COS(RADIANS(E1306)))/L1306</f>
        <v>-103.10241479092713</v>
      </c>
      <c r="T1306" s="6">
        <f>R1306/L1306</f>
        <v>-0.17371952227966414</v>
      </c>
      <c r="U1306" s="6">
        <f>(Q1306-P1306*G1306*SIN(RADIANS(E1306)))/M1306</f>
        <v>-9.6240615342933928</v>
      </c>
      <c r="V1306" s="6">
        <f>SQRT((S1306+U1306)^2+3*T1306^2)</f>
        <v>112.72687789572532</v>
      </c>
      <c r="W1306" s="6">
        <f>V1306/AA1306</f>
        <v>1.1939989804406923</v>
      </c>
      <c r="X1306" s="1">
        <f>((3*10+H1306/COS(RADIANS(E1306)))*(3+3)+3*G1306*H1306)*2</f>
        <v>630.7869259130515</v>
      </c>
      <c r="Y1306" s="7">
        <f>Z1306/X1306</f>
        <v>1.0128139370115761</v>
      </c>
      <c r="Z1306" s="13">
        <v>638.86978984942698</v>
      </c>
      <c r="AA1306" s="15">
        <v>94.411201133621603</v>
      </c>
    </row>
    <row r="1307" spans="1:27" x14ac:dyDescent="0.45">
      <c r="A1307">
        <v>2434</v>
      </c>
      <c r="B1307">
        <v>88.4</v>
      </c>
      <c r="C1307" s="10">
        <f>B1307-20</f>
        <v>68.400000000000006</v>
      </c>
      <c r="D1307">
        <v>124.2</v>
      </c>
      <c r="E1307" s="11">
        <f>D1307-90</f>
        <v>34.200000000000003</v>
      </c>
      <c r="F1307" s="2">
        <v>1.8415000000000001E-2</v>
      </c>
      <c r="G1307" s="11">
        <v>21.3</v>
      </c>
      <c r="H1307" s="11">
        <v>1.9</v>
      </c>
      <c r="I1307" s="8">
        <v>8.6195267736911704E-2</v>
      </c>
      <c r="J1307" s="4">
        <v>71000</v>
      </c>
      <c r="K1307" s="5">
        <f>23*10^-6</f>
        <v>2.3E-5</v>
      </c>
      <c r="L1307" s="6">
        <f>H1307</f>
        <v>1.9</v>
      </c>
      <c r="M1307" s="3">
        <f>H1307^2/6</f>
        <v>0.60166666666666668</v>
      </c>
      <c r="N1307" s="3">
        <f>H1307^3/12</f>
        <v>0.57158333333333322</v>
      </c>
      <c r="O1307" s="1">
        <f>-J1307*L1307*K1307*C1307</f>
        <v>-212.22468000000001</v>
      </c>
      <c r="P1307" s="7">
        <f>-(12*F1307*J1307*L1307*N1307+12*O1307*N1307*G1307*COS(RADIANS(E1307)))/(12*N1307*G1307*COS(RADIANS(E1307))^2+L1307*G1307^3*SIN(RADIANS(E1307))^2)</f>
        <v>1.4582530124901381</v>
      </c>
      <c r="Q1307" s="7">
        <f>-(6*F1307*J1307*L1307*N1307*SIN(RADIANS(E1307))+6*O1307*N1307*G1307*SIN(RADIANS(E1307))*COS(RADIANS(E1307)))/(12*N1307*COS(RADIANS(E1307))^2+L1307*G1307^2*SIN(RADIANS(E1307))^2)</f>
        <v>8.7293766466002971</v>
      </c>
      <c r="R1307" s="7">
        <f>-P1307*SIN(RADIANS(E1307))</f>
        <v>-0.81965977902350196</v>
      </c>
      <c r="S1307" s="6">
        <f>(O1307+P1307*COS(RADIANS(E1307)))/L1307</f>
        <v>-111.06241434789057</v>
      </c>
      <c r="T1307" s="6">
        <f>R1307/L1307</f>
        <v>-0.43139988369658</v>
      </c>
      <c r="U1307" s="6">
        <f>(Q1307-P1307*G1307*SIN(RADIANS(E1307)))/M1307</f>
        <v>-14.508659246427086</v>
      </c>
      <c r="V1307" s="6">
        <f>SQRT((S1307+U1307)^2+3*T1307^2)</f>
        <v>125.57329668846199</v>
      </c>
      <c r="W1307" s="6">
        <f>V1307/AA1307</f>
        <v>1.0841554623554117</v>
      </c>
      <c r="X1307" s="1">
        <f>((3*10+H1307/COS(RADIANS(E1307)))*(3+3)+3*G1307*H1307)*2</f>
        <v>630.38684258966919</v>
      </c>
      <c r="Y1307" s="7">
        <f>Z1307/X1307</f>
        <v>1.0134066224997338</v>
      </c>
      <c r="Z1307" s="13">
        <v>638.83820101706795</v>
      </c>
      <c r="AA1307" s="15">
        <v>115.825913394048</v>
      </c>
    </row>
    <row r="1308" spans="1:27" x14ac:dyDescent="0.45">
      <c r="A1308">
        <v>1362</v>
      </c>
      <c r="B1308">
        <v>67.7</v>
      </c>
      <c r="C1308" s="10">
        <f>B1308-20</f>
        <v>47.7</v>
      </c>
      <c r="D1308">
        <v>116.2</v>
      </c>
      <c r="E1308" s="11">
        <f>D1308-90</f>
        <v>26.200000000000003</v>
      </c>
      <c r="F1308" s="2">
        <v>1.4485E-2</v>
      </c>
      <c r="G1308" s="11">
        <v>23</v>
      </c>
      <c r="H1308" s="11">
        <v>1.8</v>
      </c>
      <c r="I1308" s="8">
        <v>7.4554882943630205E-2</v>
      </c>
      <c r="J1308" s="4">
        <v>71000</v>
      </c>
      <c r="K1308" s="5">
        <f>23*10^-6</f>
        <v>2.3E-5</v>
      </c>
      <c r="L1308" s="6">
        <f>H1308</f>
        <v>1.8</v>
      </c>
      <c r="M1308" s="3">
        <f>H1308^2/6</f>
        <v>0.54</v>
      </c>
      <c r="N1308" s="3">
        <f>H1308^3/12</f>
        <v>0.48600000000000004</v>
      </c>
      <c r="O1308" s="1">
        <f>-J1308*L1308*K1308*C1308</f>
        <v>-140.20938000000001</v>
      </c>
      <c r="P1308" s="7">
        <f>-(12*F1308*J1308*L1308*N1308+12*O1308*N1308*G1308*COS(RADIANS(E1308)))/(12*N1308*G1308*COS(RADIANS(E1308))^2+L1308*G1308^3*SIN(RADIANS(E1308))^2)</f>
        <v>1.3887887417378044</v>
      </c>
      <c r="Q1308" s="7">
        <f>-(6*F1308*J1308*L1308*N1308*SIN(RADIANS(E1308))+6*O1308*N1308*G1308*SIN(RADIANS(E1308))*COS(RADIANS(E1308)))/(12*N1308*COS(RADIANS(E1308))^2+L1308*G1308^2*SIN(RADIANS(E1308))^2)</f>
        <v>7.0513211143380259</v>
      </c>
      <c r="R1308" s="7">
        <f>-P1308*SIN(RADIANS(E1308))</f>
        <v>-0.61315835776852412</v>
      </c>
      <c r="S1308" s="6">
        <f>(O1308+P1308*COS(RADIANS(E1308)))/L1308</f>
        <v>-77.201820932092375</v>
      </c>
      <c r="T1308" s="6">
        <f>R1308/L1308</f>
        <v>-0.34064353209362452</v>
      </c>
      <c r="U1308" s="6">
        <f>(Q1308-P1308*G1308*SIN(RADIANS(E1308)))/M1308</f>
        <v>-13.058002063588942</v>
      </c>
      <c r="V1308" s="6">
        <f>SQRT((S1308+U1308)^2+3*T1308^2)</f>
        <v>90.261751374874137</v>
      </c>
      <c r="W1308" s="6">
        <f>V1308/AA1308</f>
        <v>1.1382476783399107</v>
      </c>
      <c r="X1308" s="1">
        <f>((3*10+H1308/COS(RADIANS(E1308)))*(3+3)+3*G1308*H1308)*2</f>
        <v>632.47333353473198</v>
      </c>
      <c r="Y1308" s="7">
        <f>Z1308/X1308</f>
        <v>1.0097739737468734</v>
      </c>
      <c r="Z1308" s="13">
        <v>638.65511129229799</v>
      </c>
      <c r="AA1308" s="15">
        <v>79.298867102911501</v>
      </c>
    </row>
    <row r="1309" spans="1:27" x14ac:dyDescent="0.45">
      <c r="A1309">
        <v>2792</v>
      </c>
      <c r="B1309">
        <v>85.9</v>
      </c>
      <c r="C1309" s="10">
        <f>B1309-20</f>
        <v>65.900000000000006</v>
      </c>
      <c r="D1309">
        <v>104</v>
      </c>
      <c r="E1309" s="11">
        <f>D1309-90</f>
        <v>14</v>
      </c>
      <c r="F1309" s="2">
        <v>2.6813E-2</v>
      </c>
      <c r="G1309" s="11">
        <v>30.6</v>
      </c>
      <c r="H1309" s="11">
        <v>1.4</v>
      </c>
      <c r="I1309" s="8">
        <v>0.20023745298385601</v>
      </c>
      <c r="J1309" s="4">
        <v>71000</v>
      </c>
      <c r="K1309" s="5">
        <f>23*10^-6</f>
        <v>2.3E-5</v>
      </c>
      <c r="L1309" s="6">
        <f>H1309</f>
        <v>1.4</v>
      </c>
      <c r="M1309" s="3">
        <f>H1309^2/6</f>
        <v>0.32666666666666661</v>
      </c>
      <c r="N1309" s="3">
        <f>H1309^3/12</f>
        <v>0.2286666666666666</v>
      </c>
      <c r="O1309" s="1">
        <f>-J1309*L1309*K1309*C1309</f>
        <v>-150.66058000000001</v>
      </c>
      <c r="P1309" s="7">
        <f>-(12*F1309*J1309*L1309*N1309+12*O1309*N1309*G1309*COS(RADIANS(E1309)))/(12*N1309*G1309*COS(RADIANS(E1309))^2+L1309*G1309^3*SIN(RADIANS(E1309))^2)</f>
        <v>2.0444245714942357</v>
      </c>
      <c r="Q1309" s="7">
        <f>-(6*F1309*J1309*L1309*N1309*SIN(RADIANS(E1309))+6*O1309*N1309*G1309*SIN(RADIANS(E1309))*COS(RADIANS(E1309)))/(12*N1309*COS(RADIANS(E1309))^2+L1309*G1309^2*SIN(RADIANS(E1309))^2)</f>
        <v>7.5672433365202885</v>
      </c>
      <c r="R1309" s="7">
        <f>-P1309*SIN(RADIANS(E1309))</f>
        <v>-0.49459106774642392</v>
      </c>
      <c r="S1309" s="6">
        <f>(O1309+P1309*COS(RADIANS(E1309)))/L1309</f>
        <v>-106.19777398256109</v>
      </c>
      <c r="T1309" s="6">
        <f>R1309/L1309</f>
        <v>-0.35327933410458856</v>
      </c>
      <c r="U1309" s="6">
        <f>(Q1309-P1309*G1309*SIN(RADIANS(E1309)))/M1309</f>
        <v>-23.16503062200087</v>
      </c>
      <c r="V1309" s="6">
        <f>SQRT((S1309+U1309)^2+3*T1309^2)</f>
        <v>129.36425176230796</v>
      </c>
      <c r="W1309" s="6">
        <f>V1309/AA1309</f>
        <v>1.2753789886914371</v>
      </c>
      <c r="X1309" s="1">
        <f>((3*10+H1309/COS(RADIANS(E1309)))*(3+3)+3*G1309*H1309)*2</f>
        <v>634.35430897307833</v>
      </c>
      <c r="Y1309" s="7">
        <f>Z1309/X1309</f>
        <v>1.0065710225832429</v>
      </c>
      <c r="Z1309" s="13">
        <v>638.52266546311796</v>
      </c>
      <c r="AA1309" s="15">
        <v>101.432007983006</v>
      </c>
    </row>
    <row r="1310" spans="1:27" x14ac:dyDescent="0.45">
      <c r="A1310">
        <v>23</v>
      </c>
      <c r="B1310">
        <v>47.8</v>
      </c>
      <c r="C1310" s="10">
        <f>B1310-20</f>
        <v>27.799999999999997</v>
      </c>
      <c r="D1310">
        <v>129.69999999999999</v>
      </c>
      <c r="E1310" s="11">
        <f>D1310-90</f>
        <v>39.699999999999989</v>
      </c>
      <c r="F1310" s="2">
        <v>1.0338E-2</v>
      </c>
      <c r="G1310" s="11">
        <v>34.6</v>
      </c>
      <c r="H1310" s="11">
        <v>1.2</v>
      </c>
      <c r="I1310" s="8">
        <v>4.3503969907760599E-2</v>
      </c>
      <c r="J1310" s="4">
        <v>71000</v>
      </c>
      <c r="K1310" s="5">
        <f>23*10^-6</f>
        <v>2.3E-5</v>
      </c>
      <c r="L1310" s="6">
        <f>H1310</f>
        <v>1.2</v>
      </c>
      <c r="M1310" s="3">
        <f>H1310^2/6</f>
        <v>0.24</v>
      </c>
      <c r="N1310" s="3">
        <f>H1310^3/12</f>
        <v>0.14399999999999999</v>
      </c>
      <c r="O1310" s="1">
        <f>-J1310*L1310*K1310*C1310</f>
        <v>-54.476879999999994</v>
      </c>
      <c r="P1310" s="7">
        <f>-(12*F1310*J1310*L1310*N1310+12*O1310*N1310*G1310*COS(RADIANS(E1310)))/(12*N1310*G1310*COS(RADIANS(E1310))^2+L1310*G1310^3*SIN(RADIANS(E1310))^2)</f>
        <v>4.8433032427327057E-2</v>
      </c>
      <c r="Q1310" s="7">
        <f>-(6*F1310*J1310*L1310*N1310*SIN(RADIANS(E1310))+6*O1310*N1310*G1310*SIN(RADIANS(E1310))*COS(RADIANS(E1310)))/(12*N1310*COS(RADIANS(E1310))^2+L1310*G1310^2*SIN(RADIANS(E1310))^2)</f>
        <v>0.5352180998532996</v>
      </c>
      <c r="R1310" s="7">
        <f>-P1310*SIN(RADIANS(E1310))</f>
        <v>-3.0937462419265867E-2</v>
      </c>
      <c r="S1310" s="6">
        <f>(O1310+P1310*COS(RADIANS(E1310)))/L1310</f>
        <v>-45.366346372000699</v>
      </c>
      <c r="T1310" s="6">
        <f>R1310/L1310</f>
        <v>-2.5781218682721558E-2</v>
      </c>
      <c r="U1310" s="6">
        <f>(Q1310-P1310*G1310*SIN(RADIANS(E1310)))/M1310</f>
        <v>-2.2300754160554144</v>
      </c>
      <c r="V1310" s="6">
        <f>SQRT((S1310+U1310)^2+3*T1310^2)</f>
        <v>47.596442735148315</v>
      </c>
      <c r="W1310" s="6">
        <f>V1310/AA1310</f>
        <v>1.3172049998739899</v>
      </c>
      <c r="X1310" s="1">
        <f>((3*10+H1310/COS(RADIANS(E1310)))*(3+3)+3*G1310*H1310)*2</f>
        <v>627.83589332947076</v>
      </c>
      <c r="Y1310" s="7">
        <f>Z1310/X1310</f>
        <v>1.0169260551167352</v>
      </c>
      <c r="Z1310" s="13">
        <v>638.46267826423002</v>
      </c>
      <c r="AA1310" s="15">
        <v>36.134423069834703</v>
      </c>
    </row>
    <row r="1311" spans="1:27" x14ac:dyDescent="0.45">
      <c r="A1311">
        <v>2246</v>
      </c>
      <c r="B1311">
        <v>45.7</v>
      </c>
      <c r="C1311" s="10">
        <f>B1311-20</f>
        <v>25.700000000000003</v>
      </c>
      <c r="D1311">
        <v>108.3</v>
      </c>
      <c r="E1311" s="11">
        <f>D1311-90</f>
        <v>18.299999999999997</v>
      </c>
      <c r="F1311" s="2">
        <v>9.1009999999999997E-3</v>
      </c>
      <c r="G1311" s="11">
        <v>26.4</v>
      </c>
      <c r="H1311" s="11">
        <v>1.6</v>
      </c>
      <c r="I1311" s="8">
        <v>5.6778311729431097E-2</v>
      </c>
      <c r="J1311" s="4">
        <v>71000</v>
      </c>
      <c r="K1311" s="5">
        <f>23*10^-6</f>
        <v>2.3E-5</v>
      </c>
      <c r="L1311" s="6">
        <f>H1311</f>
        <v>1.6</v>
      </c>
      <c r="M1311" s="3">
        <f>H1311^2/6</f>
        <v>0.42666666666666675</v>
      </c>
      <c r="N1311" s="3">
        <f>H1311^3/12</f>
        <v>0.34133333333333343</v>
      </c>
      <c r="O1311" s="1">
        <f>-J1311*L1311*K1311*C1311</f>
        <v>-67.148960000000002</v>
      </c>
      <c r="P1311" s="7">
        <f>-(12*F1311*J1311*L1311*N1311+12*O1311*N1311*G1311*COS(RADIANS(E1311)))/(12*N1311*G1311*COS(RADIANS(E1311))^2+L1311*G1311^3*SIN(RADIANS(E1311))^2)</f>
        <v>0.88639156056628277</v>
      </c>
      <c r="Q1311" s="7">
        <f>-(6*F1311*J1311*L1311*N1311*SIN(RADIANS(E1311))+6*O1311*N1311*G1311*SIN(RADIANS(E1311))*COS(RADIANS(E1311)))/(12*N1311*COS(RADIANS(E1311))^2+L1311*G1311^2*SIN(RADIANS(E1311))^2)</f>
        <v>3.6738274722730409</v>
      </c>
      <c r="R1311" s="7">
        <f>-P1311*SIN(RADIANS(E1311))</f>
        <v>-0.27832026305098784</v>
      </c>
      <c r="S1311" s="6">
        <f>(O1311+P1311*COS(RADIANS(E1311)))/L1311</f>
        <v>-41.442123293269745</v>
      </c>
      <c r="T1311" s="6">
        <f>R1311/L1311</f>
        <v>-0.17395016440686739</v>
      </c>
      <c r="U1311" s="6">
        <f>(Q1311-P1311*G1311*SIN(RADIANS(E1311)))/M1311</f>
        <v>-8.6105331381399299</v>
      </c>
      <c r="V1311" s="6">
        <f>SQRT((S1311+U1311)^2+3*T1311^2)</f>
        <v>50.053563228004336</v>
      </c>
      <c r="W1311" s="6">
        <f>V1311/AA1311</f>
        <v>1.2163865395448568</v>
      </c>
      <c r="X1311" s="1">
        <f>((3*10+H1311/COS(RADIANS(E1311)))*(3+3)+3*G1311*H1311)*2</f>
        <v>633.66275623747447</v>
      </c>
      <c r="Y1311" s="7">
        <f>Z1311/X1311</f>
        <v>1.0074362500180105</v>
      </c>
      <c r="Z1311" s="13">
        <v>638.37483091995796</v>
      </c>
      <c r="AA1311" s="15">
        <v>41.149389277797503</v>
      </c>
    </row>
    <row r="1312" spans="1:27" x14ac:dyDescent="0.45">
      <c r="A1312">
        <v>1165</v>
      </c>
      <c r="B1312">
        <v>46.9</v>
      </c>
      <c r="C1312" s="10">
        <f>B1312-20</f>
        <v>26.9</v>
      </c>
      <c r="D1312">
        <v>124.1</v>
      </c>
      <c r="E1312" s="11">
        <f>D1312-90</f>
        <v>34.099999999999994</v>
      </c>
      <c r="F1312" s="2">
        <v>9.3819999999999997E-3</v>
      </c>
      <c r="G1312" s="11">
        <v>29.7</v>
      </c>
      <c r="H1312" s="11">
        <v>1.4</v>
      </c>
      <c r="I1312" s="8">
        <v>4.17544357478618E-2</v>
      </c>
      <c r="J1312" s="4">
        <v>71000</v>
      </c>
      <c r="K1312" s="5">
        <f>23*10^-6</f>
        <v>2.3E-5</v>
      </c>
      <c r="L1312" s="6">
        <f>H1312</f>
        <v>1.4</v>
      </c>
      <c r="M1312" s="3">
        <f>H1312^2/6</f>
        <v>0.32666666666666661</v>
      </c>
      <c r="N1312" s="3">
        <f>H1312^3/12</f>
        <v>0.2286666666666666</v>
      </c>
      <c r="O1312" s="1">
        <f>-J1312*L1312*K1312*C1312</f>
        <v>-61.498779999999996</v>
      </c>
      <c r="P1312" s="7">
        <f>-(12*F1312*J1312*L1312*N1312+12*O1312*N1312*G1312*COS(RADIANS(E1312)))/(12*N1312*G1312*COS(RADIANS(E1312))^2+L1312*G1312^3*SIN(RADIANS(E1312))^2)</f>
        <v>0.13736236658509507</v>
      </c>
      <c r="Q1312" s="7">
        <f>-(6*F1312*J1312*L1312*N1312*SIN(RADIANS(E1312))+6*O1312*N1312*G1312*SIN(RADIANS(E1312))*COS(RADIANS(E1312)))/(12*N1312*COS(RADIANS(E1312))^2+L1312*G1312^2*SIN(RADIANS(E1312))^2)</f>
        <v>1.1436088815324625</v>
      </c>
      <c r="R1312" s="7">
        <f>-P1312*SIN(RADIANS(E1312))</f>
        <v>-7.7010699093095117E-2</v>
      </c>
      <c r="S1312" s="6">
        <f>(O1312+P1312*COS(RADIANS(E1312)))/L1312</f>
        <v>-43.846454051972152</v>
      </c>
      <c r="T1312" s="6">
        <f>R1312/L1312</f>
        <v>-5.5007642209353662E-2</v>
      </c>
      <c r="U1312" s="6">
        <f>(Q1312-P1312*G1312*SIN(RADIANS(E1312)))/M1312</f>
        <v>-3.5008435148952941</v>
      </c>
      <c r="V1312" s="6">
        <f>SQRT((S1312+U1312)^2+3*T1312^2)</f>
        <v>47.347393427807575</v>
      </c>
      <c r="W1312" s="6">
        <f>V1312/AA1312</f>
        <v>1.225211076338506</v>
      </c>
      <c r="X1312" s="1">
        <f>((3*10+H1312/COS(RADIANS(E1312)))*(3+3)+3*G1312*H1312)*2</f>
        <v>629.76837670102736</v>
      </c>
      <c r="Y1312" s="7">
        <f>Z1312/X1312</f>
        <v>1.0133652704458016</v>
      </c>
      <c r="Z1312" s="13">
        <v>638.18540137385003</v>
      </c>
      <c r="AA1312" s="15">
        <v>38.644274723097801</v>
      </c>
    </row>
    <row r="1313" spans="1:27" x14ac:dyDescent="0.45">
      <c r="A1313">
        <v>2834</v>
      </c>
      <c r="B1313">
        <v>43.6</v>
      </c>
      <c r="C1313" s="10">
        <f>B1313-20</f>
        <v>23.6</v>
      </c>
      <c r="D1313">
        <v>116.9</v>
      </c>
      <c r="E1313" s="11">
        <f>D1313-90</f>
        <v>26.900000000000006</v>
      </c>
      <c r="F1313" s="2">
        <v>7.4689999999999999E-3</v>
      </c>
      <c r="G1313" s="11">
        <v>24.4</v>
      </c>
      <c r="H1313" s="11">
        <v>1.7</v>
      </c>
      <c r="I1313" s="8">
        <v>3.7670351564884103E-2</v>
      </c>
      <c r="J1313" s="4">
        <v>71000</v>
      </c>
      <c r="K1313" s="5">
        <f>23*10^-6</f>
        <v>2.3E-5</v>
      </c>
      <c r="L1313" s="6">
        <f>H1313</f>
        <v>1.7</v>
      </c>
      <c r="M1313" s="3">
        <f>H1313^2/6</f>
        <v>0.48166666666666663</v>
      </c>
      <c r="N1313" s="3">
        <f>H1313^3/12</f>
        <v>0.4094166666666666</v>
      </c>
      <c r="O1313" s="1">
        <f>-J1313*L1313*K1313*C1313</f>
        <v>-65.515960000000007</v>
      </c>
      <c r="P1313" s="7">
        <f>-(12*F1313*J1313*L1313*N1313+12*O1313*N1313*G1313*COS(RADIANS(E1313)))/(12*N1313*G1313*COS(RADIANS(E1313))^2+L1313*G1313^3*SIN(RADIANS(E1313))^2)</f>
        <v>0.49994744415728198</v>
      </c>
      <c r="Q1313" s="7">
        <f>-(6*F1313*J1313*L1313*N1313*SIN(RADIANS(E1313))+6*O1313*N1313*G1313*SIN(RADIANS(E1313))*COS(RADIANS(E1313)))/(12*N1313*COS(RADIANS(E1313))^2+L1313*G1313^2*SIN(RADIANS(E1313))^2)</f>
        <v>2.7595616341353173</v>
      </c>
      <c r="R1313" s="7">
        <f>-P1313*SIN(RADIANS(E1313))</f>
        <v>-0.22619357656846864</v>
      </c>
      <c r="S1313" s="6">
        <f>(O1313+P1313*COS(RADIANS(E1313)))/L1313</f>
        <v>-38.276534179040063</v>
      </c>
      <c r="T1313" s="6">
        <f>R1313/L1313</f>
        <v>-0.13305504504027568</v>
      </c>
      <c r="U1313" s="6">
        <f>(Q1313-P1313*G1313*SIN(RADIANS(E1313)))/M1313</f>
        <v>-5.7291937040871641</v>
      </c>
      <c r="V1313" s="6">
        <f>SQRT((S1313+U1313)^2+3*T1313^2)</f>
        <v>44.006331333785063</v>
      </c>
      <c r="W1313" s="6">
        <f>V1313/AA1313</f>
        <v>1.158691517184697</v>
      </c>
      <c r="X1313" s="1">
        <f>((3*10+H1313/COS(RADIANS(E1313)))*(3+3)+3*G1313*H1313)*2</f>
        <v>631.75514746652277</v>
      </c>
      <c r="Y1313" s="7">
        <f>Z1313/X1313</f>
        <v>1.0100443464639699</v>
      </c>
      <c r="Z1313" s="13">
        <v>638.10071504807297</v>
      </c>
      <c r="AA1313" s="15">
        <v>37.979333309273201</v>
      </c>
    </row>
    <row r="1314" spans="1:27" x14ac:dyDescent="0.45">
      <c r="A1314">
        <v>192</v>
      </c>
      <c r="B1314">
        <v>76.2</v>
      </c>
      <c r="C1314" s="10">
        <f>B1314-20</f>
        <v>56.2</v>
      </c>
      <c r="D1314">
        <v>101.4</v>
      </c>
      <c r="E1314" s="11">
        <f>D1314-90</f>
        <v>11.400000000000006</v>
      </c>
      <c r="F1314" s="2">
        <v>2.3061999999999999E-2</v>
      </c>
      <c r="G1314" s="11">
        <v>30.6</v>
      </c>
      <c r="H1314" s="11">
        <v>1.4</v>
      </c>
      <c r="I1314" s="8">
        <v>0.200641319155693</v>
      </c>
      <c r="J1314" s="4">
        <v>71000</v>
      </c>
      <c r="K1314" s="5">
        <f>23*10^-6</f>
        <v>2.3E-5</v>
      </c>
      <c r="L1314" s="6">
        <f>H1314</f>
        <v>1.4</v>
      </c>
      <c r="M1314" s="3">
        <f>H1314^2/6</f>
        <v>0.32666666666666661</v>
      </c>
      <c r="N1314" s="3">
        <f>H1314^3/12</f>
        <v>0.2286666666666666</v>
      </c>
      <c r="O1314" s="1">
        <f>-J1314*L1314*K1314*C1314</f>
        <v>-128.48444000000001</v>
      </c>
      <c r="P1314" s="7">
        <f>-(12*F1314*J1314*L1314*N1314+12*O1314*N1314*G1314*COS(RADIANS(E1314)))/(12*N1314*G1314*COS(RADIANS(E1314))^2+L1314*G1314^3*SIN(RADIANS(E1314))^2)</f>
        <v>2.6005128828222199</v>
      </c>
      <c r="Q1314" s="7">
        <f>-(6*F1314*J1314*L1314*N1314*SIN(RADIANS(E1314))+6*O1314*N1314*G1314*SIN(RADIANS(E1314))*COS(RADIANS(E1314)))/(12*N1314*COS(RADIANS(E1314))^2+L1314*G1314^2*SIN(RADIANS(E1314))^2)</f>
        <v>7.8643600386165069</v>
      </c>
      <c r="R1314" s="7">
        <f>-P1314*SIN(RADIANS(E1314))</f>
        <v>-0.51401046004029449</v>
      </c>
      <c r="S1314" s="6">
        <f>(O1314+P1314*COS(RADIANS(E1314)))/L1314</f>
        <v>-89.953737272669258</v>
      </c>
      <c r="T1314" s="6">
        <f>R1314/L1314</f>
        <v>-0.36715032860021035</v>
      </c>
      <c r="U1314" s="6">
        <f>(Q1314-P1314*G1314*SIN(RADIANS(E1314)))/M1314</f>
        <v>-24.074571546785219</v>
      </c>
      <c r="V1314" s="6">
        <f>SQRT((S1314+U1314)^2+3*T1314^2)</f>
        <v>114.03008204117128</v>
      </c>
      <c r="W1314" s="6">
        <f>V1314/AA1314</f>
        <v>1.2937801704011227</v>
      </c>
      <c r="X1314" s="1">
        <f>((3*10+H1314/COS(RADIANS(E1314)))*(3+3)+3*G1314*H1314)*2</f>
        <v>634.17811487569543</v>
      </c>
      <c r="Y1314" s="7">
        <f>Z1314/X1314</f>
        <v>1.0061759473320888</v>
      </c>
      <c r="Z1314" s="13">
        <v>638.09476551233104</v>
      </c>
      <c r="AA1314" s="15">
        <v>88.137138479883703</v>
      </c>
    </row>
    <row r="1315" spans="1:27" x14ac:dyDescent="0.45">
      <c r="A1315">
        <v>1058</v>
      </c>
      <c r="B1315">
        <v>59.9</v>
      </c>
      <c r="C1315" s="10">
        <f>B1315-20</f>
        <v>39.9</v>
      </c>
      <c r="D1315">
        <v>126.5</v>
      </c>
      <c r="E1315" s="11">
        <f>D1315-90</f>
        <v>36.5</v>
      </c>
      <c r="F1315" s="2">
        <v>1.0919999999999999E-2</v>
      </c>
      <c r="G1315" s="11">
        <v>22.4</v>
      </c>
      <c r="H1315" s="11">
        <v>1.8</v>
      </c>
      <c r="I1315" s="8">
        <v>4.9838136881589799E-2</v>
      </c>
      <c r="J1315" s="4">
        <v>71000</v>
      </c>
      <c r="K1315" s="5">
        <f>23*10^-6</f>
        <v>2.3E-5</v>
      </c>
      <c r="L1315" s="6">
        <f>H1315</f>
        <v>1.8</v>
      </c>
      <c r="M1315" s="3">
        <f>H1315^2/6</f>
        <v>0.54</v>
      </c>
      <c r="N1315" s="3">
        <f>H1315^3/12</f>
        <v>0.48600000000000004</v>
      </c>
      <c r="O1315" s="1">
        <f>-J1315*L1315*K1315*C1315</f>
        <v>-117.28206</v>
      </c>
      <c r="P1315" s="7">
        <f>-(12*F1315*J1315*L1315*N1315+12*O1315*N1315*G1315*COS(RADIANS(E1315)))/(12*N1315*G1315*COS(RADIANS(E1315))^2+L1315*G1315^3*SIN(RADIANS(E1315))^2)</f>
        <v>0.57676542294324795</v>
      </c>
      <c r="Q1315" s="7">
        <f>-(6*F1315*J1315*L1315*N1315*SIN(RADIANS(E1315))+6*O1315*N1315*G1315*SIN(RADIANS(E1315))*COS(RADIANS(E1315)))/(12*N1315*COS(RADIANS(E1315))^2+L1315*G1315^2*SIN(RADIANS(E1315))^2)</f>
        <v>3.8424200211814887</v>
      </c>
      <c r="R1315" s="7">
        <f>-P1315*SIN(RADIANS(E1315))</f>
        <v>-0.34307321617691872</v>
      </c>
      <c r="S1315" s="6">
        <f>(O1315+P1315*COS(RADIANS(E1315)))/L1315</f>
        <v>-64.899123976555714</v>
      </c>
      <c r="T1315" s="6">
        <f>R1315/L1315</f>
        <v>-0.19059623120939928</v>
      </c>
      <c r="U1315" s="6">
        <f>(Q1315-P1315*G1315*SIN(RADIANS(E1315)))/M1315</f>
        <v>-7.1155926318175746</v>
      </c>
      <c r="V1315" s="6">
        <f>SQRT((S1315+U1315)^2+3*T1315^2)</f>
        <v>72.015473260642878</v>
      </c>
      <c r="W1315" s="6">
        <f>V1315/AA1315</f>
        <v>1.1121133269927048</v>
      </c>
      <c r="X1315" s="1">
        <f>((3*10+H1315/COS(RADIANS(E1315)))*(3+3)+3*G1315*H1315)*2</f>
        <v>628.79045549802868</v>
      </c>
      <c r="Y1315" s="7">
        <f>Z1315/X1315</f>
        <v>1.0147739059473453</v>
      </c>
      <c r="Z1315" s="13">
        <v>638.08014654814497</v>
      </c>
      <c r="AA1315" s="15">
        <v>64.755516827931402</v>
      </c>
    </row>
    <row r="1316" spans="1:27" x14ac:dyDescent="0.45">
      <c r="A1316">
        <v>1847</v>
      </c>
      <c r="B1316">
        <v>82.8</v>
      </c>
      <c r="C1316" s="10">
        <f>B1316-20</f>
        <v>62.8</v>
      </c>
      <c r="D1316">
        <v>101.1</v>
      </c>
      <c r="E1316" s="11">
        <f>D1316-90</f>
        <v>11.099999999999994</v>
      </c>
      <c r="F1316" s="2">
        <v>1.8502000000000001E-2</v>
      </c>
      <c r="G1316" s="11">
        <v>22.8</v>
      </c>
      <c r="H1316" s="11">
        <v>1.8</v>
      </c>
      <c r="I1316" s="8">
        <v>9.03898179531097E-2</v>
      </c>
      <c r="J1316" s="4">
        <v>71000</v>
      </c>
      <c r="K1316" s="5">
        <f>23*10^-6</f>
        <v>2.3E-5</v>
      </c>
      <c r="L1316" s="6">
        <f>H1316</f>
        <v>1.8</v>
      </c>
      <c r="M1316" s="3">
        <f>H1316^2/6</f>
        <v>0.54</v>
      </c>
      <c r="N1316" s="3">
        <f>H1316^3/12</f>
        <v>0.48600000000000004</v>
      </c>
      <c r="O1316" s="1">
        <f>-J1316*L1316*K1316*C1316</f>
        <v>-184.59431999999998</v>
      </c>
      <c r="P1316" s="7">
        <f>-(12*F1316*J1316*L1316*N1316+12*O1316*N1316*G1316*COS(RADIANS(E1316)))/(12*N1316*G1316*COS(RADIANS(E1316))^2+L1316*G1316^3*SIN(RADIANS(E1316))^2)</f>
        <v>11.206243619112536</v>
      </c>
      <c r="Q1316" s="7">
        <f>-(6*F1316*J1316*L1316*N1316*SIN(RADIANS(E1316))+6*O1316*N1316*G1316*SIN(RADIANS(E1316))*COS(RADIANS(E1316)))/(12*N1316*COS(RADIANS(E1316))^2+L1316*G1316^2*SIN(RADIANS(E1316))^2)</f>
        <v>24.594907871687393</v>
      </c>
      <c r="R1316" s="7">
        <f>-P1316*SIN(RADIANS(E1316))</f>
        <v>-2.1574480589199463</v>
      </c>
      <c r="S1316" s="6">
        <f>(O1316+P1316*COS(RADIANS(E1316)))/L1316</f>
        <v>-96.443175192030509</v>
      </c>
      <c r="T1316" s="6">
        <f>R1316/L1316</f>
        <v>-1.1985822549555256</v>
      </c>
      <c r="U1316" s="6">
        <f>(Q1316-P1316*G1316*SIN(RADIANS(E1316)))/M1316</f>
        <v>-45.546125688309971</v>
      </c>
      <c r="V1316" s="6">
        <f>SQRT((S1316+U1316)^2+3*T1316^2)</f>
        <v>142.00447655885196</v>
      </c>
      <c r="W1316" s="6">
        <f>V1316/AA1316</f>
        <v>1.3858314211544933</v>
      </c>
      <c r="X1316" s="1">
        <f>((3*10+H1316/COS(RADIANS(E1316)))*(3+3)+3*G1316*H1316)*2</f>
        <v>628.25178179822888</v>
      </c>
      <c r="Y1316" s="7">
        <f>Z1316/X1316</f>
        <v>1.0156214762425109</v>
      </c>
      <c r="Z1316" s="13">
        <v>638.06600208190503</v>
      </c>
      <c r="AA1316" s="15">
        <v>102.46879554841701</v>
      </c>
    </row>
    <row r="1317" spans="1:27" x14ac:dyDescent="0.45">
      <c r="A1317">
        <v>414</v>
      </c>
      <c r="B1317">
        <v>45.8</v>
      </c>
      <c r="C1317" s="10">
        <f>B1317-20</f>
        <v>25.799999999999997</v>
      </c>
      <c r="D1317">
        <v>116.8</v>
      </c>
      <c r="E1317" s="11">
        <f>D1317-90</f>
        <v>26.799999999999997</v>
      </c>
      <c r="F1317" s="2">
        <v>7.1199999999999996E-3</v>
      </c>
      <c r="G1317" s="11">
        <v>20.399999999999999</v>
      </c>
      <c r="H1317" s="11">
        <v>2</v>
      </c>
      <c r="I1317" s="8">
        <v>3.6765769124030998E-2</v>
      </c>
      <c r="J1317" s="4">
        <v>71000</v>
      </c>
      <c r="K1317" s="5">
        <f>23*10^-6</f>
        <v>2.3E-5</v>
      </c>
      <c r="L1317" s="6">
        <f>H1317</f>
        <v>2</v>
      </c>
      <c r="M1317" s="3">
        <f>H1317^2/6</f>
        <v>0.66666666666666663</v>
      </c>
      <c r="N1317" s="3">
        <f>H1317^3/12</f>
        <v>0.66666666666666663</v>
      </c>
      <c r="O1317" s="1">
        <f>-J1317*L1317*K1317*C1317</f>
        <v>-84.262799999999984</v>
      </c>
      <c r="P1317" s="7">
        <f>-(12*F1317*J1317*L1317*N1317+12*O1317*N1317*G1317*COS(RADIANS(E1317)))/(12*N1317*G1317*COS(RADIANS(E1317))^2+L1317*G1317^3*SIN(RADIANS(E1317))^2)</f>
        <v>1.1687668964460423</v>
      </c>
      <c r="Q1317" s="7">
        <f>-(6*F1317*J1317*L1317*N1317*SIN(RADIANS(E1317))+6*O1317*N1317*G1317*SIN(RADIANS(E1317))*COS(RADIANS(E1317)))/(12*N1317*COS(RADIANS(E1317))^2+L1317*G1317^2*SIN(RADIANS(E1317))^2)</f>
        <v>5.3751015878698656</v>
      </c>
      <c r="R1317" s="7">
        <f>-P1317*SIN(RADIANS(E1317))</f>
        <v>-0.52697074390881005</v>
      </c>
      <c r="S1317" s="6">
        <f>(O1317+P1317*COS(RADIANS(E1317)))/L1317</f>
        <v>-41.609787621577972</v>
      </c>
      <c r="T1317" s="6">
        <f>R1317/L1317</f>
        <v>-0.26348537195440502</v>
      </c>
      <c r="U1317" s="6">
        <f>(Q1317-P1317*G1317*SIN(RADIANS(E1317)))/M1317</f>
        <v>-8.0626523818047886</v>
      </c>
      <c r="V1317" s="6">
        <f>SQRT((S1317+U1317)^2+3*T1317^2)</f>
        <v>49.6745364297782</v>
      </c>
      <c r="W1317" s="6">
        <f>V1317/AA1317</f>
        <v>1.0833919739968116</v>
      </c>
      <c r="X1317" s="1">
        <f>((3*10+H1317/COS(RADIANS(E1317)))*(3+3)+3*G1317*H1317)*2</f>
        <v>631.68817086699801</v>
      </c>
      <c r="Y1317" s="7">
        <f>Z1317/X1317</f>
        <v>1.0100077863480683</v>
      </c>
      <c r="Z1317" s="13">
        <v>638.00997111963704</v>
      </c>
      <c r="AA1317" s="15">
        <v>45.850936338877098</v>
      </c>
    </row>
    <row r="1318" spans="1:27" x14ac:dyDescent="0.45">
      <c r="A1318">
        <v>383</v>
      </c>
      <c r="B1318">
        <v>59.8</v>
      </c>
      <c r="C1318" s="10">
        <f>B1318-20</f>
        <v>39.799999999999997</v>
      </c>
      <c r="D1318">
        <v>119.3</v>
      </c>
      <c r="E1318" s="11">
        <f>D1318-90</f>
        <v>29.299999999999997</v>
      </c>
      <c r="F1318" s="2">
        <v>1.1743999999999999E-2</v>
      </c>
      <c r="G1318" s="11">
        <v>22.8</v>
      </c>
      <c r="H1318" s="11">
        <v>1.8</v>
      </c>
      <c r="I1318" s="8">
        <v>5.7535208761691999E-2</v>
      </c>
      <c r="J1318" s="4">
        <v>71000</v>
      </c>
      <c r="K1318" s="5">
        <f>23*10^-6</f>
        <v>2.3E-5</v>
      </c>
      <c r="L1318" s="6">
        <f>H1318</f>
        <v>1.8</v>
      </c>
      <c r="M1318" s="3">
        <f>H1318^2/6</f>
        <v>0.54</v>
      </c>
      <c r="N1318" s="3">
        <f>H1318^3/12</f>
        <v>0.48600000000000004</v>
      </c>
      <c r="O1318" s="1">
        <f>-J1318*L1318*K1318*C1318</f>
        <v>-116.98812</v>
      </c>
      <c r="P1318" s="7">
        <f>-(12*F1318*J1318*L1318*N1318+12*O1318*N1318*G1318*COS(RADIANS(E1318)))/(12*N1318*G1318*COS(RADIANS(E1318))^2+L1318*G1318^3*SIN(RADIANS(E1318))^2)</f>
        <v>0.92363015049781794</v>
      </c>
      <c r="Q1318" s="7">
        <f>-(6*F1318*J1318*L1318*N1318*SIN(RADIANS(E1318))+6*O1318*N1318*G1318*SIN(RADIANS(E1318))*COS(RADIANS(E1318)))/(12*N1318*COS(RADIANS(E1318))^2+L1318*G1318^2*SIN(RADIANS(E1318))^2)</f>
        <v>5.1528956181814678</v>
      </c>
      <c r="R1318" s="7">
        <f>-P1318*SIN(RADIANS(E1318))</f>
        <v>-0.45200838755977796</v>
      </c>
      <c r="S1318" s="6">
        <f>(O1318+P1318*COS(RADIANS(E1318)))/L1318</f>
        <v>-64.545916959254996</v>
      </c>
      <c r="T1318" s="6">
        <f>R1318/L1318</f>
        <v>-0.2511157708665433</v>
      </c>
      <c r="U1318" s="6">
        <f>(Q1318-P1318*G1318*SIN(RADIANS(E1318)))/M1318</f>
        <v>-9.5423992929286463</v>
      </c>
      <c r="V1318" s="6">
        <f>SQRT((S1318+U1318)^2+3*T1318^2)</f>
        <v>74.089592943103099</v>
      </c>
      <c r="W1318" s="6">
        <f>V1318/AA1318</f>
        <v>1.1331514334014101</v>
      </c>
      <c r="X1318" s="1">
        <f>((3*10+H1318/COS(RADIANS(E1318)))*(3+3)+3*G1318*H1318)*2</f>
        <v>631.00867455696459</v>
      </c>
      <c r="Y1318" s="7">
        <f>Z1318/X1318</f>
        <v>1.011021051173761</v>
      </c>
      <c r="Z1318" s="13">
        <v>637.96305345034398</v>
      </c>
      <c r="AA1318" s="15">
        <v>65.383664318110107</v>
      </c>
    </row>
    <row r="1319" spans="1:27" x14ac:dyDescent="0.45">
      <c r="A1319">
        <v>2126</v>
      </c>
      <c r="B1319">
        <v>47</v>
      </c>
      <c r="C1319" s="10">
        <f>B1319-20</f>
        <v>27</v>
      </c>
      <c r="D1319">
        <v>125.9</v>
      </c>
      <c r="E1319" s="11">
        <f>D1319-90</f>
        <v>35.900000000000006</v>
      </c>
      <c r="F1319" s="2">
        <v>8.6779999999999999E-3</v>
      </c>
      <c r="G1319" s="11">
        <v>27.4</v>
      </c>
      <c r="H1319" s="11">
        <v>1.5</v>
      </c>
      <c r="I1319" s="8">
        <v>3.8538623601198099E-2</v>
      </c>
      <c r="J1319" s="4">
        <v>71000</v>
      </c>
      <c r="K1319" s="5">
        <f>23*10^-6</f>
        <v>2.3E-5</v>
      </c>
      <c r="L1319" s="6">
        <f>H1319</f>
        <v>1.5</v>
      </c>
      <c r="M1319" s="3">
        <f>H1319^2/6</f>
        <v>0.375</v>
      </c>
      <c r="N1319" s="3">
        <f>H1319^3/12</f>
        <v>0.28125</v>
      </c>
      <c r="O1319" s="1">
        <f>-J1319*L1319*K1319*C1319</f>
        <v>-66.136499999999998</v>
      </c>
      <c r="P1319" s="7">
        <f>-(12*F1319*J1319*L1319*N1319+12*O1319*N1319*G1319*COS(RADIANS(E1319)))/(12*N1319*G1319*COS(RADIANS(E1319))^2+L1319*G1319^3*SIN(RADIANS(E1319))^2)</f>
        <v>0.17197602849999563</v>
      </c>
      <c r="Q1319" s="7">
        <f>-(6*F1319*J1319*L1319*N1319*SIN(RADIANS(E1319))+6*O1319*N1319*G1319*SIN(RADIANS(E1319))*COS(RADIANS(E1319)))/(12*N1319*COS(RADIANS(E1319))^2+L1319*G1319^2*SIN(RADIANS(E1319))^2)</f>
        <v>1.3815352511303711</v>
      </c>
      <c r="R1319" s="7">
        <f>-P1319*SIN(RADIANS(E1319))</f>
        <v>-0.10084198913360372</v>
      </c>
      <c r="S1319" s="6">
        <f>(O1319+P1319*COS(RADIANS(E1319)))/L1319</f>
        <v>-43.998128170504337</v>
      </c>
      <c r="T1319" s="6">
        <f>R1319/L1319</f>
        <v>-6.7227992755735808E-2</v>
      </c>
      <c r="U1319" s="6">
        <f>(Q1319-P1319*G1319*SIN(RADIANS(E1319)))/M1319</f>
        <v>-3.6840940030143217</v>
      </c>
      <c r="V1319" s="6">
        <f>SQRT((S1319+U1319)^2+3*T1319^2)</f>
        <v>47.682364352177672</v>
      </c>
      <c r="W1319" s="6">
        <f>V1319/AA1319</f>
        <v>1.2129333021662165</v>
      </c>
      <c r="X1319" s="1">
        <f>((3*10+H1319/COS(RADIANS(E1319)))*(3+3)+3*G1319*H1319)*2</f>
        <v>628.82107988188591</v>
      </c>
      <c r="Y1319" s="7">
        <f>Z1319/X1319</f>
        <v>1.0144106744903083</v>
      </c>
      <c r="Z1319" s="13">
        <v>637.88281577670796</v>
      </c>
      <c r="AA1319" s="15">
        <v>39.311612820771103</v>
      </c>
    </row>
    <row r="1320" spans="1:27" x14ac:dyDescent="0.45">
      <c r="A1320">
        <v>1479</v>
      </c>
      <c r="B1320">
        <v>47.7</v>
      </c>
      <c r="C1320" s="10">
        <f>B1320-20</f>
        <v>27.700000000000003</v>
      </c>
      <c r="D1320">
        <v>108.7</v>
      </c>
      <c r="E1320" s="11">
        <f>D1320-90</f>
        <v>18.700000000000003</v>
      </c>
      <c r="F1320" s="2">
        <v>1.1735000000000001E-2</v>
      </c>
      <c r="G1320" s="11">
        <v>32.9</v>
      </c>
      <c r="H1320" s="11">
        <v>1.3</v>
      </c>
      <c r="I1320" s="8">
        <v>7.0876754820346805E-2</v>
      </c>
      <c r="J1320" s="4">
        <v>71000</v>
      </c>
      <c r="K1320" s="5">
        <f>23*10^-6</f>
        <v>2.3E-5</v>
      </c>
      <c r="L1320" s="6">
        <f>H1320</f>
        <v>1.3</v>
      </c>
      <c r="M1320" s="3">
        <f>H1320^2/6</f>
        <v>0.28166666666666668</v>
      </c>
      <c r="N1320" s="3">
        <f>H1320^3/12</f>
        <v>0.18308333333333338</v>
      </c>
      <c r="O1320" s="1">
        <f>-J1320*L1320*K1320*C1320</f>
        <v>-58.804330000000007</v>
      </c>
      <c r="P1320" s="7">
        <f>-(12*F1320*J1320*L1320*N1320+12*O1320*N1320*G1320*COS(RADIANS(E1320)))/(12*N1320*G1320*COS(RADIANS(E1320))^2+L1320*G1320^3*SIN(RADIANS(E1320))^2)</f>
        <v>0.34132423730631045</v>
      </c>
      <c r="Q1320" s="7">
        <f>-(6*F1320*J1320*L1320*N1320*SIN(RADIANS(E1320))+6*O1320*N1320*G1320*SIN(RADIANS(E1320))*COS(RADIANS(E1320)))/(12*N1320*COS(RADIANS(E1320))^2+L1320*G1320^2*SIN(RADIANS(E1320))^2)</f>
        <v>1.8001725947313882</v>
      </c>
      <c r="R1320" s="7">
        <f>-P1320*SIN(RADIANS(E1320))</f>
        <v>-0.10943298448215126</v>
      </c>
      <c r="S1320" s="6">
        <f>(O1320+P1320*COS(RADIANS(E1320)))/L1320</f>
        <v>-44.985403211061268</v>
      </c>
      <c r="T1320" s="6">
        <f>R1320/L1320</f>
        <v>-8.4179218832424046E-2</v>
      </c>
      <c r="U1320" s="6">
        <f>(Q1320-P1320*G1320*SIN(RADIANS(E1320)))/M1320</f>
        <v>-6.3911453067386566</v>
      </c>
      <c r="V1320" s="6">
        <f>SQRT((S1320+U1320)^2+3*T1320^2)</f>
        <v>51.376755405771775</v>
      </c>
      <c r="W1320" s="6">
        <f>V1320/AA1320</f>
        <v>1.2565637156456491</v>
      </c>
      <c r="X1320" s="1">
        <f>((3*10+H1320/COS(RADIANS(E1320)))*(3+3)+3*G1320*H1320)*2</f>
        <v>633.08941589054712</v>
      </c>
      <c r="Y1320" s="7">
        <f>Z1320/X1320</f>
        <v>1.0075363640181274</v>
      </c>
      <c r="Z1320" s="13">
        <v>637.86060818472197</v>
      </c>
      <c r="AA1320" s="15">
        <v>40.886709337594802</v>
      </c>
    </row>
    <row r="1321" spans="1:27" x14ac:dyDescent="0.45">
      <c r="A1321">
        <v>1220</v>
      </c>
      <c r="B1321">
        <v>82.4</v>
      </c>
      <c r="C1321" s="10">
        <f>B1321-20</f>
        <v>62.400000000000006</v>
      </c>
      <c r="D1321">
        <v>106.1</v>
      </c>
      <c r="E1321" s="11">
        <f>D1321-90</f>
        <v>16.099999999999994</v>
      </c>
      <c r="F1321" s="2">
        <v>1.9236E-2</v>
      </c>
      <c r="G1321" s="11">
        <v>21.9</v>
      </c>
      <c r="H1321" s="11">
        <v>1.9</v>
      </c>
      <c r="I1321" s="8">
        <v>0.129820972681045</v>
      </c>
      <c r="J1321" s="4">
        <v>71000</v>
      </c>
      <c r="K1321" s="5">
        <f>23*10^-6</f>
        <v>2.3E-5</v>
      </c>
      <c r="L1321" s="6">
        <f>H1321</f>
        <v>1.9</v>
      </c>
      <c r="M1321" s="3">
        <f>H1321^2/6</f>
        <v>0.60166666666666668</v>
      </c>
      <c r="N1321" s="3">
        <f>H1321^3/12</f>
        <v>0.57158333333333322</v>
      </c>
      <c r="O1321" s="1">
        <f>-J1321*L1321*K1321*C1321</f>
        <v>-193.60848000000001</v>
      </c>
      <c r="P1321" s="7">
        <f>-(12*F1321*J1321*L1321*N1321+12*O1321*N1321*G1321*COS(RADIANS(E1321)))/(12*N1321*G1321*COS(RADIANS(E1321))^2+L1321*G1321^3*SIN(RADIANS(E1321))^2)</f>
        <v>6.0613728201055839</v>
      </c>
      <c r="Q1321" s="7">
        <f>-(6*F1321*J1321*L1321*N1321*SIN(RADIANS(E1321))+6*O1321*N1321*G1321*SIN(RADIANS(E1321))*COS(RADIANS(E1321)))/(12*N1321*COS(RADIANS(E1321))^2+L1321*G1321^2*SIN(RADIANS(E1321))^2)</f>
        <v>18.405937148477189</v>
      </c>
      <c r="R1321" s="7">
        <f>-P1321*SIN(RADIANS(E1321))</f>
        <v>-1.6809075021440354</v>
      </c>
      <c r="S1321" s="6">
        <f>(O1321+P1321*COS(RADIANS(E1321)))/L1321</f>
        <v>-98.834125973086927</v>
      </c>
      <c r="T1321" s="6">
        <f>R1321/L1321</f>
        <v>-0.88468815902317655</v>
      </c>
      <c r="U1321" s="6">
        <f>(Q1321-P1321*G1321*SIN(RADIANS(E1321)))/M1321</f>
        <v>-30.591585288327725</v>
      </c>
      <c r="V1321" s="6">
        <f>SQRT((S1321+U1321)^2+3*T1321^2)</f>
        <v>129.43478185920205</v>
      </c>
      <c r="W1321" s="6">
        <f>V1321/AA1321</f>
        <v>1.1414634359825435</v>
      </c>
      <c r="X1321" s="1">
        <f>((3*10+H1321/COS(RADIANS(E1321)))*(3+3)+3*G1321*H1321)*2</f>
        <v>633.39073968282628</v>
      </c>
      <c r="Y1321" s="7">
        <f>Z1321/X1321</f>
        <v>1.0069678242687503</v>
      </c>
      <c r="Z1321" s="13">
        <v>637.80409505038995</v>
      </c>
      <c r="AA1321" s="15">
        <v>113.39371702939199</v>
      </c>
    </row>
    <row r="1322" spans="1:27" x14ac:dyDescent="0.45">
      <c r="A1322">
        <v>2473</v>
      </c>
      <c r="B1322">
        <v>74.7</v>
      </c>
      <c r="C1322" s="10">
        <f>B1322-20</f>
        <v>54.7</v>
      </c>
      <c r="D1322">
        <v>122.8</v>
      </c>
      <c r="E1322" s="11">
        <f>D1322-90</f>
        <v>32.799999999999997</v>
      </c>
      <c r="F1322" s="2">
        <v>1.5587999999999999E-2</v>
      </c>
      <c r="G1322" s="11">
        <v>22.6</v>
      </c>
      <c r="H1322" s="11">
        <v>1.8</v>
      </c>
      <c r="I1322" s="8">
        <v>7.3270775377750397E-2</v>
      </c>
      <c r="J1322" s="4">
        <v>71000</v>
      </c>
      <c r="K1322" s="5">
        <f>23*10^-6</f>
        <v>2.3E-5</v>
      </c>
      <c r="L1322" s="6">
        <f>H1322</f>
        <v>1.8</v>
      </c>
      <c r="M1322" s="3">
        <f>H1322^2/6</f>
        <v>0.54</v>
      </c>
      <c r="N1322" s="3">
        <f>H1322^3/12</f>
        <v>0.48600000000000004</v>
      </c>
      <c r="O1322" s="1">
        <f>-J1322*L1322*K1322*C1322</f>
        <v>-160.78518</v>
      </c>
      <c r="P1322" s="7">
        <f>-(12*F1322*J1322*L1322*N1322+12*O1322*N1322*G1322*COS(RADIANS(E1322)))/(12*N1322*G1322*COS(RADIANS(E1322))^2+L1322*G1322^3*SIN(RADIANS(E1322))^2)</f>
        <v>1.0007737715846106</v>
      </c>
      <c r="Q1322" s="7">
        <f>-(6*F1322*J1322*L1322*N1322*SIN(RADIANS(E1322))+6*O1322*N1322*G1322*SIN(RADIANS(E1322))*COS(RADIANS(E1322)))/(12*N1322*COS(RADIANS(E1322))^2+L1322*G1322^2*SIN(RADIANS(E1322))^2)</f>
        <v>6.1260392663439722</v>
      </c>
      <c r="R1322" s="7">
        <f>-P1322*SIN(RADIANS(E1322))</f>
        <v>-0.54212736870300682</v>
      </c>
      <c r="S1322" s="6">
        <f>(O1322+P1322*COS(RADIANS(E1322)))/L1322</f>
        <v>-88.857757216639754</v>
      </c>
      <c r="T1322" s="6">
        <f>R1322/L1322</f>
        <v>-0.30118187150167047</v>
      </c>
      <c r="U1322" s="6">
        <f>(Q1322-P1322*G1322*SIN(RADIANS(E1322)))/M1322</f>
        <v>-11.344517159896261</v>
      </c>
      <c r="V1322" s="6">
        <f>SQRT((S1322+U1322)^2+3*T1322^2)</f>
        <v>100.20363227842476</v>
      </c>
      <c r="W1322" s="6">
        <f>V1322/AA1322</f>
        <v>1.1230928557907749</v>
      </c>
      <c r="X1322" s="1">
        <f>((3*10+H1322/COS(RADIANS(E1322)))*(3+3)+3*G1322*H1322)*2</f>
        <v>629.77695240112041</v>
      </c>
      <c r="Y1322" s="7">
        <f>Z1322/X1322</f>
        <v>1.0126803603875492</v>
      </c>
      <c r="Z1322" s="13">
        <v>637.76275112133897</v>
      </c>
      <c r="AA1322" s="15">
        <v>89.221146552366704</v>
      </c>
    </row>
    <row r="1323" spans="1:27" x14ac:dyDescent="0.45">
      <c r="A1323">
        <v>179</v>
      </c>
      <c r="B1323">
        <v>50.3</v>
      </c>
      <c r="C1323" s="10">
        <f>B1323-20</f>
        <v>30.299999999999997</v>
      </c>
      <c r="D1323">
        <v>106.7</v>
      </c>
      <c r="E1323" s="11">
        <f>D1323-90</f>
        <v>16.700000000000003</v>
      </c>
      <c r="F1323" s="2">
        <v>1.0245000000000001E-2</v>
      </c>
      <c r="G1323" s="11">
        <v>24.7</v>
      </c>
      <c r="H1323" s="11">
        <v>1.7</v>
      </c>
      <c r="I1323" s="8">
        <v>6.7933291196823106E-2</v>
      </c>
      <c r="J1323" s="4">
        <v>71000</v>
      </c>
      <c r="K1323" s="5">
        <f>23*10^-6</f>
        <v>2.3E-5</v>
      </c>
      <c r="L1323" s="6">
        <f>H1323</f>
        <v>1.7</v>
      </c>
      <c r="M1323" s="3">
        <f>H1323^2/6</f>
        <v>0.48166666666666663</v>
      </c>
      <c r="N1323" s="3">
        <f>H1323^3/12</f>
        <v>0.4094166666666666</v>
      </c>
      <c r="O1323" s="1">
        <f>-J1323*L1323*K1323*C1323</f>
        <v>-84.115829999999988</v>
      </c>
      <c r="P1323" s="7">
        <f>-(12*F1323*J1323*L1323*N1323+12*O1323*N1323*G1323*COS(RADIANS(E1323)))/(12*N1323*G1323*COS(RADIANS(E1323))^2+L1323*G1323^3*SIN(RADIANS(E1323))^2)</f>
        <v>1.6624068094120767</v>
      </c>
      <c r="Q1323" s="7">
        <f>-(6*F1323*J1323*L1323*N1323*SIN(RADIANS(E1323))+6*O1323*N1323*G1323*SIN(RADIANS(E1323))*COS(RADIANS(E1323)))/(12*N1323*COS(RADIANS(E1323))^2+L1323*G1323^2*SIN(RADIANS(E1323))^2)</f>
        <v>5.8997195491862913</v>
      </c>
      <c r="R1323" s="7">
        <f>-P1323*SIN(RADIANS(E1323))</f>
        <v>-0.47771008495435557</v>
      </c>
      <c r="S1323" s="6">
        <f>(O1323+P1323*COS(RADIANS(E1323)))/L1323</f>
        <v>-48.543258448447695</v>
      </c>
      <c r="T1323" s="6">
        <f>R1323/L1323</f>
        <v>-0.2810059323260915</v>
      </c>
      <c r="U1323" s="6">
        <f>(Q1323-P1323*G1323*SIN(RADIANS(E1323)))/M1323</f>
        <v>-12.248552697272578</v>
      </c>
      <c r="V1323" s="6">
        <f>SQRT((S1323+U1323)^2+3*T1323^2)</f>
        <v>60.793759510158011</v>
      </c>
      <c r="W1323" s="6">
        <f>V1323/AA1323</f>
        <v>1.194206578851376</v>
      </c>
      <c r="X1323" s="1">
        <f>((3*10+H1323/COS(RADIANS(E1323)))*(3+3)+3*G1323*H1323)*2</f>
        <v>633.23830956130814</v>
      </c>
      <c r="Y1323" s="7">
        <f>Z1323/X1323</f>
        <v>1.0070912705309343</v>
      </c>
      <c r="Z1323" s="13">
        <v>637.72877372495896</v>
      </c>
      <c r="AA1323" s="15">
        <v>50.907238820130502</v>
      </c>
    </row>
    <row r="1324" spans="1:27" x14ac:dyDescent="0.45">
      <c r="A1324">
        <v>2447</v>
      </c>
      <c r="B1324">
        <v>43.2</v>
      </c>
      <c r="C1324" s="10">
        <f>B1324-20</f>
        <v>23.200000000000003</v>
      </c>
      <c r="D1324">
        <v>110.3</v>
      </c>
      <c r="E1324" s="11">
        <f>D1324-90</f>
        <v>20.299999999999997</v>
      </c>
      <c r="F1324" s="2">
        <v>7.3169999999999997E-3</v>
      </c>
      <c r="G1324" s="11">
        <v>23.1</v>
      </c>
      <c r="H1324" s="11">
        <v>1.8</v>
      </c>
      <c r="I1324" s="8">
        <v>4.3166272342204999E-2</v>
      </c>
      <c r="J1324" s="4">
        <v>71000</v>
      </c>
      <c r="K1324" s="5">
        <f>23*10^-6</f>
        <v>2.3E-5</v>
      </c>
      <c r="L1324" s="6">
        <f>H1324</f>
        <v>1.8</v>
      </c>
      <c r="M1324" s="3">
        <f>H1324^2/6</f>
        <v>0.54</v>
      </c>
      <c r="N1324" s="3">
        <f>H1324^3/12</f>
        <v>0.48600000000000004</v>
      </c>
      <c r="O1324" s="1">
        <f>-J1324*L1324*K1324*C1324</f>
        <v>-68.194080000000014</v>
      </c>
      <c r="P1324" s="7">
        <f>-(12*F1324*J1324*L1324*N1324+12*O1324*N1324*G1324*COS(RADIANS(E1324)))/(12*N1324*G1324*COS(RADIANS(E1324))^2+L1324*G1324^3*SIN(RADIANS(E1324))^2)</f>
        <v>1.1340113353484689</v>
      </c>
      <c r="Q1324" s="7">
        <f>-(6*F1324*J1324*L1324*N1324*SIN(RADIANS(E1324))+6*O1324*N1324*G1324*SIN(RADIANS(E1324))*COS(RADIANS(E1324)))/(12*N1324*COS(RADIANS(E1324))^2+L1324*G1324^2*SIN(RADIANS(E1324))^2)</f>
        <v>4.5441045055626867</v>
      </c>
      <c r="R1324" s="7">
        <f>-P1324*SIN(RADIANS(E1324))</f>
        <v>-0.39342896152057893</v>
      </c>
      <c r="S1324" s="6">
        <f>(O1324+P1324*COS(RADIANS(E1324)))/L1324</f>
        <v>-37.294724064917901</v>
      </c>
      <c r="T1324" s="6">
        <f>R1324/L1324</f>
        <v>-0.21857164528921053</v>
      </c>
      <c r="U1324" s="6">
        <f>(Q1324-P1324*G1324*SIN(RADIANS(E1324)))/M1324</f>
        <v>-8.4150083436346037</v>
      </c>
      <c r="V1324" s="6">
        <f>SQRT((S1324+U1324)^2+3*T1324^2)</f>
        <v>45.711300107892889</v>
      </c>
      <c r="W1324" s="6">
        <f>V1324/AA1324</f>
        <v>1.1575050832456553</v>
      </c>
      <c r="X1324" s="1">
        <f>((3*10+H1324/COS(RADIANS(E1324)))*(3+3)+3*G1324*H1324)*2</f>
        <v>632.51044550678932</v>
      </c>
      <c r="Y1324" s="7">
        <f>Z1324/X1324</f>
        <v>1.0079413918264197</v>
      </c>
      <c r="Z1324" s="13">
        <v>637.53345878886205</v>
      </c>
      <c r="AA1324" s="15">
        <v>39.491230552282303</v>
      </c>
    </row>
    <row r="1325" spans="1:27" x14ac:dyDescent="0.45">
      <c r="A1325">
        <v>605</v>
      </c>
      <c r="B1325">
        <v>53.3</v>
      </c>
      <c r="C1325" s="10">
        <f>B1325-20</f>
        <v>33.299999999999997</v>
      </c>
      <c r="D1325">
        <v>111.5</v>
      </c>
      <c r="E1325" s="11">
        <f>D1325-90</f>
        <v>21.5</v>
      </c>
      <c r="F1325" s="2">
        <v>1.2203E-2</v>
      </c>
      <c r="G1325" s="11">
        <v>28.1</v>
      </c>
      <c r="H1325" s="11">
        <v>1.5</v>
      </c>
      <c r="I1325" s="8">
        <v>6.8409726023673997E-2</v>
      </c>
      <c r="J1325" s="4">
        <v>71000</v>
      </c>
      <c r="K1325" s="5">
        <f>23*10^-6</f>
        <v>2.3E-5</v>
      </c>
      <c r="L1325" s="6">
        <f>H1325</f>
        <v>1.5</v>
      </c>
      <c r="M1325" s="3">
        <f>H1325^2/6</f>
        <v>0.375</v>
      </c>
      <c r="N1325" s="3">
        <f>H1325^3/12</f>
        <v>0.28125</v>
      </c>
      <c r="O1325" s="1">
        <f>-J1325*L1325*K1325*C1325</f>
        <v>-81.568349999999995</v>
      </c>
      <c r="P1325" s="7">
        <f>-(12*F1325*J1325*L1325*N1325+12*O1325*N1325*G1325*COS(RADIANS(E1325)))/(12*N1325*G1325*COS(RADIANS(E1325))^2+L1325*G1325^3*SIN(RADIANS(E1325))^2)</f>
        <v>0.61749774888819442</v>
      </c>
      <c r="Q1325" s="7">
        <f>-(6*F1325*J1325*L1325*N1325*SIN(RADIANS(E1325))+6*O1325*N1325*G1325*SIN(RADIANS(E1325))*COS(RADIANS(E1325)))/(12*N1325*COS(RADIANS(E1325))^2+L1325*G1325^2*SIN(RADIANS(E1325))^2)</f>
        <v>3.1797072386615666</v>
      </c>
      <c r="R1325" s="7">
        <f>-P1325*SIN(RADIANS(E1325))</f>
        <v>-0.22631368246701536</v>
      </c>
      <c r="S1325" s="6">
        <f>(O1325+P1325*COS(RADIANS(E1325)))/L1325</f>
        <v>-53.995879497496709</v>
      </c>
      <c r="T1325" s="6">
        <f>R1325/L1325</f>
        <v>-0.15087578831134357</v>
      </c>
      <c r="U1325" s="6">
        <f>(Q1325-P1325*G1325*SIN(RADIANS(E1325)))/M1325</f>
        <v>-8.4792193030975067</v>
      </c>
      <c r="V1325" s="6">
        <f>SQRT((S1325+U1325)^2+3*T1325^2)</f>
        <v>62.475645340040344</v>
      </c>
      <c r="W1325" s="6">
        <f>V1325/AA1325</f>
        <v>1.2323439884451761</v>
      </c>
      <c r="X1325" s="1">
        <f>((3*10+H1325/COS(RADIANS(E1325)))*(3+3)+3*G1325*H1325)*2</f>
        <v>632.24615232926021</v>
      </c>
      <c r="Y1325" s="7">
        <f>Z1325/X1325</f>
        <v>1.0082697208021345</v>
      </c>
      <c r="Z1325" s="13">
        <v>637.474651487247</v>
      </c>
      <c r="AA1325" s="15">
        <v>50.696596020129597</v>
      </c>
    </row>
    <row r="1326" spans="1:27" x14ac:dyDescent="0.45">
      <c r="A1326">
        <v>2449</v>
      </c>
      <c r="B1326">
        <v>43.3</v>
      </c>
      <c r="C1326" s="10">
        <f>B1326-20</f>
        <v>23.299999999999997</v>
      </c>
      <c r="D1326">
        <v>112.1</v>
      </c>
      <c r="E1326" s="11">
        <f>D1326-90</f>
        <v>22.099999999999994</v>
      </c>
      <c r="F1326" s="2">
        <v>6.9340000000000001E-3</v>
      </c>
      <c r="G1326" s="11">
        <v>21.7</v>
      </c>
      <c r="H1326" s="11">
        <v>1.9</v>
      </c>
      <c r="I1326" s="8">
        <v>3.91644686460495E-2</v>
      </c>
      <c r="J1326" s="4">
        <v>71000</v>
      </c>
      <c r="K1326" s="5">
        <f>23*10^-6</f>
        <v>2.3E-5</v>
      </c>
      <c r="L1326" s="6">
        <f>H1326</f>
        <v>1.9</v>
      </c>
      <c r="M1326" s="3">
        <f>H1326^2/6</f>
        <v>0.60166666666666668</v>
      </c>
      <c r="N1326" s="3">
        <f>H1326^3/12</f>
        <v>0.57158333333333322</v>
      </c>
      <c r="O1326" s="1">
        <f>-J1326*L1326*K1326*C1326</f>
        <v>-72.292909999999992</v>
      </c>
      <c r="P1326" s="7">
        <f>-(12*F1326*J1326*L1326*N1326+12*O1326*N1326*G1326*COS(RADIANS(E1326)))/(12*N1326*G1326*COS(RADIANS(E1326))^2+L1326*G1326^3*SIN(RADIANS(E1326))^2)</f>
        <v>1.235695112251239</v>
      </c>
      <c r="Q1326" s="7">
        <f>-(6*F1326*J1326*L1326*N1326*SIN(RADIANS(E1326))+6*O1326*N1326*G1326*SIN(RADIANS(E1326))*COS(RADIANS(E1326)))/(12*N1326*COS(RADIANS(E1326))^2+L1326*G1326^2*SIN(RADIANS(E1326))^2)</f>
        <v>5.0441485413272735</v>
      </c>
      <c r="R1326" s="7">
        <f>-P1326*SIN(RADIANS(E1326))</f>
        <v>-0.46489848307163795</v>
      </c>
      <c r="S1326" s="6">
        <f>(O1326+P1326*COS(RADIANS(E1326)))/L1326</f>
        <v>-37.446317420774122</v>
      </c>
      <c r="T1326" s="6">
        <f>R1326/L1326</f>
        <v>-0.24468341214296735</v>
      </c>
      <c r="U1326" s="6">
        <f>(Q1326-P1326*G1326*SIN(RADIANS(E1326)))/M1326</f>
        <v>-8.3836263844774574</v>
      </c>
      <c r="V1326" s="6">
        <f>SQRT((S1326+U1326)^2+3*T1326^2)</f>
        <v>45.831903289183309</v>
      </c>
      <c r="W1326" s="6">
        <f>V1326/AA1326</f>
        <v>1.1308312373162721</v>
      </c>
      <c r="X1326" s="1">
        <f>((3*10+H1326/COS(RADIANS(E1326)))*(3+3)+3*G1326*H1326)*2</f>
        <v>631.98798213925215</v>
      </c>
      <c r="Y1326" s="7">
        <f>Z1326/X1326</f>
        <v>1.0084444144990308</v>
      </c>
      <c r="Z1326" s="13">
        <v>637.32475061884202</v>
      </c>
      <c r="AA1326" s="15">
        <v>40.529392695193998</v>
      </c>
    </row>
    <row r="1327" spans="1:27" x14ac:dyDescent="0.45">
      <c r="A1327">
        <v>1978</v>
      </c>
      <c r="B1327">
        <v>41.9</v>
      </c>
      <c r="C1327" s="10">
        <f>B1327-20</f>
        <v>21.9</v>
      </c>
      <c r="D1327">
        <v>127.3</v>
      </c>
      <c r="E1327" s="11">
        <f>D1327-90</f>
        <v>37.299999999999997</v>
      </c>
      <c r="F1327" s="2">
        <v>7.169E-3</v>
      </c>
      <c r="G1327" s="11">
        <v>24.5</v>
      </c>
      <c r="H1327" s="11">
        <v>1.7</v>
      </c>
      <c r="I1327" s="8">
        <v>4.0206562727689701E-2</v>
      </c>
      <c r="J1327" s="4">
        <v>71000</v>
      </c>
      <c r="K1327" s="5">
        <f>23*10^-6</f>
        <v>2.3E-5</v>
      </c>
      <c r="L1327" s="6">
        <f>H1327</f>
        <v>1.7</v>
      </c>
      <c r="M1327" s="3">
        <f>H1327^2/6</f>
        <v>0.48166666666666663</v>
      </c>
      <c r="N1327" s="3">
        <f>H1327^3/12</f>
        <v>0.4094166666666666</v>
      </c>
      <c r="O1327" s="1">
        <f>-J1327*L1327*K1327*C1327</f>
        <v>-60.796589999999995</v>
      </c>
      <c r="P1327" s="7">
        <f>-(12*F1327*J1327*L1327*N1327+12*O1327*N1327*G1327*COS(RADIANS(E1327)))/(12*N1327*G1327*COS(RADIANS(E1327))^2+L1327*G1327^3*SIN(RADIANS(E1327))^2)</f>
        <v>0.16961029693964627</v>
      </c>
      <c r="Q1327" s="7">
        <f>-(6*F1327*J1327*L1327*N1327*SIN(RADIANS(E1327))+6*O1327*N1327*G1327*SIN(RADIANS(E1327))*COS(RADIANS(E1327)))/(12*N1327*COS(RADIANS(E1327))^2+L1327*G1327^2*SIN(RADIANS(E1327))^2)</f>
        <v>1.259077938260343</v>
      </c>
      <c r="R1327" s="7">
        <f>-P1327*SIN(RADIANS(E1327))</f>
        <v>-0.10278187251104846</v>
      </c>
      <c r="S1327" s="6">
        <f>(O1327+P1327*COS(RADIANS(E1327)))/L1327</f>
        <v>-35.683335003943874</v>
      </c>
      <c r="T1327" s="6">
        <f>R1327/L1327</f>
        <v>-6.0459925006499098E-2</v>
      </c>
      <c r="U1327" s="6">
        <f>(Q1327-P1327*G1327*SIN(RADIANS(E1327)))/M1327</f>
        <v>-2.6140026399868752</v>
      </c>
      <c r="V1327" s="6">
        <f>SQRT((S1327+U1327)^2+3*T1327^2)</f>
        <v>38.297480815594518</v>
      </c>
      <c r="W1327" s="6">
        <f>V1327/AA1327</f>
        <v>1.0804710500859891</v>
      </c>
      <c r="X1327" s="1">
        <f>((3*10+H1327/COS(RADIANS(E1327)))*(3+3)+3*G1327*H1327)*2</f>
        <v>635.54510381675584</v>
      </c>
      <c r="Y1327" s="7">
        <f>Z1327/X1327</f>
        <v>1.0026362694539022</v>
      </c>
      <c r="Z1327" s="13">
        <v>637.22057196052504</v>
      </c>
      <c r="AA1327" s="15">
        <v>35.445170708226399</v>
      </c>
    </row>
    <row r="1328" spans="1:27" x14ac:dyDescent="0.45">
      <c r="A1328">
        <v>1057</v>
      </c>
      <c r="B1328">
        <v>87.4</v>
      </c>
      <c r="C1328" s="10">
        <f>B1328-20</f>
        <v>67.400000000000006</v>
      </c>
      <c r="D1328">
        <v>125.5</v>
      </c>
      <c r="E1328" s="11">
        <f>D1328-90</f>
        <v>35.5</v>
      </c>
      <c r="F1328" s="2">
        <v>2.6379E-2</v>
      </c>
      <c r="G1328" s="11">
        <v>34.799999999999997</v>
      </c>
      <c r="H1328" s="11">
        <v>1.2</v>
      </c>
      <c r="I1328" s="8">
        <v>0.113366320729255</v>
      </c>
      <c r="J1328" s="4">
        <v>71000</v>
      </c>
      <c r="K1328" s="5">
        <f>23*10^-6</f>
        <v>2.3E-5</v>
      </c>
      <c r="L1328" s="6">
        <f>H1328</f>
        <v>1.2</v>
      </c>
      <c r="M1328" s="3">
        <f>H1328^2/6</f>
        <v>0.24</v>
      </c>
      <c r="N1328" s="3">
        <f>H1328^3/12</f>
        <v>0.14399999999999999</v>
      </c>
      <c r="O1328" s="1">
        <f>-J1328*L1328*K1328*C1328</f>
        <v>-132.07704000000001</v>
      </c>
      <c r="P1328" s="7">
        <f>-(12*F1328*J1328*L1328*N1328+12*O1328*N1328*G1328*COS(RADIANS(E1328)))/(12*N1328*G1328*COS(RADIANS(E1328))^2+L1328*G1328^3*SIN(RADIANS(E1328))^2)</f>
        <v>0.15106835706298541</v>
      </c>
      <c r="Q1328" s="7">
        <f>-(6*F1328*J1328*L1328*N1328*SIN(RADIANS(E1328))+6*O1328*N1328*G1328*SIN(RADIANS(E1328))*COS(RADIANS(E1328)))/(12*N1328*COS(RADIANS(E1328))^2+L1328*G1328^2*SIN(RADIANS(E1328))^2)</f>
        <v>1.5264296414191598</v>
      </c>
      <c r="R1328" s="7">
        <f>-P1328*SIN(RADIANS(E1328))</f>
        <v>-8.7725841460871257E-2</v>
      </c>
      <c r="S1328" s="6">
        <f>(O1328+P1328*COS(RADIANS(E1328)))/L1328</f>
        <v>-109.96171075515205</v>
      </c>
      <c r="T1328" s="6">
        <f>R1328/L1328</f>
        <v>-7.3104867884059385E-2</v>
      </c>
      <c r="U1328" s="6">
        <f>(Q1328-P1328*G1328*SIN(RADIANS(E1328)))/M1328</f>
        <v>-6.3601235059131644</v>
      </c>
      <c r="V1328" s="6">
        <f>SQRT((S1328+U1328)^2+3*T1328^2)</f>
        <v>116.32190317744913</v>
      </c>
      <c r="W1328" s="6">
        <f>V1328/AA1328</f>
        <v>1.2752244027568764</v>
      </c>
      <c r="X1328" s="1">
        <f>((3*10+H1328/COS(RADIANS(E1328)))*(3+3)+3*G1328*H1328)*2</f>
        <v>628.24790752088018</v>
      </c>
      <c r="Y1328" s="7">
        <f>Z1328/X1328</f>
        <v>1.0141878311842649</v>
      </c>
      <c r="Z1328" s="13">
        <v>637.16138277465404</v>
      </c>
      <c r="AA1328" s="15">
        <v>91.216810881265801</v>
      </c>
    </row>
    <row r="1329" spans="1:27" x14ac:dyDescent="0.45">
      <c r="A1329">
        <v>83</v>
      </c>
      <c r="B1329">
        <v>64.7</v>
      </c>
      <c r="C1329" s="10">
        <f>B1329-20</f>
        <v>44.7</v>
      </c>
      <c r="D1329">
        <v>105.5</v>
      </c>
      <c r="E1329" s="11">
        <f>D1329-90</f>
        <v>15.5</v>
      </c>
      <c r="F1329" s="2">
        <v>1.9213000000000001E-2</v>
      </c>
      <c r="G1329" s="11">
        <v>32.9</v>
      </c>
      <c r="H1329" s="11">
        <v>1.3</v>
      </c>
      <c r="I1329" s="8">
        <v>0.132703602313995</v>
      </c>
      <c r="J1329" s="4">
        <v>71000</v>
      </c>
      <c r="K1329" s="5">
        <f>23*10^-6</f>
        <v>2.3E-5</v>
      </c>
      <c r="L1329" s="6">
        <f>H1329</f>
        <v>1.3</v>
      </c>
      <c r="M1329" s="3">
        <f>H1329^2/6</f>
        <v>0.28166666666666668</v>
      </c>
      <c r="N1329" s="3">
        <f>H1329^3/12</f>
        <v>0.18308333333333338</v>
      </c>
      <c r="O1329" s="1">
        <f>-J1329*L1329*K1329*C1329</f>
        <v>-94.893630000000002</v>
      </c>
      <c r="P1329" s="7">
        <f>-(12*F1329*J1329*L1329*N1329+12*O1329*N1329*G1329*COS(RADIANS(E1329)))/(12*N1329*G1329*COS(RADIANS(E1329))^2+L1329*G1329^3*SIN(RADIANS(E1329))^2)</f>
        <v>0.80440233340595746</v>
      </c>
      <c r="Q1329" s="7">
        <f>-(6*F1329*J1329*L1329*N1329*SIN(RADIANS(E1329))+6*O1329*N1329*G1329*SIN(RADIANS(E1329))*COS(RADIANS(E1329)))/(12*N1329*COS(RADIANS(E1329))^2+L1329*G1329^2*SIN(RADIANS(E1329))^2)</f>
        <v>3.5362100006693336</v>
      </c>
      <c r="R1329" s="7">
        <f>-P1329*SIN(RADIANS(E1329))</f>
        <v>-0.21496717329296861</v>
      </c>
      <c r="S1329" s="6">
        <f>(O1329+P1329*COS(RADIANS(E1329)))/L1329</f>
        <v>-72.398833396075347</v>
      </c>
      <c r="T1329" s="6">
        <f>R1329/L1329</f>
        <v>-0.1653593640715143</v>
      </c>
      <c r="U1329" s="6">
        <f>(Q1329-P1329*G1329*SIN(RADIANS(E1329)))/M1329</f>
        <v>-12.554591718352663</v>
      </c>
      <c r="V1329" s="6">
        <f>SQRT((S1329+U1329)^2+3*T1329^2)</f>
        <v>84.95390791382458</v>
      </c>
      <c r="W1329" s="6">
        <f>V1329/AA1329</f>
        <v>1.2758672939842586</v>
      </c>
      <c r="X1329" s="1">
        <f>((3*10+H1329/COS(RADIANS(E1329)))*(3+3)+3*G1329*H1329)*2</f>
        <v>632.80877853855316</v>
      </c>
      <c r="Y1329" s="7">
        <f>Z1329/X1329</f>
        <v>1.0068574309792251</v>
      </c>
      <c r="Z1329" s="13">
        <v>637.14822106042902</v>
      </c>
      <c r="AA1329" s="15">
        <v>66.585222706455497</v>
      </c>
    </row>
    <row r="1330" spans="1:27" x14ac:dyDescent="0.45">
      <c r="A1330">
        <v>1869</v>
      </c>
      <c r="B1330">
        <v>62.5</v>
      </c>
      <c r="C1330" s="10">
        <f>B1330-20</f>
        <v>42.5</v>
      </c>
      <c r="D1330">
        <v>117.2</v>
      </c>
      <c r="E1330" s="11">
        <f>D1330-90</f>
        <v>27.200000000000003</v>
      </c>
      <c r="F1330" s="2">
        <v>1.3246000000000001E-2</v>
      </c>
      <c r="G1330" s="11">
        <v>21.9</v>
      </c>
      <c r="H1330" s="11">
        <v>1.9</v>
      </c>
      <c r="I1330" s="8">
        <v>0.100938208401203</v>
      </c>
      <c r="J1330" s="4">
        <v>71000</v>
      </c>
      <c r="K1330" s="5">
        <f>23*10^-6</f>
        <v>2.3E-5</v>
      </c>
      <c r="L1330" s="6">
        <f>H1330</f>
        <v>1.9</v>
      </c>
      <c r="M1330" s="3">
        <f>H1330^2/6</f>
        <v>0.60166666666666668</v>
      </c>
      <c r="N1330" s="3">
        <f>H1330^3/12</f>
        <v>0.57158333333333322</v>
      </c>
      <c r="O1330" s="1">
        <f>-J1330*L1330*K1330*C1330</f>
        <v>-131.86474999999999</v>
      </c>
      <c r="P1330" s="7">
        <f>-(12*F1330*J1330*L1330*N1330+12*O1330*N1330*G1330*COS(RADIANS(E1330)))/(12*N1330*G1330*COS(RADIANS(E1330))^2+L1330*G1330^3*SIN(RADIANS(E1330))^2)</f>
        <v>1.2500873077213588</v>
      </c>
      <c r="Q1330" s="7">
        <f>-(6*F1330*J1330*L1330*N1330*SIN(RADIANS(E1330))+6*O1330*N1330*G1330*SIN(RADIANS(E1330))*COS(RADIANS(E1330)))/(12*N1330*COS(RADIANS(E1330))^2+L1330*G1330^2*SIN(RADIANS(E1330))^2)</f>
        <v>6.2569648711698935</v>
      </c>
      <c r="R1330" s="7">
        <f>-P1330*SIN(RADIANS(E1330))</f>
        <v>-0.57141231700181716</v>
      </c>
      <c r="S1330" s="6">
        <f>(O1330+P1330*COS(RADIANS(E1330)))/L1330</f>
        <v>-68.817316779194201</v>
      </c>
      <c r="T1330" s="6">
        <f>R1330/L1330</f>
        <v>-0.30074332473779852</v>
      </c>
      <c r="U1330" s="6">
        <f>(Q1330-P1330*G1330*SIN(RADIANS(E1330)))/M1330</f>
        <v>-10.3993875975123</v>
      </c>
      <c r="V1330" s="6">
        <f>SQRT((S1330+U1330)^2+3*T1330^2)</f>
        <v>79.21841699976487</v>
      </c>
      <c r="W1330" s="6">
        <f>V1330/AA1330</f>
        <v>0.88041992543466741</v>
      </c>
      <c r="X1330" s="1">
        <f>((3*10+H1330/COS(RADIANS(E1330)))*(3+3)+3*G1330*H1330)*2</f>
        <v>635.29478780543275</v>
      </c>
      <c r="Y1330" s="7">
        <f>Z1330/X1330</f>
        <v>1.0028803539082374</v>
      </c>
      <c r="Z1330" s="13">
        <v>637.12466163037095</v>
      </c>
      <c r="AA1330" s="15">
        <v>89.977991991326604</v>
      </c>
    </row>
    <row r="1331" spans="1:27" x14ac:dyDescent="0.45">
      <c r="A1331">
        <v>1155</v>
      </c>
      <c r="B1331">
        <v>79.2</v>
      </c>
      <c r="C1331" s="10">
        <f>B1331-20</f>
        <v>59.2</v>
      </c>
      <c r="D1331">
        <v>103.4</v>
      </c>
      <c r="E1331" s="11">
        <f>D1331-90</f>
        <v>13.400000000000006</v>
      </c>
      <c r="F1331" s="2">
        <v>2.0264999999999998E-2</v>
      </c>
      <c r="G1331" s="11">
        <v>24.7</v>
      </c>
      <c r="H1331" s="11">
        <v>1.7</v>
      </c>
      <c r="I1331" s="8">
        <v>0.15487270057201299</v>
      </c>
      <c r="J1331" s="4">
        <v>71000</v>
      </c>
      <c r="K1331" s="5">
        <f>23*10^-6</f>
        <v>2.3E-5</v>
      </c>
      <c r="L1331" s="6">
        <f>H1331</f>
        <v>1.7</v>
      </c>
      <c r="M1331" s="3">
        <f>H1331^2/6</f>
        <v>0.48166666666666663</v>
      </c>
      <c r="N1331" s="3">
        <f>H1331^3/12</f>
        <v>0.4094166666666666</v>
      </c>
      <c r="O1331" s="1">
        <f>-J1331*L1331*K1331*C1331</f>
        <v>-164.34512000000001</v>
      </c>
      <c r="P1331" s="7">
        <f>-(12*F1331*J1331*L1331*N1331+12*O1331*N1331*G1331*COS(RADIANS(E1331)))/(12*N1331*G1331*COS(RADIANS(E1331))^2+L1331*G1331^3*SIN(RADIANS(E1331))^2)</f>
        <v>4.9530199813983611</v>
      </c>
      <c r="Q1331" s="7">
        <f>-(6*F1331*J1331*L1331*N1331*SIN(RADIANS(E1331))+6*O1331*N1331*G1331*SIN(RADIANS(E1331))*COS(RADIANS(E1331)))/(12*N1331*COS(RADIANS(E1331))^2+L1331*G1331^2*SIN(RADIANS(E1331))^2)</f>
        <v>14.175972158673705</v>
      </c>
      <c r="R1331" s="7">
        <f>-P1331*SIN(RADIANS(E1331))</f>
        <v>-1.1478519966537408</v>
      </c>
      <c r="S1331" s="6">
        <f>(O1331+P1331*COS(RADIANS(E1331)))/L1331</f>
        <v>-93.839377434003836</v>
      </c>
      <c r="T1331" s="6">
        <f>R1331/L1331</f>
        <v>-0.67520705685514171</v>
      </c>
      <c r="U1331" s="6">
        <f>(Q1331-P1331*G1331*SIN(RADIANS(E1331)))/M1331</f>
        <v>-29.43108406645057</v>
      </c>
      <c r="V1331" s="6">
        <f>SQRT((S1331+U1331)^2+3*T1331^2)</f>
        <v>123.27600898895085</v>
      </c>
      <c r="W1331" s="6">
        <f>V1331/AA1331</f>
        <v>1.2098720002427044</v>
      </c>
      <c r="X1331" s="1">
        <f>((3*10+H1331/COS(RADIANS(E1331)))*(3+3)+3*G1331*H1331)*2</f>
        <v>632.91091473685651</v>
      </c>
      <c r="Y1331" s="7">
        <f>Z1331/X1331</f>
        <v>1.0064863690708326</v>
      </c>
      <c r="Z1331" s="13">
        <v>637.01620851879795</v>
      </c>
      <c r="AA1331" s="15">
        <v>101.89177777832801</v>
      </c>
    </row>
    <row r="1332" spans="1:27" x14ac:dyDescent="0.45">
      <c r="A1332">
        <v>2479</v>
      </c>
      <c r="B1332">
        <v>45.8</v>
      </c>
      <c r="C1332" s="10">
        <f>B1332-20</f>
        <v>25.799999999999997</v>
      </c>
      <c r="D1332">
        <v>116.7</v>
      </c>
      <c r="E1332" s="11">
        <f>D1332-90</f>
        <v>26.700000000000003</v>
      </c>
      <c r="F1332" s="2">
        <v>8.1499999999999993E-3</v>
      </c>
      <c r="G1332" s="11">
        <v>24.3</v>
      </c>
      <c r="H1332" s="11">
        <v>1.7</v>
      </c>
      <c r="I1332" s="8">
        <v>4.1279964148998198E-2</v>
      </c>
      <c r="J1332" s="4">
        <v>71000</v>
      </c>
      <c r="K1332" s="5">
        <f>23*10^-6</f>
        <v>2.3E-5</v>
      </c>
      <c r="L1332" s="6">
        <f>H1332</f>
        <v>1.7</v>
      </c>
      <c r="M1332" s="3">
        <f>H1332^2/6</f>
        <v>0.48166666666666663</v>
      </c>
      <c r="N1332" s="3">
        <f>H1332^3/12</f>
        <v>0.4094166666666666</v>
      </c>
      <c r="O1332" s="1">
        <f>-J1332*L1332*K1332*C1332</f>
        <v>-71.623379999999997</v>
      </c>
      <c r="P1332" s="7">
        <f>-(12*F1332*J1332*L1332*N1332+12*O1332*N1332*G1332*COS(RADIANS(E1332)))/(12*N1332*G1332*COS(RADIANS(E1332))^2+L1332*G1332^3*SIN(RADIANS(E1332))^2)</f>
        <v>0.55899237884104491</v>
      </c>
      <c r="Q1332" s="7">
        <f>-(6*F1332*J1332*L1332*N1332*SIN(RADIANS(E1332))+6*O1332*N1332*G1332*SIN(RADIANS(E1332))*COS(RADIANS(E1332)))/(12*N1332*COS(RADIANS(E1332))^2+L1332*G1332^2*SIN(RADIANS(E1332))^2)</f>
        <v>3.0516656351215317</v>
      </c>
      <c r="R1332" s="7">
        <f>-P1332*SIN(RADIANS(E1332))</f>
        <v>-0.25116589589477623</v>
      </c>
      <c r="S1332" s="6">
        <f>(O1332+P1332*COS(RADIANS(E1332)))/L1332</f>
        <v>-41.837642472029472</v>
      </c>
      <c r="T1332" s="6">
        <f>R1332/L1332</f>
        <v>-0.14774464464398601</v>
      </c>
      <c r="U1332" s="6">
        <f>(Q1332-P1332*G1332*SIN(RADIANS(E1332)))/M1332</f>
        <v>-6.3356379967921059</v>
      </c>
      <c r="V1332" s="6">
        <f>SQRT((S1332+U1332)^2+3*T1332^2)</f>
        <v>48.173960150353111</v>
      </c>
      <c r="W1332" s="6">
        <f>V1332/AA1332</f>
        <v>1.1759982644580265</v>
      </c>
      <c r="X1332" s="1">
        <f>((3*10+H1332/COS(RADIANS(E1332)))*(3+3)+3*G1332*H1332)*2</f>
        <v>630.69484815669284</v>
      </c>
      <c r="Y1332" s="7">
        <f>Z1332/X1332</f>
        <v>1.0099860600529962</v>
      </c>
      <c r="Z1332" s="13">
        <v>636.99300478550094</v>
      </c>
      <c r="AA1332" s="15">
        <v>40.964312283704501</v>
      </c>
    </row>
    <row r="1333" spans="1:27" x14ac:dyDescent="0.45">
      <c r="A1333">
        <v>570</v>
      </c>
      <c r="B1333">
        <v>57.9</v>
      </c>
      <c r="C1333" s="10">
        <f>B1333-20</f>
        <v>37.9</v>
      </c>
      <c r="D1333">
        <v>118.4</v>
      </c>
      <c r="E1333" s="11">
        <f>D1333-90</f>
        <v>28.400000000000006</v>
      </c>
      <c r="F1333" s="2">
        <v>1.3956E-2</v>
      </c>
      <c r="G1333" s="11">
        <v>29.9</v>
      </c>
      <c r="H1333" s="11">
        <v>1.4</v>
      </c>
      <c r="I1333" s="8">
        <v>6.6666230559349005E-2</v>
      </c>
      <c r="J1333" s="4">
        <v>71000</v>
      </c>
      <c r="K1333" s="5">
        <f>23*10^-6</f>
        <v>2.3E-5</v>
      </c>
      <c r="L1333" s="6">
        <f>H1333</f>
        <v>1.4</v>
      </c>
      <c r="M1333" s="3">
        <f>H1333^2/6</f>
        <v>0.32666666666666661</v>
      </c>
      <c r="N1333" s="3">
        <f>H1333^3/12</f>
        <v>0.2286666666666666</v>
      </c>
      <c r="O1333" s="1">
        <f>-J1333*L1333*K1333*C1333</f>
        <v>-86.646979999999999</v>
      </c>
      <c r="P1333" s="7">
        <f>-(12*F1333*J1333*L1333*N1333+12*O1333*N1333*G1333*COS(RADIANS(E1333)))/(12*N1333*G1333*COS(RADIANS(E1333))^2+L1333*G1333^3*SIN(RADIANS(E1333))^2)</f>
        <v>0.28687832697390719</v>
      </c>
      <c r="Q1333" s="7">
        <f>-(6*F1333*J1333*L1333*N1333*SIN(RADIANS(E1333))+6*O1333*N1333*G1333*SIN(RADIANS(E1333))*COS(RADIANS(E1333)))/(12*N1333*COS(RADIANS(E1333))^2+L1333*G1333^2*SIN(RADIANS(E1333))^2)</f>
        <v>2.0398718466272077</v>
      </c>
      <c r="R1333" s="7">
        <f>-P1333*SIN(RADIANS(E1333))</f>
        <v>-0.13644627736636844</v>
      </c>
      <c r="S1333" s="6">
        <f>(O1333+P1333*COS(RADIANS(E1333)))/L1333</f>
        <v>-61.710448492207888</v>
      </c>
      <c r="T1333" s="6">
        <f>R1333/L1333</f>
        <v>-9.7461626690263176E-2</v>
      </c>
      <c r="U1333" s="6">
        <f>(Q1333-P1333*G1333*SIN(RADIANS(E1333)))/M1333</f>
        <v>-6.2445056529404326</v>
      </c>
      <c r="V1333" s="6">
        <f>SQRT((S1333+U1333)^2+3*T1333^2)</f>
        <v>67.955163815380814</v>
      </c>
      <c r="W1333" s="6">
        <f>V1333/AA1333</f>
        <v>1.2264793613603733</v>
      </c>
      <c r="X1333" s="1">
        <f>((3*10+H1333/COS(RADIANS(E1333)))*(3+3)+3*G1333*H1333)*2</f>
        <v>630.25853607248155</v>
      </c>
      <c r="Y1333" s="7">
        <f>Z1333/X1333</f>
        <v>1.0106579315659692</v>
      </c>
      <c r="Z1333" s="13">
        <v>636.97578841881</v>
      </c>
      <c r="AA1333" s="15">
        <v>55.406691670707801</v>
      </c>
    </row>
    <row r="1334" spans="1:27" x14ac:dyDescent="0.45">
      <c r="A1334">
        <v>671</v>
      </c>
      <c r="B1334">
        <v>76.400000000000006</v>
      </c>
      <c r="C1334" s="10">
        <f>B1334-20</f>
        <v>56.400000000000006</v>
      </c>
      <c r="D1334">
        <v>121.4</v>
      </c>
      <c r="E1334" s="11">
        <f>D1334-90</f>
        <v>31.400000000000006</v>
      </c>
      <c r="F1334" s="2">
        <v>1.6261000000000001E-2</v>
      </c>
      <c r="G1334" s="11">
        <v>22.6</v>
      </c>
      <c r="H1334" s="11">
        <v>1.8</v>
      </c>
      <c r="I1334" s="8">
        <v>7.7621549367904594E-2</v>
      </c>
      <c r="J1334" s="4">
        <v>71000</v>
      </c>
      <c r="K1334" s="5">
        <f>23*10^-6</f>
        <v>2.3E-5</v>
      </c>
      <c r="L1334" s="6">
        <f>H1334</f>
        <v>1.8</v>
      </c>
      <c r="M1334" s="3">
        <f>H1334^2/6</f>
        <v>0.54</v>
      </c>
      <c r="N1334" s="3">
        <f>H1334^3/12</f>
        <v>0.48600000000000004</v>
      </c>
      <c r="O1334" s="1">
        <f>-J1334*L1334*K1334*C1334</f>
        <v>-165.78216</v>
      </c>
      <c r="P1334" s="7">
        <f>-(12*F1334*J1334*L1334*N1334+12*O1334*N1334*G1334*COS(RADIANS(E1334)))/(12*N1334*G1334*COS(RADIANS(E1334))^2+L1334*G1334^3*SIN(RADIANS(E1334))^2)</f>
        <v>1.1385336633942202</v>
      </c>
      <c r="Q1334" s="7">
        <f>-(6*F1334*J1334*L1334*N1334*SIN(RADIANS(E1334))+6*O1334*N1334*G1334*SIN(RADIANS(E1334))*COS(RADIANS(E1334)))/(12*N1334*COS(RADIANS(E1334))^2+L1334*G1334^2*SIN(RADIANS(E1334))^2)</f>
        <v>6.7030131542753164</v>
      </c>
      <c r="R1334" s="7">
        <f>-P1334*SIN(RADIANS(E1334))</f>
        <v>-0.59318700480312547</v>
      </c>
      <c r="S1334" s="6">
        <f>(O1334+P1334*COS(RADIANS(E1334)))/L1334</f>
        <v>-91.561313157713926</v>
      </c>
      <c r="T1334" s="6">
        <f>R1334/L1334</f>
        <v>-0.32954833600173639</v>
      </c>
      <c r="U1334" s="6">
        <f>(Q1334-P1334*G1334*SIN(RADIANS(E1334)))/M1334</f>
        <v>-12.412987322732073</v>
      </c>
      <c r="V1334" s="6">
        <f>SQRT((S1334+U1334)^2+3*T1334^2)</f>
        <v>103.97586723233117</v>
      </c>
      <c r="W1334" s="6">
        <f>V1334/AA1334</f>
        <v>1.1247745996482559</v>
      </c>
      <c r="X1334" s="1">
        <f>((3*10+H1334/COS(RADIANS(E1334)))*(3+3)+3*G1334*H1334)*2</f>
        <v>629.38605099186918</v>
      </c>
      <c r="Y1334" s="7">
        <f>Z1334/X1334</f>
        <v>1.0119981429667058</v>
      </c>
      <c r="Z1334" s="13">
        <v>636.93751481291997</v>
      </c>
      <c r="AA1334" s="15">
        <v>92.441514295261399</v>
      </c>
    </row>
    <row r="1335" spans="1:27" x14ac:dyDescent="0.45">
      <c r="A1335">
        <v>181</v>
      </c>
      <c r="B1335">
        <v>60.1</v>
      </c>
      <c r="C1335" s="10">
        <f>B1335-20</f>
        <v>40.1</v>
      </c>
      <c r="D1335">
        <v>109.7</v>
      </c>
      <c r="E1335" s="11">
        <f>D1335-90</f>
        <v>19.700000000000003</v>
      </c>
      <c r="F1335" s="2">
        <v>1.4019E-2</v>
      </c>
      <c r="G1335" s="11">
        <v>26.2</v>
      </c>
      <c r="H1335" s="11">
        <v>1.6</v>
      </c>
      <c r="I1335" s="8">
        <v>8.3511576056480394E-2</v>
      </c>
      <c r="J1335" s="4">
        <v>71000</v>
      </c>
      <c r="K1335" s="5">
        <f>23*10^-6</f>
        <v>2.3E-5</v>
      </c>
      <c r="L1335" s="6">
        <f>H1335</f>
        <v>1.6</v>
      </c>
      <c r="M1335" s="3">
        <f>H1335^2/6</f>
        <v>0.42666666666666675</v>
      </c>
      <c r="N1335" s="3">
        <f>H1335^3/12</f>
        <v>0.34133333333333343</v>
      </c>
      <c r="O1335" s="1">
        <f>-J1335*L1335*K1335*C1335</f>
        <v>-104.77328</v>
      </c>
      <c r="P1335" s="7">
        <f>-(12*F1335*J1335*L1335*N1335+12*O1335*N1335*G1335*COS(RADIANS(E1335)))/(12*N1335*G1335*COS(RADIANS(E1335))^2+L1335*G1335^3*SIN(RADIANS(E1335))^2)</f>
        <v>1.2073041130698754</v>
      </c>
      <c r="Q1335" s="7">
        <f>-(6*F1335*J1335*L1335*N1335*SIN(RADIANS(E1335))+6*O1335*N1335*G1335*SIN(RADIANS(E1335))*COS(RADIANS(E1335)))/(12*N1335*COS(RADIANS(E1335))^2+L1335*G1335^2*SIN(RADIANS(E1335))^2)</f>
        <v>5.331392045076071</v>
      </c>
      <c r="R1335" s="7">
        <f>-P1335*SIN(RADIANS(E1335))</f>
        <v>-0.40697649199053965</v>
      </c>
      <c r="S1335" s="6">
        <f>(O1335+P1335*COS(RADIANS(E1335)))/L1335</f>
        <v>-64.772899211821425</v>
      </c>
      <c r="T1335" s="6">
        <f>R1335/L1335</f>
        <v>-0.25436030749408728</v>
      </c>
      <c r="U1335" s="6">
        <f>(Q1335-P1335*G1335*SIN(RADIANS(E1335)))/M1335</f>
        <v>-12.495450105647031</v>
      </c>
      <c r="V1335" s="6">
        <f>SQRT((S1335+U1335)^2+3*T1335^2)</f>
        <v>77.269605303407701</v>
      </c>
      <c r="W1335" s="6">
        <f>V1335/AA1335</f>
        <v>1.213778461306332</v>
      </c>
      <c r="X1335" s="1">
        <f>((3*10+H1335/COS(RADIANS(E1335)))*(3+3)+3*G1335*H1335)*2</f>
        <v>631.91362793217627</v>
      </c>
      <c r="Y1335" s="7">
        <f>Z1335/X1335</f>
        <v>1.0077948379068482</v>
      </c>
      <c r="Z1335" s="13">
        <v>636.83929223303596</v>
      </c>
      <c r="AA1335" s="15">
        <v>63.660385949052099</v>
      </c>
    </row>
    <row r="1336" spans="1:27" x14ac:dyDescent="0.45">
      <c r="A1336">
        <v>1809</v>
      </c>
      <c r="B1336">
        <v>68.400000000000006</v>
      </c>
      <c r="C1336" s="10">
        <f>B1336-20</f>
        <v>48.400000000000006</v>
      </c>
      <c r="D1336">
        <v>107.4</v>
      </c>
      <c r="E1336" s="11">
        <f>D1336-90</f>
        <v>17.400000000000006</v>
      </c>
      <c r="F1336" s="2">
        <v>1.7658E-2</v>
      </c>
      <c r="G1336" s="11">
        <v>31.9</v>
      </c>
      <c r="H1336" s="11">
        <v>1.3</v>
      </c>
      <c r="I1336" s="8">
        <v>7.6906897127628299E-2</v>
      </c>
      <c r="J1336" s="4">
        <v>71000</v>
      </c>
      <c r="K1336" s="5">
        <f>23*10^-6</f>
        <v>2.3E-5</v>
      </c>
      <c r="L1336" s="6">
        <f>H1336</f>
        <v>1.3</v>
      </c>
      <c r="M1336" s="3">
        <f>H1336^2/6</f>
        <v>0.28166666666666668</v>
      </c>
      <c r="N1336" s="3">
        <f>H1336^3/12</f>
        <v>0.18308333333333338</v>
      </c>
      <c r="O1336" s="1">
        <f>-J1336*L1336*K1336*C1336</f>
        <v>-102.74836000000002</v>
      </c>
      <c r="P1336" s="7">
        <f>-(12*F1336*J1336*L1336*N1336+12*O1336*N1336*G1336*COS(RADIANS(E1336)))/(12*N1336*G1336*COS(RADIANS(E1336))^2+L1336*G1336^3*SIN(RADIANS(E1336))^2)</f>
        <v>0.85751257215956656</v>
      </c>
      <c r="Q1336" s="7">
        <f>-(6*F1336*J1336*L1336*N1336*SIN(RADIANS(E1336))+6*O1336*N1336*G1336*SIN(RADIANS(E1336))*COS(RADIANS(E1336)))/(12*N1336*COS(RADIANS(E1336))^2+L1336*G1336^2*SIN(RADIANS(E1336))^2)</f>
        <v>4.0900782612230184</v>
      </c>
      <c r="R1336" s="7">
        <f>-P1336*SIN(RADIANS(E1336))</f>
        <v>-0.25643123894815156</v>
      </c>
      <c r="S1336" s="6">
        <f>(O1336+P1336*COS(RADIANS(E1336)))/L1336</f>
        <v>-78.407759170335098</v>
      </c>
      <c r="T1336" s="6">
        <f>R1336/L1336</f>
        <v>-0.19725479919088582</v>
      </c>
      <c r="U1336" s="6">
        <f>(Q1336-P1336*G1336*SIN(RADIANS(E1336)))/M1336</f>
        <v>-14.520987909667515</v>
      </c>
      <c r="V1336" s="6">
        <f>SQRT((S1336+U1336)^2+3*T1336^2)</f>
        <v>92.929375130937501</v>
      </c>
      <c r="W1336" s="6">
        <f>V1336/AA1336</f>
        <v>1.3857535456273053</v>
      </c>
      <c r="X1336" s="1">
        <f>((3*10+H1336/COS(RADIANS(E1336)))*(3+3)+3*G1336*H1336)*2</f>
        <v>625.16808290303129</v>
      </c>
      <c r="Y1336" s="7">
        <f>Z1336/X1336</f>
        <v>1.0186619983979257</v>
      </c>
      <c r="Z1336" s="13">
        <v>636.834968664602</v>
      </c>
      <c r="AA1336" s="15">
        <v>67.0605357093783</v>
      </c>
    </row>
    <row r="1337" spans="1:27" x14ac:dyDescent="0.45">
      <c r="A1337">
        <v>129</v>
      </c>
      <c r="B1337">
        <v>83.7</v>
      </c>
      <c r="C1337" s="10">
        <f>B1337-20</f>
        <v>63.7</v>
      </c>
      <c r="D1337">
        <v>106.7</v>
      </c>
      <c r="E1337" s="11">
        <f>D1337-90</f>
        <v>16.700000000000003</v>
      </c>
      <c r="F1337" s="2">
        <v>1.9519999999999999E-2</v>
      </c>
      <c r="G1337" s="11">
        <v>21.8</v>
      </c>
      <c r="H1337" s="11">
        <v>1.9</v>
      </c>
      <c r="I1337" s="8">
        <v>0.128997787833213</v>
      </c>
      <c r="J1337" s="4">
        <v>71000</v>
      </c>
      <c r="K1337" s="5">
        <f>23*10^-6</f>
        <v>2.3E-5</v>
      </c>
      <c r="L1337" s="6">
        <f>H1337</f>
        <v>1.9</v>
      </c>
      <c r="M1337" s="3">
        <f>H1337^2/6</f>
        <v>0.60166666666666668</v>
      </c>
      <c r="N1337" s="3">
        <f>H1337^3/12</f>
        <v>0.57158333333333322</v>
      </c>
      <c r="O1337" s="1">
        <f>-J1337*L1337*K1337*C1337</f>
        <v>-197.64199000000002</v>
      </c>
      <c r="P1337" s="7">
        <f>-(12*F1337*J1337*L1337*N1337+12*O1337*N1337*G1337*COS(RADIANS(E1337)))/(12*N1337*G1337*COS(RADIANS(E1337))^2+L1337*G1337^3*SIN(RADIANS(E1337))^2)</f>
        <v>5.8121539503650732</v>
      </c>
      <c r="Q1337" s="7">
        <f>-(6*F1337*J1337*L1337*N1337*SIN(RADIANS(E1337))+6*O1337*N1337*G1337*SIN(RADIANS(E1337))*COS(RADIANS(E1337)))/(12*N1337*COS(RADIANS(E1337))^2+L1337*G1337^2*SIN(RADIANS(E1337))^2)</f>
        <v>18.205001028795767</v>
      </c>
      <c r="R1337" s="7">
        <f>-P1337*SIN(RADIANS(E1337))</f>
        <v>-1.6701835806234651</v>
      </c>
      <c r="S1337" s="6">
        <f>(O1337+P1337*COS(RADIANS(E1337)))/L1337</f>
        <v>-101.09209379096647</v>
      </c>
      <c r="T1337" s="6">
        <f>R1337/L1337</f>
        <v>-0.87904398980182374</v>
      </c>
      <c r="U1337" s="6">
        <f>(Q1337-P1337*G1337*SIN(RADIANS(E1337)))/M1337</f>
        <v>-30.257619438441729</v>
      </c>
      <c r="V1337" s="6">
        <f>SQRT((S1337+U1337)^2+3*T1337^2)</f>
        <v>131.35853729566188</v>
      </c>
      <c r="W1337" s="6">
        <f>V1337/AA1337</f>
        <v>1.1448481434772266</v>
      </c>
      <c r="X1337" s="1">
        <f>((3*10+H1337/COS(RADIANS(E1337)))*(3+3)+3*G1337*H1337)*2</f>
        <v>632.32399303910915</v>
      </c>
      <c r="Y1337" s="7">
        <f>Z1337/X1337</f>
        <v>1.0071015242392882</v>
      </c>
      <c r="Z1337" s="13">
        <v>636.81445720275997</v>
      </c>
      <c r="AA1337" s="15">
        <v>114.738830686041</v>
      </c>
    </row>
    <row r="1338" spans="1:27" x14ac:dyDescent="0.45">
      <c r="A1338">
        <v>1219</v>
      </c>
      <c r="B1338">
        <v>47.4</v>
      </c>
      <c r="C1338" s="10">
        <f>B1338-20</f>
        <v>27.4</v>
      </c>
      <c r="D1338">
        <v>112.5</v>
      </c>
      <c r="E1338" s="11">
        <f>D1338-90</f>
        <v>22.5</v>
      </c>
      <c r="F1338" s="2">
        <v>1.1282E-2</v>
      </c>
      <c r="G1338" s="11">
        <v>32.6</v>
      </c>
      <c r="H1338" s="11">
        <v>1.3</v>
      </c>
      <c r="I1338" s="8">
        <v>6.04563653469085E-2</v>
      </c>
      <c r="J1338" s="4">
        <v>71000</v>
      </c>
      <c r="K1338" s="5">
        <f>23*10^-6</f>
        <v>2.3E-5</v>
      </c>
      <c r="L1338" s="6">
        <f>H1338</f>
        <v>1.3</v>
      </c>
      <c r="M1338" s="3">
        <f>H1338^2/6</f>
        <v>0.28166666666666668</v>
      </c>
      <c r="N1338" s="3">
        <f>H1338^3/12</f>
        <v>0.18308333333333338</v>
      </c>
      <c r="O1338" s="1">
        <f>-J1338*L1338*K1338*C1338</f>
        <v>-58.167459999999998</v>
      </c>
      <c r="P1338" s="7">
        <f>-(12*F1338*J1338*L1338*N1338+12*O1338*N1338*G1338*COS(RADIANS(E1338)))/(12*N1338*G1338*COS(RADIANS(E1338))^2+L1338*G1338^3*SIN(RADIANS(E1338))^2)</f>
        <v>0.23451188224586805</v>
      </c>
      <c r="Q1338" s="7">
        <f>-(6*F1338*J1338*L1338*N1338*SIN(RADIANS(E1338))+6*O1338*N1338*G1338*SIN(RADIANS(E1338))*COS(RADIANS(E1338)))/(12*N1338*COS(RADIANS(E1338))^2+L1338*G1338^2*SIN(RADIANS(E1338))^2)</f>
        <v>1.4628241360604188</v>
      </c>
      <c r="R1338" s="7">
        <f>-P1338*SIN(RADIANS(E1338))</f>
        <v>-8.974381202824655E-2</v>
      </c>
      <c r="S1338" s="6">
        <f>(O1338+P1338*COS(RADIANS(E1338)))/L1338</f>
        <v>-44.577537901432571</v>
      </c>
      <c r="T1338" s="6">
        <f>R1338/L1338</f>
        <v>-6.9033701560189648E-2</v>
      </c>
      <c r="U1338" s="6">
        <f>(Q1338-P1338*G1338*SIN(RADIANS(E1338)))/M1338</f>
        <v>-5.1934584712204215</v>
      </c>
      <c r="V1338" s="6">
        <f>SQRT((S1338+U1338)^2+3*T1338^2)</f>
        <v>49.771139999828122</v>
      </c>
      <c r="W1338" s="6">
        <f>V1338/AA1338</f>
        <v>1.250706260934878</v>
      </c>
      <c r="X1338" s="1">
        <f>((3*10+H1338/COS(RADIANS(E1338)))*(3+3)+3*G1338*H1338)*2</f>
        <v>631.16531832456144</v>
      </c>
      <c r="Y1338" s="7">
        <f>Z1338/X1338</f>
        <v>1.0085730981021299</v>
      </c>
      <c r="Z1338" s="13">
        <v>636.57636051722</v>
      </c>
      <c r="AA1338" s="15">
        <v>39.794427800037703</v>
      </c>
    </row>
    <row r="1339" spans="1:27" x14ac:dyDescent="0.45">
      <c r="A1339">
        <v>2639</v>
      </c>
      <c r="B1339">
        <v>44.3</v>
      </c>
      <c r="C1339" s="10">
        <f>B1339-20</f>
        <v>24.299999999999997</v>
      </c>
      <c r="D1339">
        <v>125.8</v>
      </c>
      <c r="E1339" s="11">
        <f>D1339-90</f>
        <v>35.799999999999997</v>
      </c>
      <c r="F1339" s="2">
        <v>7.3689999999999997E-3</v>
      </c>
      <c r="G1339" s="11">
        <v>25.4</v>
      </c>
      <c r="H1339" s="11">
        <v>1.6</v>
      </c>
      <c r="I1339" s="8">
        <v>3.3137090504169402E-2</v>
      </c>
      <c r="J1339" s="4">
        <v>71000</v>
      </c>
      <c r="K1339" s="5">
        <f>23*10^-6</f>
        <v>2.3E-5</v>
      </c>
      <c r="L1339" s="6">
        <f>H1339</f>
        <v>1.6</v>
      </c>
      <c r="M1339" s="3">
        <f>H1339^2/6</f>
        <v>0.42666666666666675</v>
      </c>
      <c r="N1339" s="3">
        <f>H1339^3/12</f>
        <v>0.34133333333333343</v>
      </c>
      <c r="O1339" s="1">
        <f>-J1339*L1339*K1339*C1339</f>
        <v>-63.491039999999991</v>
      </c>
      <c r="P1339" s="7">
        <f>-(12*F1339*J1339*L1339*N1339+12*O1339*N1339*G1339*COS(RADIANS(E1339)))/(12*N1339*G1339*COS(RADIANS(E1339))^2+L1339*G1339^3*SIN(RADIANS(E1339))^2)</f>
        <v>0.21334527562205333</v>
      </c>
      <c r="Q1339" s="7">
        <f>-(6*F1339*J1339*L1339*N1339*SIN(RADIANS(E1339))+6*O1339*N1339*G1339*SIN(RADIANS(E1339))*COS(RADIANS(E1339)))/(12*N1339*COS(RADIANS(E1339))^2+L1339*G1339^2*SIN(RADIANS(E1339))^2)</f>
        <v>1.584934046246764</v>
      </c>
      <c r="R1339" s="7">
        <f>-P1339*SIN(RADIANS(E1339))</f>
        <v>-0.12479795639738296</v>
      </c>
      <c r="S1339" s="6">
        <f>(O1339+P1339*COS(RADIANS(E1339)))/L1339</f>
        <v>-39.573752103744148</v>
      </c>
      <c r="T1339" s="6">
        <f>R1339/L1339</f>
        <v>-7.7998722748364349E-2</v>
      </c>
      <c r="U1339" s="6">
        <f>(Q1339-P1339*G1339*SIN(RADIANS(E1339)))/M1339</f>
        <v>-3.7146891708908503</v>
      </c>
      <c r="V1339" s="6">
        <f>SQRT((S1339+U1339)^2+3*T1339^2)</f>
        <v>43.288652085619091</v>
      </c>
      <c r="W1339" s="6">
        <f>V1339/AA1339</f>
        <v>1.1718554490282123</v>
      </c>
      <c r="X1339" s="1">
        <f>((3*10+H1339/COS(RADIANS(E1339)))*(3+3)+3*G1339*H1339)*2</f>
        <v>627.51261311683868</v>
      </c>
      <c r="Y1339" s="7">
        <f>Z1339/X1339</f>
        <v>1.014381218150922</v>
      </c>
      <c r="Z1339" s="13">
        <v>636.53700889852701</v>
      </c>
      <c r="AA1339" s="15">
        <v>36.940266072506802</v>
      </c>
    </row>
    <row r="1340" spans="1:27" x14ac:dyDescent="0.45">
      <c r="A1340">
        <v>1768</v>
      </c>
      <c r="B1340">
        <v>72.5</v>
      </c>
      <c r="C1340" s="10">
        <f>B1340-20</f>
        <v>52.5</v>
      </c>
      <c r="D1340">
        <v>110.7</v>
      </c>
      <c r="E1340" s="11">
        <f>D1340-90</f>
        <v>20.700000000000003</v>
      </c>
      <c r="F1340" s="2">
        <v>1.958E-2</v>
      </c>
      <c r="G1340" s="11">
        <v>32</v>
      </c>
      <c r="H1340" s="11">
        <v>1.3</v>
      </c>
      <c r="I1340" s="8">
        <v>8.6743205785751301E-2</v>
      </c>
      <c r="J1340" s="4">
        <v>71000</v>
      </c>
      <c r="K1340" s="5">
        <f>23*10^-6</f>
        <v>2.3E-5</v>
      </c>
      <c r="L1340" s="6">
        <f>H1340</f>
        <v>1.3</v>
      </c>
      <c r="M1340" s="3">
        <f>H1340^2/6</f>
        <v>0.28166666666666668</v>
      </c>
      <c r="N1340" s="3">
        <f>H1340^3/12</f>
        <v>0.18308333333333338</v>
      </c>
      <c r="O1340" s="1">
        <f>-J1340*L1340*K1340*C1340</f>
        <v>-111.45225000000001</v>
      </c>
      <c r="P1340" s="7">
        <f>-(12*F1340*J1340*L1340*N1340+12*O1340*N1340*G1340*COS(RADIANS(E1340)))/(12*N1340*G1340*COS(RADIANS(E1340))^2+L1340*G1340^3*SIN(RADIANS(E1340))^2)</f>
        <v>0.62393084002259158</v>
      </c>
      <c r="Q1340" s="7">
        <f>-(6*F1340*J1340*L1340*N1340*SIN(RADIANS(E1340))+6*O1340*N1340*G1340*SIN(RADIANS(E1340))*COS(RADIANS(E1340)))/(12*N1340*COS(RADIANS(E1340))^2+L1340*G1340^2*SIN(RADIANS(E1340))^2)</f>
        <v>3.5287016992967399</v>
      </c>
      <c r="R1340" s="7">
        <f>-P1340*SIN(RADIANS(E1340))</f>
        <v>-0.22054385620604627</v>
      </c>
      <c r="S1340" s="6">
        <f>(O1340+P1340*COS(RADIANS(E1340)))/L1340</f>
        <v>-85.283536630807845</v>
      </c>
      <c r="T1340" s="6">
        <f>R1340/L1340</f>
        <v>-0.16964912015849712</v>
      </c>
      <c r="U1340" s="6">
        <f>(Q1340-P1340*G1340*SIN(RADIANS(E1340)))/M1340</f>
        <v>-12.52793502708902</v>
      </c>
      <c r="V1340" s="6">
        <f>SQRT((S1340+U1340)^2+3*T1340^2)</f>
        <v>97.811913028809911</v>
      </c>
      <c r="W1340" s="6">
        <f>V1340/AA1340</f>
        <v>1.3331160893397398</v>
      </c>
      <c r="X1340" s="1">
        <f>((3*10+H1340/COS(RADIANS(E1340)))*(3+3)+3*G1340*H1340)*2</f>
        <v>626.27657228638327</v>
      </c>
      <c r="Y1340" s="7">
        <f>Z1340/X1340</f>
        <v>1.0162721226895211</v>
      </c>
      <c r="Z1340" s="13">
        <v>636.4674215082</v>
      </c>
      <c r="AA1340" s="15">
        <v>73.370889310362898</v>
      </c>
    </row>
    <row r="1341" spans="1:27" x14ac:dyDescent="0.45">
      <c r="A1341">
        <v>31</v>
      </c>
      <c r="B1341">
        <v>86.9</v>
      </c>
      <c r="C1341" s="10">
        <f>B1341-20</f>
        <v>66.900000000000006</v>
      </c>
      <c r="D1341">
        <v>127.2</v>
      </c>
      <c r="E1341" s="11">
        <f>D1341-90</f>
        <v>37.200000000000003</v>
      </c>
      <c r="F1341" s="2">
        <v>1.8062000000000002E-2</v>
      </c>
      <c r="G1341" s="11">
        <v>22.2</v>
      </c>
      <c r="H1341" s="11">
        <v>1.8</v>
      </c>
      <c r="I1341" s="8">
        <v>8.2193590700626304E-2</v>
      </c>
      <c r="J1341" s="4">
        <v>71000</v>
      </c>
      <c r="K1341" s="5">
        <f>23*10^-6</f>
        <v>2.3E-5</v>
      </c>
      <c r="L1341" s="6">
        <f>H1341</f>
        <v>1.8</v>
      </c>
      <c r="M1341" s="3">
        <f>H1341^2/6</f>
        <v>0.54</v>
      </c>
      <c r="N1341" s="3">
        <f>H1341^3/12</f>
        <v>0.48600000000000004</v>
      </c>
      <c r="O1341" s="1">
        <f>-J1341*L1341*K1341*C1341</f>
        <v>-196.64586000000003</v>
      </c>
      <c r="P1341" s="7">
        <f>-(12*F1341*J1341*L1341*N1341+12*O1341*N1341*G1341*COS(RADIANS(E1341)))/(12*N1341*G1341*COS(RADIANS(E1341))^2+L1341*G1341^3*SIN(RADIANS(E1341))^2)</f>
        <v>0.93631615956582337</v>
      </c>
      <c r="Q1341" s="7">
        <f>-(6*F1341*J1341*L1341*N1341*SIN(RADIANS(E1341))+6*O1341*N1341*G1341*SIN(RADIANS(E1341))*COS(RADIANS(E1341)))/(12*N1341*COS(RADIANS(E1341))^2+L1341*G1341^2*SIN(RADIANS(E1341))^2)</f>
        <v>6.2836647264836651</v>
      </c>
      <c r="R1341" s="7">
        <f>-P1341*SIN(RADIANS(E1341))</f>
        <v>-0.56609592130483488</v>
      </c>
      <c r="S1341" s="6">
        <f>(O1341+P1341*COS(RADIANS(E1341)))/L1341</f>
        <v>-108.83336453676463</v>
      </c>
      <c r="T1341" s="6">
        <f>R1341/L1341</f>
        <v>-0.31449773405824161</v>
      </c>
      <c r="U1341" s="6">
        <f>(Q1341-P1341*G1341*SIN(RADIANS(E1341)))/M1341</f>
        <v>-11.636416160154944</v>
      </c>
      <c r="V1341" s="6">
        <f>SQRT((S1341+U1341)^2+3*T1341^2)</f>
        <v>120.47101222965664</v>
      </c>
      <c r="W1341" s="6">
        <f>V1341/AA1341</f>
        <v>1.1285503096712284</v>
      </c>
      <c r="X1341" s="1">
        <f>((3*10+H1341/COS(RADIANS(E1341)))*(3+3)+3*G1341*H1341)*2</f>
        <v>626.87762547925263</v>
      </c>
      <c r="Y1341" s="7">
        <f>Z1341/X1341</f>
        <v>1.0152570836377761</v>
      </c>
      <c r="Z1341" s="13">
        <v>636.44194984184003</v>
      </c>
      <c r="AA1341" s="15">
        <v>106.74846411123001</v>
      </c>
    </row>
    <row r="1342" spans="1:27" x14ac:dyDescent="0.45">
      <c r="A1342">
        <v>1336</v>
      </c>
      <c r="B1342">
        <v>57.2</v>
      </c>
      <c r="C1342" s="10">
        <f>B1342-20</f>
        <v>37.200000000000003</v>
      </c>
      <c r="D1342">
        <v>101.3</v>
      </c>
      <c r="E1342" s="11">
        <f>D1342-90</f>
        <v>11.299999999999997</v>
      </c>
      <c r="F1342" s="2">
        <v>1.5187000000000001E-2</v>
      </c>
      <c r="G1342" s="11">
        <v>30.4</v>
      </c>
      <c r="H1342" s="11">
        <v>1.4</v>
      </c>
      <c r="I1342" s="8">
        <v>0.13301335275173101</v>
      </c>
      <c r="J1342" s="4">
        <v>71000</v>
      </c>
      <c r="K1342" s="5">
        <f>23*10^-6</f>
        <v>2.3E-5</v>
      </c>
      <c r="L1342" s="6">
        <f>H1342</f>
        <v>1.4</v>
      </c>
      <c r="M1342" s="3">
        <f>H1342^2/6</f>
        <v>0.32666666666666661</v>
      </c>
      <c r="N1342" s="3">
        <f>H1342^3/12</f>
        <v>0.2286666666666666</v>
      </c>
      <c r="O1342" s="1">
        <f>-J1342*L1342*K1342*C1342</f>
        <v>-85.046640000000011</v>
      </c>
      <c r="P1342" s="7">
        <f>-(12*F1342*J1342*L1342*N1342+12*O1342*N1342*G1342*COS(RADIANS(E1342)))/(12*N1342*G1342*COS(RADIANS(E1342))^2+L1342*G1342^3*SIN(RADIANS(E1342))^2)</f>
        <v>1.769743264718973</v>
      </c>
      <c r="Q1342" s="7">
        <f>-(6*F1342*J1342*L1342*N1342*SIN(RADIANS(E1342))+6*O1342*N1342*G1342*SIN(RADIANS(E1342))*COS(RADIANS(E1342)))/(12*N1342*COS(RADIANS(E1342))^2+L1342*G1342^2*SIN(RADIANS(E1342))^2)</f>
        <v>5.270970409116889</v>
      </c>
      <c r="R1342" s="7">
        <f>-P1342*SIN(RADIANS(E1342))</f>
        <v>-0.34677436902084796</v>
      </c>
      <c r="S1342" s="6">
        <f>(O1342+P1342*COS(RADIANS(E1342)))/L1342</f>
        <v>-59.508002723394611</v>
      </c>
      <c r="T1342" s="6">
        <f>R1342/L1342</f>
        <v>-0.24769597787203426</v>
      </c>
      <c r="U1342" s="6">
        <f>(Q1342-P1342*G1342*SIN(RADIANS(E1342)))/M1342</f>
        <v>-16.135623701378236</v>
      </c>
      <c r="V1342" s="6">
        <f>SQRT((S1342+U1342)^2+3*T1342^2)</f>
        <v>75.644843040242705</v>
      </c>
      <c r="W1342" s="6">
        <f>V1342/AA1342</f>
        <v>1.2878445584378864</v>
      </c>
      <c r="X1342" s="1">
        <f>((3*10+H1342/COS(RADIANS(E1342)))*(3+3)+3*G1342*H1342)*2</f>
        <v>632.49211183779312</v>
      </c>
      <c r="Y1342" s="7">
        <f>Z1342/X1342</f>
        <v>1.0061788515541283</v>
      </c>
      <c r="Z1342" s="13">
        <v>636.40018670599602</v>
      </c>
      <c r="AA1342" s="15">
        <v>58.7375569082634</v>
      </c>
    </row>
    <row r="1343" spans="1:27" x14ac:dyDescent="0.45">
      <c r="A1343">
        <v>1933</v>
      </c>
      <c r="B1343">
        <v>71.5</v>
      </c>
      <c r="C1343" s="10">
        <f>B1343-20</f>
        <v>51.5</v>
      </c>
      <c r="D1343">
        <v>104.3</v>
      </c>
      <c r="E1343" s="11">
        <f>D1343-90</f>
        <v>14.299999999999997</v>
      </c>
      <c r="F1343" s="2">
        <v>2.1292999999999999E-2</v>
      </c>
      <c r="G1343" s="11">
        <v>32.6</v>
      </c>
      <c r="H1343" s="11">
        <v>1.3</v>
      </c>
      <c r="I1343" s="8">
        <v>0.116361685097217</v>
      </c>
      <c r="J1343" s="4">
        <v>71000</v>
      </c>
      <c r="K1343" s="5">
        <f>23*10^-6</f>
        <v>2.3E-5</v>
      </c>
      <c r="L1343" s="6">
        <f>H1343</f>
        <v>1.3</v>
      </c>
      <c r="M1343" s="3">
        <f>H1343^2/6</f>
        <v>0.28166666666666668</v>
      </c>
      <c r="N1343" s="3">
        <f>H1343^3/12</f>
        <v>0.18308333333333338</v>
      </c>
      <c r="O1343" s="1">
        <f>-J1343*L1343*K1343*C1343</f>
        <v>-109.32935000000001</v>
      </c>
      <c r="P1343" s="7">
        <f>-(12*F1343*J1343*L1343*N1343+12*O1343*N1343*G1343*COS(RADIANS(E1343)))/(12*N1343*G1343*COS(RADIANS(E1343))^2+L1343*G1343^3*SIN(RADIANS(E1343))^2)</f>
        <v>1.1615831654141602</v>
      </c>
      <c r="Q1343" s="7">
        <f>-(6*F1343*J1343*L1343*N1343*SIN(RADIANS(E1343))+6*O1343*N1343*G1343*SIN(RADIANS(E1343))*COS(RADIANS(E1343)))/(12*N1343*COS(RADIANS(E1343))^2+L1343*G1343^2*SIN(RADIANS(E1343))^2)</f>
        <v>4.6766312893582942</v>
      </c>
      <c r="R1343" s="7">
        <f>-P1343*SIN(RADIANS(E1343))</f>
        <v>-0.28690989505265607</v>
      </c>
      <c r="S1343" s="6">
        <f>(O1343+P1343*COS(RADIANS(E1343)))/L1343</f>
        <v>-83.233659722597139</v>
      </c>
      <c r="T1343" s="6">
        <f>R1343/L1343</f>
        <v>-0.22069991927127389</v>
      </c>
      <c r="U1343" s="6">
        <f>(Q1343-P1343*G1343*SIN(RADIANS(E1343)))/M1343</f>
        <v>-16.6034246959466</v>
      </c>
      <c r="V1343" s="6">
        <f>SQRT((S1343+U1343)^2+3*T1343^2)</f>
        <v>99.837816234924375</v>
      </c>
      <c r="W1343" s="6">
        <f>V1343/AA1343</f>
        <v>1.3253941207627105</v>
      </c>
      <c r="X1343" s="1">
        <f>((3*10+H1343/COS(RADIANS(E1343)))*(3+3)+3*G1343*H1343)*2</f>
        <v>630.3788098483717</v>
      </c>
      <c r="Y1343" s="7">
        <f>Z1343/X1343</f>
        <v>1.009494140744112</v>
      </c>
      <c r="Z1343" s="13">
        <v>636.36371499117797</v>
      </c>
      <c r="AA1343" s="15">
        <v>75.326889316116606</v>
      </c>
    </row>
    <row r="1344" spans="1:27" x14ac:dyDescent="0.45">
      <c r="A1344">
        <v>79</v>
      </c>
      <c r="B1344">
        <v>41.5</v>
      </c>
      <c r="C1344" s="10">
        <f>B1344-20</f>
        <v>21.5</v>
      </c>
      <c r="D1344">
        <v>121.1</v>
      </c>
      <c r="E1344" s="11">
        <f>D1344-90</f>
        <v>31.099999999999994</v>
      </c>
      <c r="F1344" s="2">
        <v>8.8159999999999992E-3</v>
      </c>
      <c r="G1344" s="11">
        <v>35</v>
      </c>
      <c r="H1344" s="11">
        <v>1.2</v>
      </c>
      <c r="I1344" s="8">
        <v>3.9574444293975802E-2</v>
      </c>
      <c r="J1344" s="4">
        <v>71000</v>
      </c>
      <c r="K1344" s="5">
        <f>23*10^-6</f>
        <v>2.3E-5</v>
      </c>
      <c r="L1344" s="6">
        <f>H1344</f>
        <v>1.2</v>
      </c>
      <c r="M1344" s="3">
        <f>H1344^2/6</f>
        <v>0.24</v>
      </c>
      <c r="N1344" s="3">
        <f>H1344^3/12</f>
        <v>0.14399999999999999</v>
      </c>
      <c r="O1344" s="1">
        <f>-J1344*L1344*K1344*C1344</f>
        <v>-42.131399999999999</v>
      </c>
      <c r="P1344" s="7">
        <f>-(12*F1344*J1344*L1344*N1344+12*O1344*N1344*G1344*COS(RADIANS(E1344)))/(12*N1344*G1344*COS(RADIANS(E1344))^2+L1344*G1344^3*SIN(RADIANS(E1344))^2)</f>
        <v>6.4184460232366611E-2</v>
      </c>
      <c r="Q1344" s="7">
        <f>-(6*F1344*J1344*L1344*N1344*SIN(RADIANS(E1344))+6*O1344*N1344*G1344*SIN(RADIANS(E1344))*COS(RADIANS(E1344)))/(12*N1344*COS(RADIANS(E1344))^2+L1344*G1344^2*SIN(RADIANS(E1344))^2)</f>
        <v>0.58018472584332581</v>
      </c>
      <c r="R1344" s="7">
        <f>-P1344*SIN(RADIANS(E1344))</f>
        <v>-3.3153412905332913E-2</v>
      </c>
      <c r="S1344" s="6">
        <f>(O1344+P1344*COS(RADIANS(E1344)))/L1344</f>
        <v>-35.063700799466822</v>
      </c>
      <c r="T1344" s="6">
        <f>R1344/L1344</f>
        <v>-2.762784408777743E-2</v>
      </c>
      <c r="U1344" s="6">
        <f>(Q1344-P1344*G1344*SIN(RADIANS(E1344)))/M1344</f>
        <v>-2.4174363576805251</v>
      </c>
      <c r="V1344" s="6">
        <f>SQRT((S1344+U1344)^2+3*T1344^2)</f>
        <v>37.481167704411213</v>
      </c>
      <c r="W1344" s="6">
        <f>V1344/AA1344</f>
        <v>1.2753400622561968</v>
      </c>
      <c r="X1344" s="1">
        <f>((3*10+H1344/COS(RADIANS(E1344)))*(3+3)+3*G1344*H1344)*2</f>
        <v>628.81718269799114</v>
      </c>
      <c r="Y1344" s="7">
        <f>Z1344/X1344</f>
        <v>1.0118671490235196</v>
      </c>
      <c r="Z1344" s="13">
        <v>636.27944991361801</v>
      </c>
      <c r="AA1344" s="15">
        <v>29.389155734748499</v>
      </c>
    </row>
    <row r="1345" spans="1:27" x14ac:dyDescent="0.45">
      <c r="A1345">
        <v>1828</v>
      </c>
      <c r="B1345">
        <v>52</v>
      </c>
      <c r="C1345" s="10">
        <f>B1345-20</f>
        <v>32</v>
      </c>
      <c r="D1345">
        <v>127.7</v>
      </c>
      <c r="E1345" s="11">
        <f>D1345-90</f>
        <v>37.700000000000003</v>
      </c>
      <c r="F1345" s="2">
        <v>1.2174000000000001E-2</v>
      </c>
      <c r="G1345" s="11">
        <v>34.5</v>
      </c>
      <c r="H1345" s="11">
        <v>1.2</v>
      </c>
      <c r="I1345" s="8">
        <v>5.1717627793550401E-2</v>
      </c>
      <c r="J1345" s="4">
        <v>71000</v>
      </c>
      <c r="K1345" s="5">
        <f>23*10^-6</f>
        <v>2.3E-5</v>
      </c>
      <c r="L1345" s="6">
        <f>H1345</f>
        <v>1.2</v>
      </c>
      <c r="M1345" s="3">
        <f>H1345^2/6</f>
        <v>0.24</v>
      </c>
      <c r="N1345" s="3">
        <f>H1345^3/12</f>
        <v>0.14399999999999999</v>
      </c>
      <c r="O1345" s="1">
        <f>-J1345*L1345*K1345*C1345</f>
        <v>-62.7072</v>
      </c>
      <c r="P1345" s="7">
        <f>-(12*F1345*J1345*L1345*N1345+12*O1345*N1345*G1345*COS(RADIANS(E1345)))/(12*N1345*G1345*COS(RADIANS(E1345))^2+L1345*G1345^3*SIN(RADIANS(E1345))^2)</f>
        <v>6.3122123165757382E-2</v>
      </c>
      <c r="Q1345" s="7">
        <f>-(6*F1345*J1345*L1345*N1345*SIN(RADIANS(E1345))+6*O1345*N1345*G1345*SIN(RADIANS(E1345))*COS(RADIANS(E1345)))/(12*N1345*COS(RADIANS(E1345))^2+L1345*G1345^2*SIN(RADIANS(E1345))^2)</f>
        <v>0.66586526883406916</v>
      </c>
      <c r="R1345" s="7">
        <f>-P1345*SIN(RADIANS(E1345))</f>
        <v>-3.8600885149801097E-2</v>
      </c>
      <c r="S1345" s="6">
        <f>(O1345+P1345*COS(RADIANS(E1345)))/L1345</f>
        <v>-52.214380242250321</v>
      </c>
      <c r="T1345" s="6">
        <f>R1345/L1345</f>
        <v>-3.2167404291500917E-2</v>
      </c>
      <c r="U1345" s="6">
        <f>(Q1345-P1345*G1345*SIN(RADIANS(E1345)))/M1345</f>
        <v>-2.7744386201419529</v>
      </c>
      <c r="V1345" s="6">
        <f>SQRT((S1345+U1345)^2+3*T1345^2)</f>
        <v>54.988847088356785</v>
      </c>
      <c r="W1345" s="6">
        <f>V1345/AA1345</f>
        <v>1.2940234466353422</v>
      </c>
      <c r="X1345" s="1">
        <f>((3*10+H1345/COS(RADIANS(E1345)))*(3+3)+3*G1345*H1345)*2</f>
        <v>626.59966090491855</v>
      </c>
      <c r="Y1345" s="7">
        <f>Z1345/X1345</f>
        <v>1.0153784142889579</v>
      </c>
      <c r="Z1345" s="13">
        <v>636.23577008363497</v>
      </c>
      <c r="AA1345" s="15">
        <v>42.494475066380097</v>
      </c>
    </row>
    <row r="1346" spans="1:27" x14ac:dyDescent="0.45">
      <c r="A1346">
        <v>1360</v>
      </c>
      <c r="B1346">
        <v>77.099999999999994</v>
      </c>
      <c r="C1346" s="10">
        <f>B1346-20</f>
        <v>57.099999999999994</v>
      </c>
      <c r="D1346">
        <v>115.1</v>
      </c>
      <c r="E1346" s="11">
        <f>D1346-90</f>
        <v>25.099999999999994</v>
      </c>
      <c r="F1346" s="2">
        <v>1.6579E-2</v>
      </c>
      <c r="G1346" s="11">
        <v>21.5</v>
      </c>
      <c r="H1346" s="11">
        <v>1.9</v>
      </c>
      <c r="I1346" s="8">
        <v>8.7806455790996496E-2</v>
      </c>
      <c r="J1346" s="4">
        <v>71000</v>
      </c>
      <c r="K1346" s="5">
        <f>23*10^-6</f>
        <v>2.3E-5</v>
      </c>
      <c r="L1346" s="6">
        <f>H1346</f>
        <v>1.9</v>
      </c>
      <c r="M1346" s="3">
        <f>H1346^2/6</f>
        <v>0.60166666666666668</v>
      </c>
      <c r="N1346" s="3">
        <f>H1346^3/12</f>
        <v>0.57158333333333322</v>
      </c>
      <c r="O1346" s="1">
        <f>-J1346*L1346*K1346*C1346</f>
        <v>-177.16416999999998</v>
      </c>
      <c r="P1346" s="7">
        <f>-(12*F1346*J1346*L1346*N1346+12*O1346*N1346*G1346*COS(RADIANS(E1346)))/(12*N1346*G1346*COS(RADIANS(E1346))^2+L1346*G1346^3*SIN(RADIANS(E1346))^2)</f>
        <v>2.3640902627290172</v>
      </c>
      <c r="Q1346" s="7">
        <f>-(6*F1346*J1346*L1346*N1346*SIN(RADIANS(E1346))+6*O1346*N1346*G1346*SIN(RADIANS(E1346))*COS(RADIANS(E1346)))/(12*N1346*COS(RADIANS(E1346))^2+L1346*G1346^2*SIN(RADIANS(E1346))^2)</f>
        <v>10.780591541252203</v>
      </c>
      <c r="R1346" s="7">
        <f>-P1346*SIN(RADIANS(E1346))</f>
        <v>-1.0028457247676468</v>
      </c>
      <c r="S1346" s="6">
        <f>(O1346+P1346*COS(RADIANS(E1346)))/L1346</f>
        <v>-92.117538747382383</v>
      </c>
      <c r="T1346" s="6">
        <f>R1346/L1346</f>
        <v>-0.52781353935139308</v>
      </c>
      <c r="U1346" s="6">
        <f>(Q1346-P1346*G1346*SIN(RADIANS(E1346)))/M1346</f>
        <v>-17.917880677981493</v>
      </c>
      <c r="V1346" s="6">
        <f>SQRT((S1346+U1346)^2+3*T1346^2)</f>
        <v>110.03921705243414</v>
      </c>
      <c r="W1346" s="6">
        <f>V1346/AA1346</f>
        <v>1.1187647972264465</v>
      </c>
      <c r="X1346" s="1">
        <f>((3*10+H1346/COS(RADIANS(E1346)))*(3+3)+3*G1346*H1346)*2</f>
        <v>630.27754589700646</v>
      </c>
      <c r="Y1346" s="7">
        <f>Z1346/X1346</f>
        <v>1.0094185637991879</v>
      </c>
      <c r="Z1346" s="13">
        <v>636.213855174233</v>
      </c>
      <c r="AA1346" s="15">
        <v>98.357775758796393</v>
      </c>
    </row>
    <row r="1347" spans="1:27" x14ac:dyDescent="0.45">
      <c r="A1347">
        <v>1062</v>
      </c>
      <c r="B1347">
        <v>52.3</v>
      </c>
      <c r="C1347" s="10">
        <f>B1347-20</f>
        <v>32.299999999999997</v>
      </c>
      <c r="D1347">
        <v>117.2</v>
      </c>
      <c r="E1347" s="11">
        <f>D1347-90</f>
        <v>27.200000000000003</v>
      </c>
      <c r="F1347" s="2">
        <v>1.0135E-2</v>
      </c>
      <c r="G1347" s="11">
        <v>24.2</v>
      </c>
      <c r="H1347" s="11">
        <v>1.7</v>
      </c>
      <c r="I1347" s="8">
        <v>5.0910279154777499E-2</v>
      </c>
      <c r="J1347" s="4">
        <v>71000</v>
      </c>
      <c r="K1347" s="5">
        <f>23*10^-6</f>
        <v>2.3E-5</v>
      </c>
      <c r="L1347" s="6">
        <f>H1347</f>
        <v>1.7</v>
      </c>
      <c r="M1347" s="3">
        <f>H1347^2/6</f>
        <v>0.48166666666666663</v>
      </c>
      <c r="N1347" s="3">
        <f>H1347^3/12</f>
        <v>0.4094166666666666</v>
      </c>
      <c r="O1347" s="1">
        <f>-J1347*L1347*K1347*C1347</f>
        <v>-89.668029999999987</v>
      </c>
      <c r="P1347" s="7">
        <f>-(12*F1347*J1347*L1347*N1347+12*O1347*N1347*G1347*COS(RADIANS(E1347)))/(12*N1347*G1347*COS(RADIANS(E1347))^2+L1347*G1347^3*SIN(RADIANS(E1347))^2)</f>
        <v>0.67707164977871337</v>
      </c>
      <c r="Q1347" s="7">
        <f>-(6*F1347*J1347*L1347*N1347*SIN(RADIANS(E1347))+6*O1347*N1347*G1347*SIN(RADIANS(E1347))*COS(RADIANS(E1347)))/(12*N1347*COS(RADIANS(E1347))^2+L1347*G1347^2*SIN(RADIANS(E1347))^2)</f>
        <v>3.7448053757671262</v>
      </c>
      <c r="R1347" s="7">
        <f>-P1347*SIN(RADIANS(E1347))</f>
        <v>-0.30948804758406007</v>
      </c>
      <c r="S1347" s="6">
        <f>(O1347+P1347*COS(RADIANS(E1347)))/L1347</f>
        <v>-52.391665522820851</v>
      </c>
      <c r="T1347" s="6">
        <f>R1347/L1347</f>
        <v>-0.18205179269650593</v>
      </c>
      <c r="U1347" s="6">
        <f>(Q1347-P1347*G1347*SIN(RADIANS(E1347)))/M1347</f>
        <v>-7.774682441039019</v>
      </c>
      <c r="V1347" s="6">
        <f>SQRT((S1347+U1347)^2+3*T1347^2)</f>
        <v>60.167174238732009</v>
      </c>
      <c r="W1347" s="6">
        <f>V1347/AA1347</f>
        <v>1.1613668996588267</v>
      </c>
      <c r="X1347" s="1">
        <f>((3*10+H1347/COS(RADIANS(E1347)))*(3+3)+3*G1347*H1347)*2</f>
        <v>629.77638908907147</v>
      </c>
      <c r="Y1347" s="7">
        <f>Z1347/X1347</f>
        <v>1.0101903098630565</v>
      </c>
      <c r="Z1347" s="13">
        <v>636.19400563832596</v>
      </c>
      <c r="AA1347" s="15">
        <v>51.807206022840198</v>
      </c>
    </row>
    <row r="1348" spans="1:27" x14ac:dyDescent="0.45">
      <c r="A1348">
        <v>21</v>
      </c>
      <c r="B1348">
        <v>60.4</v>
      </c>
      <c r="C1348" s="10">
        <f>B1348-20</f>
        <v>40.4</v>
      </c>
      <c r="D1348">
        <v>107.2</v>
      </c>
      <c r="E1348" s="11">
        <f>D1348-90</f>
        <v>17.200000000000003</v>
      </c>
      <c r="F1348" s="2">
        <v>1.4290000000000001E-2</v>
      </c>
      <c r="G1348" s="11">
        <v>26.2</v>
      </c>
      <c r="H1348" s="11">
        <v>1.6</v>
      </c>
      <c r="I1348" s="8">
        <v>9.2889152467250796E-2</v>
      </c>
      <c r="J1348" s="4">
        <v>71000</v>
      </c>
      <c r="K1348" s="5">
        <f>23*10^-6</f>
        <v>2.3E-5</v>
      </c>
      <c r="L1348" s="6">
        <f>H1348</f>
        <v>1.6</v>
      </c>
      <c r="M1348" s="3">
        <f>H1348^2/6</f>
        <v>0.42666666666666675</v>
      </c>
      <c r="N1348" s="3">
        <f>H1348^3/12</f>
        <v>0.34133333333333343</v>
      </c>
      <c r="O1348" s="1">
        <f>-J1348*L1348*K1348*C1348</f>
        <v>-105.55712</v>
      </c>
      <c r="P1348" s="7">
        <f>-(12*F1348*J1348*L1348*N1348+12*O1348*N1348*G1348*COS(RADIANS(E1348)))/(12*N1348*G1348*COS(RADIANS(E1348))^2+L1348*G1348^3*SIN(RADIANS(E1348))^2)</f>
        <v>1.5959484855791266</v>
      </c>
      <c r="Q1348" s="7">
        <f>-(6*F1348*J1348*L1348*N1348*SIN(RADIANS(E1348))+6*O1348*N1348*G1348*SIN(RADIANS(E1348))*COS(RADIANS(E1348)))/(12*N1348*COS(RADIANS(E1348))^2+L1348*G1348^2*SIN(RADIANS(E1348))^2)</f>
        <v>6.1823460718017245</v>
      </c>
      <c r="R1348" s="7">
        <f>-P1348*SIN(RADIANS(E1348))</f>
        <v>-0.47193481464135295</v>
      </c>
      <c r="S1348" s="6">
        <f>(O1348+P1348*COS(RADIANS(E1348)))/L1348</f>
        <v>-65.020340590415202</v>
      </c>
      <c r="T1348" s="6">
        <f>R1348/L1348</f>
        <v>-0.29495925915084559</v>
      </c>
      <c r="U1348" s="6">
        <f>(Q1348-P1348*G1348*SIN(RADIANS(E1348)))/M1348</f>
        <v>-14.489873605785284</v>
      </c>
      <c r="V1348" s="6">
        <f>SQRT((S1348+U1348)^2+3*T1348^2)</f>
        <v>79.511855496016167</v>
      </c>
      <c r="W1348" s="6">
        <f>V1348/AA1348</f>
        <v>1.2150856807327235</v>
      </c>
      <c r="X1348" s="1">
        <f>((3*10+H1348/COS(RADIANS(E1348)))*(3+3)+3*G1348*H1348)*2</f>
        <v>631.61885365491094</v>
      </c>
      <c r="Y1348" s="7">
        <f>Z1348/X1348</f>
        <v>1.0072151051665232</v>
      </c>
      <c r="Z1348" s="13">
        <v>636.17605010918999</v>
      </c>
      <c r="AA1348" s="15">
        <v>65.437241798511494</v>
      </c>
    </row>
    <row r="1349" spans="1:27" x14ac:dyDescent="0.45">
      <c r="A1349">
        <v>155</v>
      </c>
      <c r="B1349">
        <v>85.2</v>
      </c>
      <c r="C1349" s="10">
        <f>B1349-20</f>
        <v>65.2</v>
      </c>
      <c r="D1349">
        <v>116.3</v>
      </c>
      <c r="E1349" s="11">
        <f>D1349-90</f>
        <v>26.299999999999997</v>
      </c>
      <c r="F1349" s="2">
        <v>2.4382999999999998E-2</v>
      </c>
      <c r="G1349" s="11">
        <v>29.9</v>
      </c>
      <c r="H1349" s="11">
        <v>1.4</v>
      </c>
      <c r="I1349" s="8">
        <v>0.120963640511035</v>
      </c>
      <c r="J1349" s="4">
        <v>71000</v>
      </c>
      <c r="K1349" s="5">
        <f>23*10^-6</f>
        <v>2.3E-5</v>
      </c>
      <c r="L1349" s="6">
        <f>H1349</f>
        <v>1.4</v>
      </c>
      <c r="M1349" s="3">
        <f>H1349^2/6</f>
        <v>0.32666666666666661</v>
      </c>
      <c r="N1349" s="3">
        <f>H1349^3/12</f>
        <v>0.2286666666666666</v>
      </c>
      <c r="O1349" s="1">
        <f>-J1349*L1349*K1349*C1349</f>
        <v>-149.06023999999999</v>
      </c>
      <c r="P1349" s="7">
        <f>-(12*F1349*J1349*L1349*N1349+12*O1349*N1349*G1349*COS(RADIANS(E1349)))/(12*N1349*G1349*COS(RADIANS(E1349))^2+L1349*G1349^3*SIN(RADIANS(E1349))^2)</f>
        <v>0.58188160483472995</v>
      </c>
      <c r="Q1349" s="7">
        <f>-(6*F1349*J1349*L1349*N1349*SIN(RADIANS(E1349))+6*O1349*N1349*G1349*SIN(RADIANS(E1349))*COS(RADIANS(E1349)))/(12*N1349*COS(RADIANS(E1349))^2+L1349*G1349^2*SIN(RADIANS(E1349))^2)</f>
        <v>3.8543338848134874</v>
      </c>
      <c r="R1349" s="7">
        <f>-P1349*SIN(RADIANS(E1349))</f>
        <v>-0.25781497557280852</v>
      </c>
      <c r="S1349" s="6">
        <f>(O1349+P1349*COS(RADIANS(E1349)))/L1349</f>
        <v>-106.0989935979828</v>
      </c>
      <c r="T1349" s="6">
        <f>R1349/L1349</f>
        <v>-0.18415355398057753</v>
      </c>
      <c r="U1349" s="6">
        <f>(Q1349-P1349*G1349*SIN(RADIANS(E1349)))/M1349</f>
        <v>-11.798981280041293</v>
      </c>
      <c r="V1349" s="6">
        <f>SQRT((S1349+U1349)^2+3*T1349^2)</f>
        <v>117.89840634178873</v>
      </c>
      <c r="W1349" s="6">
        <f>V1349/AA1349</f>
        <v>1.2289736097092707</v>
      </c>
      <c r="X1349" s="1">
        <f>((3*10+H1349/COS(RADIANS(E1349)))*(3+3)+3*G1349*H1349)*2</f>
        <v>629.89982631595922</v>
      </c>
      <c r="Y1349" s="7">
        <f>Z1349/X1349</f>
        <v>1.0098504707856475</v>
      </c>
      <c r="Z1349" s="13">
        <v>636.10463615296896</v>
      </c>
      <c r="AA1349" s="15">
        <v>95.932414992767093</v>
      </c>
    </row>
    <row r="1350" spans="1:27" x14ac:dyDescent="0.45">
      <c r="A1350">
        <v>2529</v>
      </c>
      <c r="B1350">
        <v>75.7</v>
      </c>
      <c r="C1350" s="10">
        <f>B1350-20</f>
        <v>55.7</v>
      </c>
      <c r="D1350">
        <v>122.8</v>
      </c>
      <c r="E1350" s="11">
        <f>D1350-90</f>
        <v>32.799999999999997</v>
      </c>
      <c r="F1350" s="2">
        <v>1.8433999999999999E-2</v>
      </c>
      <c r="G1350" s="11">
        <v>27.4</v>
      </c>
      <c r="H1350" s="11">
        <v>1.5</v>
      </c>
      <c r="I1350" s="8">
        <v>8.4123805165290805E-2</v>
      </c>
      <c r="J1350" s="4">
        <v>71000</v>
      </c>
      <c r="K1350" s="5">
        <f>23*10^-6</f>
        <v>2.3E-5</v>
      </c>
      <c r="L1350" s="6">
        <f>H1350</f>
        <v>1.5</v>
      </c>
      <c r="M1350" s="3">
        <f>H1350^2/6</f>
        <v>0.375</v>
      </c>
      <c r="N1350" s="3">
        <f>H1350^3/12</f>
        <v>0.28125</v>
      </c>
      <c r="O1350" s="1">
        <f>-J1350*L1350*K1350*C1350</f>
        <v>-136.43715</v>
      </c>
      <c r="P1350" s="7">
        <f>-(12*F1350*J1350*L1350*N1350+12*O1350*N1350*G1350*COS(RADIANS(E1350)))/(12*N1350*G1350*COS(RADIANS(E1350))^2+L1350*G1350^3*SIN(RADIANS(E1350))^2)</f>
        <v>0.43635582867113959</v>
      </c>
      <c r="Q1350" s="7">
        <f>-(6*F1350*J1350*L1350*N1350*SIN(RADIANS(E1350))+6*O1350*N1350*G1350*SIN(RADIANS(E1350))*COS(RADIANS(E1350)))/(12*N1350*COS(RADIANS(E1350))^2+L1350*G1350^2*SIN(RADIANS(E1350))^2)</f>
        <v>3.2383722294436219</v>
      </c>
      <c r="R1350" s="7">
        <f>-P1350*SIN(RADIANS(E1350))</f>
        <v>-0.23637753499588485</v>
      </c>
      <c r="S1350" s="6">
        <f>(O1350+P1350*COS(RADIANS(E1350)))/L1350</f>
        <v>-90.713575908785572</v>
      </c>
      <c r="T1350" s="6">
        <f>R1350/L1350</f>
        <v>-0.15758502333058991</v>
      </c>
      <c r="U1350" s="6">
        <f>(Q1350-P1350*G1350*SIN(RADIANS(E1350)))/M1350</f>
        <v>-8.6356592785163269</v>
      </c>
      <c r="V1350" s="6">
        <f>SQRT((S1350+U1350)^2+3*T1350^2)</f>
        <v>99.349610122136667</v>
      </c>
      <c r="W1350" s="6">
        <f>V1350/AA1350</f>
        <v>1.1999271301110033</v>
      </c>
      <c r="X1350" s="1">
        <f>((3*10+H1350/COS(RADIANS(E1350)))*(3+3)+3*G1350*H1350)*2</f>
        <v>628.01412700093351</v>
      </c>
      <c r="Y1350" s="7">
        <f>Z1350/X1350</f>
        <v>1.0127159539521116</v>
      </c>
      <c r="Z1350" s="13">
        <v>635.99992572115298</v>
      </c>
      <c r="AA1350" s="15">
        <v>82.796369570330498</v>
      </c>
    </row>
    <row r="1351" spans="1:27" x14ac:dyDescent="0.45">
      <c r="A1351">
        <v>1011</v>
      </c>
      <c r="B1351">
        <v>43.3</v>
      </c>
      <c r="C1351" s="10">
        <f>B1351-20</f>
        <v>23.299999999999997</v>
      </c>
      <c r="D1351">
        <v>119.3</v>
      </c>
      <c r="E1351" s="11">
        <f>D1351-90</f>
        <v>29.299999999999997</v>
      </c>
      <c r="F1351" s="2">
        <v>7.9869999999999993E-3</v>
      </c>
      <c r="G1351" s="11">
        <v>27.6</v>
      </c>
      <c r="H1351" s="11">
        <v>1.5</v>
      </c>
      <c r="I1351" s="8">
        <v>3.80589850246906E-2</v>
      </c>
      <c r="J1351" s="4">
        <v>71000</v>
      </c>
      <c r="K1351" s="5">
        <f>23*10^-6</f>
        <v>2.3E-5</v>
      </c>
      <c r="L1351" s="6">
        <f>H1351</f>
        <v>1.5</v>
      </c>
      <c r="M1351" s="3">
        <f>H1351^2/6</f>
        <v>0.375</v>
      </c>
      <c r="N1351" s="3">
        <f>H1351^3/12</f>
        <v>0.28125</v>
      </c>
      <c r="O1351" s="1">
        <f>-J1351*L1351*K1351*C1351</f>
        <v>-57.073349999999991</v>
      </c>
      <c r="P1351" s="7">
        <f>-(12*F1351*J1351*L1351*N1351+12*O1351*N1351*G1351*COS(RADIANS(E1351)))/(12*N1351*G1351*COS(RADIANS(E1351))^2+L1351*G1351^3*SIN(RADIANS(E1351))^2)</f>
        <v>0.23156876431998932</v>
      </c>
      <c r="Q1351" s="7">
        <f>-(6*F1351*J1351*L1351*N1351*SIN(RADIANS(E1351))+6*O1351*N1351*G1351*SIN(RADIANS(E1351))*COS(RADIANS(E1351)))/(12*N1351*COS(RADIANS(E1351))^2+L1351*G1351^2*SIN(RADIANS(E1351))^2)</f>
        <v>1.5638945169128671</v>
      </c>
      <c r="R1351" s="7">
        <f>-P1351*SIN(RADIANS(E1351))</f>
        <v>-0.11332568963136712</v>
      </c>
      <c r="S1351" s="6">
        <f>(O1351+P1351*COS(RADIANS(E1351)))/L1351</f>
        <v>-37.91427066412097</v>
      </c>
      <c r="T1351" s="6">
        <f>R1351/L1351</f>
        <v>-7.555045975424475E-2</v>
      </c>
      <c r="U1351" s="6">
        <f>(Q1351-P1351*G1351*SIN(RADIANS(E1351)))/M1351</f>
        <v>-4.1703853784343075</v>
      </c>
      <c r="V1351" s="6">
        <f>SQRT((S1351+U1351)^2+3*T1351^2)</f>
        <v>42.084859484571076</v>
      </c>
      <c r="W1351" s="6">
        <f>V1351/AA1351</f>
        <v>1.2060688554872536</v>
      </c>
      <c r="X1351" s="1">
        <f>((3*10+H1351/COS(RADIANS(E1351)))*(3+3)+3*G1351*H1351)*2</f>
        <v>629.04056213080378</v>
      </c>
      <c r="Y1351" s="7">
        <f>Z1351/X1351</f>
        <v>1.0110555333185876</v>
      </c>
      <c r="Z1351" s="13">
        <v>635.99494102418396</v>
      </c>
      <c r="AA1351" s="15">
        <v>34.894242806368403</v>
      </c>
    </row>
    <row r="1352" spans="1:27" x14ac:dyDescent="0.45">
      <c r="A1352">
        <v>1363</v>
      </c>
      <c r="B1352">
        <v>61.3</v>
      </c>
      <c r="C1352" s="10">
        <f>B1352-20</f>
        <v>41.3</v>
      </c>
      <c r="D1352">
        <v>105.8</v>
      </c>
      <c r="E1352" s="11">
        <f>D1352-90</f>
        <v>15.799999999999997</v>
      </c>
      <c r="F1352" s="2">
        <v>1.5554999999999999E-2</v>
      </c>
      <c r="G1352" s="11">
        <v>28.1</v>
      </c>
      <c r="H1352" s="11">
        <v>1.5</v>
      </c>
      <c r="I1352" s="8">
        <v>0.106820091605186</v>
      </c>
      <c r="J1352" s="4">
        <v>71000</v>
      </c>
      <c r="K1352" s="5">
        <f>23*10^-6</f>
        <v>2.3E-5</v>
      </c>
      <c r="L1352" s="6">
        <f>H1352</f>
        <v>1.5</v>
      </c>
      <c r="M1352" s="3">
        <f>H1352^2/6</f>
        <v>0.375</v>
      </c>
      <c r="N1352" s="3">
        <f>H1352^3/12</f>
        <v>0.28125</v>
      </c>
      <c r="O1352" s="1">
        <f>-J1352*L1352*K1352*C1352</f>
        <v>-101.16435</v>
      </c>
      <c r="P1352" s="7">
        <f>-(12*F1352*J1352*L1352*N1352+12*O1352*N1352*G1352*COS(RADIANS(E1352)))/(12*N1352*G1352*COS(RADIANS(E1352))^2+L1352*G1352^3*SIN(RADIANS(E1352))^2)</f>
        <v>1.424782206656894</v>
      </c>
      <c r="Q1352" s="7">
        <f>-(6*F1352*J1352*L1352*N1352*SIN(RADIANS(E1352))+6*O1352*N1352*G1352*SIN(RADIANS(E1352))*COS(RADIANS(E1352)))/(12*N1352*COS(RADIANS(E1352))^2+L1352*G1352^2*SIN(RADIANS(E1352))^2)</f>
        <v>5.4505577194661292</v>
      </c>
      <c r="R1352" s="7">
        <f>-P1352*SIN(RADIANS(E1352))</f>
        <v>-0.3879400512075537</v>
      </c>
      <c r="S1352" s="6">
        <f>(O1352+P1352*COS(RADIANS(E1352)))/L1352</f>
        <v>-66.528932615929577</v>
      </c>
      <c r="T1352" s="6">
        <f>R1352/L1352</f>
        <v>-0.2586267008050358</v>
      </c>
      <c r="U1352" s="6">
        <f>(Q1352-P1352*G1352*SIN(RADIANS(E1352)))/M1352</f>
        <v>-14.534820585243011</v>
      </c>
      <c r="V1352" s="6">
        <f>SQRT((S1352+U1352)^2+3*T1352^2)</f>
        <v>81.064990879983</v>
      </c>
      <c r="W1352" s="6">
        <f>V1352/AA1352</f>
        <v>1.2473004185470764</v>
      </c>
      <c r="X1352" s="1">
        <f>((3*10+H1352/COS(RADIANS(E1352)))*(3+3)+3*G1352*H1352)*2</f>
        <v>631.60677967055926</v>
      </c>
      <c r="Y1352" s="7">
        <f>Z1352/X1352</f>
        <v>1.0069283649583405</v>
      </c>
      <c r="Z1352" s="13">
        <v>635.98278195027899</v>
      </c>
      <c r="AA1352" s="15">
        <v>64.992354427662207</v>
      </c>
    </row>
    <row r="1353" spans="1:27" x14ac:dyDescent="0.45">
      <c r="A1353">
        <v>1608</v>
      </c>
      <c r="B1353">
        <v>59.1</v>
      </c>
      <c r="C1353" s="10">
        <f>B1353-20</f>
        <v>39.1</v>
      </c>
      <c r="D1353">
        <v>126.7</v>
      </c>
      <c r="E1353" s="11">
        <f>D1353-90</f>
        <v>36.700000000000003</v>
      </c>
      <c r="F1353" s="2">
        <v>1.3461000000000001E-2</v>
      </c>
      <c r="G1353" s="11">
        <v>29.4</v>
      </c>
      <c r="H1353" s="11">
        <v>1.4</v>
      </c>
      <c r="I1353" s="8">
        <v>5.9736475348472498E-2</v>
      </c>
      <c r="J1353" s="4">
        <v>71000</v>
      </c>
      <c r="K1353" s="5">
        <f>23*10^-6</f>
        <v>2.3E-5</v>
      </c>
      <c r="L1353" s="6">
        <f>H1353</f>
        <v>1.4</v>
      </c>
      <c r="M1353" s="3">
        <f>H1353^2/6</f>
        <v>0.32666666666666661</v>
      </c>
      <c r="N1353" s="3">
        <f>H1353^3/12</f>
        <v>0.2286666666666666</v>
      </c>
      <c r="O1353" s="1">
        <f>-J1353*L1353*K1353*C1353</f>
        <v>-89.390420000000006</v>
      </c>
      <c r="P1353" s="7">
        <f>-(12*F1353*J1353*L1353*N1353+12*O1353*N1353*G1353*COS(RADIANS(E1353)))/(12*N1353*G1353*COS(RADIANS(E1353))^2+L1353*G1353^3*SIN(RADIANS(E1353))^2)</f>
        <v>0.16541447941014401</v>
      </c>
      <c r="Q1353" s="7">
        <f>-(6*F1353*J1353*L1353*N1353*SIN(RADIANS(E1353))+6*O1353*N1353*G1353*SIN(RADIANS(E1353))*COS(RADIANS(E1353)))/(12*N1353*COS(RADIANS(E1353))^2+L1353*G1353^2*SIN(RADIANS(E1353))^2)</f>
        <v>1.4531810327696892</v>
      </c>
      <c r="R1353" s="7">
        <f>-P1353*SIN(RADIANS(E1353))</f>
        <v>-9.8855852569366631E-2</v>
      </c>
      <c r="S1353" s="6">
        <f>(O1353+P1353*COS(RADIANS(E1353)))/L1353</f>
        <v>-63.755567642288348</v>
      </c>
      <c r="T1353" s="6">
        <f>R1353/L1353</f>
        <v>-7.0611323263833306E-2</v>
      </c>
      <c r="U1353" s="6">
        <f>(Q1353-P1353*G1353*SIN(RADIANS(E1353)))/M1353</f>
        <v>-4.4485133656214995</v>
      </c>
      <c r="V1353" s="6">
        <f>SQRT((S1353+U1353)^2+3*T1353^2)</f>
        <v>68.204190663114304</v>
      </c>
      <c r="W1353" s="6">
        <f>V1353/AA1353</f>
        <v>1.219831912435142</v>
      </c>
      <c r="X1353" s="1">
        <f>((3*10+H1353/COS(RADIANS(E1353)))*(3+3)+3*G1353*H1353)*2</f>
        <v>627.91349256442675</v>
      </c>
      <c r="Y1353" s="7">
        <f>Z1353/X1353</f>
        <v>1.0128149028642883</v>
      </c>
      <c r="Z1353" s="13">
        <v>635.96014297881595</v>
      </c>
      <c r="AA1353" s="15">
        <v>55.912777791621103</v>
      </c>
    </row>
    <row r="1354" spans="1:27" x14ac:dyDescent="0.45">
      <c r="A1354">
        <v>215</v>
      </c>
      <c r="B1354">
        <v>59.5</v>
      </c>
      <c r="C1354" s="10">
        <f>B1354-20</f>
        <v>39.5</v>
      </c>
      <c r="D1354">
        <v>115.3</v>
      </c>
      <c r="E1354" s="11">
        <f>D1354-90</f>
        <v>25.299999999999997</v>
      </c>
      <c r="F1354" s="2">
        <v>1.5892E-2</v>
      </c>
      <c r="G1354" s="11">
        <v>32.4</v>
      </c>
      <c r="H1354" s="11">
        <v>1.3</v>
      </c>
      <c r="I1354" s="8">
        <v>7.9608678817748996E-2</v>
      </c>
      <c r="J1354" s="4">
        <v>71000</v>
      </c>
      <c r="K1354" s="5">
        <f>23*10^-6</f>
        <v>2.3E-5</v>
      </c>
      <c r="L1354" s="6">
        <f>H1354</f>
        <v>1.3</v>
      </c>
      <c r="M1354" s="3">
        <f>H1354^2/6</f>
        <v>0.28166666666666668</v>
      </c>
      <c r="N1354" s="3">
        <f>H1354^3/12</f>
        <v>0.18308333333333338</v>
      </c>
      <c r="O1354" s="1">
        <f>-J1354*L1354*K1354*C1354</f>
        <v>-83.854550000000003</v>
      </c>
      <c r="P1354" s="7">
        <f>-(12*F1354*J1354*L1354*N1354+12*O1354*N1354*G1354*COS(RADIANS(E1354)))/(12*N1354*G1354*COS(RADIANS(E1354))^2+L1354*G1354^3*SIN(RADIANS(E1354))^2)</f>
        <v>0.26726875853395671</v>
      </c>
      <c r="Q1354" s="7">
        <f>-(6*F1354*J1354*L1354*N1354*SIN(RADIANS(E1354))+6*O1354*N1354*G1354*SIN(RADIANS(E1354))*COS(RADIANS(E1354)))/(12*N1354*COS(RADIANS(E1354))^2+L1354*G1354^2*SIN(RADIANS(E1354))^2)</f>
        <v>1.8503543706749499</v>
      </c>
      <c r="R1354" s="7">
        <f>-P1354*SIN(RADIANS(E1354))</f>
        <v>-0.11421940559721917</v>
      </c>
      <c r="S1354" s="6">
        <f>(O1354+P1354*COS(RADIANS(E1354)))/L1354</f>
        <v>-64.317628445646122</v>
      </c>
      <c r="T1354" s="6">
        <f>R1354/L1354</f>
        <v>-8.7861081228630136E-2</v>
      </c>
      <c r="U1354" s="6">
        <f>(Q1354-P1354*G1354*SIN(RADIANS(E1354)))/M1354</f>
        <v>-6.5693054580175785</v>
      </c>
      <c r="V1354" s="6">
        <f>SQRT((S1354+U1354)^2+3*T1354^2)</f>
        <v>70.887097253105026</v>
      </c>
      <c r="W1354" s="6">
        <f>V1354/AA1354</f>
        <v>1.2459787223603918</v>
      </c>
      <c r="X1354" s="1">
        <f>((3*10+H1354/COS(RADIANS(E1354)))*(3+3)+3*G1354*H1354)*2</f>
        <v>629.97506150500658</v>
      </c>
      <c r="Y1354" s="7">
        <f>Z1354/X1354</f>
        <v>1.0094922453606283</v>
      </c>
      <c r="Z1354" s="13">
        <v>635.95493935988895</v>
      </c>
      <c r="AA1354" s="15">
        <v>56.892702885660803</v>
      </c>
    </row>
    <row r="1355" spans="1:27" x14ac:dyDescent="0.45">
      <c r="A1355">
        <v>2864</v>
      </c>
      <c r="B1355">
        <v>44</v>
      </c>
      <c r="C1355" s="10">
        <f>B1355-20</f>
        <v>24</v>
      </c>
      <c r="D1355">
        <v>124.3</v>
      </c>
      <c r="E1355" s="11">
        <f>D1355-90</f>
        <v>34.299999999999997</v>
      </c>
      <c r="F1355" s="2">
        <v>7.0210000000000003E-3</v>
      </c>
      <c r="G1355" s="11">
        <v>23.8</v>
      </c>
      <c r="H1355" s="11">
        <v>1.7</v>
      </c>
      <c r="I1355" s="8">
        <v>3.2277438789605997E-2</v>
      </c>
      <c r="J1355" s="4">
        <v>71000</v>
      </c>
      <c r="K1355" s="5">
        <f>23*10^-6</f>
        <v>2.3E-5</v>
      </c>
      <c r="L1355" s="6">
        <f>H1355</f>
        <v>1.7</v>
      </c>
      <c r="M1355" s="3">
        <f>H1355^2/6</f>
        <v>0.48166666666666663</v>
      </c>
      <c r="N1355" s="3">
        <f>H1355^3/12</f>
        <v>0.4094166666666666</v>
      </c>
      <c r="O1355" s="1">
        <f>-J1355*L1355*K1355*C1355</f>
        <v>-66.626400000000004</v>
      </c>
      <c r="P1355" s="7">
        <f>-(12*F1355*J1355*L1355*N1355+12*O1355*N1355*G1355*COS(RADIANS(E1355)))/(12*N1355*G1355*COS(RADIANS(E1355))^2+L1355*G1355^3*SIN(RADIANS(E1355))^2)</f>
        <v>0.30883759474800876</v>
      </c>
      <c r="Q1355" s="7">
        <f>-(6*F1355*J1355*L1355*N1355*SIN(RADIANS(E1355))+6*O1355*N1355*G1355*SIN(RADIANS(E1355))*COS(RADIANS(E1355)))/(12*N1355*COS(RADIANS(E1355))^2+L1355*G1355^2*SIN(RADIANS(E1355))^2)</f>
        <v>2.0710525514275662</v>
      </c>
      <c r="R1355" s="7">
        <f>-P1355*SIN(RADIANS(E1355))</f>
        <v>-0.17403802953172823</v>
      </c>
      <c r="S1355" s="6">
        <f>(O1355+P1355*COS(RADIANS(E1355)))/L1355</f>
        <v>-39.041923405707351</v>
      </c>
      <c r="T1355" s="6">
        <f>R1355/L1355</f>
        <v>-0.1023753114892519</v>
      </c>
      <c r="U1355" s="6">
        <f>(Q1355-P1355*G1355*SIN(RADIANS(E1355)))/M1355</f>
        <v>-4.2997630825485809</v>
      </c>
      <c r="V1355" s="6">
        <f>SQRT((S1355+U1355)^2+3*T1355^2)</f>
        <v>43.342049210431597</v>
      </c>
      <c r="W1355" s="6">
        <f>V1355/AA1355</f>
        <v>1.1482734575183469</v>
      </c>
      <c r="X1355" s="1">
        <f>((3*10+H1355/COS(RADIANS(E1355)))*(3+3)+3*G1355*H1355)*2</f>
        <v>627.45439791357012</v>
      </c>
      <c r="Y1355" s="7">
        <f>Z1355/X1355</f>
        <v>1.0135242692590112</v>
      </c>
      <c r="Z1355" s="13">
        <v>635.94026013870405</v>
      </c>
      <c r="AA1355" s="15">
        <v>37.7454071821033</v>
      </c>
    </row>
    <row r="1356" spans="1:27" x14ac:dyDescent="0.45">
      <c r="A1356">
        <v>2776</v>
      </c>
      <c r="B1356">
        <v>83.7</v>
      </c>
      <c r="C1356" s="10">
        <f>B1356-20</f>
        <v>63.7</v>
      </c>
      <c r="D1356">
        <v>106.7</v>
      </c>
      <c r="E1356" s="11">
        <f>D1356-90</f>
        <v>16.700000000000003</v>
      </c>
      <c r="F1356" s="2">
        <v>2.7102000000000001E-2</v>
      </c>
      <c r="G1356" s="11">
        <v>32.700000000000003</v>
      </c>
      <c r="H1356" s="11">
        <v>1.3</v>
      </c>
      <c r="I1356" s="8">
        <v>0.17738033831119501</v>
      </c>
      <c r="J1356" s="4">
        <v>71000</v>
      </c>
      <c r="K1356" s="5">
        <f>23*10^-6</f>
        <v>2.3E-5</v>
      </c>
      <c r="L1356" s="6">
        <f>H1356</f>
        <v>1.3</v>
      </c>
      <c r="M1356" s="3">
        <f>H1356^2/6</f>
        <v>0.28166666666666668</v>
      </c>
      <c r="N1356" s="3">
        <f>H1356^3/12</f>
        <v>0.18308333333333338</v>
      </c>
      <c r="O1356" s="1">
        <f>-J1356*L1356*K1356*C1356</f>
        <v>-135.22873000000001</v>
      </c>
      <c r="P1356" s="7">
        <f>-(12*F1356*J1356*L1356*N1356+12*O1356*N1356*G1356*COS(RADIANS(E1356)))/(12*N1356*G1356*COS(RADIANS(E1356))^2+L1356*G1356^3*SIN(RADIANS(E1356))^2)</f>
        <v>0.99739639755885123</v>
      </c>
      <c r="Q1356" s="7">
        <f>-(6*F1356*J1356*L1356*N1356*SIN(RADIANS(E1356))+6*O1356*N1356*G1356*SIN(RADIANS(E1356))*COS(RADIANS(E1356)))/(12*N1356*COS(RADIANS(E1356))^2+L1356*G1356^2*SIN(RADIANS(E1356))^2)</f>
        <v>4.6861118783344242</v>
      </c>
      <c r="R1356" s="7">
        <f>-P1356*SIN(RADIANS(E1356))</f>
        <v>-0.28661234729874158</v>
      </c>
      <c r="S1356" s="6">
        <f>(O1356+P1356*COS(RADIANS(E1356)))/L1356</f>
        <v>-103.28723176472343</v>
      </c>
      <c r="T1356" s="6">
        <f>R1356/L1356</f>
        <v>-0.22047103638364735</v>
      </c>
      <c r="U1356" s="6">
        <f>(Q1356-P1356*G1356*SIN(RADIANS(E1356)))/M1356</f>
        <v>-16.637083591719854</v>
      </c>
      <c r="V1356" s="6">
        <f>SQRT((S1356+U1356)^2+3*T1356^2)</f>
        <v>119.92492333183004</v>
      </c>
      <c r="W1356" s="6">
        <f>V1356/AA1356</f>
        <v>1.271985995733786</v>
      </c>
      <c r="X1356" s="1">
        <f>((3*10+H1356/COS(RADIANS(E1356)))*(3+3)+3*G1356*H1356)*2</f>
        <v>631.34694260570632</v>
      </c>
      <c r="Y1356" s="7">
        <f>Z1356/X1356</f>
        <v>1.007112514309672</v>
      </c>
      <c r="Z1356" s="13">
        <v>635.83740676935702</v>
      </c>
      <c r="AA1356" s="15">
        <v>94.281638110840603</v>
      </c>
    </row>
    <row r="1357" spans="1:27" x14ac:dyDescent="0.45">
      <c r="A1357">
        <v>133</v>
      </c>
      <c r="B1357">
        <v>48</v>
      </c>
      <c r="C1357" s="10">
        <f>B1357-20</f>
        <v>28</v>
      </c>
      <c r="D1357">
        <v>119.4</v>
      </c>
      <c r="E1357" s="11">
        <f>D1357-90</f>
        <v>29.400000000000006</v>
      </c>
      <c r="F1357" s="2">
        <v>9.0620000000000006E-3</v>
      </c>
      <c r="G1357" s="11">
        <v>25.7</v>
      </c>
      <c r="H1357" s="11">
        <v>1.6</v>
      </c>
      <c r="I1357" s="8">
        <v>4.3577391654252999E-2</v>
      </c>
      <c r="J1357" s="4">
        <v>71000</v>
      </c>
      <c r="K1357" s="5">
        <f>23*10^-6</f>
        <v>2.3E-5</v>
      </c>
      <c r="L1357" s="6">
        <f>H1357</f>
        <v>1.6</v>
      </c>
      <c r="M1357" s="3">
        <f>H1357^2/6</f>
        <v>0.42666666666666675</v>
      </c>
      <c r="N1357" s="3">
        <f>H1357^3/12</f>
        <v>0.34133333333333343</v>
      </c>
      <c r="O1357" s="1">
        <f>-J1357*L1357*K1357*C1357</f>
        <v>-73.1584</v>
      </c>
      <c r="P1357" s="7">
        <f>-(12*F1357*J1357*L1357*N1357+12*O1357*N1357*G1357*COS(RADIANS(E1357)))/(12*N1357*G1357*COS(RADIANS(E1357))^2+L1357*G1357^3*SIN(RADIANS(E1357))^2)</f>
        <v>0.37627158206326056</v>
      </c>
      <c r="Q1357" s="7">
        <f>-(6*F1357*J1357*L1357*N1357*SIN(RADIANS(E1357))+6*O1357*N1357*G1357*SIN(RADIANS(E1357))*COS(RADIANS(E1357)))/(12*N1357*COS(RADIANS(E1357))^2+L1357*G1357^2*SIN(RADIANS(E1357))^2)</f>
        <v>2.3735637463742738</v>
      </c>
      <c r="R1357" s="7">
        <f>-P1357*SIN(RADIANS(E1357))</f>
        <v>-0.18471313201356213</v>
      </c>
      <c r="S1357" s="6">
        <f>(O1357+P1357*COS(RADIANS(E1357)))/L1357</f>
        <v>-45.519116875609029</v>
      </c>
      <c r="T1357" s="6">
        <f>R1357/L1357</f>
        <v>-0.11544570750847633</v>
      </c>
      <c r="U1357" s="6">
        <f>(Q1357-P1357*G1357*SIN(RADIANS(E1357)))/M1357</f>
        <v>-5.563040030564701</v>
      </c>
      <c r="V1357" s="6">
        <f>SQRT((S1357+U1357)^2+3*T1357^2)</f>
        <v>51.082548265734538</v>
      </c>
      <c r="W1357" s="6">
        <f>V1357/AA1357</f>
        <v>1.1786045653741475</v>
      </c>
      <c r="X1357" s="1">
        <f>((3*10+H1357/COS(RADIANS(E1357)))*(3+3)+3*G1357*H1357)*2</f>
        <v>628.75821812158028</v>
      </c>
      <c r="Y1357" s="7">
        <f>Z1357/X1357</f>
        <v>1.0111034764022229</v>
      </c>
      <c r="Z1357" s="13">
        <v>635.73962015919699</v>
      </c>
      <c r="AA1357" s="15">
        <v>43.341549631210199</v>
      </c>
    </row>
    <row r="1358" spans="1:27" x14ac:dyDescent="0.45">
      <c r="A1358">
        <v>786</v>
      </c>
      <c r="B1358">
        <v>57.9</v>
      </c>
      <c r="C1358" s="10">
        <f>B1358-20</f>
        <v>37.9</v>
      </c>
      <c r="D1358">
        <v>101.1</v>
      </c>
      <c r="E1358" s="11">
        <f>D1358-90</f>
        <v>11.099999999999994</v>
      </c>
      <c r="F1358" s="2">
        <v>1.1835E-2</v>
      </c>
      <c r="G1358" s="11">
        <v>21.8</v>
      </c>
      <c r="H1358" s="11">
        <v>1.9</v>
      </c>
      <c r="I1358" s="8">
        <v>9.7985148429870605E-2</v>
      </c>
      <c r="J1358" s="4">
        <v>71000</v>
      </c>
      <c r="K1358" s="5">
        <f>23*10^-6</f>
        <v>2.3E-5</v>
      </c>
      <c r="L1358" s="6">
        <f>H1358</f>
        <v>1.9</v>
      </c>
      <c r="M1358" s="3">
        <f>H1358^2/6</f>
        <v>0.60166666666666668</v>
      </c>
      <c r="N1358" s="3">
        <f>H1358^3/12</f>
        <v>0.57158333333333322</v>
      </c>
      <c r="O1358" s="1">
        <f>-J1358*L1358*K1358*C1358</f>
        <v>-117.59232999999999</v>
      </c>
      <c r="P1358" s="7">
        <f>-(12*F1358*J1358*L1358*N1358+12*O1358*N1358*G1358*COS(RADIANS(E1358)))/(12*N1358*G1358*COS(RADIANS(E1358))^2+L1358*G1358^3*SIN(RADIANS(E1358))^2)</f>
        <v>7.2157185028400095</v>
      </c>
      <c r="Q1358" s="7">
        <f>-(6*F1358*J1358*L1358*N1358*SIN(RADIANS(E1358))+6*O1358*N1358*G1358*SIN(RADIANS(E1358))*COS(RADIANS(E1358)))/(12*N1358*COS(RADIANS(E1358))^2+L1358*G1358^2*SIN(RADIANS(E1358))^2)</f>
        <v>15.142109045099065</v>
      </c>
      <c r="R1358" s="7">
        <f>-P1358*SIN(RADIANS(E1358))</f>
        <v>-1.3891843160641344</v>
      </c>
      <c r="S1358" s="6">
        <f>(O1358+P1358*COS(RADIANS(E1358)))/L1358</f>
        <v>-58.163999140910519</v>
      </c>
      <c r="T1358" s="6">
        <f>R1358/L1358</f>
        <v>-0.73114964003375493</v>
      </c>
      <c r="U1358" s="6">
        <f>(Q1358-P1358*G1358*SIN(RADIANS(E1358)))/M1358</f>
        <v>-25.166940241161882</v>
      </c>
      <c r="V1358" s="6">
        <f>SQRT((S1358+U1358)^2+3*T1358^2)</f>
        <v>83.340561539306833</v>
      </c>
      <c r="W1358" s="6">
        <f>V1358/AA1358</f>
        <v>0.89456953521873839</v>
      </c>
      <c r="X1358" s="1">
        <f>((3*10+H1358/COS(RADIANS(E1358)))*(3+3)+3*G1358*H1358)*2</f>
        <v>631.75465856479718</v>
      </c>
      <c r="Y1358" s="7">
        <f>Z1358/X1358</f>
        <v>1.0061592972275735</v>
      </c>
      <c r="Z1358" s="13">
        <v>635.645823281802</v>
      </c>
      <c r="AA1358" s="15">
        <v>93.162753993101902</v>
      </c>
    </row>
    <row r="1359" spans="1:27" x14ac:dyDescent="0.45">
      <c r="A1359">
        <v>1151</v>
      </c>
      <c r="B1359">
        <v>63.1</v>
      </c>
      <c r="C1359" s="10">
        <f>B1359-20</f>
        <v>43.1</v>
      </c>
      <c r="D1359">
        <v>114.5</v>
      </c>
      <c r="E1359" s="11">
        <f>D1359-90</f>
        <v>24.5</v>
      </c>
      <c r="F1359" s="2">
        <v>1.4527999999999999E-2</v>
      </c>
      <c r="G1359" s="11">
        <v>25.9</v>
      </c>
      <c r="H1359" s="11">
        <v>1.6</v>
      </c>
      <c r="I1359" s="8">
        <v>7.6275192201137501E-2</v>
      </c>
      <c r="J1359" s="4">
        <v>71000</v>
      </c>
      <c r="K1359" s="5">
        <f>23*10^-6</f>
        <v>2.3E-5</v>
      </c>
      <c r="L1359" s="6">
        <f>H1359</f>
        <v>1.6</v>
      </c>
      <c r="M1359" s="3">
        <f>H1359^2/6</f>
        <v>0.42666666666666675</v>
      </c>
      <c r="N1359" s="3">
        <f>H1359^3/12</f>
        <v>0.34133333333333343</v>
      </c>
      <c r="O1359" s="1">
        <f>-J1359*L1359*K1359*C1359</f>
        <v>-112.61168000000001</v>
      </c>
      <c r="P1359" s="7">
        <f>-(12*F1359*J1359*L1359*N1359+12*O1359*N1359*G1359*COS(RADIANS(E1359)))/(12*N1359*G1359*COS(RADIANS(E1359))^2+L1359*G1359^3*SIN(RADIANS(E1359))^2)</f>
        <v>0.84442605747333488</v>
      </c>
      <c r="Q1359" s="7">
        <f>-(6*F1359*J1359*L1359*N1359*SIN(RADIANS(E1359))+6*O1359*N1359*G1359*SIN(RADIANS(E1359))*COS(RADIANS(E1359)))/(12*N1359*COS(RADIANS(E1359))^2+L1359*G1359^2*SIN(RADIANS(E1359))^2)</f>
        <v>4.5348022504436791</v>
      </c>
      <c r="R1359" s="7">
        <f>-P1359*SIN(RADIANS(E1359))</f>
        <v>-0.35017777995704091</v>
      </c>
      <c r="S1359" s="6">
        <f>(O1359+P1359*COS(RADIANS(E1359)))/L1359</f>
        <v>-69.902053119737687</v>
      </c>
      <c r="T1359" s="6">
        <f>R1359/L1359</f>
        <v>-0.21886111247315057</v>
      </c>
      <c r="U1359" s="6">
        <f>(Q1359-P1359*G1359*SIN(RADIANS(E1359)))/M1359</f>
        <v>-10.628442774477371</v>
      </c>
      <c r="V1359" s="6">
        <f>SQRT((S1359+U1359)^2+3*T1359^2)</f>
        <v>80.53138810133504</v>
      </c>
      <c r="W1359" s="6">
        <f>V1359/AA1359</f>
        <v>1.1926999694901381</v>
      </c>
      <c r="X1359" s="1">
        <f>((3*10+H1359/COS(RADIANS(E1359)))*(3+3)+3*G1359*H1359)*2</f>
        <v>629.73979909530112</v>
      </c>
      <c r="Y1359" s="7">
        <f>Z1359/X1359</f>
        <v>1.0092234574710244</v>
      </c>
      <c r="Z1359" s="13">
        <v>635.54817735006804</v>
      </c>
      <c r="AA1359" s="15">
        <v>67.520239927364997</v>
      </c>
    </row>
    <row r="1360" spans="1:27" x14ac:dyDescent="0.45">
      <c r="A1360">
        <v>2026</v>
      </c>
      <c r="B1360">
        <v>60.1</v>
      </c>
      <c r="C1360" s="10">
        <f>B1360-20</f>
        <v>40.1</v>
      </c>
      <c r="D1360">
        <v>117.9</v>
      </c>
      <c r="E1360" s="11">
        <f>D1360-90</f>
        <v>27.900000000000006</v>
      </c>
      <c r="F1360" s="2">
        <v>1.2479000000000001E-2</v>
      </c>
      <c r="G1360" s="11">
        <v>24.1</v>
      </c>
      <c r="H1360" s="11">
        <v>1.7</v>
      </c>
      <c r="I1360" s="8">
        <v>6.1990570276975597E-2</v>
      </c>
      <c r="J1360" s="4">
        <v>71000</v>
      </c>
      <c r="K1360" s="5">
        <f>23*10^-6</f>
        <v>2.3E-5</v>
      </c>
      <c r="L1360" s="6">
        <f>H1360</f>
        <v>1.7</v>
      </c>
      <c r="M1360" s="3">
        <f>H1360^2/6</f>
        <v>0.48166666666666663</v>
      </c>
      <c r="N1360" s="3">
        <f>H1360^3/12</f>
        <v>0.4094166666666666</v>
      </c>
      <c r="O1360" s="1">
        <f>-J1360*L1360*K1360*C1360</f>
        <v>-111.32161000000001</v>
      </c>
      <c r="P1360" s="7">
        <f>-(12*F1360*J1360*L1360*N1360+12*O1360*N1360*G1360*COS(RADIANS(E1360)))/(12*N1360*G1360*COS(RADIANS(E1360))^2+L1360*G1360^3*SIN(RADIANS(E1360))^2)</f>
        <v>0.80123190866642524</v>
      </c>
      <c r="Q1360" s="7">
        <f>-(6*F1360*J1360*L1360*N1360*SIN(RADIANS(E1360))+6*O1360*N1360*G1360*SIN(RADIANS(E1360))*COS(RADIANS(E1360)))/(12*N1360*COS(RADIANS(E1360))^2+L1360*G1360^2*SIN(RADIANS(E1360))^2)</f>
        <v>4.5177895933331982</v>
      </c>
      <c r="R1360" s="7">
        <f>-P1360*SIN(RADIANS(E1360))</f>
        <v>-0.37492029820192513</v>
      </c>
      <c r="S1360" s="6">
        <f>(O1360+P1360*COS(RADIANS(E1360)))/L1360</f>
        <v>-65.06676986905309</v>
      </c>
      <c r="T1360" s="6">
        <f>R1360/L1360</f>
        <v>-0.22054135188348536</v>
      </c>
      <c r="U1360" s="6">
        <f>(Q1360-P1360*G1360*SIN(RADIANS(E1360)))/M1360</f>
        <v>-9.3794939653976446</v>
      </c>
      <c r="V1360" s="6">
        <f>SQRT((S1360+U1360)^2+3*T1360^2)</f>
        <v>74.447243833283167</v>
      </c>
      <c r="W1360" s="6">
        <f>V1360/AA1360</f>
        <v>1.1568523427668975</v>
      </c>
      <c r="X1360" s="1">
        <f>((3*10+H1360/COS(RADIANS(E1360)))*(3+3)+3*G1360*H1360)*2</f>
        <v>628.90304295331407</v>
      </c>
      <c r="Y1360" s="7">
        <f>Z1360/X1360</f>
        <v>1.0104788020681847</v>
      </c>
      <c r="Z1360" s="13">
        <v>635.49319346050095</v>
      </c>
      <c r="AA1360" s="15">
        <v>64.353280951330603</v>
      </c>
    </row>
    <row r="1361" spans="1:27" x14ac:dyDescent="0.45">
      <c r="A1361">
        <v>2116</v>
      </c>
      <c r="B1361">
        <v>74.5</v>
      </c>
      <c r="C1361" s="10">
        <f>B1361-20</f>
        <v>54.5</v>
      </c>
      <c r="D1361">
        <v>107.4</v>
      </c>
      <c r="E1361" s="11">
        <f>D1361-90</f>
        <v>17.400000000000006</v>
      </c>
      <c r="F1361" s="2">
        <v>2.0327999999999999E-2</v>
      </c>
      <c r="G1361" s="11">
        <v>28</v>
      </c>
      <c r="H1361" s="11">
        <v>1.5</v>
      </c>
      <c r="I1361" s="8">
        <v>0.13069827854633301</v>
      </c>
      <c r="J1361" s="4">
        <v>71000</v>
      </c>
      <c r="K1361" s="5">
        <f>23*10^-6</f>
        <v>2.3E-5</v>
      </c>
      <c r="L1361" s="6">
        <f>H1361</f>
        <v>1.5</v>
      </c>
      <c r="M1361" s="3">
        <f>H1361^2/6</f>
        <v>0.375</v>
      </c>
      <c r="N1361" s="3">
        <f>H1361^3/12</f>
        <v>0.28125</v>
      </c>
      <c r="O1361" s="1">
        <f>-J1361*L1361*K1361*C1361</f>
        <v>-133.49775</v>
      </c>
      <c r="P1361" s="7">
        <f>-(12*F1361*J1361*L1361*N1361+12*O1361*N1361*G1361*COS(RADIANS(E1361)))/(12*N1361*G1361*COS(RADIANS(E1361))^2+L1361*G1361^3*SIN(RADIANS(E1361))^2)</f>
        <v>1.5612528751400518</v>
      </c>
      <c r="Q1361" s="7">
        <f>-(6*F1361*J1361*L1361*N1361*SIN(RADIANS(E1361))+6*O1361*N1361*G1361*SIN(RADIANS(E1361))*COS(RADIANS(E1361)))/(12*N1361*COS(RADIANS(E1361))^2+L1361*G1361^2*SIN(RADIANS(E1361))^2)</f>
        <v>6.5362961537156412</v>
      </c>
      <c r="R1361" s="7">
        <f>-P1361*SIN(RADIANS(E1361))</f>
        <v>-0.4668782966939744</v>
      </c>
      <c r="S1361" s="6">
        <f>(O1361+P1361*COS(RADIANS(E1361)))/L1361</f>
        <v>-88.005293029019583</v>
      </c>
      <c r="T1361" s="6">
        <f>R1361/L1361</f>
        <v>-0.31125219779598295</v>
      </c>
      <c r="U1361" s="6">
        <f>(Q1361-P1361*G1361*SIN(RADIANS(E1361)))/M1361</f>
        <v>-17.430123076575043</v>
      </c>
      <c r="V1361" s="6">
        <f>SQRT((S1361+U1361)^2+3*T1361^2)</f>
        <v>105.43679435164833</v>
      </c>
      <c r="W1361" s="6">
        <f>V1361/AA1361</f>
        <v>1.2396530908700276</v>
      </c>
      <c r="X1361" s="1">
        <f>((3*10+H1361/COS(RADIANS(E1361)))*(3+3)+3*G1361*H1361)*2</f>
        <v>630.86317258042084</v>
      </c>
      <c r="Y1361" s="7">
        <f>Z1361/X1361</f>
        <v>1.0072670689284065</v>
      </c>
      <c r="Z1361" s="13">
        <v>635.44769873995597</v>
      </c>
      <c r="AA1361" s="15">
        <v>85.053467884026702</v>
      </c>
    </row>
    <row r="1362" spans="1:27" x14ac:dyDescent="0.45">
      <c r="A1362">
        <v>1678</v>
      </c>
      <c r="B1362">
        <v>42.6</v>
      </c>
      <c r="C1362" s="10">
        <f>B1362-20</f>
        <v>22.6</v>
      </c>
      <c r="D1362">
        <v>113.8</v>
      </c>
      <c r="E1362" s="11">
        <f>D1362-90</f>
        <v>23.799999999999997</v>
      </c>
      <c r="F1362" s="2">
        <v>7.3839999999999999E-3</v>
      </c>
      <c r="G1362" s="11">
        <v>23.1</v>
      </c>
      <c r="H1362" s="11">
        <v>1.8</v>
      </c>
      <c r="I1362" s="8">
        <v>6.2124323099851601E-2</v>
      </c>
      <c r="J1362" s="4">
        <v>71000</v>
      </c>
      <c r="K1362" s="5">
        <f>23*10^-6</f>
        <v>2.3E-5</v>
      </c>
      <c r="L1362" s="6">
        <f>H1362</f>
        <v>1.8</v>
      </c>
      <c r="M1362" s="3">
        <f>H1362^2/6</f>
        <v>0.54</v>
      </c>
      <c r="N1362" s="3">
        <f>H1362^3/12</f>
        <v>0.48600000000000004</v>
      </c>
      <c r="O1362" s="1">
        <f>-J1362*L1362*K1362*C1362</f>
        <v>-66.430440000000004</v>
      </c>
      <c r="P1362" s="7">
        <f>-(12*F1362*J1362*L1362*N1362+12*O1362*N1362*G1362*COS(RADIANS(E1362)))/(12*N1362*G1362*COS(RADIANS(E1362))^2+L1362*G1362^3*SIN(RADIANS(E1362))^2)</f>
        <v>0.72058113676687219</v>
      </c>
      <c r="Q1362" s="7">
        <f>-(6*F1362*J1362*L1362*N1362*SIN(RADIANS(E1362))+6*O1362*N1362*G1362*SIN(RADIANS(E1362))*COS(RADIANS(E1362)))/(12*N1362*COS(RADIANS(E1362))^2+L1362*G1362^2*SIN(RADIANS(E1362))^2)</f>
        <v>3.3585913328182166</v>
      </c>
      <c r="R1362" s="7">
        <f>-P1362*SIN(RADIANS(E1362))</f>
        <v>-0.29078712838252951</v>
      </c>
      <c r="S1362" s="6">
        <f>(O1362+P1362*COS(RADIANS(E1362)))/L1362</f>
        <v>-36.539520734691635</v>
      </c>
      <c r="T1362" s="6">
        <f>R1362/L1362</f>
        <v>-0.16154840465696083</v>
      </c>
      <c r="U1362" s="6">
        <f>(Q1362-P1362*G1362*SIN(RADIANS(E1362)))/M1362</f>
        <v>-6.2196135792929903</v>
      </c>
      <c r="V1362" s="6">
        <f>SQRT((S1362+U1362)^2+3*T1362^2)</f>
        <v>42.760049823901269</v>
      </c>
      <c r="W1362" s="6">
        <f>V1362/AA1362</f>
        <v>0.8735319998928065</v>
      </c>
      <c r="X1362" s="1">
        <f>((3*10+H1362/COS(RADIANS(E1362)))*(3+3)+3*G1362*H1362)*2</f>
        <v>633.08759797288167</v>
      </c>
      <c r="Y1362" s="7">
        <f>Z1362/X1362</f>
        <v>1.0036508957692967</v>
      </c>
      <c r="Z1362" s="13">
        <v>635.39893480591502</v>
      </c>
      <c r="AA1362" s="15">
        <v>48.950753755040999</v>
      </c>
    </row>
    <row r="1363" spans="1:27" x14ac:dyDescent="0.45">
      <c r="A1363">
        <v>1498</v>
      </c>
      <c r="B1363">
        <v>79</v>
      </c>
      <c r="C1363" s="10">
        <f>B1363-20</f>
        <v>59</v>
      </c>
      <c r="D1363">
        <v>101.7</v>
      </c>
      <c r="E1363" s="11">
        <f>D1363-90</f>
        <v>11.700000000000003</v>
      </c>
      <c r="F1363" s="2">
        <v>1.8867999999999999E-2</v>
      </c>
      <c r="G1363" s="11">
        <v>23</v>
      </c>
      <c r="H1363" s="11">
        <v>1.8</v>
      </c>
      <c r="I1363" s="8">
        <v>0.12599782645702301</v>
      </c>
      <c r="J1363" s="4">
        <v>71000</v>
      </c>
      <c r="K1363" s="5">
        <f>23*10^-6</f>
        <v>2.3E-5</v>
      </c>
      <c r="L1363" s="6">
        <f>H1363</f>
        <v>1.8</v>
      </c>
      <c r="M1363" s="3">
        <f>H1363^2/6</f>
        <v>0.54</v>
      </c>
      <c r="N1363" s="3">
        <f>H1363^3/12</f>
        <v>0.48600000000000004</v>
      </c>
      <c r="O1363" s="1">
        <f>-J1363*L1363*K1363*C1363</f>
        <v>-173.4246</v>
      </c>
      <c r="P1363" s="7">
        <f>-(12*F1363*J1363*L1363*N1363+12*O1363*N1363*G1363*COS(RADIANS(E1363)))/(12*N1363*G1363*COS(RADIANS(E1363))^2+L1363*G1363^3*SIN(RADIANS(E1363))^2)</f>
        <v>8.4687209280510611</v>
      </c>
      <c r="Q1363" s="7">
        <f>-(6*F1363*J1363*L1363*N1363*SIN(RADIANS(E1363))+6*O1363*N1363*G1363*SIN(RADIANS(E1363))*COS(RADIANS(E1363)))/(12*N1363*COS(RADIANS(E1363))^2+L1363*G1363^2*SIN(RADIANS(E1363))^2)</f>
        <v>19.74951363947855</v>
      </c>
      <c r="R1363" s="7">
        <f>-P1363*SIN(RADIANS(E1363))</f>
        <v>-1.7173490121285695</v>
      </c>
      <c r="S1363" s="6">
        <f>(O1363+P1363*COS(RADIANS(E1363)))/L1363</f>
        <v>-91.739908494701368</v>
      </c>
      <c r="T1363" s="6">
        <f>R1363/L1363</f>
        <v>-0.95408278451587192</v>
      </c>
      <c r="U1363" s="6">
        <f>(Q1363-P1363*G1363*SIN(RADIANS(E1363)))/M1363</f>
        <v>-36.573173406441761</v>
      </c>
      <c r="V1363" s="6">
        <f>SQRT((S1363+U1363)^2+3*T1363^2)</f>
        <v>128.32372270491763</v>
      </c>
      <c r="W1363" s="6">
        <f>V1363/AA1363</f>
        <v>1.2416250298974985</v>
      </c>
      <c r="X1363" s="1">
        <f>((3*10+H1363/COS(RADIANS(E1363)))*(3+3)+3*G1363*H1363)*2</f>
        <v>630.45830967753386</v>
      </c>
      <c r="Y1363" s="7">
        <f>Z1363/X1363</f>
        <v>1.0078257198827925</v>
      </c>
      <c r="Z1363" s="13">
        <v>635.39209980684905</v>
      </c>
      <c r="AA1363" s="15">
        <v>103.351430274816</v>
      </c>
    </row>
    <row r="1364" spans="1:27" x14ac:dyDescent="0.45">
      <c r="A1364">
        <v>2952</v>
      </c>
      <c r="B1364">
        <v>47.5</v>
      </c>
      <c r="C1364" s="10">
        <f>B1364-20</f>
        <v>27.5</v>
      </c>
      <c r="D1364">
        <v>105</v>
      </c>
      <c r="E1364" s="11">
        <f>D1364-90</f>
        <v>15</v>
      </c>
      <c r="F1364" s="2">
        <v>9.2999999999999992E-3</v>
      </c>
      <c r="G1364" s="11">
        <v>24.5</v>
      </c>
      <c r="H1364" s="11">
        <v>1.7</v>
      </c>
      <c r="I1364" s="8">
        <v>6.6099323332309695E-2</v>
      </c>
      <c r="J1364" s="4">
        <v>71000</v>
      </c>
      <c r="K1364" s="5">
        <f>23*10^-6</f>
        <v>2.3E-5</v>
      </c>
      <c r="L1364" s="6">
        <f>H1364</f>
        <v>1.7</v>
      </c>
      <c r="M1364" s="3">
        <f>H1364^2/6</f>
        <v>0.48166666666666663</v>
      </c>
      <c r="N1364" s="3">
        <f>H1364^3/12</f>
        <v>0.4094166666666666</v>
      </c>
      <c r="O1364" s="1">
        <f>-J1364*L1364*K1364*C1364</f>
        <v>-76.342749999999995</v>
      </c>
      <c r="P1364" s="7">
        <f>-(12*F1364*J1364*L1364*N1364+12*O1364*N1364*G1364*COS(RADIANS(E1364)))/(12*N1364*G1364*COS(RADIANS(E1364))^2+L1364*G1364^3*SIN(RADIANS(E1364))^2)</f>
        <v>1.8809318081701523</v>
      </c>
      <c r="Q1364" s="7">
        <f>-(6*F1364*J1364*L1364*N1364*SIN(RADIANS(E1364))+6*O1364*N1364*G1364*SIN(RADIANS(E1364))*COS(RADIANS(E1364)))/(12*N1364*COS(RADIANS(E1364))^2+L1364*G1364^2*SIN(RADIANS(E1364))^2)</f>
        <v>5.9635569375460689</v>
      </c>
      <c r="R1364" s="7">
        <f>-P1364*SIN(RADIANS(E1364))</f>
        <v>-0.48682097449355655</v>
      </c>
      <c r="S1364" s="6">
        <f>(O1364+P1364*COS(RADIANS(E1364)))/L1364</f>
        <v>-43.838770228823442</v>
      </c>
      <c r="T1364" s="6">
        <f>R1364/L1364</f>
        <v>-0.28636527911385679</v>
      </c>
      <c r="U1364" s="6">
        <f>(Q1364-P1364*G1364*SIN(RADIANS(E1364)))/M1364</f>
        <v>-12.381087067569691</v>
      </c>
      <c r="V1364" s="6">
        <f>SQRT((S1364+U1364)^2+3*T1364^2)</f>
        <v>56.22204522823813</v>
      </c>
      <c r="W1364" s="6">
        <f>V1364/AA1364</f>
        <v>1.2087489470557868</v>
      </c>
      <c r="X1364" s="1">
        <f>((3*10+H1364/COS(RADIANS(E1364)))*(3+3)+3*G1364*H1364)*2</f>
        <v>631.01963408036568</v>
      </c>
      <c r="Y1364" s="7">
        <f>Z1364/X1364</f>
        <v>1.0067830816733956</v>
      </c>
      <c r="Z1364" s="13">
        <v>635.29989179584902</v>
      </c>
      <c r="AA1364" s="15">
        <v>46.512590861138797</v>
      </c>
    </row>
    <row r="1365" spans="1:27" x14ac:dyDescent="0.45">
      <c r="A1365">
        <v>939</v>
      </c>
      <c r="B1365">
        <v>85.4</v>
      </c>
      <c r="C1365" s="10">
        <f>B1365-20</f>
        <v>65.400000000000006</v>
      </c>
      <c r="D1365">
        <v>109.4</v>
      </c>
      <c r="E1365" s="11">
        <f>D1365-90</f>
        <v>19.400000000000006</v>
      </c>
      <c r="F1365" s="2">
        <v>1.9663E-2</v>
      </c>
      <c r="G1365" s="11">
        <v>21.6</v>
      </c>
      <c r="H1365" s="11">
        <v>1.9</v>
      </c>
      <c r="I1365" s="8">
        <v>0.11934892088174801</v>
      </c>
      <c r="J1365" s="4">
        <v>71000</v>
      </c>
      <c r="K1365" s="5">
        <f>23*10^-6</f>
        <v>2.3E-5</v>
      </c>
      <c r="L1365" s="6">
        <f>H1365</f>
        <v>1.9</v>
      </c>
      <c r="M1365" s="3">
        <f>H1365^2/6</f>
        <v>0.60166666666666668</v>
      </c>
      <c r="N1365" s="3">
        <f>H1365^3/12</f>
        <v>0.57158333333333322</v>
      </c>
      <c r="O1365" s="1">
        <f>-J1365*L1365*K1365*C1365</f>
        <v>-202.91658000000001</v>
      </c>
      <c r="P1365" s="7">
        <f>-(12*F1365*J1365*L1365*N1365+12*O1365*N1365*G1365*COS(RADIANS(E1365)))/(12*N1365*G1365*COS(RADIANS(E1365))^2+L1365*G1365^3*SIN(RADIANS(E1365))^2)</f>
        <v>4.5278883587841587</v>
      </c>
      <c r="Q1365" s="7">
        <f>-(6*F1365*J1365*L1365*N1365*SIN(RADIANS(E1365))+6*O1365*N1365*G1365*SIN(RADIANS(E1365))*COS(RADIANS(E1365)))/(12*N1365*COS(RADIANS(E1365))^2+L1365*G1365^2*SIN(RADIANS(E1365))^2)</f>
        <v>16.243076040805342</v>
      </c>
      <c r="R1365" s="7">
        <f>-P1365*SIN(RADIANS(E1365))</f>
        <v>-1.5039885222967901</v>
      </c>
      <c r="S1365" s="6">
        <f>(O1365+P1365*COS(RADIANS(E1365)))/L1365</f>
        <v>-104.55040689859875</v>
      </c>
      <c r="T1365" s="6">
        <f>R1365/L1365</f>
        <v>-0.79157290647199485</v>
      </c>
      <c r="U1365" s="6">
        <f>(Q1365-P1365*G1365*SIN(RADIANS(E1365)))/M1365</f>
        <v>-26.996802283886982</v>
      </c>
      <c r="V1365" s="6">
        <f>SQRT((S1365+U1365)^2+3*T1365^2)</f>
        <v>131.5543538112648</v>
      </c>
      <c r="W1365" s="6">
        <f>V1365/AA1365</f>
        <v>1.1381886886992196</v>
      </c>
      <c r="X1365" s="1">
        <f>((3*10+H1365/COS(RADIANS(E1365)))*(3+3)+3*G1365*H1365)*2</f>
        <v>630.41244730911308</v>
      </c>
      <c r="Y1365" s="7">
        <f>Z1365/X1365</f>
        <v>1.0077382843319111</v>
      </c>
      <c r="Z1365" s="13">
        <v>635.29075807276695</v>
      </c>
      <c r="AA1365" s="15">
        <v>115.582201015907</v>
      </c>
    </row>
    <row r="1366" spans="1:27" x14ac:dyDescent="0.45">
      <c r="A1366">
        <v>2703</v>
      </c>
      <c r="B1366">
        <v>56.7</v>
      </c>
      <c r="C1366" s="10">
        <f>B1366-20</f>
        <v>36.700000000000003</v>
      </c>
      <c r="D1366">
        <v>104.4</v>
      </c>
      <c r="E1366" s="11">
        <f>D1366-90</f>
        <v>14.400000000000006</v>
      </c>
      <c r="F1366" s="2">
        <v>1.2439E-2</v>
      </c>
      <c r="G1366" s="11">
        <v>24.5</v>
      </c>
      <c r="H1366" s="11">
        <v>1.7</v>
      </c>
      <c r="I1366" s="8">
        <v>9.0759471058845506E-2</v>
      </c>
      <c r="J1366" s="4">
        <v>71000</v>
      </c>
      <c r="K1366" s="5">
        <f>23*10^-6</f>
        <v>2.3E-5</v>
      </c>
      <c r="L1366" s="6">
        <f>H1366</f>
        <v>1.7</v>
      </c>
      <c r="M1366" s="3">
        <f>H1366^2/6</f>
        <v>0.48166666666666663</v>
      </c>
      <c r="N1366" s="3">
        <f>H1366^3/12</f>
        <v>0.4094166666666666</v>
      </c>
      <c r="O1366" s="1">
        <f>-J1366*L1366*K1366*C1366</f>
        <v>-101.88287000000001</v>
      </c>
      <c r="P1366" s="7">
        <f>-(12*F1366*J1366*L1366*N1366+12*O1366*N1366*G1366*COS(RADIANS(E1366)))/(12*N1366*G1366*COS(RADIANS(E1366))^2+L1366*G1366^3*SIN(RADIANS(E1366))^2)</f>
        <v>2.7134281563386846</v>
      </c>
      <c r="Q1366" s="7">
        <f>-(6*F1366*J1366*L1366*N1366*SIN(RADIANS(E1366))+6*O1366*N1366*G1366*SIN(RADIANS(E1366))*COS(RADIANS(E1366)))/(12*N1366*COS(RADIANS(E1366))^2+L1366*G1366^2*SIN(RADIANS(E1366))^2)</f>
        <v>8.2663262398651423</v>
      </c>
      <c r="R1366" s="7">
        <f>-P1366*SIN(RADIANS(E1366))</f>
        <v>-0.67480214202980759</v>
      </c>
      <c r="S1366" s="6">
        <f>(O1366+P1366*COS(RADIANS(E1366)))/L1366</f>
        <v>-58.385111281669445</v>
      </c>
      <c r="T1366" s="6">
        <f>R1366/L1366</f>
        <v>-0.39694243648812211</v>
      </c>
      <c r="U1366" s="6">
        <f>(Q1366-P1366*G1366*SIN(RADIANS(E1366)))/M1366</f>
        <v>-17.161922989339406</v>
      </c>
      <c r="V1366" s="6">
        <f>SQRT((S1366+U1366)^2+3*T1366^2)</f>
        <v>75.550162653952256</v>
      </c>
      <c r="W1366" s="6">
        <f>V1366/AA1366</f>
        <v>1.2123467744388374</v>
      </c>
      <c r="X1366" s="1">
        <f>((3*10+H1366/COS(RADIANS(E1366)))*(3+3)+3*G1366*H1366)*2</f>
        <v>630.96169177691377</v>
      </c>
      <c r="Y1366" s="7">
        <f>Z1366/X1366</f>
        <v>1.0066756672466044</v>
      </c>
      <c r="Z1366" s="13">
        <v>635.173782076571</v>
      </c>
      <c r="AA1366" s="15">
        <v>62.317287633253599</v>
      </c>
    </row>
    <row r="1367" spans="1:27" x14ac:dyDescent="0.45">
      <c r="A1367">
        <v>856</v>
      </c>
      <c r="B1367">
        <v>41.9</v>
      </c>
      <c r="C1367" s="10">
        <f>B1367-20</f>
        <v>21.9</v>
      </c>
      <c r="D1367">
        <v>123</v>
      </c>
      <c r="E1367" s="11">
        <f>D1367-90</f>
        <v>33</v>
      </c>
      <c r="F1367" s="2">
        <v>6.4809999999999998E-3</v>
      </c>
      <c r="G1367" s="11">
        <v>23.8</v>
      </c>
      <c r="H1367" s="11">
        <v>1.7</v>
      </c>
      <c r="I1367" s="8">
        <v>3.0164549127221101E-2</v>
      </c>
      <c r="J1367" s="4">
        <v>71000</v>
      </c>
      <c r="K1367" s="5">
        <f>23*10^-6</f>
        <v>2.3E-5</v>
      </c>
      <c r="L1367" s="6">
        <f>H1367</f>
        <v>1.7</v>
      </c>
      <c r="M1367" s="3">
        <f>H1367^2/6</f>
        <v>0.48166666666666663</v>
      </c>
      <c r="N1367" s="3">
        <f>H1367^3/12</f>
        <v>0.4094166666666666</v>
      </c>
      <c r="O1367" s="1">
        <f>-J1367*L1367*K1367*C1367</f>
        <v>-60.796589999999995</v>
      </c>
      <c r="P1367" s="7">
        <f>-(12*F1367*J1367*L1367*N1367+12*O1367*N1367*G1367*COS(RADIANS(E1367)))/(12*N1367*G1367*COS(RADIANS(E1367))^2+L1367*G1367^3*SIN(RADIANS(E1367))^2)</f>
        <v>0.30794363806358921</v>
      </c>
      <c r="Q1367" s="7">
        <f>-(6*F1367*J1367*L1367*N1367*SIN(RADIANS(E1367))+6*O1367*N1367*G1367*SIN(RADIANS(E1367))*COS(RADIANS(E1367)))/(12*N1367*COS(RADIANS(E1367))^2+L1367*G1367^2*SIN(RADIANS(E1367))^2)</f>
        <v>1.9958456979002426</v>
      </c>
      <c r="R1367" s="7">
        <f>-P1367*SIN(RADIANS(E1367))</f>
        <v>-0.16771812587397</v>
      </c>
      <c r="S1367" s="6">
        <f>(O1367+P1367*COS(RADIANS(E1367)))/L1367</f>
        <v>-35.610780431864725</v>
      </c>
      <c r="T1367" s="6">
        <f>R1367/L1367</f>
        <v>-9.8657721102335297E-2</v>
      </c>
      <c r="U1367" s="6">
        <f>(Q1367-P1367*G1367*SIN(RADIANS(E1367)))/M1367</f>
        <v>-4.1436242862980839</v>
      </c>
      <c r="V1367" s="6">
        <f>SQRT((S1367+U1367)^2+3*T1367^2)</f>
        <v>39.754771971843638</v>
      </c>
      <c r="W1367" s="6">
        <f>V1367/AA1367</f>
        <v>1.1451701898906548</v>
      </c>
      <c r="X1367" s="1">
        <f>((3*10+H1367/COS(RADIANS(E1367)))*(3+3)+3*G1367*H1367)*2</f>
        <v>627.08421117385342</v>
      </c>
      <c r="Y1367" s="7">
        <f>Z1367/X1367</f>
        <v>1.01283774694093</v>
      </c>
      <c r="Z1367" s="13">
        <v>635.13455958755605</v>
      </c>
      <c r="AA1367" s="15">
        <v>34.715164892337597</v>
      </c>
    </row>
    <row r="1368" spans="1:27" x14ac:dyDescent="0.45">
      <c r="A1368">
        <v>1916</v>
      </c>
      <c r="B1368">
        <v>85</v>
      </c>
      <c r="C1368" s="10">
        <f>B1368-20</f>
        <v>65</v>
      </c>
      <c r="D1368">
        <v>113.9</v>
      </c>
      <c r="E1368" s="11">
        <f>D1368-90</f>
        <v>23.900000000000006</v>
      </c>
      <c r="F1368" s="2">
        <v>2.0750999999999999E-2</v>
      </c>
      <c r="G1368" s="11">
        <v>24.2</v>
      </c>
      <c r="H1368" s="11">
        <v>1.7</v>
      </c>
      <c r="I1368" s="8">
        <v>0.10960786789655599</v>
      </c>
      <c r="J1368" s="4">
        <v>71000</v>
      </c>
      <c r="K1368" s="5">
        <f>23*10^-6</f>
        <v>2.3E-5</v>
      </c>
      <c r="L1368" s="6">
        <f>H1368</f>
        <v>1.7</v>
      </c>
      <c r="M1368" s="3">
        <f>H1368^2/6</f>
        <v>0.48166666666666663</v>
      </c>
      <c r="N1368" s="3">
        <f>H1368^3/12</f>
        <v>0.4094166666666666</v>
      </c>
      <c r="O1368" s="1">
        <f>-J1368*L1368*K1368*C1368</f>
        <v>-180.44650000000001</v>
      </c>
      <c r="P1368" s="7">
        <f>-(12*F1368*J1368*L1368*N1368+12*O1368*N1368*G1368*COS(RADIANS(E1368)))/(12*N1368*G1368*COS(RADIANS(E1368))^2+L1368*G1368^3*SIN(RADIANS(E1368))^2)</f>
        <v>1.8029407416073722</v>
      </c>
      <c r="Q1368" s="7">
        <f>-(6*F1368*J1368*L1368*N1368*SIN(RADIANS(E1368))+6*O1368*N1368*G1368*SIN(RADIANS(E1368))*COS(RADIANS(E1368)))/(12*N1368*COS(RADIANS(E1368))^2+L1368*G1368^2*SIN(RADIANS(E1368))^2)</f>
        <v>8.8383999023909645</v>
      </c>
      <c r="R1368" s="7">
        <f>-P1368*SIN(RADIANS(E1368))</f>
        <v>-0.73044627292487307</v>
      </c>
      <c r="S1368" s="6">
        <f>(O1368+P1368*COS(RADIANS(E1368)))/L1368</f>
        <v>-105.17538487996028</v>
      </c>
      <c r="T1368" s="6">
        <f>R1368/L1368</f>
        <v>-0.42967427819110182</v>
      </c>
      <c r="U1368" s="6">
        <f>(Q1368-P1368*G1368*SIN(RADIANS(E1368)))/M1368</f>
        <v>-18.349619174514114</v>
      </c>
      <c r="V1368" s="6">
        <f>SQRT((S1368+U1368)^2+3*T1368^2)</f>
        <v>123.52724592823209</v>
      </c>
      <c r="W1368" s="6">
        <f>V1368/AA1368</f>
        <v>1.1773499276391655</v>
      </c>
      <c r="X1368" s="1">
        <f>((3*10+H1368/COS(RADIANS(E1368)))*(3+3)+3*G1368*H1368)*2</f>
        <v>629.15327508424366</v>
      </c>
      <c r="Y1368" s="7">
        <f>Z1368/X1368</f>
        <v>1.0094612156694032</v>
      </c>
      <c r="Z1368" s="13">
        <v>635.10582990892703</v>
      </c>
      <c r="AA1368" s="15">
        <v>104.919737988119</v>
      </c>
    </row>
    <row r="1369" spans="1:27" x14ac:dyDescent="0.45">
      <c r="A1369">
        <v>2623</v>
      </c>
      <c r="B1369">
        <v>84.4</v>
      </c>
      <c r="C1369" s="10">
        <f>B1369-20</f>
        <v>64.400000000000006</v>
      </c>
      <c r="D1369">
        <v>119.9</v>
      </c>
      <c r="E1369" s="11">
        <f>D1369-90</f>
        <v>29.900000000000006</v>
      </c>
      <c r="F1369" s="2">
        <v>1.7898000000000001E-2</v>
      </c>
      <c r="G1369" s="11">
        <v>21.2</v>
      </c>
      <c r="H1369" s="11">
        <v>1.9</v>
      </c>
      <c r="I1369" s="8">
        <v>8.7855026125907898E-2</v>
      </c>
      <c r="J1369" s="4">
        <v>71000</v>
      </c>
      <c r="K1369" s="5">
        <f>23*10^-6</f>
        <v>2.3E-5</v>
      </c>
      <c r="L1369" s="6">
        <f>H1369</f>
        <v>1.9</v>
      </c>
      <c r="M1369" s="3">
        <f>H1369^2/6</f>
        <v>0.60166666666666668</v>
      </c>
      <c r="N1369" s="3">
        <f>H1369^3/12</f>
        <v>0.57158333333333322</v>
      </c>
      <c r="O1369" s="1">
        <f>-J1369*L1369*K1369*C1369</f>
        <v>-199.81388000000001</v>
      </c>
      <c r="P1369" s="7">
        <f>-(12*F1369*J1369*L1369*N1369+12*O1369*N1369*G1369*COS(RADIANS(E1369)))/(12*N1369*G1369*COS(RADIANS(E1369))^2+L1369*G1369^3*SIN(RADIANS(E1369))^2)</f>
        <v>1.8722856687162339</v>
      </c>
      <c r="Q1369" s="7">
        <f>-(6*F1369*J1369*L1369*N1369*SIN(RADIANS(E1369))+6*O1369*N1369*G1369*SIN(RADIANS(E1369))*COS(RADIANS(E1369)))/(12*N1369*COS(RADIANS(E1369))^2+L1369*G1369^2*SIN(RADIANS(E1369))^2)</f>
        <v>9.8931013824215466</v>
      </c>
      <c r="R1369" s="7">
        <f>-P1369*SIN(RADIANS(E1369))</f>
        <v>-0.93331145117184433</v>
      </c>
      <c r="S1369" s="6">
        <f>(O1369+P1369*COS(RADIANS(E1369)))/L1369</f>
        <v>-104.31094823195326</v>
      </c>
      <c r="T1369" s="6">
        <f>R1369/L1369</f>
        <v>-0.49121655324833913</v>
      </c>
      <c r="U1369" s="6">
        <f>(Q1369-P1369*G1369*SIN(RADIANS(E1369)))/M1369</f>
        <v>-16.442827782418089</v>
      </c>
      <c r="V1369" s="6">
        <f>SQRT((S1369+U1369)^2+3*T1369^2)</f>
        <v>120.7567733207356</v>
      </c>
      <c r="W1369" s="6">
        <f>V1369/AA1369</f>
        <v>1.1117190120395817</v>
      </c>
      <c r="X1369" s="1">
        <f>((3*10+H1369/COS(RADIANS(E1369)))*(3+3)+3*G1369*H1369)*2</f>
        <v>627.98071000726941</v>
      </c>
      <c r="Y1369" s="7">
        <f>Z1369/X1369</f>
        <v>1.0113356782693965</v>
      </c>
      <c r="Z1369" s="13">
        <v>635.09929729529904</v>
      </c>
      <c r="AA1369" s="15">
        <v>108.621667897172</v>
      </c>
    </row>
    <row r="1370" spans="1:27" x14ac:dyDescent="0.45">
      <c r="A1370">
        <v>2164</v>
      </c>
      <c r="B1370">
        <v>79.599999999999994</v>
      </c>
      <c r="C1370" s="10">
        <f>B1370-20</f>
        <v>59.599999999999994</v>
      </c>
      <c r="D1370">
        <v>100.4</v>
      </c>
      <c r="E1370" s="11">
        <f>D1370-90</f>
        <v>10.400000000000006</v>
      </c>
      <c r="F1370" s="2">
        <v>2.2855E-2</v>
      </c>
      <c r="G1370" s="11">
        <v>28.1</v>
      </c>
      <c r="H1370" s="11">
        <v>1.5</v>
      </c>
      <c r="I1370" s="8">
        <v>0.21088044345378801</v>
      </c>
      <c r="J1370" s="4">
        <v>71000</v>
      </c>
      <c r="K1370" s="5">
        <f>23*10^-6</f>
        <v>2.3E-5</v>
      </c>
      <c r="L1370" s="6">
        <f>H1370</f>
        <v>1.5</v>
      </c>
      <c r="M1370" s="3">
        <f>H1370^2/6</f>
        <v>0.375</v>
      </c>
      <c r="N1370" s="3">
        <f>H1370^3/12</f>
        <v>0.28125</v>
      </c>
      <c r="O1370" s="1">
        <f>-J1370*L1370*K1370*C1370</f>
        <v>-145.99019999999999</v>
      </c>
      <c r="P1370" s="7">
        <f>-(12*F1370*J1370*L1370*N1370+12*O1370*N1370*G1370*COS(RADIANS(E1370)))/(12*N1370*G1370*COS(RADIANS(E1370))^2+L1370*G1370^3*SIN(RADIANS(E1370))^2)</f>
        <v>4.5931091157327923</v>
      </c>
      <c r="Q1370" s="7">
        <f>-(6*F1370*J1370*L1370*N1370*SIN(RADIANS(E1370))+6*O1370*N1370*G1370*SIN(RADIANS(E1370))*COS(RADIANS(E1370)))/(12*N1370*COS(RADIANS(E1370))^2+L1370*G1370^2*SIN(RADIANS(E1370))^2)</f>
        <v>11.649475049185689</v>
      </c>
      <c r="R1370" s="7">
        <f>-P1370*SIN(RADIANS(E1370))</f>
        <v>-0.8291441316146394</v>
      </c>
      <c r="S1370" s="6">
        <f>(O1370+P1370*COS(RADIANS(E1370)))/L1370</f>
        <v>-94.315032607621546</v>
      </c>
      <c r="T1370" s="6">
        <f>R1370/L1370</f>
        <v>-0.55276275440975964</v>
      </c>
      <c r="U1370" s="6">
        <f>(Q1370-P1370*G1370*SIN(RADIANS(E1370)))/M1370</f>
        <v>-31.065266797828475</v>
      </c>
      <c r="V1370" s="6">
        <f>SQRT((S1370+U1370)^2+3*T1370^2)</f>
        <v>125.38395479082752</v>
      </c>
      <c r="W1370" s="6">
        <f>V1370/AA1370</f>
        <v>1.2736889432775282</v>
      </c>
      <c r="X1370" s="1">
        <f>((3*10+H1370/COS(RADIANS(E1370)))*(3+3)+3*G1370*H1370)*2</f>
        <v>631.20065280880362</v>
      </c>
      <c r="Y1370" s="7">
        <f>Z1370/X1370</f>
        <v>1.0060749300247316</v>
      </c>
      <c r="Z1370" s="13">
        <v>635.03515260618201</v>
      </c>
      <c r="AA1370" s="15">
        <v>98.4415821873922</v>
      </c>
    </row>
    <row r="1371" spans="1:27" x14ac:dyDescent="0.45">
      <c r="A1371">
        <v>75</v>
      </c>
      <c r="B1371">
        <v>75.2</v>
      </c>
      <c r="C1371" s="10">
        <f>B1371-20</f>
        <v>55.2</v>
      </c>
      <c r="D1371">
        <v>101.4</v>
      </c>
      <c r="E1371" s="11">
        <f>D1371-90</f>
        <v>11.400000000000006</v>
      </c>
      <c r="F1371" s="2">
        <v>1.9938000000000001E-2</v>
      </c>
      <c r="G1371" s="11">
        <v>26.2</v>
      </c>
      <c r="H1371" s="11">
        <v>1.6</v>
      </c>
      <c r="I1371" s="8">
        <v>0.17087595164775801</v>
      </c>
      <c r="J1371" s="4">
        <v>71000</v>
      </c>
      <c r="K1371" s="5">
        <f>23*10^-6</f>
        <v>2.3E-5</v>
      </c>
      <c r="L1371" s="6">
        <f>H1371</f>
        <v>1.6</v>
      </c>
      <c r="M1371" s="3">
        <f>H1371^2/6</f>
        <v>0.42666666666666675</v>
      </c>
      <c r="N1371" s="3">
        <f>H1371^3/12</f>
        <v>0.34133333333333343</v>
      </c>
      <c r="O1371" s="1">
        <f>-J1371*L1371*K1371*C1371</f>
        <v>-144.22656000000001</v>
      </c>
      <c r="P1371" s="7">
        <f>-(12*F1371*J1371*L1371*N1371+12*O1371*N1371*G1371*COS(RADIANS(E1371)))/(12*N1371*G1371*COS(RADIANS(E1371))^2+L1371*G1371^3*SIN(RADIANS(E1371))^2)</f>
        <v>4.8031427519462948</v>
      </c>
      <c r="Q1371" s="7">
        <f>-(6*F1371*J1371*L1371*N1371*SIN(RADIANS(E1371))+6*O1371*N1371*G1371*SIN(RADIANS(E1371))*COS(RADIANS(E1371)))/(12*N1371*COS(RADIANS(E1371))^2+L1371*G1371^2*SIN(RADIANS(E1371))^2)</f>
        <v>12.43683112572387</v>
      </c>
      <c r="R1371" s="7">
        <f>-P1371*SIN(RADIANS(E1371))</f>
        <v>-0.94937642181098203</v>
      </c>
      <c r="S1371" s="6">
        <f>(O1371+P1371*COS(RADIANS(E1371)))/L1371</f>
        <v>-87.198861007921124</v>
      </c>
      <c r="T1371" s="6">
        <f>R1371/L1371</f>
        <v>-0.59336026363186378</v>
      </c>
      <c r="U1371" s="6">
        <f>(Q1371-P1371*G1371*SIN(RADIANS(E1371)))/M1371</f>
        <v>-29.148822950915289</v>
      </c>
      <c r="V1371" s="6">
        <f>SQRT((S1371+U1371)^2+3*T1371^2)</f>
        <v>116.35222297744316</v>
      </c>
      <c r="W1371" s="6">
        <f>V1371/AA1371</f>
        <v>1.2354780405106116</v>
      </c>
      <c r="X1371" s="1">
        <f>((3*10+H1371/COS(RADIANS(E1371)))*(3+3)+3*G1371*H1371)*2</f>
        <v>631.10641700079486</v>
      </c>
      <c r="Y1371" s="7">
        <f>Z1371/X1371</f>
        <v>1.0062060066751488</v>
      </c>
      <c r="Z1371" s="13">
        <v>635.02306763743104</v>
      </c>
      <c r="AA1371" s="15">
        <v>94.175872951457606</v>
      </c>
    </row>
    <row r="1372" spans="1:27" x14ac:dyDescent="0.45">
      <c r="A1372">
        <v>2963</v>
      </c>
      <c r="B1372">
        <v>59.6</v>
      </c>
      <c r="C1372" s="10">
        <f>B1372-20</f>
        <v>39.6</v>
      </c>
      <c r="D1372">
        <v>122.8</v>
      </c>
      <c r="E1372" s="11">
        <f>D1372-90</f>
        <v>32.799999999999997</v>
      </c>
      <c r="F1372" s="2">
        <v>1.3865000000000001E-2</v>
      </c>
      <c r="G1372" s="11">
        <v>29.4</v>
      </c>
      <c r="H1372" s="11">
        <v>1.4</v>
      </c>
      <c r="I1372" s="8">
        <v>6.2593273818492806E-2</v>
      </c>
      <c r="J1372" s="4">
        <v>71000</v>
      </c>
      <c r="K1372" s="5">
        <f>23*10^-6</f>
        <v>2.3E-5</v>
      </c>
      <c r="L1372" s="6">
        <f>H1372</f>
        <v>1.4</v>
      </c>
      <c r="M1372" s="3">
        <f>H1372^2/6</f>
        <v>0.32666666666666661</v>
      </c>
      <c r="N1372" s="3">
        <f>H1372^3/12</f>
        <v>0.2286666666666666</v>
      </c>
      <c r="O1372" s="1">
        <f>-J1372*L1372*K1372*C1372</f>
        <v>-90.53352000000001</v>
      </c>
      <c r="P1372" s="7">
        <f>-(12*F1372*J1372*L1372*N1372+12*O1372*N1372*G1372*COS(RADIANS(E1372)))/(12*N1372*G1372*COS(RADIANS(E1372))^2+L1372*G1372^3*SIN(RADIANS(E1372))^2)</f>
        <v>0.22458666380129716</v>
      </c>
      <c r="Q1372" s="7">
        <f>-(6*F1372*J1372*L1372*N1372*SIN(RADIANS(E1372))+6*O1372*N1372*G1372*SIN(RADIANS(E1372))*COS(RADIANS(E1372)))/(12*N1372*COS(RADIANS(E1372))^2+L1372*G1372^2*SIN(RADIANS(E1372))^2)</f>
        <v>1.7884084636072297</v>
      </c>
      <c r="R1372" s="7">
        <f>-P1372*SIN(RADIANS(E1372))</f>
        <v>-0.12166043970117206</v>
      </c>
      <c r="S1372" s="6">
        <f>(O1372+P1372*COS(RADIANS(E1372)))/L1372</f>
        <v>-64.531957107727237</v>
      </c>
      <c r="T1372" s="6">
        <f>R1372/L1372</f>
        <v>-8.6900314072265769E-2</v>
      </c>
      <c r="U1372" s="6">
        <f>(Q1372-P1372*G1372*SIN(RADIANS(E1372)))/M1372</f>
        <v>-5.4747197865527424</v>
      </c>
      <c r="V1372" s="6">
        <f>SQRT((S1372+U1372)^2+3*T1372^2)</f>
        <v>70.006838700043247</v>
      </c>
      <c r="W1372" s="6">
        <f>V1372/AA1372</f>
        <v>1.2199589220202625</v>
      </c>
      <c r="X1372" s="1">
        <f>((3*10+H1372/COS(RADIANS(E1372)))*(3+3)+3*G1372*H1372)*2</f>
        <v>626.94651853420464</v>
      </c>
      <c r="Y1372" s="7">
        <f>Z1372/X1372</f>
        <v>1.012737607569606</v>
      </c>
      <c r="Z1372" s="13">
        <v>634.93231725442399</v>
      </c>
      <c r="AA1372" s="15">
        <v>57.384586838474299</v>
      </c>
    </row>
    <row r="1373" spans="1:27" x14ac:dyDescent="0.45">
      <c r="A1373">
        <v>1418</v>
      </c>
      <c r="B1373">
        <v>68.8</v>
      </c>
      <c r="C1373" s="10">
        <f>B1373-20</f>
        <v>48.8</v>
      </c>
      <c r="D1373">
        <v>101.4</v>
      </c>
      <c r="E1373" s="11">
        <f>D1373-90</f>
        <v>11.400000000000006</v>
      </c>
      <c r="F1373" s="2">
        <v>2.1170999999999999E-2</v>
      </c>
      <c r="G1373" s="11">
        <v>32.700000000000003</v>
      </c>
      <c r="H1373" s="11">
        <v>1.3</v>
      </c>
      <c r="I1373" s="8">
        <v>0.18479959666728901</v>
      </c>
      <c r="J1373" s="4">
        <v>71000</v>
      </c>
      <c r="K1373" s="5">
        <f>23*10^-6</f>
        <v>2.3E-5</v>
      </c>
      <c r="L1373" s="6">
        <f>H1373</f>
        <v>1.3</v>
      </c>
      <c r="M1373" s="3">
        <f>H1373^2/6</f>
        <v>0.28166666666666668</v>
      </c>
      <c r="N1373" s="3">
        <f>H1373^3/12</f>
        <v>0.18308333333333338</v>
      </c>
      <c r="O1373" s="1">
        <f>-J1373*L1373*K1373*C1373</f>
        <v>-103.59751999999999</v>
      </c>
      <c r="P1373" s="7">
        <f>-(12*F1373*J1373*L1373*N1373+12*O1373*N1373*G1373*COS(RADIANS(E1373)))/(12*N1373*G1373*COS(RADIANS(E1373))^2+L1373*G1373^3*SIN(RADIANS(E1373))^2)</f>
        <v>1.6275515218014844</v>
      </c>
      <c r="Q1373" s="7">
        <f>-(6*F1373*J1373*L1373*N1373*SIN(RADIANS(E1373))+6*O1373*N1373*G1373*SIN(RADIANS(E1373))*COS(RADIANS(E1373)))/(12*N1373*COS(RADIANS(E1373))^2+L1373*G1373^2*SIN(RADIANS(E1373))^2)</f>
        <v>5.2597542088637432</v>
      </c>
      <c r="R1373" s="7">
        <f>-P1373*SIN(RADIANS(E1373))</f>
        <v>-0.32169750512928097</v>
      </c>
      <c r="S1373" s="6">
        <f>(O1373+P1373*COS(RADIANS(E1373)))/L1373</f>
        <v>-78.463137044589445</v>
      </c>
      <c r="T1373" s="6">
        <f>R1373/L1373</f>
        <v>-0.24745961933021612</v>
      </c>
      <c r="U1373" s="6">
        <f>(Q1373-P1373*G1373*SIN(RADIANS(E1373)))/M1373</f>
        <v>-18.673683581764774</v>
      </c>
      <c r="V1373" s="6">
        <f>SQRT((S1373+U1373)^2+3*T1373^2)</f>
        <v>97.137766240459285</v>
      </c>
      <c r="W1373" s="6">
        <f>V1373/AA1373</f>
        <v>1.303743475252332</v>
      </c>
      <c r="X1373" s="1">
        <f>((3*10+H1373/COS(RADIANS(E1373)))*(3+3)+3*G1373*H1373)*2</f>
        <v>630.97396381314582</v>
      </c>
      <c r="Y1373" s="7">
        <f>Z1373/X1373</f>
        <v>1.0062073094315409</v>
      </c>
      <c r="Z1373" s="13">
        <v>634.89061444977995</v>
      </c>
      <c r="AA1373" s="15">
        <v>74.506809111093602</v>
      </c>
    </row>
    <row r="1374" spans="1:27" x14ac:dyDescent="0.45">
      <c r="A1374">
        <v>565</v>
      </c>
      <c r="B1374">
        <v>83.9</v>
      </c>
      <c r="C1374" s="10">
        <f>B1374-20</f>
        <v>63.900000000000006</v>
      </c>
      <c r="D1374">
        <v>119.6</v>
      </c>
      <c r="E1374" s="11">
        <f>D1374-90</f>
        <v>29.599999999999994</v>
      </c>
      <c r="F1374" s="2">
        <v>2.6476E-2</v>
      </c>
      <c r="G1374" s="11">
        <v>34.9</v>
      </c>
      <c r="H1374" s="11">
        <v>1.2</v>
      </c>
      <c r="I1374" s="8">
        <v>0.121392779052257</v>
      </c>
      <c r="J1374" s="4">
        <v>71000</v>
      </c>
      <c r="K1374" s="5">
        <f>23*10^-6</f>
        <v>2.3E-5</v>
      </c>
      <c r="L1374" s="6">
        <f>H1374</f>
        <v>1.2</v>
      </c>
      <c r="M1374" s="3">
        <f>H1374^2/6</f>
        <v>0.24</v>
      </c>
      <c r="N1374" s="3">
        <f>H1374^3/12</f>
        <v>0.14399999999999999</v>
      </c>
      <c r="O1374" s="1">
        <f>-J1374*L1374*K1374*C1374</f>
        <v>-125.21844000000002</v>
      </c>
      <c r="P1374" s="7">
        <f>-(12*F1374*J1374*L1374*N1374+12*O1374*N1374*G1374*COS(RADIANS(E1374)))/(12*N1374*G1374*COS(RADIANS(E1374))^2+L1374*G1374^3*SIN(RADIANS(E1374))^2)</f>
        <v>0.21360252649433417</v>
      </c>
      <c r="Q1374" s="7">
        <f>-(6*F1374*J1374*L1374*N1374*SIN(RADIANS(E1374))+6*O1374*N1374*G1374*SIN(RADIANS(E1374))*COS(RADIANS(E1374)))/(12*N1374*COS(RADIANS(E1374))^2+L1374*G1374^2*SIN(RADIANS(E1374))^2)</f>
        <v>1.8411011747328978</v>
      </c>
      <c r="R1374" s="7">
        <f>-P1374*SIN(RADIANS(E1374))</f>
        <v>-0.10550723064371906</v>
      </c>
      <c r="S1374" s="6">
        <f>(O1374+P1374*COS(RADIANS(E1374)))/L1374</f>
        <v>-104.19392807190307</v>
      </c>
      <c r="T1374" s="6">
        <f>R1374/L1374</f>
        <v>-8.7922692203099215E-2</v>
      </c>
      <c r="U1374" s="6">
        <f>(Q1374-P1374*G1374*SIN(RADIANS(E1374)))/M1374</f>
        <v>-7.6712548947204056</v>
      </c>
      <c r="V1374" s="6">
        <f>SQRT((S1374+U1374)^2+3*T1374^2)</f>
        <v>111.86528662348995</v>
      </c>
      <c r="W1374" s="6">
        <f>V1374/AA1374</f>
        <v>1.2728899118876882</v>
      </c>
      <c r="X1374" s="1">
        <f>((3*10+H1374/COS(RADIANS(E1374)))*(3+3)+3*G1374*H1374)*2</f>
        <v>627.84133867070875</v>
      </c>
      <c r="Y1374" s="7">
        <f>Z1374/X1374</f>
        <v>1.0112064307813577</v>
      </c>
      <c r="Z1374" s="13">
        <v>634.87719917419702</v>
      </c>
      <c r="AA1374" s="15">
        <v>87.882923400338996</v>
      </c>
    </row>
    <row r="1375" spans="1:27" x14ac:dyDescent="0.45">
      <c r="A1375">
        <v>1543</v>
      </c>
      <c r="B1375">
        <v>44.1</v>
      </c>
      <c r="C1375" s="10">
        <f>B1375-20</f>
        <v>24.1</v>
      </c>
      <c r="D1375">
        <v>113.5</v>
      </c>
      <c r="E1375" s="11">
        <f>D1375-90</f>
        <v>23.5</v>
      </c>
      <c r="F1375" s="2">
        <v>7.4939999999999998E-3</v>
      </c>
      <c r="G1375" s="11">
        <v>25.4</v>
      </c>
      <c r="H1375" s="11">
        <v>1.6</v>
      </c>
      <c r="I1375" s="8">
        <v>3.4495007246732698E-2</v>
      </c>
      <c r="J1375" s="4">
        <v>71000</v>
      </c>
      <c r="K1375" s="5">
        <f>23*10^-6</f>
        <v>2.3E-5</v>
      </c>
      <c r="L1375" s="6">
        <f>H1375</f>
        <v>1.6</v>
      </c>
      <c r="M1375" s="3">
        <f>H1375^2/6</f>
        <v>0.42666666666666675</v>
      </c>
      <c r="N1375" s="3">
        <f>H1375^3/12</f>
        <v>0.34133333333333343</v>
      </c>
      <c r="O1375" s="1">
        <f>-J1375*L1375*K1375*C1375</f>
        <v>-62.968480000000007</v>
      </c>
      <c r="P1375" s="7">
        <f>-(12*F1375*J1375*L1375*N1375+12*O1375*N1375*G1375*COS(RADIANS(E1375)))/(12*N1375*G1375*COS(RADIANS(E1375))^2+L1375*G1375^3*SIN(RADIANS(E1375))^2)</f>
        <v>0.59223675172902046</v>
      </c>
      <c r="Q1375" s="7">
        <f>-(6*F1375*J1375*L1375*N1375*SIN(RADIANS(E1375))+6*O1375*N1375*G1375*SIN(RADIANS(E1375))*COS(RADIANS(E1375)))/(12*N1375*COS(RADIANS(E1375))^2+L1375*G1375^2*SIN(RADIANS(E1375))^2)</f>
        <v>2.9991539373577902</v>
      </c>
      <c r="R1375" s="7">
        <f>-P1375*SIN(RADIANS(E1375))</f>
        <v>-0.2361538533352591</v>
      </c>
      <c r="S1375" s="6">
        <f>(O1375+P1375*COS(RADIANS(E1375)))/L1375</f>
        <v>-39.015852075253612</v>
      </c>
      <c r="T1375" s="6">
        <f>R1375/L1375</f>
        <v>-0.14759615833453693</v>
      </c>
      <c r="U1375" s="6">
        <f>(Q1375-P1375*G1375*SIN(RADIANS(E1375)))/M1375</f>
        <v>-7.0292670406823214</v>
      </c>
      <c r="V1375" s="6">
        <f>SQRT((S1375+U1375)^2+3*T1375^2)</f>
        <v>46.045828782622579</v>
      </c>
      <c r="W1375" s="6">
        <f>V1375/AA1375</f>
        <v>1.2477026190011911</v>
      </c>
      <c r="X1375" s="1">
        <f>((3*10+H1375/COS(RADIANS(E1375)))*(3+3)+3*G1375*H1375)*2</f>
        <v>624.776469197913</v>
      </c>
      <c r="Y1375" s="7">
        <f>Z1375/X1375</f>
        <v>1.0161110138990581</v>
      </c>
      <c r="Z1375" s="13">
        <v>634.84225157696505</v>
      </c>
      <c r="AA1375" s="15">
        <v>36.904489965311697</v>
      </c>
    </row>
    <row r="1376" spans="1:27" x14ac:dyDescent="0.45">
      <c r="A1376">
        <v>1124</v>
      </c>
      <c r="B1376">
        <v>81.900000000000006</v>
      </c>
      <c r="C1376" s="10">
        <f>B1376-20</f>
        <v>61.900000000000006</v>
      </c>
      <c r="D1376">
        <v>119.2</v>
      </c>
      <c r="E1376" s="11">
        <f>D1376-90</f>
        <v>29.200000000000003</v>
      </c>
      <c r="F1376" s="2">
        <v>1.7292999999999999E-2</v>
      </c>
      <c r="G1376" s="11">
        <v>21.2</v>
      </c>
      <c r="H1376" s="11">
        <v>1.9</v>
      </c>
      <c r="I1376" s="8">
        <v>8.5697516798973E-2</v>
      </c>
      <c r="J1376" s="4">
        <v>71000</v>
      </c>
      <c r="K1376" s="5">
        <f>23*10^-6</f>
        <v>2.3E-5</v>
      </c>
      <c r="L1376" s="6">
        <f>H1376</f>
        <v>1.9</v>
      </c>
      <c r="M1376" s="3">
        <f>H1376^2/6</f>
        <v>0.60166666666666668</v>
      </c>
      <c r="N1376" s="3">
        <f>H1376^3/12</f>
        <v>0.57158333333333322</v>
      </c>
      <c r="O1376" s="1">
        <f>-J1376*L1376*K1376*C1376</f>
        <v>-192.05713000000003</v>
      </c>
      <c r="P1376" s="7">
        <f>-(12*F1376*J1376*L1376*N1376+12*O1376*N1376*G1376*COS(RADIANS(E1376)))/(12*N1376*G1376*COS(RADIANS(E1376))^2+L1376*G1376^3*SIN(RADIANS(E1376))^2)</f>
        <v>1.8955330480120969</v>
      </c>
      <c r="Q1376" s="7">
        <f>-(6*F1376*J1376*L1376*N1376*SIN(RADIANS(E1376))+6*O1376*N1376*G1376*SIN(RADIANS(E1376))*COS(RADIANS(E1376)))/(12*N1376*COS(RADIANS(E1376))^2+L1376*G1376^2*SIN(RADIANS(E1376))^2)</f>
        <v>9.8023935309074801</v>
      </c>
      <c r="R1376" s="7">
        <f>-P1376*SIN(RADIANS(E1376))</f>
        <v>-0.92475410668938463</v>
      </c>
      <c r="S1376" s="6">
        <f>(O1376+P1376*COS(RADIANS(E1376)))/L1376</f>
        <v>-100.21183018641881</v>
      </c>
      <c r="T1376" s="6">
        <f>R1376/L1376</f>
        <v>-0.48671268773125509</v>
      </c>
      <c r="U1376" s="6">
        <f>(Q1376-P1376*G1376*SIN(RADIANS(E1376)))/M1376</f>
        <v>-16.292066810372532</v>
      </c>
      <c r="V1376" s="6">
        <f>SQRT((S1376+U1376)^2+3*T1376^2)</f>
        <v>116.50694693090263</v>
      </c>
      <c r="W1376" s="6">
        <f>V1376/AA1376</f>
        <v>1.1093051218796341</v>
      </c>
      <c r="X1376" s="1">
        <f>((3*10+H1376/COS(RADIANS(E1376)))*(3+3)+3*G1376*H1376)*2</f>
        <v>627.79916984768022</v>
      </c>
      <c r="Y1376" s="7">
        <f>Z1376/X1376</f>
        <v>1.0110345676068344</v>
      </c>
      <c r="Z1376" s="13">
        <v>634.72666223087901</v>
      </c>
      <c r="AA1376" s="15">
        <v>105.026962044032</v>
      </c>
    </row>
    <row r="1377" spans="1:27" x14ac:dyDescent="0.45">
      <c r="A1377">
        <v>2042</v>
      </c>
      <c r="B1377">
        <v>83.4</v>
      </c>
      <c r="C1377" s="10">
        <f>B1377-20</f>
        <v>63.400000000000006</v>
      </c>
      <c r="D1377">
        <v>123.9</v>
      </c>
      <c r="E1377" s="11">
        <f>D1377-90</f>
        <v>33.900000000000006</v>
      </c>
      <c r="F1377" s="2">
        <v>2.1913999999999999E-2</v>
      </c>
      <c r="G1377" s="11">
        <v>29.3</v>
      </c>
      <c r="H1377" s="11">
        <v>1.4</v>
      </c>
      <c r="I1377" s="8">
        <v>9.7900286316871601E-2</v>
      </c>
      <c r="J1377" s="4">
        <v>71000</v>
      </c>
      <c r="K1377" s="5">
        <f>23*10^-6</f>
        <v>2.3E-5</v>
      </c>
      <c r="L1377" s="6">
        <f>H1377</f>
        <v>1.4</v>
      </c>
      <c r="M1377" s="3">
        <f>H1377^2/6</f>
        <v>0.32666666666666661</v>
      </c>
      <c r="N1377" s="3">
        <f>H1377^3/12</f>
        <v>0.2286666666666666</v>
      </c>
      <c r="O1377" s="1">
        <f>-J1377*L1377*K1377*C1377</f>
        <v>-144.94508000000002</v>
      </c>
      <c r="P1377" s="7">
        <f>-(12*F1377*J1377*L1377*N1377+12*O1377*N1377*G1377*COS(RADIANS(E1377)))/(12*N1377*G1377*COS(RADIANS(E1377))^2+L1377*G1377^3*SIN(RADIANS(E1377))^2)</f>
        <v>0.33563609024147717</v>
      </c>
      <c r="Q1377" s="7">
        <f>-(6*F1377*J1377*L1377*N1377*SIN(RADIANS(E1377))+6*O1377*N1377*G1377*SIN(RADIANS(E1377))*COS(RADIANS(E1377)))/(12*N1377*COS(RADIANS(E1377))^2+L1377*G1377^2*SIN(RADIANS(E1377))^2)</f>
        <v>2.7424710302335091</v>
      </c>
      <c r="R1377" s="7">
        <f>-P1377*SIN(RADIANS(E1377))</f>
        <v>-0.18719938772924982</v>
      </c>
      <c r="S1377" s="6">
        <f>(O1377+P1377*COS(RADIANS(E1377)))/L1377</f>
        <v>-103.33321280127016</v>
      </c>
      <c r="T1377" s="6">
        <f>R1377/L1377</f>
        <v>-0.1337138483780356</v>
      </c>
      <c r="U1377" s="6">
        <f>(Q1377-P1377*G1377*SIN(RADIANS(E1377)))/M1377</f>
        <v>-8.395319480306668</v>
      </c>
      <c r="V1377" s="6">
        <f>SQRT((S1377+U1377)^2+3*T1377^2)</f>
        <v>111.72877231928713</v>
      </c>
      <c r="W1377" s="6">
        <f>V1377/AA1377</f>
        <v>1.2213702049929305</v>
      </c>
      <c r="X1377" s="1">
        <f>((3*10+H1377/COS(RADIANS(E1377)))*(3+3)+3*G1377*H1377)*2</f>
        <v>626.36066426687853</v>
      </c>
      <c r="Y1377" s="7">
        <f>Z1377/X1377</f>
        <v>1.0133291640565925</v>
      </c>
      <c r="Z1377" s="13">
        <v>634.70952831948796</v>
      </c>
      <c r="AA1377" s="15">
        <v>91.478220004502106</v>
      </c>
    </row>
    <row r="1378" spans="1:27" x14ac:dyDescent="0.45">
      <c r="A1378">
        <v>461</v>
      </c>
      <c r="B1378">
        <v>59.8</v>
      </c>
      <c r="C1378" s="10">
        <f>B1378-20</f>
        <v>39.799999999999997</v>
      </c>
      <c r="D1378">
        <v>116.8</v>
      </c>
      <c r="E1378" s="11">
        <f>D1378-90</f>
        <v>26.799999999999997</v>
      </c>
      <c r="F1378" s="2">
        <v>1.1348E-2</v>
      </c>
      <c r="G1378" s="11">
        <v>21.3</v>
      </c>
      <c r="H1378" s="11">
        <v>1.9</v>
      </c>
      <c r="I1378" s="8">
        <v>5.8342881500720901E-2</v>
      </c>
      <c r="J1378" s="4">
        <v>71000</v>
      </c>
      <c r="K1378" s="5">
        <f>23*10^-6</f>
        <v>2.3E-5</v>
      </c>
      <c r="L1378" s="6">
        <f>H1378</f>
        <v>1.9</v>
      </c>
      <c r="M1378" s="3">
        <f>H1378^2/6</f>
        <v>0.60166666666666668</v>
      </c>
      <c r="N1378" s="3">
        <f>H1378^3/12</f>
        <v>0.57158333333333322</v>
      </c>
      <c r="O1378" s="1">
        <f>-J1378*L1378*K1378*C1378</f>
        <v>-123.48746</v>
      </c>
      <c r="P1378" s="7">
        <f>-(12*F1378*J1378*L1378*N1378+12*O1378*N1378*G1378*COS(RADIANS(E1378)))/(12*N1378*G1378*COS(RADIANS(E1378))^2+L1378*G1378^3*SIN(RADIANS(E1378))^2)</f>
        <v>1.45575472729862</v>
      </c>
      <c r="Q1378" s="7">
        <f>-(6*F1378*J1378*L1378*N1378*SIN(RADIANS(E1378))+6*O1378*N1378*G1378*SIN(RADIANS(E1378))*COS(RADIANS(E1378)))/(12*N1378*COS(RADIANS(E1378))^2+L1378*G1378^2*SIN(RADIANS(E1378))^2)</f>
        <v>6.9903097352535664</v>
      </c>
      <c r="R1378" s="7">
        <f>-P1378*SIN(RADIANS(E1378))</f>
        <v>-0.65636711129141467</v>
      </c>
      <c r="S1378" s="6">
        <f>(O1378+P1378*COS(RADIANS(E1378)))/L1378</f>
        <v>-64.309512618562422</v>
      </c>
      <c r="T1378" s="6">
        <f>R1378/L1378</f>
        <v>-0.34545637436390247</v>
      </c>
      <c r="U1378" s="6">
        <f>(Q1378-P1378*G1378*SIN(RADIANS(E1378)))/M1378</f>
        <v>-11.618243327291243</v>
      </c>
      <c r="V1378" s="6">
        <f>SQRT((S1378+U1378)^2+3*T1378^2)</f>
        <v>75.930113547214475</v>
      </c>
      <c r="W1378" s="6">
        <f>V1378/AA1378</f>
        <v>1.1121877383346495</v>
      </c>
      <c r="X1378" s="1">
        <f>((3*10+H1378/COS(RADIANS(E1378)))*(3+3)+3*G1378*H1378)*2</f>
        <v>628.36376232364819</v>
      </c>
      <c r="Y1378" s="7">
        <f>Z1378/X1378</f>
        <v>1.0100607333390157</v>
      </c>
      <c r="Z1378" s="13">
        <v>634.685562576287</v>
      </c>
      <c r="AA1378" s="15">
        <v>68.270950065417495</v>
      </c>
    </row>
    <row r="1379" spans="1:27" x14ac:dyDescent="0.45">
      <c r="A1379">
        <v>556</v>
      </c>
      <c r="B1379">
        <v>51.7</v>
      </c>
      <c r="C1379" s="10">
        <f>B1379-20</f>
        <v>31.700000000000003</v>
      </c>
      <c r="D1379">
        <v>111.6</v>
      </c>
      <c r="E1379" s="11">
        <f>D1379-90</f>
        <v>21.599999999999994</v>
      </c>
      <c r="F1379" s="2">
        <v>8.9890000000000005E-3</v>
      </c>
      <c r="G1379" s="11">
        <v>20.3</v>
      </c>
      <c r="H1379" s="11">
        <v>2</v>
      </c>
      <c r="I1379" s="8">
        <v>5.1568549126386601E-2</v>
      </c>
      <c r="J1379" s="4">
        <v>71000</v>
      </c>
      <c r="K1379" s="5">
        <f>23*10^-6</f>
        <v>2.3E-5</v>
      </c>
      <c r="L1379" s="6">
        <f>H1379</f>
        <v>2</v>
      </c>
      <c r="M1379" s="3">
        <f>H1379^2/6</f>
        <v>0.66666666666666663</v>
      </c>
      <c r="N1379" s="3">
        <f>H1379^3/12</f>
        <v>0.66666666666666663</v>
      </c>
      <c r="O1379" s="1">
        <f>-J1379*L1379*K1379*C1379</f>
        <v>-103.5322</v>
      </c>
      <c r="P1379" s="7">
        <f>-(12*F1379*J1379*L1379*N1379+12*O1379*N1379*G1379*COS(RADIANS(E1379)))/(12*N1379*G1379*COS(RADIANS(E1379))^2+L1379*G1379^3*SIN(RADIANS(E1379))^2)</f>
        <v>2.2517115874837437</v>
      </c>
      <c r="Q1379" s="7">
        <f>-(6*F1379*J1379*L1379*N1379*SIN(RADIANS(E1379))+6*O1379*N1379*G1379*SIN(RADIANS(E1379))*COS(RADIANS(E1379)))/(12*N1379*COS(RADIANS(E1379))^2+L1379*G1379^2*SIN(RADIANS(E1379))^2)</f>
        <v>8.4134397573111936</v>
      </c>
      <c r="R1379" s="7">
        <f>-P1379*SIN(RADIANS(E1379))</f>
        <v>-0.82891032091735906</v>
      </c>
      <c r="S1379" s="6">
        <f>(O1379+P1379*COS(RADIANS(E1379)))/L1379</f>
        <v>-50.719305756477759</v>
      </c>
      <c r="T1379" s="6">
        <f>R1379/L1379</f>
        <v>-0.41445516045867953</v>
      </c>
      <c r="U1379" s="6">
        <f>(Q1379-P1379*G1379*SIN(RADIANS(E1379)))/M1379</f>
        <v>-12.620159635966791</v>
      </c>
      <c r="V1379" s="6">
        <f>SQRT((S1379+U1379)^2+3*T1379^2)</f>
        <v>63.343533177750466</v>
      </c>
      <c r="W1379" s="6">
        <f>V1379/AA1379</f>
        <v>1.1057994234838451</v>
      </c>
      <c r="X1379" s="1">
        <f>((3*10+H1379/COS(RADIANS(E1379)))*(3+3)+3*G1379*H1379)*2</f>
        <v>629.41265536853393</v>
      </c>
      <c r="Y1379" s="7">
        <f>Z1379/X1379</f>
        <v>1.0083352069734002</v>
      </c>
      <c r="Z1379" s="13">
        <v>634.65894012270803</v>
      </c>
      <c r="AA1379" s="15">
        <v>57.283022429316603</v>
      </c>
    </row>
    <row r="1380" spans="1:27" x14ac:dyDescent="0.45">
      <c r="A1380">
        <v>1453</v>
      </c>
      <c r="B1380">
        <v>43</v>
      </c>
      <c r="C1380" s="10">
        <f>B1380-20</f>
        <v>23</v>
      </c>
      <c r="D1380">
        <v>101.9</v>
      </c>
      <c r="E1380" s="11">
        <f>D1380-90</f>
        <v>11.900000000000006</v>
      </c>
      <c r="F1380" s="2">
        <v>7.1409999999999998E-3</v>
      </c>
      <c r="G1380" s="11">
        <v>21.7</v>
      </c>
      <c r="H1380" s="11">
        <v>1.9</v>
      </c>
      <c r="I1380" s="8">
        <v>5.7013440877199097E-2</v>
      </c>
      <c r="J1380" s="4">
        <v>71000</v>
      </c>
      <c r="K1380" s="5">
        <f>23*10^-6</f>
        <v>2.3E-5</v>
      </c>
      <c r="L1380" s="6">
        <f>H1380</f>
        <v>1.9</v>
      </c>
      <c r="M1380" s="3">
        <f>H1380^2/6</f>
        <v>0.60166666666666668</v>
      </c>
      <c r="N1380" s="3">
        <f>H1380^3/12</f>
        <v>0.57158333333333322</v>
      </c>
      <c r="O1380" s="1">
        <f>-J1380*L1380*K1380*C1380</f>
        <v>-71.362099999999998</v>
      </c>
      <c r="P1380" s="7">
        <f>-(12*F1380*J1380*L1380*N1380+12*O1380*N1380*G1380*COS(RADIANS(E1380)))/(12*N1380*G1380*COS(RADIANS(E1380))^2+L1380*G1380^3*SIN(RADIANS(E1380))^2)</f>
        <v>3.9108942265538946</v>
      </c>
      <c r="Q1380" s="7">
        <f>-(6*F1380*J1380*L1380*N1380*SIN(RADIANS(E1380))+6*O1380*N1380*G1380*SIN(RADIANS(E1380))*COS(RADIANS(E1380)))/(12*N1380*COS(RADIANS(E1380))^2+L1380*G1380^2*SIN(RADIANS(E1380))^2)</f>
        <v>8.7499039260243681</v>
      </c>
      <c r="R1380" s="7">
        <f>-P1380*SIN(RADIANS(E1380))</f>
        <v>-0.80644275815892807</v>
      </c>
      <c r="S1380" s="6">
        <f>(O1380+P1380*COS(RADIANS(E1380)))/L1380</f>
        <v>-35.544870978702292</v>
      </c>
      <c r="T1380" s="6">
        <f>R1380/L1380</f>
        <v>-0.42444355692575164</v>
      </c>
      <c r="U1380" s="6">
        <f>(Q1380-P1380*G1380*SIN(RADIANS(E1380)))/M1380</f>
        <v>-14.542776608350749</v>
      </c>
      <c r="V1380" s="6">
        <f>SQRT((S1380+U1380)^2+3*T1380^2)</f>
        <v>50.093042409139692</v>
      </c>
      <c r="W1380" s="6">
        <f>V1380/AA1380</f>
        <v>0.94847021908812035</v>
      </c>
      <c r="X1380" s="1">
        <f>((3*10+H1380/COS(RADIANS(E1380)))*(3+3)+3*G1380*H1380)*2</f>
        <v>630.68075691397814</v>
      </c>
      <c r="Y1380" s="7">
        <f>Z1380/X1380</f>
        <v>1.0062801058748825</v>
      </c>
      <c r="Z1380" s="13">
        <v>634.64149884064898</v>
      </c>
      <c r="AA1380" s="15">
        <v>52.814565392786101</v>
      </c>
    </row>
    <row r="1381" spans="1:27" x14ac:dyDescent="0.45">
      <c r="A1381">
        <v>2414</v>
      </c>
      <c r="B1381">
        <v>57.6</v>
      </c>
      <c r="C1381" s="10">
        <f>B1381-20</f>
        <v>37.6</v>
      </c>
      <c r="D1381">
        <v>126.3</v>
      </c>
      <c r="E1381" s="11">
        <f>D1381-90</f>
        <v>36.299999999999997</v>
      </c>
      <c r="F1381" s="2">
        <v>9.757E-3</v>
      </c>
      <c r="G1381" s="11">
        <v>20.8</v>
      </c>
      <c r="H1381" s="11">
        <v>1.9</v>
      </c>
      <c r="I1381" s="8">
        <v>4.5104246586561203E-2</v>
      </c>
      <c r="J1381" s="4">
        <v>71000</v>
      </c>
      <c r="K1381" s="5">
        <f>23*10^-6</f>
        <v>2.3E-5</v>
      </c>
      <c r="L1381" s="6">
        <f>H1381</f>
        <v>1.9</v>
      </c>
      <c r="M1381" s="3">
        <f>H1381^2/6</f>
        <v>0.60166666666666668</v>
      </c>
      <c r="N1381" s="3">
        <f>H1381^3/12</f>
        <v>0.57158333333333322</v>
      </c>
      <c r="O1381" s="1">
        <f>-J1381*L1381*K1381*C1381</f>
        <v>-116.66152000000001</v>
      </c>
      <c r="P1381" s="7">
        <f>-(12*F1381*J1381*L1381*N1381+12*O1381*N1381*G1381*COS(RADIANS(E1381)))/(12*N1381*G1381*COS(RADIANS(E1381))^2+L1381*G1381^3*SIN(RADIANS(E1381))^2)</f>
        <v>0.72072907215593285</v>
      </c>
      <c r="Q1381" s="7">
        <f>-(6*F1381*J1381*L1381*N1381*SIN(RADIANS(E1381))+6*O1381*N1381*G1381*SIN(RADIANS(E1381))*COS(RADIANS(E1381)))/(12*N1381*COS(RADIANS(E1381))^2+L1381*G1381^2*SIN(RADIANS(E1381))^2)</f>
        <v>4.4374835342244774</v>
      </c>
      <c r="R1381" s="7">
        <f>-P1381*SIN(RADIANS(E1381))</f>
        <v>-0.42668110906004586</v>
      </c>
      <c r="S1381" s="6">
        <f>(O1381+P1381*COS(RADIANS(E1381)))/L1381</f>
        <v>-61.095086345742537</v>
      </c>
      <c r="T1381" s="6">
        <f>R1381/L1381</f>
        <v>-0.22456900476844521</v>
      </c>
      <c r="U1381" s="6">
        <f>(Q1381-P1381*G1381*SIN(RADIANS(E1381)))/M1381</f>
        <v>-7.3753188934478846</v>
      </c>
      <c r="V1381" s="6">
        <f>SQRT((S1381+U1381)^2+3*T1381^2)</f>
        <v>68.471510041276758</v>
      </c>
      <c r="W1381" s="6">
        <f>V1381/AA1381</f>
        <v>1.0943478016886385</v>
      </c>
      <c r="X1381" s="1">
        <f>((3*10+H1381/COS(RADIANS(E1381)))*(3+3)+3*G1381*H1381)*2</f>
        <v>625.41035846265208</v>
      </c>
      <c r="Y1381" s="7">
        <f>Z1381/X1381</f>
        <v>1.0147310545124575</v>
      </c>
      <c r="Z1381" s="13">
        <v>634.62331254582102</v>
      </c>
      <c r="AA1381" s="15">
        <v>62.568326025438601</v>
      </c>
    </row>
    <row r="1382" spans="1:27" x14ac:dyDescent="0.45">
      <c r="A1382">
        <v>1096</v>
      </c>
      <c r="B1382">
        <v>53.6</v>
      </c>
      <c r="C1382" s="10">
        <f>B1382-20</f>
        <v>33.6</v>
      </c>
      <c r="D1382">
        <v>104.4</v>
      </c>
      <c r="E1382" s="11">
        <f>D1382-90</f>
        <v>14.400000000000006</v>
      </c>
      <c r="F1382" s="2">
        <v>1.1981E-2</v>
      </c>
      <c r="G1382" s="11">
        <v>26.1</v>
      </c>
      <c r="H1382" s="11">
        <v>1.6</v>
      </c>
      <c r="I1382" s="8">
        <v>8.77253413200378E-2</v>
      </c>
      <c r="J1382" s="4">
        <v>71000</v>
      </c>
      <c r="K1382" s="5">
        <f>23*10^-6</f>
        <v>2.3E-5</v>
      </c>
      <c r="L1382" s="6">
        <f>H1382</f>
        <v>1.6</v>
      </c>
      <c r="M1382" s="3">
        <f>H1382^2/6</f>
        <v>0.42666666666666675</v>
      </c>
      <c r="N1382" s="3">
        <f>H1382^3/12</f>
        <v>0.34133333333333343</v>
      </c>
      <c r="O1382" s="1">
        <f>-J1382*L1382*K1382*C1382</f>
        <v>-87.790080000000003</v>
      </c>
      <c r="P1382" s="7">
        <f>-(12*F1382*J1382*L1382*N1382+12*O1382*N1382*G1382*COS(RADIANS(E1382)))/(12*N1382*G1382*COS(RADIANS(E1382))^2+L1382*G1382^3*SIN(RADIANS(E1382))^2)</f>
        <v>1.8904306169052292</v>
      </c>
      <c r="Q1382" s="7">
        <f>-(6*F1382*J1382*L1382*N1382*SIN(RADIANS(E1382))+6*O1382*N1382*G1382*SIN(RADIANS(E1382))*COS(RADIANS(E1382)))/(12*N1382*COS(RADIANS(E1382))^2+L1382*G1382^2*SIN(RADIANS(E1382))^2)</f>
        <v>6.1352092473854904</v>
      </c>
      <c r="R1382" s="7">
        <f>-P1382*SIN(RADIANS(E1382))</f>
        <v>-0.4701309768111484</v>
      </c>
      <c r="S1382" s="6">
        <f>(O1382+P1382*COS(RADIANS(E1382)))/L1382</f>
        <v>-53.724400460739737</v>
      </c>
      <c r="T1382" s="6">
        <f>R1382/L1382</f>
        <v>-0.29383186050696775</v>
      </c>
      <c r="U1382" s="6">
        <f>(Q1382-P1382*G1382*SIN(RADIANS(E1382)))/M1382</f>
        <v>-14.379396673559723</v>
      </c>
      <c r="V1382" s="6">
        <f>SQRT((S1382+U1382)^2+3*T1382^2)</f>
        <v>68.105698701331605</v>
      </c>
      <c r="W1382" s="6">
        <f>V1382/AA1382</f>
        <v>1.2261813249605156</v>
      </c>
      <c r="X1382" s="1">
        <f>((3*10+H1382/COS(RADIANS(E1382)))*(3+3)+3*G1382*H1382)*2</f>
        <v>630.38276873121299</v>
      </c>
      <c r="Y1382" s="7">
        <f>Z1382/X1382</f>
        <v>1.006681797962425</v>
      </c>
      <c r="Z1382" s="13">
        <v>634.59485903086897</v>
      </c>
      <c r="AA1382" s="15">
        <v>55.5429260868287</v>
      </c>
    </row>
    <row r="1383" spans="1:27" x14ac:dyDescent="0.45">
      <c r="A1383">
        <v>73</v>
      </c>
      <c r="B1383">
        <v>81.5</v>
      </c>
      <c r="C1383" s="10">
        <f>B1383-20</f>
        <v>61.5</v>
      </c>
      <c r="D1383">
        <v>100.9</v>
      </c>
      <c r="E1383" s="11">
        <f>D1383-90</f>
        <v>10.900000000000006</v>
      </c>
      <c r="F1383" s="2">
        <v>2.1073999999999999E-2</v>
      </c>
      <c r="G1383" s="11">
        <v>24.5</v>
      </c>
      <c r="H1383" s="11">
        <v>1.7</v>
      </c>
      <c r="I1383" s="8">
        <v>0.18331409990787501</v>
      </c>
      <c r="J1383" s="4">
        <v>71000</v>
      </c>
      <c r="K1383" s="5">
        <f>23*10^-6</f>
        <v>2.3E-5</v>
      </c>
      <c r="L1383" s="6">
        <f>H1383</f>
        <v>1.7</v>
      </c>
      <c r="M1383" s="3">
        <f>H1383^2/6</f>
        <v>0.48166666666666663</v>
      </c>
      <c r="N1383" s="3">
        <f>H1383^3/12</f>
        <v>0.4094166666666666</v>
      </c>
      <c r="O1383" s="1">
        <f>-J1383*L1383*K1383*C1383</f>
        <v>-170.73015000000001</v>
      </c>
      <c r="P1383" s="7">
        <f>-(12*F1383*J1383*L1383*N1383+12*O1383*N1383*G1383*COS(RADIANS(E1383)))/(12*N1383*G1383*COS(RADIANS(E1383))^2+L1383*G1383^3*SIN(RADIANS(E1383))^2)</f>
        <v>7.6067944453449883</v>
      </c>
      <c r="Q1383" s="7">
        <f>-(6*F1383*J1383*L1383*N1383*SIN(RADIANS(E1383))+6*O1383*N1383*G1383*SIN(RADIANS(E1383))*COS(RADIANS(E1383)))/(12*N1383*COS(RADIANS(E1383))^2+L1383*G1383^2*SIN(RADIANS(E1383))^2)</f>
        <v>17.620524525850559</v>
      </c>
      <c r="R1383" s="7">
        <f>-P1383*SIN(RADIANS(E1383))</f>
        <v>-1.4384101653755557</v>
      </c>
      <c r="S1383" s="6">
        <f>(O1383+P1383*COS(RADIANS(E1383)))/L1383</f>
        <v>-96.035642305119168</v>
      </c>
      <c r="T1383" s="6">
        <f>R1383/L1383</f>
        <v>-0.84612362669150332</v>
      </c>
      <c r="U1383" s="6">
        <f>(Q1383-P1383*G1383*SIN(RADIANS(E1383)))/M1383</f>
        <v>-36.58240385989734</v>
      </c>
      <c r="V1383" s="6">
        <f>SQRT((S1383+U1383)^2+3*T1383^2)</f>
        <v>132.62614351703581</v>
      </c>
      <c r="W1383" s="6">
        <f>V1383/AA1383</f>
        <v>1.0990559859565077</v>
      </c>
      <c r="X1383" s="1">
        <f>((3*10+H1383/COS(RADIANS(E1383)))*(3+3)+3*G1383*H1383)*2</f>
        <v>630.67480421145399</v>
      </c>
      <c r="Y1383" s="7">
        <f>Z1383/X1383</f>
        <v>1.0061435394134819</v>
      </c>
      <c r="Z1383" s="13">
        <v>634.54937972821699</v>
      </c>
      <c r="AA1383" s="15">
        <v>120.67278210728399</v>
      </c>
    </row>
    <row r="1384" spans="1:27" x14ac:dyDescent="0.45">
      <c r="A1384">
        <v>2791</v>
      </c>
      <c r="B1384">
        <v>61</v>
      </c>
      <c r="C1384" s="10">
        <f>B1384-20</f>
        <v>41</v>
      </c>
      <c r="D1384">
        <v>129.5</v>
      </c>
      <c r="E1384" s="11">
        <f>D1384-90</f>
        <v>39.5</v>
      </c>
      <c r="F1384" s="2">
        <v>1.1785E-2</v>
      </c>
      <c r="G1384" s="11">
        <v>24.9</v>
      </c>
      <c r="H1384" s="11">
        <v>1.6</v>
      </c>
      <c r="I1384" s="8">
        <v>5.20912408828735E-2</v>
      </c>
      <c r="J1384" s="4">
        <v>71000</v>
      </c>
      <c r="K1384" s="5">
        <f>23*10^-6</f>
        <v>2.3E-5</v>
      </c>
      <c r="L1384" s="6">
        <f>H1384</f>
        <v>1.6</v>
      </c>
      <c r="M1384" s="3">
        <f>H1384^2/6</f>
        <v>0.42666666666666675</v>
      </c>
      <c r="N1384" s="3">
        <f>H1384^3/12</f>
        <v>0.34133333333333343</v>
      </c>
      <c r="O1384" s="1">
        <f>-J1384*L1384*K1384*C1384</f>
        <v>-107.12479999999999</v>
      </c>
      <c r="P1384" s="7">
        <f>-(12*F1384*J1384*L1384*N1384+12*O1384*N1384*G1384*COS(RADIANS(E1384)))/(12*N1384*G1384*COS(RADIANS(E1384))^2+L1384*G1384^3*SIN(RADIANS(E1384))^2)</f>
        <v>0.29308755910273271</v>
      </c>
      <c r="Q1384" s="7">
        <f>-(6*F1384*J1384*L1384*N1384*SIN(RADIANS(E1384))+6*O1384*N1384*G1384*SIN(RADIANS(E1384))*COS(RADIANS(E1384)))/(12*N1384*COS(RADIANS(E1384))^2+L1384*G1384^2*SIN(RADIANS(E1384))^2)</f>
        <v>2.3210113315962708</v>
      </c>
      <c r="R1384" s="7">
        <f>-P1384*SIN(RADIANS(E1384))</f>
        <v>-0.18642661297962018</v>
      </c>
      <c r="S1384" s="6">
        <f>(O1384+P1384*COS(RADIANS(E1384)))/L1384</f>
        <v>-66.811654021444511</v>
      </c>
      <c r="T1384" s="6">
        <f>R1384/L1384</f>
        <v>-0.11651663311226261</v>
      </c>
      <c r="U1384" s="6">
        <f>(Q1384-P1384*G1384*SIN(RADIANS(E1384)))/M1384</f>
        <v>-5.4398703084287607</v>
      </c>
      <c r="V1384" s="6">
        <f>SQRT((S1384+U1384)^2+3*T1384^2)</f>
        <v>72.251806180659912</v>
      </c>
      <c r="W1384" s="6">
        <f>V1384/AA1384</f>
        <v>1.1790440623201537</v>
      </c>
      <c r="X1384" s="1">
        <f>((3*10+H1384/COS(RADIANS(E1384)))*(3+3)+3*G1384*H1384)*2</f>
        <v>623.92256648810326</v>
      </c>
      <c r="Y1384" s="7">
        <f>Z1384/X1384</f>
        <v>1.0168880532003801</v>
      </c>
      <c r="Z1384" s="13">
        <v>634.45940398387199</v>
      </c>
      <c r="AA1384" s="15">
        <v>61.279988161325299</v>
      </c>
    </row>
    <row r="1385" spans="1:27" x14ac:dyDescent="0.45">
      <c r="A1385">
        <v>861</v>
      </c>
      <c r="B1385">
        <v>72.3</v>
      </c>
      <c r="C1385" s="10">
        <f>B1385-20</f>
        <v>52.3</v>
      </c>
      <c r="D1385">
        <v>104.5</v>
      </c>
      <c r="E1385" s="11">
        <f>D1385-90</f>
        <v>14.5</v>
      </c>
      <c r="F1385" s="2">
        <v>2.0951999999999998E-2</v>
      </c>
      <c r="G1385" s="11">
        <v>30.1</v>
      </c>
      <c r="H1385" s="11">
        <v>1.4</v>
      </c>
      <c r="I1385" s="8">
        <v>0.15266664326190901</v>
      </c>
      <c r="J1385" s="4">
        <v>71000</v>
      </c>
      <c r="K1385" s="5">
        <f>23*10^-6</f>
        <v>2.3E-5</v>
      </c>
      <c r="L1385" s="6">
        <f>H1385</f>
        <v>1.4</v>
      </c>
      <c r="M1385" s="3">
        <f>H1385^2/6</f>
        <v>0.32666666666666661</v>
      </c>
      <c r="N1385" s="3">
        <f>H1385^3/12</f>
        <v>0.2286666666666666</v>
      </c>
      <c r="O1385" s="1">
        <f>-J1385*L1385*K1385*C1385</f>
        <v>-119.56826</v>
      </c>
      <c r="P1385" s="7">
        <f>-(12*F1385*J1385*L1385*N1385+12*O1385*N1385*G1385*COS(RADIANS(E1385)))/(12*N1385*G1385*COS(RADIANS(E1385))^2+L1385*G1385^3*SIN(RADIANS(E1385))^2)</f>
        <v>1.556680965827552</v>
      </c>
      <c r="Q1385" s="7">
        <f>-(6*F1385*J1385*L1385*N1385*SIN(RADIANS(E1385))+6*O1385*N1385*G1385*SIN(RADIANS(E1385))*COS(RADIANS(E1385)))/(12*N1385*COS(RADIANS(E1385))^2+L1385*G1385^2*SIN(RADIANS(E1385))^2)</f>
        <v>5.8659148873573805</v>
      </c>
      <c r="R1385" s="7">
        <f>-P1385*SIN(RADIANS(E1385))</f>
        <v>-0.3897617865353743</v>
      </c>
      <c r="S1385" s="6">
        <f>(O1385+P1385*COS(RADIANS(E1385)))/L1385</f>
        <v>-84.32940214008039</v>
      </c>
      <c r="T1385" s="6">
        <f>R1385/L1385</f>
        <v>-0.27840127609669596</v>
      </c>
      <c r="U1385" s="6">
        <f>(Q1385-P1385*G1385*SIN(RADIANS(E1385)))/M1385</f>
        <v>-17.956882308236899</v>
      </c>
      <c r="V1385" s="6">
        <f>SQRT((S1385+U1385)^2+3*T1385^2)</f>
        <v>102.28742106463372</v>
      </c>
      <c r="W1385" s="6">
        <f>V1385/AA1385</f>
        <v>1.2665745605784102</v>
      </c>
      <c r="X1385" s="1">
        <f>((3*10+H1385/COS(RADIANS(E1385)))*(3+3)+3*G1385*H1385)*2</f>
        <v>630.19272524492112</v>
      </c>
      <c r="Y1385" s="7">
        <f>Z1385/X1385</f>
        <v>1.0067015005238971</v>
      </c>
      <c r="Z1385" s="13">
        <v>634.41596212330603</v>
      </c>
      <c r="AA1385" s="15">
        <v>80.759099581095199</v>
      </c>
    </row>
    <row r="1386" spans="1:27" x14ac:dyDescent="0.45">
      <c r="A1386">
        <v>1341</v>
      </c>
      <c r="B1386">
        <v>44.4</v>
      </c>
      <c r="C1386" s="10">
        <f>B1386-20</f>
        <v>24.4</v>
      </c>
      <c r="D1386">
        <v>126</v>
      </c>
      <c r="E1386" s="11">
        <f>D1386-90</f>
        <v>36</v>
      </c>
      <c r="F1386" s="2">
        <v>8.2179999999999996E-3</v>
      </c>
      <c r="G1386" s="11">
        <v>29.1</v>
      </c>
      <c r="H1386" s="11">
        <v>1.4</v>
      </c>
      <c r="I1386" s="8">
        <v>3.6127377301454502E-2</v>
      </c>
      <c r="J1386" s="4">
        <v>71000</v>
      </c>
      <c r="K1386" s="5">
        <f>23*10^-6</f>
        <v>2.3E-5</v>
      </c>
      <c r="L1386" s="6">
        <f>H1386</f>
        <v>1.4</v>
      </c>
      <c r="M1386" s="3">
        <f>H1386^2/6</f>
        <v>0.32666666666666661</v>
      </c>
      <c r="N1386" s="3">
        <f>H1386^3/12</f>
        <v>0.2286666666666666</v>
      </c>
      <c r="O1386" s="1">
        <f>-J1386*L1386*K1386*C1386</f>
        <v>-55.783279999999998</v>
      </c>
      <c r="P1386" s="7">
        <f>-(12*F1386*J1386*L1386*N1386+12*O1386*N1386*G1386*COS(RADIANS(E1386)))/(12*N1386*G1386*COS(RADIANS(E1386))^2+L1386*G1386^3*SIN(RADIANS(E1386))^2)</f>
        <v>0.11378206737060419</v>
      </c>
      <c r="Q1386" s="7">
        <f>-(6*F1386*J1386*L1386*N1386*SIN(RADIANS(E1386))+6*O1386*N1386*G1386*SIN(RADIANS(E1386))*COS(RADIANS(E1386)))/(12*N1386*COS(RADIANS(E1386))^2+L1386*G1386^2*SIN(RADIANS(E1386))^2)</f>
        <v>0.97309557810774094</v>
      </c>
      <c r="R1386" s="7">
        <f>-P1386*SIN(RADIANS(E1386))</f>
        <v>-6.6879421175789752E-2</v>
      </c>
      <c r="S1386" s="6">
        <f>(O1386+P1386*COS(RADIANS(E1386)))/L1386</f>
        <v>-39.77944883845862</v>
      </c>
      <c r="T1386" s="6">
        <f>R1386/L1386</f>
        <v>-4.7771015125564115E-2</v>
      </c>
      <c r="U1386" s="6">
        <f>(Q1386-P1386*G1386*SIN(RADIANS(E1386)))/M1386</f>
        <v>-2.9788640146155347</v>
      </c>
      <c r="V1386" s="6">
        <f>SQRT((S1386+U1386)^2+3*T1386^2)</f>
        <v>42.758392910059477</v>
      </c>
      <c r="W1386" s="6">
        <f>V1386/AA1386</f>
        <v>1.2347323249230491</v>
      </c>
      <c r="X1386" s="1">
        <f>((3*10+H1386/COS(RADIANS(E1386)))*(3+3)+3*G1386*H1386)*2</f>
        <v>625.20594202199652</v>
      </c>
      <c r="Y1386" s="7">
        <f>Z1386/X1386</f>
        <v>1.0145540216975695</v>
      </c>
      <c r="Z1386" s="13">
        <v>634.30520286763397</v>
      </c>
      <c r="AA1386" s="15">
        <v>34.629686165156699</v>
      </c>
    </row>
    <row r="1387" spans="1:27" x14ac:dyDescent="0.45">
      <c r="A1387">
        <v>1300</v>
      </c>
      <c r="B1387">
        <v>75</v>
      </c>
      <c r="C1387" s="10">
        <f>B1387-20</f>
        <v>55</v>
      </c>
      <c r="D1387">
        <v>103.8</v>
      </c>
      <c r="E1387" s="11">
        <f>D1387-90</f>
        <v>13.799999999999997</v>
      </c>
      <c r="F1387" s="2">
        <v>2.2089999999999999E-2</v>
      </c>
      <c r="G1387" s="11">
        <v>30.1</v>
      </c>
      <c r="H1387" s="11">
        <v>1.4</v>
      </c>
      <c r="I1387" s="8">
        <v>0.16688348352908999</v>
      </c>
      <c r="J1387" s="4">
        <v>71000</v>
      </c>
      <c r="K1387" s="5">
        <f>23*10^-6</f>
        <v>2.3E-5</v>
      </c>
      <c r="L1387" s="6">
        <f>H1387</f>
        <v>1.4</v>
      </c>
      <c r="M1387" s="3">
        <f>H1387^2/6</f>
        <v>0.32666666666666661</v>
      </c>
      <c r="N1387" s="3">
        <f>H1387^3/12</f>
        <v>0.2286666666666666</v>
      </c>
      <c r="O1387" s="1">
        <f>-J1387*L1387*K1387*C1387</f>
        <v>-125.741</v>
      </c>
      <c r="P1387" s="7">
        <f>-(12*F1387*J1387*L1387*N1387+12*O1387*N1387*G1387*COS(RADIANS(E1387)))/(12*N1387*G1387*COS(RADIANS(E1387))^2+L1387*G1387^3*SIN(RADIANS(E1387))^2)</f>
        <v>1.8045251383788454</v>
      </c>
      <c r="Q1387" s="7">
        <f>-(6*F1387*J1387*L1387*N1387*SIN(RADIANS(E1387))+6*O1387*N1387*G1387*SIN(RADIANS(E1387))*COS(RADIANS(E1387)))/(12*N1387*COS(RADIANS(E1387))^2+L1387*G1387^2*SIN(RADIANS(E1387))^2)</f>
        <v>6.4781162892018465</v>
      </c>
      <c r="R1387" s="7">
        <f>-P1387*SIN(RADIANS(E1387))</f>
        <v>-0.43043962054497303</v>
      </c>
      <c r="S1387" s="6">
        <f>(O1387+P1387*COS(RADIANS(E1387)))/L1387</f>
        <v>-88.563259842258304</v>
      </c>
      <c r="T1387" s="6">
        <f>R1387/L1387</f>
        <v>-0.30745687181783787</v>
      </c>
      <c r="U1387" s="6">
        <f>(Q1387-P1387*G1387*SIN(RADIANS(E1387)))/M1387</f>
        <v>-19.830968232250537</v>
      </c>
      <c r="V1387" s="6">
        <f>SQRT((S1387+U1387)^2+3*T1387^2)</f>
        <v>108.39553620446151</v>
      </c>
      <c r="W1387" s="6">
        <f>V1387/AA1387</f>
        <v>1.2750842396852358</v>
      </c>
      <c r="X1387" s="1">
        <f>((3*10+H1387/COS(RADIANS(E1387)))*(3+3)+3*G1387*H1387)*2</f>
        <v>630.13935843842648</v>
      </c>
      <c r="Y1387" s="7">
        <f>Z1387/X1387</f>
        <v>1.0065810816732197</v>
      </c>
      <c r="Z1387" s="13">
        <v>634.28635702181998</v>
      </c>
      <c r="AA1387" s="15">
        <v>85.010490154924796</v>
      </c>
    </row>
    <row r="1388" spans="1:27" x14ac:dyDescent="0.45">
      <c r="A1388">
        <v>1721</v>
      </c>
      <c r="B1388">
        <v>86.5</v>
      </c>
      <c r="C1388" s="10">
        <f>B1388-20</f>
        <v>66.5</v>
      </c>
      <c r="D1388">
        <v>109.3</v>
      </c>
      <c r="E1388" s="11">
        <f>D1388-90</f>
        <v>19.299999999999997</v>
      </c>
      <c r="F1388" s="2">
        <v>2.5364000000000001E-2</v>
      </c>
      <c r="G1388" s="11">
        <v>28</v>
      </c>
      <c r="H1388" s="11">
        <v>1.5</v>
      </c>
      <c r="I1388" s="8">
        <v>0.220758616924285</v>
      </c>
      <c r="J1388" s="4">
        <v>71000</v>
      </c>
      <c r="K1388" s="5">
        <f>23*10^-6</f>
        <v>2.3E-5</v>
      </c>
      <c r="L1388" s="6">
        <f>H1388</f>
        <v>1.5</v>
      </c>
      <c r="M1388" s="3">
        <f>H1388^2/6</f>
        <v>0.375</v>
      </c>
      <c r="N1388" s="3">
        <f>H1388^3/12</f>
        <v>0.28125</v>
      </c>
      <c r="O1388" s="1">
        <f>-J1388*L1388*K1388*C1388</f>
        <v>-162.89175</v>
      </c>
      <c r="P1388" s="7">
        <f>-(12*F1388*J1388*L1388*N1388+12*O1388*N1388*G1388*COS(RADIANS(E1388)))/(12*N1388*G1388*COS(RADIANS(E1388))^2+L1388*G1388^3*SIN(RADIANS(E1388))^2)</f>
        <v>1.4700031279836883</v>
      </c>
      <c r="Q1388" s="7">
        <f>-(6*F1388*J1388*L1388*N1388*SIN(RADIANS(E1388))+6*O1388*N1388*G1388*SIN(RADIANS(E1388))*COS(RADIANS(E1388)))/(12*N1388*COS(RADIANS(E1388))^2+L1388*G1388^2*SIN(RADIANS(E1388))^2)</f>
        <v>6.8020006758489355</v>
      </c>
      <c r="R1388" s="7">
        <f>-P1388*SIN(RADIANS(E1388))</f>
        <v>-0.48585719113206699</v>
      </c>
      <c r="S1388" s="6">
        <f>(O1388+P1388*COS(RADIANS(E1388)))/L1388</f>
        <v>-107.66957309931911</v>
      </c>
      <c r="T1388" s="6">
        <f>R1388/L1388</f>
        <v>-0.32390479408804468</v>
      </c>
      <c r="U1388" s="6">
        <f>(Q1388-P1388*G1388*SIN(RADIANS(E1388)))/M1388</f>
        <v>-18.138668468930508</v>
      </c>
      <c r="V1388" s="6">
        <f>SQRT((S1388+U1388)^2+3*T1388^2)</f>
        <v>125.80949244568929</v>
      </c>
      <c r="W1388" s="6">
        <f>V1388/AA1388</f>
        <v>1.1555723206760302</v>
      </c>
      <c r="X1388" s="1">
        <f>((3*10+H1388/COS(RADIANS(E1388)))*(3+3)+3*G1388*H1388)*2</f>
        <v>631.07181802455796</v>
      </c>
      <c r="Y1388" s="7">
        <f>Z1388/X1388</f>
        <v>1.0050582055233559</v>
      </c>
      <c r="Z1388" s="13">
        <v>634.26390898012403</v>
      </c>
      <c r="AA1388" s="15">
        <v>108.872019686391</v>
      </c>
    </row>
    <row r="1389" spans="1:27" x14ac:dyDescent="0.45">
      <c r="A1389">
        <v>37</v>
      </c>
      <c r="B1389">
        <v>41.8</v>
      </c>
      <c r="C1389" s="10">
        <f>B1389-20</f>
        <v>21.799999999999997</v>
      </c>
      <c r="D1389">
        <v>117</v>
      </c>
      <c r="E1389" s="11">
        <f>D1389-90</f>
        <v>27</v>
      </c>
      <c r="F1389" s="2">
        <v>8.5990000000000007E-3</v>
      </c>
      <c r="G1389" s="11">
        <v>32.1</v>
      </c>
      <c r="H1389" s="11">
        <v>1.3</v>
      </c>
      <c r="I1389" s="8">
        <v>4.1676647961139603E-2</v>
      </c>
      <c r="J1389" s="4">
        <v>71000</v>
      </c>
      <c r="K1389" s="5">
        <f>23*10^-6</f>
        <v>2.3E-5</v>
      </c>
      <c r="L1389" s="6">
        <f>H1389</f>
        <v>1.3</v>
      </c>
      <c r="M1389" s="3">
        <f>H1389^2/6</f>
        <v>0.28166666666666668</v>
      </c>
      <c r="N1389" s="3">
        <f>H1389^3/12</f>
        <v>0.18308333333333338</v>
      </c>
      <c r="O1389" s="1">
        <f>-J1389*L1389*K1389*C1389</f>
        <v>-46.279219999999995</v>
      </c>
      <c r="P1389" s="7">
        <f>-(12*F1389*J1389*L1389*N1389+12*O1389*N1389*G1389*COS(RADIANS(E1389)))/(12*N1389*G1389*COS(RADIANS(E1389))^2+L1389*G1389^3*SIN(RADIANS(E1389))^2)</f>
        <v>0.13055243960220361</v>
      </c>
      <c r="Q1389" s="7">
        <f>-(6*F1389*J1389*L1389*N1389*SIN(RADIANS(E1389))+6*O1389*N1389*G1389*SIN(RADIANS(E1389))*COS(RADIANS(E1389)))/(12*N1389*COS(RADIANS(E1389))^2+L1389*G1389^2*SIN(RADIANS(E1389))^2)</f>
        <v>0.95127655512040388</v>
      </c>
      <c r="R1389" s="7">
        <f>-P1389*SIN(RADIANS(E1389))</f>
        <v>-5.9269567297221409E-2</v>
      </c>
      <c r="S1389" s="6">
        <f>(O1389+P1389*COS(RADIANS(E1389)))/L1389</f>
        <v>-35.509920711204401</v>
      </c>
      <c r="T1389" s="6">
        <f>R1389/L1389</f>
        <v>-4.5591974844016468E-2</v>
      </c>
      <c r="U1389" s="6">
        <f>(Q1389-P1389*G1389*SIN(RADIANS(E1389)))/M1389</f>
        <v>-3.3773132134452193</v>
      </c>
      <c r="V1389" s="6">
        <f>SQRT((S1389+U1389)^2+3*T1389^2)</f>
        <v>38.887314103637074</v>
      </c>
      <c r="W1389" s="6">
        <f>V1389/AA1389</f>
        <v>1.2436610070665499</v>
      </c>
      <c r="X1389" s="1">
        <f>((3*10+H1389/COS(RADIANS(E1389)))*(3+3)+3*G1389*H1389)*2</f>
        <v>627.8882893070961</v>
      </c>
      <c r="Y1389" s="7">
        <f>Z1389/X1389</f>
        <v>1.0101442552717361</v>
      </c>
      <c r="Z1389" s="13">
        <v>634.25774839596102</v>
      </c>
      <c r="AA1389" s="15">
        <v>31.268419515187201</v>
      </c>
    </row>
    <row r="1390" spans="1:27" x14ac:dyDescent="0.45">
      <c r="A1390">
        <v>1395</v>
      </c>
      <c r="B1390">
        <v>82.9</v>
      </c>
      <c r="C1390" s="10">
        <f>B1390-20</f>
        <v>62.900000000000006</v>
      </c>
      <c r="D1390">
        <v>113.7</v>
      </c>
      <c r="E1390" s="11">
        <f>D1390-90</f>
        <v>23.700000000000003</v>
      </c>
      <c r="F1390" s="2">
        <v>1.7565000000000001E-2</v>
      </c>
      <c r="G1390" s="11">
        <v>20.2</v>
      </c>
      <c r="H1390" s="11">
        <v>2</v>
      </c>
      <c r="I1390" s="8">
        <v>9.6206963062286294E-2</v>
      </c>
      <c r="J1390" s="4">
        <v>71000</v>
      </c>
      <c r="K1390" s="5">
        <f>23*10^-6</f>
        <v>2.3E-5</v>
      </c>
      <c r="L1390" s="6">
        <f>H1390</f>
        <v>2</v>
      </c>
      <c r="M1390" s="3">
        <f>H1390^2/6</f>
        <v>0.66666666666666663</v>
      </c>
      <c r="N1390" s="3">
        <f>H1390^3/12</f>
        <v>0.66666666666666663</v>
      </c>
      <c r="O1390" s="1">
        <f>-J1390*L1390*K1390*C1390</f>
        <v>-205.43140000000002</v>
      </c>
      <c r="P1390" s="7">
        <f>-(12*F1390*J1390*L1390*N1390+12*O1390*N1390*G1390*COS(RADIANS(E1390)))/(12*N1390*G1390*COS(RADIANS(E1390))^2+L1390*G1390^3*SIN(RADIANS(E1390))^2)</f>
        <v>3.7316069611950518</v>
      </c>
      <c r="Q1390" s="7">
        <f>-(6*F1390*J1390*L1390*N1390*SIN(RADIANS(E1390))+6*O1390*N1390*G1390*SIN(RADIANS(E1390))*COS(RADIANS(E1390)))/(12*N1390*COS(RADIANS(E1390))^2+L1390*G1390^2*SIN(RADIANS(E1390))^2)</f>
        <v>15.149102326203177</v>
      </c>
      <c r="R1390" s="7">
        <f>-P1390*SIN(RADIANS(E1390))</f>
        <v>-1.499911121406255</v>
      </c>
      <c r="S1390" s="6">
        <f>(O1390+P1390*COS(RADIANS(E1390)))/L1390</f>
        <v>-101.00725354629411</v>
      </c>
      <c r="T1390" s="6">
        <f>R1390/L1390</f>
        <v>-0.74995556070312752</v>
      </c>
      <c r="U1390" s="6">
        <f>(Q1390-P1390*G1390*SIN(RADIANS(E1390)))/M1390</f>
        <v>-22.723653489304763</v>
      </c>
      <c r="V1390" s="6">
        <f>SQRT((S1390+U1390)^2+3*T1390^2)</f>
        <v>123.73772527358462</v>
      </c>
      <c r="W1390" s="6">
        <f>V1390/AA1390</f>
        <v>1.1021303338688342</v>
      </c>
      <c r="X1390" s="1">
        <f>((3*10+H1390/COS(RADIANS(E1390)))*(3+3)+3*G1390*H1390)*2</f>
        <v>628.61052795491878</v>
      </c>
      <c r="Y1390" s="7">
        <f>Z1390/X1390</f>
        <v>1.0089787827113261</v>
      </c>
      <c r="Z1390" s="13">
        <v>634.254685295478</v>
      </c>
      <c r="AA1390" s="15">
        <v>112.27140880809</v>
      </c>
    </row>
    <row r="1391" spans="1:27" x14ac:dyDescent="0.45">
      <c r="A1391">
        <v>1492</v>
      </c>
      <c r="B1391">
        <v>86</v>
      </c>
      <c r="C1391" s="10">
        <f>B1391-20</f>
        <v>66</v>
      </c>
      <c r="D1391">
        <v>126.6</v>
      </c>
      <c r="E1391" s="11">
        <f>D1391-90</f>
        <v>36.599999999999994</v>
      </c>
      <c r="F1391" s="2">
        <v>2.5232999999999998E-2</v>
      </c>
      <c r="G1391" s="11">
        <v>34.299999999999997</v>
      </c>
      <c r="H1391" s="11">
        <v>1.2</v>
      </c>
      <c r="I1391" s="8">
        <v>0.107837036252021</v>
      </c>
      <c r="J1391" s="4">
        <v>71000</v>
      </c>
      <c r="K1391" s="5">
        <f>23*10^-6</f>
        <v>2.3E-5</v>
      </c>
      <c r="L1391" s="6">
        <f>H1391</f>
        <v>1.2</v>
      </c>
      <c r="M1391" s="3">
        <f>H1391^2/6</f>
        <v>0.24</v>
      </c>
      <c r="N1391" s="3">
        <f>H1391^3/12</f>
        <v>0.14399999999999999</v>
      </c>
      <c r="O1391" s="1">
        <f>-J1391*L1391*K1391*C1391</f>
        <v>-129.33359999999999</v>
      </c>
      <c r="P1391" s="7">
        <f>-(12*F1391*J1391*L1391*N1391+12*O1391*N1391*G1391*COS(RADIANS(E1391)))/(12*N1391*G1391*COS(RADIANS(E1391))^2+L1391*G1391^3*SIN(RADIANS(E1391))^2)</f>
        <v>0.14138291566581673</v>
      </c>
      <c r="Q1391" s="7">
        <f>-(6*F1391*J1391*L1391*N1391*SIN(RADIANS(E1391))+6*O1391*N1391*G1391*SIN(RADIANS(E1391))*COS(RADIANS(E1391)))/(12*N1391*COS(RADIANS(E1391))^2+L1391*G1391^2*SIN(RADIANS(E1391))^2)</f>
        <v>1.4456765923394062</v>
      </c>
      <c r="R1391" s="7">
        <f>-P1391*SIN(RADIANS(E1391))</f>
        <v>-8.4296011215125768E-2</v>
      </c>
      <c r="S1391" s="6">
        <f>(O1391+P1391*COS(RADIANS(E1391)))/L1391</f>
        <v>-107.68341277050835</v>
      </c>
      <c r="T1391" s="6">
        <f>R1391/L1391</f>
        <v>-7.0246676012604814E-2</v>
      </c>
      <c r="U1391" s="6">
        <f>(Q1391-P1391*G1391*SIN(RADIANS(E1391)))/M1391</f>
        <v>-6.023652468080865</v>
      </c>
      <c r="V1391" s="6">
        <f>SQRT((S1391+U1391)^2+3*T1391^2)</f>
        <v>113.70713033472992</v>
      </c>
      <c r="W1391" s="6">
        <f>V1391/AA1391</f>
        <v>1.2885486447682539</v>
      </c>
      <c r="X1391" s="1">
        <f>((3*10+H1391/COS(RADIANS(E1391)))*(3+3)+3*G1391*H1391)*2</f>
        <v>624.89682928560069</v>
      </c>
      <c r="Y1391" s="7">
        <f>Z1391/X1391</f>
        <v>1.0149278159601269</v>
      </c>
      <c r="Z1391" s="13">
        <v>634.22517414724302</v>
      </c>
      <c r="AA1391" s="15">
        <v>88.244344360922597</v>
      </c>
    </row>
    <row r="1392" spans="1:27" x14ac:dyDescent="0.45">
      <c r="A1392">
        <v>226</v>
      </c>
      <c r="B1392">
        <v>78.2</v>
      </c>
      <c r="C1392" s="10">
        <f>B1392-20</f>
        <v>58.2</v>
      </c>
      <c r="D1392">
        <v>118.7</v>
      </c>
      <c r="E1392" s="11">
        <f>D1392-90</f>
        <v>28.700000000000003</v>
      </c>
      <c r="F1392" s="2">
        <v>2.2603999999999999E-2</v>
      </c>
      <c r="G1392" s="11">
        <v>32</v>
      </c>
      <c r="H1392" s="11">
        <v>1.3</v>
      </c>
      <c r="I1392" s="8">
        <v>0.106399647891521</v>
      </c>
      <c r="J1392" s="4">
        <v>71000</v>
      </c>
      <c r="K1392" s="5">
        <f>23*10^-6</f>
        <v>2.3E-5</v>
      </c>
      <c r="L1392" s="6">
        <f>H1392</f>
        <v>1.3</v>
      </c>
      <c r="M1392" s="3">
        <f>H1392^2/6</f>
        <v>0.28166666666666668</v>
      </c>
      <c r="N1392" s="3">
        <f>H1392^3/12</f>
        <v>0.18308333333333338</v>
      </c>
      <c r="O1392" s="1">
        <f>-J1392*L1392*K1392*C1392</f>
        <v>-123.55278000000001</v>
      </c>
      <c r="P1392" s="7">
        <f>-(12*F1392*J1392*L1392*N1392+12*O1392*N1392*G1392*COS(RADIANS(E1392)))/(12*N1392*G1392*COS(RADIANS(E1392))^2+L1392*G1392^3*SIN(RADIANS(E1392))^2)</f>
        <v>0.30729248789387881</v>
      </c>
      <c r="Q1392" s="7">
        <f>-(6*F1392*J1392*L1392*N1392*SIN(RADIANS(E1392))+6*O1392*N1392*G1392*SIN(RADIANS(E1392))*COS(RADIANS(E1392)))/(12*N1392*COS(RADIANS(E1392))^2+L1392*G1392^2*SIN(RADIANS(E1392))^2)</f>
        <v>2.3611051723906766</v>
      </c>
      <c r="R1392" s="7">
        <f>-P1392*SIN(RADIANS(E1392))</f>
        <v>-0.14756907327441726</v>
      </c>
      <c r="S1392" s="6">
        <f>(O1392+P1392*COS(RADIANS(E1392)))/L1392</f>
        <v>-94.833261210083336</v>
      </c>
      <c r="T1392" s="6">
        <f>R1392/L1392</f>
        <v>-0.11351467174955174</v>
      </c>
      <c r="U1392" s="6">
        <f>(Q1392-P1392*G1392*SIN(RADIANS(E1392)))/M1392</f>
        <v>-8.3826219138130504</v>
      </c>
      <c r="V1392" s="6">
        <f>SQRT((S1392+U1392)^2+3*T1392^2)</f>
        <v>103.21607038532298</v>
      </c>
      <c r="W1392" s="6">
        <f>V1392/AA1392</f>
        <v>1.2475637667543402</v>
      </c>
      <c r="X1392" s="1">
        <f>((3*10+H1392/COS(RADIANS(E1392)))*(3+3)+3*G1392*H1392)*2</f>
        <v>627.38494924277654</v>
      </c>
      <c r="Y1392" s="7">
        <f>Z1392/X1392</f>
        <v>1.0108308141075824</v>
      </c>
      <c r="Z1392" s="13">
        <v>634.18003900192002</v>
      </c>
      <c r="AA1392" s="15">
        <v>82.734103967967698</v>
      </c>
    </row>
    <row r="1393" spans="1:27" x14ac:dyDescent="0.45">
      <c r="A1393">
        <v>2097</v>
      </c>
      <c r="B1393">
        <v>61.9</v>
      </c>
      <c r="C1393" s="10">
        <f>B1393-20</f>
        <v>41.9</v>
      </c>
      <c r="D1393">
        <v>121.9</v>
      </c>
      <c r="E1393" s="11">
        <f>D1393-90</f>
        <v>31.900000000000006</v>
      </c>
      <c r="F1393" s="2">
        <v>1.6896999999999999E-2</v>
      </c>
      <c r="G1393" s="11">
        <v>34.6</v>
      </c>
      <c r="H1393" s="11">
        <v>1.2</v>
      </c>
      <c r="I1393" s="8">
        <v>7.5222842395305606E-2</v>
      </c>
      <c r="J1393" s="4">
        <v>71000</v>
      </c>
      <c r="K1393" s="5">
        <f>23*10^-6</f>
        <v>2.3E-5</v>
      </c>
      <c r="L1393" s="6">
        <f>H1393</f>
        <v>1.2</v>
      </c>
      <c r="M1393" s="3">
        <f>H1393^2/6</f>
        <v>0.24</v>
      </c>
      <c r="N1393" s="3">
        <f>H1393^3/12</f>
        <v>0.14399999999999999</v>
      </c>
      <c r="O1393" s="1">
        <f>-J1393*L1393*K1393*C1393</f>
        <v>-82.107240000000004</v>
      </c>
      <c r="P1393" s="7">
        <f>-(12*F1393*J1393*L1393*N1393+12*O1393*N1393*G1393*COS(RADIANS(E1393)))/(12*N1393*G1393*COS(RADIANS(E1393))^2+L1393*G1393^3*SIN(RADIANS(E1393))^2)</f>
        <v>0.12066117295332662</v>
      </c>
      <c r="Q1393" s="7">
        <f>-(6*F1393*J1393*L1393*N1393*SIN(RADIANS(E1393))+6*O1393*N1393*G1393*SIN(RADIANS(E1393))*COS(RADIANS(E1393)))/(12*N1393*COS(RADIANS(E1393))^2+L1393*G1393^2*SIN(RADIANS(E1393))^2)</f>
        <v>1.1030824149090475</v>
      </c>
      <c r="R1393" s="7">
        <f>-P1393*SIN(RADIANS(E1393))</f>
        <v>-6.3761989301101052E-2</v>
      </c>
      <c r="S1393" s="6">
        <f>(O1393+P1393*COS(RADIANS(E1393)))/L1393</f>
        <v>-68.337335066972088</v>
      </c>
      <c r="T1393" s="6">
        <f>R1393/L1393</f>
        <v>-5.3134991084250877E-2</v>
      </c>
      <c r="U1393" s="6">
        <f>(Q1393-P1393*G1393*SIN(RADIANS(E1393)))/M1393</f>
        <v>-4.5961767287877038</v>
      </c>
      <c r="V1393" s="6">
        <f>SQRT((S1393+U1393)^2+3*T1393^2)</f>
        <v>72.933569862197643</v>
      </c>
      <c r="W1393" s="6">
        <f>V1393/AA1393</f>
        <v>1.264793312589312</v>
      </c>
      <c r="X1393" s="1">
        <f>((3*10+H1393/COS(RADIANS(E1393)))*(3+3)+3*G1393*H1393)*2</f>
        <v>626.08169637907918</v>
      </c>
      <c r="Y1393" s="7">
        <f>Z1393/X1393</f>
        <v>1.0123037031673734</v>
      </c>
      <c r="Z1393" s="13">
        <v>633.78481972985298</v>
      </c>
      <c r="AA1393" s="15">
        <v>57.664417684883603</v>
      </c>
    </row>
    <row r="1394" spans="1:27" x14ac:dyDescent="0.45">
      <c r="A1394">
        <v>2696</v>
      </c>
      <c r="B1394">
        <v>43.5</v>
      </c>
      <c r="C1394" s="10">
        <f>B1394-20</f>
        <v>23.5</v>
      </c>
      <c r="D1394">
        <v>103.1</v>
      </c>
      <c r="E1394" s="11">
        <f>D1394-90</f>
        <v>13.099999999999994</v>
      </c>
      <c r="F1394" s="2">
        <v>7.2430000000000003E-3</v>
      </c>
      <c r="G1394" s="11">
        <v>21.6</v>
      </c>
      <c r="H1394" s="11">
        <v>1.9</v>
      </c>
      <c r="I1394" s="8">
        <v>5.4915506392717299E-2</v>
      </c>
      <c r="J1394" s="4">
        <v>71000</v>
      </c>
      <c r="K1394" s="5">
        <f>23*10^-6</f>
        <v>2.3E-5</v>
      </c>
      <c r="L1394" s="6">
        <f>H1394</f>
        <v>1.9</v>
      </c>
      <c r="M1394" s="3">
        <f>H1394^2/6</f>
        <v>0.60166666666666668</v>
      </c>
      <c r="N1394" s="3">
        <f>H1394^3/12</f>
        <v>0.57158333333333322</v>
      </c>
      <c r="O1394" s="1">
        <f>-J1394*L1394*K1394*C1394</f>
        <v>-72.913449999999997</v>
      </c>
      <c r="P1394" s="7">
        <f>-(12*F1394*J1394*L1394*N1394+12*O1394*N1394*G1394*COS(RADIANS(E1394)))/(12*N1394*G1394*COS(RADIANS(E1394))^2+L1394*G1394^3*SIN(RADIANS(E1394))^2)</f>
        <v>3.3976355443206763</v>
      </c>
      <c r="Q1394" s="7">
        <f>-(6*F1394*J1394*L1394*N1394*SIN(RADIANS(E1394))+6*O1394*N1394*G1394*SIN(RADIANS(E1394))*COS(RADIANS(E1394)))/(12*N1394*COS(RADIANS(E1394))^2+L1394*G1394^2*SIN(RADIANS(E1394))^2)</f>
        <v>8.316848213793488</v>
      </c>
      <c r="R1394" s="7">
        <f>-P1394*SIN(RADIANS(E1394))</f>
        <v>-0.77007853831421169</v>
      </c>
      <c r="S1394" s="6">
        <f>(O1394+P1394*COS(RADIANS(E1394)))/L1394</f>
        <v>-36.633807702241356</v>
      </c>
      <c r="T1394" s="6">
        <f>R1394/L1394</f>
        <v>-0.40530449384958511</v>
      </c>
      <c r="U1394" s="6">
        <f>(Q1394-P1394*G1394*SIN(RADIANS(E1394)))/M1394</f>
        <v>-13.823016421817425</v>
      </c>
      <c r="V1394" s="6">
        <f>SQRT((S1394+U1394)^2+3*T1394^2)</f>
        <v>50.461707421414154</v>
      </c>
      <c r="W1394" s="6">
        <f>V1394/AA1394</f>
        <v>1.0082375170850877</v>
      </c>
      <c r="X1394" s="1">
        <f>((3*10+H1394/COS(RADIANS(E1394)))*(3+3)+3*G1394*H1394)*2</f>
        <v>629.64920183451272</v>
      </c>
      <c r="Y1394" s="7">
        <f>Z1394/X1394</f>
        <v>1.0064716900501562</v>
      </c>
      <c r="Z1394" s="13">
        <v>633.72409630911397</v>
      </c>
      <c r="AA1394" s="15">
        <v>50.0494244325522</v>
      </c>
    </row>
    <row r="1395" spans="1:27" x14ac:dyDescent="0.45">
      <c r="A1395">
        <v>1749</v>
      </c>
      <c r="B1395">
        <v>67.3</v>
      </c>
      <c r="C1395" s="10">
        <f>B1395-20</f>
        <v>47.3</v>
      </c>
      <c r="D1395">
        <v>129.1</v>
      </c>
      <c r="E1395" s="11">
        <f>D1395-90</f>
        <v>39.099999999999994</v>
      </c>
      <c r="F1395" s="2">
        <v>1.8255E-2</v>
      </c>
      <c r="G1395" s="11">
        <v>34.299999999999997</v>
      </c>
      <c r="H1395" s="11">
        <v>1.2</v>
      </c>
      <c r="I1395" s="8">
        <v>7.8491955995559595E-2</v>
      </c>
      <c r="J1395" s="4">
        <v>71000</v>
      </c>
      <c r="K1395" s="5">
        <f>23*10^-6</f>
        <v>2.3E-5</v>
      </c>
      <c r="L1395" s="6">
        <f>H1395</f>
        <v>1.2</v>
      </c>
      <c r="M1395" s="3">
        <f>H1395^2/6</f>
        <v>0.24</v>
      </c>
      <c r="N1395" s="3">
        <f>H1395^3/12</f>
        <v>0.14399999999999999</v>
      </c>
      <c r="O1395" s="1">
        <f>-J1395*L1395*K1395*C1395</f>
        <v>-92.68907999999999</v>
      </c>
      <c r="P1395" s="7">
        <f>-(12*F1395*J1395*L1395*N1395+12*O1395*N1395*G1395*COS(RADIANS(E1395)))/(12*N1395*G1395*COS(RADIANS(E1395))^2+L1395*G1395^3*SIN(RADIANS(E1395))^2)</f>
        <v>8.1661022294594668E-2</v>
      </c>
      <c r="Q1395" s="7">
        <f>-(6*F1395*J1395*L1395*N1395*SIN(RADIANS(E1395))+6*O1395*N1395*G1395*SIN(RADIANS(E1395))*COS(RADIANS(E1395)))/(12*N1395*COS(RADIANS(E1395))^2+L1395*G1395^2*SIN(RADIANS(E1395))^2)</f>
        <v>0.88325297458792762</v>
      </c>
      <c r="R1395" s="7">
        <f>-P1395*SIN(RADIANS(E1395))</f>
        <v>-5.1501631171307752E-2</v>
      </c>
      <c r="S1395" s="6">
        <f>(O1395+P1395*COS(RADIANS(E1395)))/L1395</f>
        <v>-77.188089380875752</v>
      </c>
      <c r="T1395" s="6">
        <f>R1395/L1395</f>
        <v>-4.2918025976089798E-2</v>
      </c>
      <c r="U1395" s="6">
        <f>(Q1395-P1395*G1395*SIN(RADIANS(E1395)))/M1395</f>
        <v>-3.6802207274497003</v>
      </c>
      <c r="V1395" s="6">
        <f>SQRT((S1395+U1395)^2+3*T1395^2)</f>
        <v>80.86834427417908</v>
      </c>
      <c r="W1395" s="6">
        <f>V1395/AA1395</f>
        <v>1.2712934268684486</v>
      </c>
      <c r="X1395" s="1">
        <f>((3*10+H1395/COS(RADIANS(E1395)))*(3+3)+3*G1395*H1395)*2</f>
        <v>625.51559135236766</v>
      </c>
      <c r="Y1395" s="7">
        <f>Z1395/X1395</f>
        <v>1.0130513363040659</v>
      </c>
      <c r="Z1395" s="13">
        <v>633.67940569854397</v>
      </c>
      <c r="AA1395" s="15">
        <v>63.6110771636572</v>
      </c>
    </row>
    <row r="1396" spans="1:27" x14ac:dyDescent="0.45">
      <c r="A1396">
        <v>2443</v>
      </c>
      <c r="B1396">
        <v>49</v>
      </c>
      <c r="C1396" s="10">
        <f>B1396-20</f>
        <v>29</v>
      </c>
      <c r="D1396">
        <v>128.30000000000001</v>
      </c>
      <c r="E1396" s="11">
        <f>D1396-90</f>
        <v>38.300000000000011</v>
      </c>
      <c r="F1396" s="2">
        <v>8.0289999999999997E-3</v>
      </c>
      <c r="G1396" s="11">
        <v>23.3</v>
      </c>
      <c r="H1396" s="11">
        <v>1.7</v>
      </c>
      <c r="I1396" s="8">
        <v>3.6043368279933902E-2</v>
      </c>
      <c r="J1396" s="4">
        <v>71000</v>
      </c>
      <c r="K1396" s="5">
        <f>23*10^-6</f>
        <v>2.3E-5</v>
      </c>
      <c r="L1396" s="6">
        <f>H1396</f>
        <v>1.7</v>
      </c>
      <c r="M1396" s="3">
        <f>H1396^2/6</f>
        <v>0.48166666666666663</v>
      </c>
      <c r="N1396" s="3">
        <f>H1396^3/12</f>
        <v>0.4094166666666666</v>
      </c>
      <c r="O1396" s="1">
        <f>-J1396*L1396*K1396*C1396</f>
        <v>-80.506900000000002</v>
      </c>
      <c r="P1396" s="7">
        <f>-(12*F1396*J1396*L1396*N1396+12*O1396*N1396*G1396*COS(RADIANS(E1396)))/(12*N1396*G1396*COS(RADIANS(E1396))^2+L1396*G1396^3*SIN(RADIANS(E1396))^2)</f>
        <v>0.29663755514682161</v>
      </c>
      <c r="Q1396" s="7">
        <f>-(6*F1396*J1396*L1396*N1396*SIN(RADIANS(E1396))+6*O1396*N1396*G1396*SIN(RADIANS(E1396))*COS(RADIANS(E1396)))/(12*N1396*COS(RADIANS(E1396))^2+L1396*G1396^2*SIN(RADIANS(E1396))^2)</f>
        <v>2.1418494328226547</v>
      </c>
      <c r="R1396" s="7">
        <f>-P1396*SIN(RADIANS(E1396))</f>
        <v>-0.18384973672297461</v>
      </c>
      <c r="S1396" s="6">
        <f>(O1396+P1396*COS(RADIANS(E1396)))/L1396</f>
        <v>-47.220062268298861</v>
      </c>
      <c r="T1396" s="6">
        <f>R1396/L1396</f>
        <v>-0.10814690395469095</v>
      </c>
      <c r="U1396" s="6">
        <f>(Q1396-P1396*G1396*SIN(RADIANS(E1396)))/M1396</f>
        <v>-4.4467462273134704</v>
      </c>
      <c r="V1396" s="6">
        <f>SQRT((S1396+U1396)^2+3*T1396^2)</f>
        <v>51.667148047679035</v>
      </c>
      <c r="W1396" s="6">
        <f>V1396/AA1396</f>
        <v>1.1401405662026476</v>
      </c>
      <c r="X1396" s="1">
        <f>((3*10+H1396/COS(RADIANS(E1396)))*(3+3)+3*G1396*H1396)*2</f>
        <v>623.65466646293476</v>
      </c>
      <c r="Y1396" s="7">
        <f>Z1396/X1396</f>
        <v>1.0160595125297047</v>
      </c>
      <c r="Z1396" s="13">
        <v>633.67025639320502</v>
      </c>
      <c r="AA1396" s="15">
        <v>45.316472002887899</v>
      </c>
    </row>
    <row r="1397" spans="1:27" x14ac:dyDescent="0.45">
      <c r="A1397">
        <v>2938</v>
      </c>
      <c r="B1397">
        <v>80</v>
      </c>
      <c r="C1397" s="10">
        <f>B1397-20</f>
        <v>60</v>
      </c>
      <c r="D1397">
        <v>113.4</v>
      </c>
      <c r="E1397" s="11">
        <f>D1397-90</f>
        <v>23.400000000000006</v>
      </c>
      <c r="F1397" s="2">
        <v>1.9233E-2</v>
      </c>
      <c r="G1397" s="11">
        <v>24.1</v>
      </c>
      <c r="H1397" s="11">
        <v>1.7</v>
      </c>
      <c r="I1397" s="8">
        <v>0.10440494865178999</v>
      </c>
      <c r="J1397" s="4">
        <v>71000</v>
      </c>
      <c r="K1397" s="5">
        <f>23*10^-6</f>
        <v>2.3E-5</v>
      </c>
      <c r="L1397" s="6">
        <f>H1397</f>
        <v>1.7</v>
      </c>
      <c r="M1397" s="3">
        <f>H1397^2/6</f>
        <v>0.48166666666666663</v>
      </c>
      <c r="N1397" s="3">
        <f>H1397^3/12</f>
        <v>0.4094166666666666</v>
      </c>
      <c r="O1397" s="1">
        <f>-J1397*L1397*K1397*C1397</f>
        <v>-166.566</v>
      </c>
      <c r="P1397" s="7">
        <f>-(12*F1397*J1397*L1397*N1397+12*O1397*N1397*G1397*COS(RADIANS(E1397)))/(12*N1397*G1397*COS(RADIANS(E1397))^2+L1397*G1397^3*SIN(RADIANS(E1397))^2)</f>
        <v>1.7375692306476684</v>
      </c>
      <c r="Q1397" s="7">
        <f>-(6*F1397*J1397*L1397*N1397*SIN(RADIANS(E1397))+6*O1397*N1397*G1397*SIN(RADIANS(E1397))*COS(RADIANS(E1397)))/(12*N1397*COS(RADIANS(E1397))^2+L1397*G1397^2*SIN(RADIANS(E1397))^2)</f>
        <v>8.3153670551426266</v>
      </c>
      <c r="R1397" s="7">
        <f>-P1397*SIN(RADIANS(E1397))</f>
        <v>-0.69007195478362027</v>
      </c>
      <c r="S1397" s="6">
        <f>(O1397+P1397*COS(RADIANS(E1397)))/L1397</f>
        <v>-97.041963412427606</v>
      </c>
      <c r="T1397" s="6">
        <f>R1397/L1397</f>
        <v>-0.4059246792844825</v>
      </c>
      <c r="U1397" s="6">
        <f>(Q1397-P1397*G1397*SIN(RADIANS(E1397)))/M1397</f>
        <v>-17.263737830745931</v>
      </c>
      <c r="V1397" s="6">
        <f>SQRT((S1397+U1397)^2+3*T1397^2)</f>
        <v>114.30786351441182</v>
      </c>
      <c r="W1397" s="6">
        <f>V1397/AA1397</f>
        <v>1.1723802565379751</v>
      </c>
      <c r="X1397" s="1">
        <f>((3*10+H1397/COS(RADIANS(E1397)))*(3+3)+3*G1397*H1397)*2</f>
        <v>628.04816363883367</v>
      </c>
      <c r="Y1397" s="7">
        <f>Z1397/X1397</f>
        <v>1.0088916908933432</v>
      </c>
      <c r="Z1397" s="13">
        <v>633.63257377604202</v>
      </c>
      <c r="AA1397" s="15">
        <v>97.500672565027301</v>
      </c>
    </row>
    <row r="1398" spans="1:27" x14ac:dyDescent="0.45">
      <c r="A1398">
        <v>322</v>
      </c>
      <c r="B1398">
        <v>60.2</v>
      </c>
      <c r="C1398" s="10">
        <f>B1398-20</f>
        <v>40.200000000000003</v>
      </c>
      <c r="D1398">
        <v>101.8</v>
      </c>
      <c r="E1398" s="11">
        <f>D1398-90</f>
        <v>11.799999999999997</v>
      </c>
      <c r="F1398" s="2">
        <v>1.5265000000000001E-2</v>
      </c>
      <c r="G1398" s="11">
        <v>27.9</v>
      </c>
      <c r="H1398" s="11">
        <v>1.5</v>
      </c>
      <c r="I1398" s="8">
        <v>0.12886840105056699</v>
      </c>
      <c r="J1398" s="4">
        <v>71000</v>
      </c>
      <c r="K1398" s="5">
        <f>23*10^-6</f>
        <v>2.3E-5</v>
      </c>
      <c r="L1398" s="6">
        <f>H1398</f>
        <v>1.5</v>
      </c>
      <c r="M1398" s="3">
        <f>H1398^2/6</f>
        <v>0.375</v>
      </c>
      <c r="N1398" s="3">
        <f>H1398^3/12</f>
        <v>0.28125</v>
      </c>
      <c r="O1398" s="1">
        <f>-J1398*L1398*K1398*C1398</f>
        <v>-98.46990000000001</v>
      </c>
      <c r="P1398" s="7">
        <f>-(12*F1398*J1398*L1398*N1398+12*O1398*N1398*G1398*COS(RADIANS(E1398)))/(12*N1398*G1398*COS(RADIANS(E1398))^2+L1398*G1398^3*SIN(RADIANS(E1398))^2)</f>
        <v>2.4711495000721833</v>
      </c>
      <c r="Q1398" s="7">
        <f>-(6*F1398*J1398*L1398*N1398*SIN(RADIANS(E1398))+6*O1398*N1398*G1398*SIN(RADIANS(E1398))*COS(RADIANS(E1398)))/(12*N1398*COS(RADIANS(E1398))^2+L1398*G1398^2*SIN(RADIANS(E1398))^2)</f>
        <v>7.0494974120442766</v>
      </c>
      <c r="R1398" s="7">
        <f>-P1398*SIN(RADIANS(E1398))</f>
        <v>-0.5053403162755753</v>
      </c>
      <c r="S1398" s="6">
        <f>(O1398+P1398*COS(RADIANS(E1398)))/L1398</f>
        <v>-64.033981561083081</v>
      </c>
      <c r="T1398" s="6">
        <f>R1398/L1398</f>
        <v>-0.33689354418371686</v>
      </c>
      <c r="U1398" s="6">
        <f>(Q1398-P1398*G1398*SIN(RADIANS(E1398)))/M1398</f>
        <v>-18.798659765451404</v>
      </c>
      <c r="V1398" s="6">
        <f>SQRT((S1398+U1398)^2+3*T1398^2)</f>
        <v>82.834696600583058</v>
      </c>
      <c r="W1398" s="6">
        <f>V1398/AA1398</f>
        <v>1.2612931984045928</v>
      </c>
      <c r="X1398" s="1">
        <f>((3*10+H1398/COS(RADIANS(E1398)))*(3+3)+3*G1398*H1398)*2</f>
        <v>629.48859911634281</v>
      </c>
      <c r="Y1398" s="7">
        <f>Z1398/X1398</f>
        <v>1.0062777333001942</v>
      </c>
      <c r="Z1398" s="13">
        <v>633.44036065710804</v>
      </c>
      <c r="AA1398" s="15">
        <v>65.674417895347801</v>
      </c>
    </row>
    <row r="1399" spans="1:27" x14ac:dyDescent="0.45">
      <c r="A1399">
        <v>271</v>
      </c>
      <c r="B1399">
        <v>68.2</v>
      </c>
      <c r="C1399" s="10">
        <f>B1399-20</f>
        <v>48.2</v>
      </c>
      <c r="D1399">
        <v>112.9</v>
      </c>
      <c r="E1399" s="11">
        <f>D1399-90</f>
        <v>22.900000000000006</v>
      </c>
      <c r="F1399" s="2">
        <v>1.7267000000000001E-2</v>
      </c>
      <c r="G1399" s="11">
        <v>27.6</v>
      </c>
      <c r="H1399" s="11">
        <v>1.5</v>
      </c>
      <c r="I1399" s="8">
        <v>9.34361442923545E-2</v>
      </c>
      <c r="J1399" s="4">
        <v>71000</v>
      </c>
      <c r="K1399" s="5">
        <f>23*10^-6</f>
        <v>2.3E-5</v>
      </c>
      <c r="L1399" s="6">
        <f>H1399</f>
        <v>1.5</v>
      </c>
      <c r="M1399" s="3">
        <f>H1399^2/6</f>
        <v>0.375</v>
      </c>
      <c r="N1399" s="3">
        <f>H1399^3/12</f>
        <v>0.28125</v>
      </c>
      <c r="O1399" s="1">
        <f>-J1399*L1399*K1399*C1399</f>
        <v>-118.06590000000001</v>
      </c>
      <c r="P1399" s="7">
        <f>-(12*F1399*J1399*L1399*N1399+12*O1399*N1399*G1399*COS(RADIANS(E1399)))/(12*N1399*G1399*COS(RADIANS(E1399))^2+L1399*G1399^3*SIN(RADIANS(E1399))^2)</f>
        <v>0.8084913834111459</v>
      </c>
      <c r="Q1399" s="7">
        <f>-(6*F1399*J1399*L1399*N1399*SIN(RADIANS(E1399))+6*O1399*N1399*G1399*SIN(RADIANS(E1399))*COS(RADIANS(E1399)))/(12*N1399*COS(RADIANS(E1399))^2+L1399*G1399^2*SIN(RADIANS(E1399))^2)</f>
        <v>4.3415263785882612</v>
      </c>
      <c r="R1399" s="7">
        <f>-P1399*SIN(RADIANS(E1399))</f>
        <v>-0.31460336076726519</v>
      </c>
      <c r="S1399" s="6">
        <f>(O1399+P1399*COS(RADIANS(E1399)))/L1399</f>
        <v>-78.214086358050693</v>
      </c>
      <c r="T1399" s="6">
        <f>R1399/L1399</f>
        <v>-0.20973557384484345</v>
      </c>
      <c r="U1399" s="6">
        <f>(Q1399-P1399*G1399*SIN(RADIANS(E1399)))/M1399</f>
        <v>-11.577403676235358</v>
      </c>
      <c r="V1399" s="6">
        <f>SQRT((S1399+U1399)^2+3*T1399^2)</f>
        <v>89.792224883951391</v>
      </c>
      <c r="W1399" s="6">
        <f>V1399/AA1399</f>
        <v>1.2182989065829624</v>
      </c>
      <c r="X1399" s="1">
        <f>((3*10+H1399/COS(RADIANS(E1399)))*(3+3)+3*G1399*H1399)*2</f>
        <v>627.94004035587795</v>
      </c>
      <c r="Y1399" s="7">
        <f>Z1399/X1399</f>
        <v>1.0087381217539519</v>
      </c>
      <c r="Z1399" s="13">
        <v>633.42705688268904</v>
      </c>
      <c r="AA1399" s="15">
        <v>73.702951220564699</v>
      </c>
    </row>
    <row r="1400" spans="1:27" x14ac:dyDescent="0.45">
      <c r="A1400">
        <v>2146</v>
      </c>
      <c r="B1400">
        <v>60.7</v>
      </c>
      <c r="C1400" s="10">
        <f>B1400-20</f>
        <v>40.700000000000003</v>
      </c>
      <c r="D1400">
        <v>119.7</v>
      </c>
      <c r="E1400" s="11">
        <f>D1400-90</f>
        <v>29.700000000000003</v>
      </c>
      <c r="F1400" s="2">
        <v>1.4633E-2</v>
      </c>
      <c r="G1400" s="11">
        <v>29.4</v>
      </c>
      <c r="H1400" s="11">
        <v>1.4</v>
      </c>
      <c r="I1400" s="8">
        <v>6.8672001361846896E-2</v>
      </c>
      <c r="J1400" s="4">
        <v>71000</v>
      </c>
      <c r="K1400" s="5">
        <f>23*10^-6</f>
        <v>2.3E-5</v>
      </c>
      <c r="L1400" s="6">
        <f>H1400</f>
        <v>1.4</v>
      </c>
      <c r="M1400" s="3">
        <f>H1400^2/6</f>
        <v>0.32666666666666661</v>
      </c>
      <c r="N1400" s="3">
        <f>H1400^3/12</f>
        <v>0.2286666666666666</v>
      </c>
      <c r="O1400" s="1">
        <f>-J1400*L1400*K1400*C1400</f>
        <v>-93.04834000000001</v>
      </c>
      <c r="P1400" s="7">
        <f>-(12*F1400*J1400*L1400*N1400+12*O1400*N1400*G1400*COS(RADIANS(E1400)))/(12*N1400*G1400*COS(RADIANS(E1400))^2+L1400*G1400^3*SIN(RADIANS(E1400))^2)</f>
        <v>0.28759736500671779</v>
      </c>
      <c r="Q1400" s="7">
        <f>-(6*F1400*J1400*L1400*N1400*SIN(RADIANS(E1400))+6*O1400*N1400*G1400*SIN(RADIANS(E1400))*COS(RADIANS(E1400)))/(12*N1400*COS(RADIANS(E1400))^2+L1400*G1400^2*SIN(RADIANS(E1400))^2)</f>
        <v>2.0946413304101936</v>
      </c>
      <c r="R1400" s="7">
        <f>-P1400*SIN(RADIANS(E1400))</f>
        <v>-0.14249260751089748</v>
      </c>
      <c r="S1400" s="6">
        <f>(O1400+P1400*COS(RADIANS(E1400)))/L1400</f>
        <v>-66.284659903775562</v>
      </c>
      <c r="T1400" s="6">
        <f>R1400/L1400</f>
        <v>-0.10178043393635536</v>
      </c>
      <c r="U1400" s="6">
        <f>(Q1400-P1400*G1400*SIN(RADIANS(E1400)))/M1400</f>
        <v>-6.412167337990387</v>
      </c>
      <c r="V1400" s="6">
        <f>SQRT((S1400+U1400)^2+3*T1400^2)</f>
        <v>72.69704099060263</v>
      </c>
      <c r="W1400" s="6">
        <f>V1400/AA1400</f>
        <v>1.2251559211756669</v>
      </c>
      <c r="X1400" s="1">
        <f>((3*10+H1400/COS(RADIANS(E1400)))*(3+3)+3*G1400*H1400)*2</f>
        <v>626.30076731128702</v>
      </c>
      <c r="Y1400" s="7">
        <f>Z1400/X1400</f>
        <v>1.0112778034801326</v>
      </c>
      <c r="Z1400" s="13">
        <v>633.36406428448004</v>
      </c>
      <c r="AA1400" s="15">
        <v>59.336970694180799</v>
      </c>
    </row>
    <row r="1401" spans="1:27" x14ac:dyDescent="0.45">
      <c r="A1401">
        <v>1141</v>
      </c>
      <c r="B1401">
        <v>82</v>
      </c>
      <c r="C1401" s="10">
        <f>B1401-20</f>
        <v>62</v>
      </c>
      <c r="D1401">
        <v>120.8</v>
      </c>
      <c r="E1401" s="11">
        <f>D1401-90</f>
        <v>30.799999999999997</v>
      </c>
      <c r="F1401" s="2">
        <v>1.7779E-2</v>
      </c>
      <c r="G1401" s="11">
        <v>22.3</v>
      </c>
      <c r="H1401" s="11">
        <v>1.8</v>
      </c>
      <c r="I1401" s="8">
        <v>8.5663162171840598E-2</v>
      </c>
      <c r="J1401" s="4">
        <v>71000</v>
      </c>
      <c r="K1401" s="5">
        <f>23*10^-6</f>
        <v>2.3E-5</v>
      </c>
      <c r="L1401" s="6">
        <f>H1401</f>
        <v>1.8</v>
      </c>
      <c r="M1401" s="3">
        <f>H1401^2/6</f>
        <v>0.54</v>
      </c>
      <c r="N1401" s="3">
        <f>H1401^3/12</f>
        <v>0.48600000000000004</v>
      </c>
      <c r="O1401" s="1">
        <f>-J1401*L1401*K1401*C1401</f>
        <v>-182.24279999999999</v>
      </c>
      <c r="P1401" s="7">
        <f>-(12*F1401*J1401*L1401*N1401+12*O1401*N1401*G1401*COS(RADIANS(E1401)))/(12*N1401*G1401*COS(RADIANS(E1401))^2+L1401*G1401^3*SIN(RADIANS(E1401))^2)</f>
        <v>1.333561907582314</v>
      </c>
      <c r="Q1401" s="7">
        <f>-(6*F1401*J1401*L1401*N1401*SIN(RADIANS(E1401))+6*O1401*N1401*G1401*SIN(RADIANS(E1401))*COS(RADIANS(E1401)))/(12*N1401*COS(RADIANS(E1401))^2+L1401*G1401^2*SIN(RADIANS(E1401))^2)</f>
        <v>7.6136755849939393</v>
      </c>
      <c r="R1401" s="7">
        <f>-P1401*SIN(RADIANS(E1401))</f>
        <v>-0.68284085964071228</v>
      </c>
      <c r="S1401" s="6">
        <f>(O1401+P1401*COS(RADIANS(E1401)))/L1401</f>
        <v>-100.60962433406246</v>
      </c>
      <c r="T1401" s="6">
        <f>R1401/L1401</f>
        <v>-0.37935603313372901</v>
      </c>
      <c r="U1401" s="6">
        <f>(Q1401-P1401*G1401*SIN(RADIANS(E1401)))/M1401</f>
        <v>-14.099399231470271</v>
      </c>
      <c r="V1401" s="6">
        <f>SQRT((S1401+U1401)^2+3*T1401^2)</f>
        <v>114.71090541163716</v>
      </c>
      <c r="W1401" s="6">
        <f>V1401/AA1401</f>
        <v>1.1378232091466642</v>
      </c>
      <c r="X1401" s="1">
        <f>((3*10+H1401/COS(RADIANS(E1401)))*(3+3)+3*G1401*H1401)*2</f>
        <v>625.98669203671045</v>
      </c>
      <c r="Y1401" s="7">
        <f>Z1401/X1401</f>
        <v>1.0117804394392576</v>
      </c>
      <c r="Z1401" s="13">
        <v>633.36109035203003</v>
      </c>
      <c r="AA1401" s="15">
        <v>100.81610613099301</v>
      </c>
    </row>
    <row r="1402" spans="1:27" x14ac:dyDescent="0.45">
      <c r="A1402">
        <v>292</v>
      </c>
      <c r="B1402">
        <v>82.7</v>
      </c>
      <c r="C1402" s="10">
        <f>B1402-20</f>
        <v>62.7</v>
      </c>
      <c r="D1402">
        <v>115.7</v>
      </c>
      <c r="E1402" s="11">
        <f>D1402-90</f>
        <v>25.700000000000003</v>
      </c>
      <c r="F1402" s="2">
        <v>2.3352999999999999E-2</v>
      </c>
      <c r="G1402" s="11">
        <v>29.6</v>
      </c>
      <c r="H1402" s="11">
        <v>1.4</v>
      </c>
      <c r="I1402" s="8">
        <v>0.117432720959186</v>
      </c>
      <c r="J1402" s="4">
        <v>71000</v>
      </c>
      <c r="K1402" s="5">
        <f>23*10^-6</f>
        <v>2.3E-5</v>
      </c>
      <c r="L1402" s="6">
        <f>H1402</f>
        <v>1.4</v>
      </c>
      <c r="M1402" s="3">
        <f>H1402^2/6</f>
        <v>0.32666666666666661</v>
      </c>
      <c r="N1402" s="3">
        <f>H1402^3/12</f>
        <v>0.2286666666666666</v>
      </c>
      <c r="O1402" s="1">
        <f>-J1402*L1402*K1402*C1402</f>
        <v>-143.34474</v>
      </c>
      <c r="P1402" s="7">
        <f>-(12*F1402*J1402*L1402*N1402+12*O1402*N1402*G1402*COS(RADIANS(E1402)))/(12*N1402*G1402*COS(RADIANS(E1402))^2+L1402*G1402^3*SIN(RADIANS(E1402))^2)</f>
        <v>0.59782678019544722</v>
      </c>
      <c r="Q1402" s="7">
        <f>-(6*F1402*J1402*L1402*N1402*SIN(RADIANS(E1402))+6*O1402*N1402*G1402*SIN(RADIANS(E1402))*COS(RADIANS(E1402)))/(12*N1402*COS(RADIANS(E1402))^2+L1402*G1402^2*SIN(RADIANS(E1402))^2)</f>
        <v>3.8369446107738563</v>
      </c>
      <c r="R1402" s="7">
        <f>-P1402*SIN(RADIANS(E1402))</f>
        <v>-0.25925301424147673</v>
      </c>
      <c r="S1402" s="6">
        <f>(O1402+P1402*COS(RADIANS(E1402)))/L1402</f>
        <v>-102.00432287545351</v>
      </c>
      <c r="T1402" s="6">
        <f>R1402/L1402</f>
        <v>-0.18518072445819767</v>
      </c>
      <c r="U1402" s="6">
        <f>(Q1402-P1402*G1402*SIN(RADIANS(E1402)))/M1402</f>
        <v>-11.745748808491395</v>
      </c>
      <c r="V1402" s="6">
        <f>SQRT((S1402+U1402)^2+3*T1402^2)</f>
        <v>113.75052388364961</v>
      </c>
      <c r="W1402" s="6">
        <f>V1402/AA1402</f>
        <v>1.2314473529388177</v>
      </c>
      <c r="X1402" s="1">
        <f>((3*10+H1402/COS(RADIANS(E1402)))*(3+3)+3*G1402*H1402)*2</f>
        <v>627.28435514663374</v>
      </c>
      <c r="Y1402" s="7">
        <f>Z1402/X1402</f>
        <v>1.0096741173320698</v>
      </c>
      <c r="Z1402" s="13">
        <v>633.35277759889402</v>
      </c>
      <c r="AA1402" s="15">
        <v>92.371406387927905</v>
      </c>
    </row>
    <row r="1403" spans="1:27" x14ac:dyDescent="0.45">
      <c r="A1403">
        <v>2161</v>
      </c>
      <c r="B1403">
        <v>43.4</v>
      </c>
      <c r="C1403" s="10">
        <f>B1403-20</f>
        <v>23.4</v>
      </c>
      <c r="D1403">
        <v>115.7</v>
      </c>
      <c r="E1403" s="11">
        <f>D1403-90</f>
        <v>25.700000000000003</v>
      </c>
      <c r="F1403" s="2">
        <v>8.7159999999999998E-3</v>
      </c>
      <c r="G1403" s="11">
        <v>29.6</v>
      </c>
      <c r="H1403" s="11">
        <v>1.4</v>
      </c>
      <c r="I1403" s="8">
        <v>4.3826118111610399E-2</v>
      </c>
      <c r="J1403" s="4">
        <v>71000</v>
      </c>
      <c r="K1403" s="5">
        <f>23*10^-6</f>
        <v>2.3E-5</v>
      </c>
      <c r="L1403" s="6">
        <f>H1403</f>
        <v>1.4</v>
      </c>
      <c r="M1403" s="3">
        <f>H1403^2/6</f>
        <v>0.32666666666666661</v>
      </c>
      <c r="N1403" s="3">
        <f>H1403^3/12</f>
        <v>0.2286666666666666</v>
      </c>
      <c r="O1403" s="1">
        <f>-J1403*L1403*K1403*C1403</f>
        <v>-53.497079999999997</v>
      </c>
      <c r="P1403" s="7">
        <f>-(12*F1403*J1403*L1403*N1403+12*O1403*N1403*G1403*COS(RADIANS(E1403)))/(12*N1403*G1403*COS(RADIANS(E1403))^2+L1403*G1403^3*SIN(RADIANS(E1403))^2)</f>
        <v>0.22309156390959056</v>
      </c>
      <c r="Q1403" s="7">
        <f>-(6*F1403*J1403*L1403*N1403*SIN(RADIANS(E1403))+6*O1403*N1403*G1403*SIN(RADIANS(E1403))*COS(RADIANS(E1403)))/(12*N1403*COS(RADIANS(E1403))^2+L1403*G1403^2*SIN(RADIANS(E1403))^2)</f>
        <v>1.4318361140867035</v>
      </c>
      <c r="R1403" s="7">
        <f>-P1403*SIN(RADIANS(E1403))</f>
        <v>-9.6745683384236697E-2</v>
      </c>
      <c r="S1403" s="6">
        <f>(O1403+P1403*COS(RADIANS(E1403)))/L1403</f>
        <v>-38.06861237007876</v>
      </c>
      <c r="T1403" s="6">
        <f>R1403/L1403</f>
        <v>-6.9104059560169073E-2</v>
      </c>
      <c r="U1403" s="6">
        <f>(Q1403-P1403*G1403*SIN(RADIANS(E1403)))/M1403</f>
        <v>-4.3831717778164379</v>
      </c>
      <c r="V1403" s="6">
        <f>SQRT((S1403+U1403)^2+3*T1403^2)</f>
        <v>42.451952881494499</v>
      </c>
      <c r="W1403" s="6">
        <f>V1403/AA1403</f>
        <v>1.2242785977293482</v>
      </c>
      <c r="X1403" s="1">
        <f>((3*10+H1403/COS(RADIANS(E1403)))*(3+3)+3*G1403*H1403)*2</f>
        <v>627.28435514663374</v>
      </c>
      <c r="Y1403" s="7">
        <f>Z1403/X1403</f>
        <v>1.0096741173320698</v>
      </c>
      <c r="Z1403" s="13">
        <v>633.35277759889402</v>
      </c>
      <c r="AA1403" s="15">
        <v>34.675075558969603</v>
      </c>
    </row>
    <row r="1404" spans="1:27" x14ac:dyDescent="0.45">
      <c r="A1404">
        <v>64</v>
      </c>
      <c r="B1404">
        <v>59</v>
      </c>
      <c r="C1404" s="10">
        <f>B1404-20</f>
        <v>39</v>
      </c>
      <c r="D1404">
        <v>122</v>
      </c>
      <c r="E1404" s="11">
        <f>D1404-90</f>
        <v>32</v>
      </c>
      <c r="F1404" s="2">
        <v>1.2207000000000001E-2</v>
      </c>
      <c r="G1404" s="11">
        <v>25.3</v>
      </c>
      <c r="H1404" s="11">
        <v>1.6</v>
      </c>
      <c r="I1404" s="8">
        <v>5.6885480880737298E-2</v>
      </c>
      <c r="J1404" s="4">
        <v>71000</v>
      </c>
      <c r="K1404" s="5">
        <f>23*10^-6</f>
        <v>2.3E-5</v>
      </c>
      <c r="L1404" s="6">
        <f>H1404</f>
        <v>1.6</v>
      </c>
      <c r="M1404" s="3">
        <f>H1404^2/6</f>
        <v>0.42666666666666675</v>
      </c>
      <c r="N1404" s="3">
        <f>H1404^3/12</f>
        <v>0.34133333333333343</v>
      </c>
      <c r="O1404" s="1">
        <f>-J1404*L1404*K1404*C1404</f>
        <v>-101.89920000000001</v>
      </c>
      <c r="P1404" s="7">
        <f>-(12*F1404*J1404*L1404*N1404+12*O1404*N1404*G1404*COS(RADIANS(E1404)))/(12*N1404*G1404*COS(RADIANS(E1404))^2+L1404*G1404^3*SIN(RADIANS(E1404))^2)</f>
        <v>0.44555699781807856</v>
      </c>
      <c r="Q1404" s="7">
        <f>-(6*F1404*J1404*L1404*N1404*SIN(RADIANS(E1404))+6*O1404*N1404*G1404*SIN(RADIANS(E1404))*COS(RADIANS(E1404)))/(12*N1404*COS(RADIANS(E1404))^2+L1404*G1404^2*SIN(RADIANS(E1404))^2)</f>
        <v>2.9867818411900551</v>
      </c>
      <c r="R1404" s="7">
        <f>-P1404*SIN(RADIANS(E1404))</f>
        <v>-0.23610923645771187</v>
      </c>
      <c r="S1404" s="6">
        <f>(O1404+P1404*COS(RADIANS(E1404)))/L1404</f>
        <v>-63.450841397669507</v>
      </c>
      <c r="T1404" s="6">
        <f>R1404/L1404</f>
        <v>-0.1475682727860699</v>
      </c>
      <c r="U1404" s="6">
        <f>(Q1404-P1404*G1404*SIN(RADIANS(E1404)))/M1404</f>
        <v>-7.0002699402891926</v>
      </c>
      <c r="V1404" s="6">
        <f>SQRT((S1404+U1404)^2+3*T1404^2)</f>
        <v>70.451574985509382</v>
      </c>
      <c r="W1404" s="6">
        <f>V1404/AA1404</f>
        <v>1.1741511101301441</v>
      </c>
      <c r="X1404" s="1">
        <f>((3*10+H1404/COS(RADIANS(E1404)))*(3+3)+3*G1404*H1404)*2</f>
        <v>625.52022534455227</v>
      </c>
      <c r="Y1404" s="7">
        <f>Z1404/X1404</f>
        <v>1.0123639664282154</v>
      </c>
      <c r="Z1404" s="13">
        <v>633.25413641088198</v>
      </c>
      <c r="AA1404" s="15">
        <v>60.002136332946499</v>
      </c>
    </row>
    <row r="1405" spans="1:27" x14ac:dyDescent="0.45">
      <c r="A1405">
        <v>2319</v>
      </c>
      <c r="B1405">
        <v>78.8</v>
      </c>
      <c r="C1405" s="10">
        <f>B1405-20</f>
        <v>58.8</v>
      </c>
      <c r="D1405">
        <v>110.3</v>
      </c>
      <c r="E1405" s="11">
        <f>D1405-90</f>
        <v>20.299999999999997</v>
      </c>
      <c r="F1405" s="2">
        <v>2.0242E-2</v>
      </c>
      <c r="G1405" s="11">
        <v>25.8</v>
      </c>
      <c r="H1405" s="11">
        <v>1.6</v>
      </c>
      <c r="I1405" s="8">
        <v>0.11856100708246201</v>
      </c>
      <c r="J1405" s="4">
        <v>71000</v>
      </c>
      <c r="K1405" s="5">
        <f>23*10^-6</f>
        <v>2.3E-5</v>
      </c>
      <c r="L1405" s="6">
        <f>H1405</f>
        <v>1.6</v>
      </c>
      <c r="M1405" s="3">
        <f>H1405^2/6</f>
        <v>0.42666666666666675</v>
      </c>
      <c r="N1405" s="3">
        <f>H1405^3/12</f>
        <v>0.34133333333333343</v>
      </c>
      <c r="O1405" s="1">
        <f>-J1405*L1405*K1405*C1405</f>
        <v>-153.63263999999998</v>
      </c>
      <c r="P1405" s="7">
        <f>-(12*F1405*J1405*L1405*N1405+12*O1405*N1405*G1405*COS(RADIANS(E1405)))/(12*N1405*G1405*COS(RADIANS(E1405))^2+L1405*G1405^3*SIN(RADIANS(E1405))^2)</f>
        <v>1.7081789618450267</v>
      </c>
      <c r="Q1405" s="7">
        <f>-(6*F1405*J1405*L1405*N1405*SIN(RADIANS(E1405))+6*O1405*N1405*G1405*SIN(RADIANS(E1405))*COS(RADIANS(E1405)))/(12*N1405*COS(RADIANS(E1405))^2+L1405*G1405^2*SIN(RADIANS(E1405))^2)</f>
        <v>7.6449035365954732</v>
      </c>
      <c r="R1405" s="7">
        <f>-P1405*SIN(RADIANS(E1405))</f>
        <v>-0.59262818113143201</v>
      </c>
      <c r="S1405" s="6">
        <f>(O1405+P1405*COS(RADIANS(E1405)))/L1405</f>
        <v>-95.019098658342926</v>
      </c>
      <c r="T1405" s="6">
        <f>R1405/L1405</f>
        <v>-0.37039261320714501</v>
      </c>
      <c r="U1405" s="6">
        <f>(Q1405-P1405*G1405*SIN(RADIANS(E1405)))/M1405</f>
        <v>-17.917742663895638</v>
      </c>
      <c r="V1405" s="6">
        <f>SQRT((S1405+U1405)^2+3*T1405^2)</f>
        <v>112.93866344130448</v>
      </c>
      <c r="W1405" s="6">
        <f>V1405/AA1405</f>
        <v>1.2082862025661327</v>
      </c>
      <c r="X1405" s="1">
        <f>((3*10+H1405/COS(RADIANS(E1405)))*(3+3)+3*G1405*H1405)*2</f>
        <v>628.15150711714614</v>
      </c>
      <c r="Y1405" s="7">
        <f>Z1405/X1405</f>
        <v>1.0079964996106203</v>
      </c>
      <c r="Z1405" s="13">
        <v>633.17452039921898</v>
      </c>
      <c r="AA1405" s="15">
        <v>93.470125870383796</v>
      </c>
    </row>
    <row r="1406" spans="1:27" x14ac:dyDescent="0.45">
      <c r="A1406">
        <v>2801</v>
      </c>
      <c r="B1406">
        <v>85.7</v>
      </c>
      <c r="C1406" s="10">
        <f>B1406-20</f>
        <v>65.7</v>
      </c>
      <c r="D1406">
        <v>114.7</v>
      </c>
      <c r="E1406" s="11">
        <f>D1406-90</f>
        <v>24.700000000000003</v>
      </c>
      <c r="F1406" s="2">
        <v>2.4635000000000001E-2</v>
      </c>
      <c r="G1406" s="11">
        <v>29.6</v>
      </c>
      <c r="H1406" s="11">
        <v>1.4</v>
      </c>
      <c r="I1406" s="8">
        <v>0.12657202780246701</v>
      </c>
      <c r="J1406" s="4">
        <v>71000</v>
      </c>
      <c r="K1406" s="5">
        <f>23*10^-6</f>
        <v>2.3E-5</v>
      </c>
      <c r="L1406" s="6">
        <f>H1406</f>
        <v>1.4</v>
      </c>
      <c r="M1406" s="3">
        <f>H1406^2/6</f>
        <v>0.32666666666666661</v>
      </c>
      <c r="N1406" s="3">
        <f>H1406^3/12</f>
        <v>0.2286666666666666</v>
      </c>
      <c r="O1406" s="1">
        <f>-J1406*L1406*K1406*C1406</f>
        <v>-150.20334</v>
      </c>
      <c r="P1406" s="7">
        <f>-(12*F1406*J1406*L1406*N1406+12*O1406*N1406*G1406*COS(RADIANS(E1406)))/(12*N1406*G1406*COS(RADIANS(E1406))^2+L1406*G1406^3*SIN(RADIANS(E1406))^2)</f>
        <v>0.68120369480731202</v>
      </c>
      <c r="Q1406" s="7">
        <f>-(6*F1406*J1406*L1406*N1406*SIN(RADIANS(E1406))+6*O1406*N1406*G1406*SIN(RADIANS(E1406))*COS(RADIANS(E1406)))/(12*N1406*COS(RADIANS(E1406))^2+L1406*G1406^2*SIN(RADIANS(E1406))^2)</f>
        <v>4.2128584002518767</v>
      </c>
      <c r="R1406" s="7">
        <f>-P1406*SIN(RADIANS(E1406))</f>
        <v>-0.28465259461161324</v>
      </c>
      <c r="S1406" s="6">
        <f>(O1406+P1406*COS(RADIANS(E1406)))/L1406</f>
        <v>-106.84604348050439</v>
      </c>
      <c r="T1406" s="6">
        <f>R1406/L1406</f>
        <v>-0.20332328186543805</v>
      </c>
      <c r="U1406" s="6">
        <f>(Q1406-P1406*G1406*SIN(RADIANS(E1406)))/M1406</f>
        <v>-12.896505306893497</v>
      </c>
      <c r="V1406" s="6">
        <f>SQRT((S1406+U1406)^2+3*T1406^2)</f>
        <v>119.74306665178243</v>
      </c>
      <c r="W1406" s="6">
        <f>V1406/AA1406</f>
        <v>1.2314617674035728</v>
      </c>
      <c r="X1406" s="1">
        <f>((3*10+H1406/COS(RADIANS(E1406)))*(3+3)+3*G1406*H1406)*2</f>
        <v>627.13185336529989</v>
      </c>
      <c r="Y1406" s="7">
        <f>Z1406/X1406</f>
        <v>1.0093290792570095</v>
      </c>
      <c r="Z1406" s="13">
        <v>632.98241612994002</v>
      </c>
      <c r="AA1406" s="15">
        <v>97.236528020069997</v>
      </c>
    </row>
    <row r="1407" spans="1:27" x14ac:dyDescent="0.45">
      <c r="A1407">
        <v>2845</v>
      </c>
      <c r="B1407">
        <v>78</v>
      </c>
      <c r="C1407" s="10">
        <f>B1407-20</f>
        <v>58</v>
      </c>
      <c r="D1407">
        <v>113.4</v>
      </c>
      <c r="E1407" s="11">
        <f>D1407-90</f>
        <v>23.400000000000006</v>
      </c>
      <c r="F1407" s="2">
        <v>2.3446000000000002E-2</v>
      </c>
      <c r="G1407" s="11">
        <v>32.1</v>
      </c>
      <c r="H1407" s="11">
        <v>1.3</v>
      </c>
      <c r="I1407" s="8">
        <v>0.122952602803707</v>
      </c>
      <c r="J1407" s="4">
        <v>71000</v>
      </c>
      <c r="K1407" s="5">
        <f>23*10^-6</f>
        <v>2.3E-5</v>
      </c>
      <c r="L1407" s="6">
        <f>H1407</f>
        <v>1.3</v>
      </c>
      <c r="M1407" s="3">
        <f>H1407^2/6</f>
        <v>0.28166666666666668</v>
      </c>
      <c r="N1407" s="3">
        <f>H1407^3/12</f>
        <v>0.18308333333333338</v>
      </c>
      <c r="O1407" s="1">
        <f>-J1407*L1407*K1407*C1407</f>
        <v>-123.12820000000001</v>
      </c>
      <c r="P1407" s="7">
        <f>-(12*F1407*J1407*L1407*N1407+12*O1407*N1407*G1407*COS(RADIANS(E1407)))/(12*N1407*G1407*COS(RADIANS(E1407))^2+L1407*G1407^3*SIN(RADIANS(E1407))^2)</f>
        <v>0.46990256469850217</v>
      </c>
      <c r="Q1407" s="7">
        <f>-(6*F1407*J1407*L1407*N1407*SIN(RADIANS(E1407))+6*O1407*N1407*G1407*SIN(RADIANS(E1407))*COS(RADIANS(E1407)))/(12*N1407*COS(RADIANS(E1407))^2+L1407*G1407^2*SIN(RADIANS(E1407))^2)</f>
        <v>2.9952640386008338</v>
      </c>
      <c r="R1407" s="7">
        <f>-P1407*SIN(RADIANS(E1407))</f>
        <v>-0.18662081237388373</v>
      </c>
      <c r="S1407" s="6">
        <f>(O1407+P1407*COS(RADIANS(E1407)))/L1407</f>
        <v>-94.382265190482443</v>
      </c>
      <c r="T1407" s="6">
        <f>R1407/L1407</f>
        <v>-0.14355447105683364</v>
      </c>
      <c r="U1407" s="6">
        <f>(Q1407-P1407*G1407*SIN(RADIANS(E1407)))/M1407</f>
        <v>-10.634073509825445</v>
      </c>
      <c r="V1407" s="6">
        <f>SQRT((S1407+U1407)^2+3*T1407^2)</f>
        <v>105.01663305246586</v>
      </c>
      <c r="W1407" s="6">
        <f>V1407/AA1407</f>
        <v>1.2521347787170589</v>
      </c>
      <c r="X1407" s="1">
        <f>((3*10+H1407/COS(RADIANS(E1407)))*(3+3)+3*G1407*H1407)*2</f>
        <v>627.37800748851987</v>
      </c>
      <c r="Y1407" s="7">
        <f>Z1407/X1407</f>
        <v>1.0089011888694763</v>
      </c>
      <c r="Z1407" s="13">
        <v>632.96241762573095</v>
      </c>
      <c r="AA1407" s="15">
        <v>83.870071207563001</v>
      </c>
    </row>
    <row r="1408" spans="1:27" x14ac:dyDescent="0.45">
      <c r="A1408">
        <v>1609</v>
      </c>
      <c r="B1408">
        <v>56.4</v>
      </c>
      <c r="C1408" s="10">
        <f>B1408-20</f>
        <v>36.4</v>
      </c>
      <c r="D1408">
        <v>125.8</v>
      </c>
      <c r="E1408" s="11">
        <f>D1408-90</f>
        <v>35.799999999999997</v>
      </c>
      <c r="F1408" s="2">
        <v>9.9590000000000008E-3</v>
      </c>
      <c r="G1408" s="11">
        <v>22</v>
      </c>
      <c r="H1408" s="11">
        <v>1.8</v>
      </c>
      <c r="I1408" s="8">
        <v>4.6039201319217599E-2</v>
      </c>
      <c r="J1408" s="4">
        <v>71000</v>
      </c>
      <c r="K1408" s="5">
        <f>23*10^-6</f>
        <v>2.3E-5</v>
      </c>
      <c r="L1408" s="6">
        <f>H1408</f>
        <v>1.8</v>
      </c>
      <c r="M1408" s="3">
        <f>H1408^2/6</f>
        <v>0.54</v>
      </c>
      <c r="N1408" s="3">
        <f>H1408^3/12</f>
        <v>0.48600000000000004</v>
      </c>
      <c r="O1408" s="1">
        <f>-J1408*L1408*K1408*C1408</f>
        <v>-106.99415999999999</v>
      </c>
      <c r="P1408" s="7">
        <f>-(12*F1408*J1408*L1408*N1408+12*O1408*N1408*G1408*COS(RADIANS(E1408)))/(12*N1408*G1408*COS(RADIANS(E1408))^2+L1408*G1408^3*SIN(RADIANS(E1408))^2)</f>
        <v>0.55871586089499081</v>
      </c>
      <c r="Q1408" s="7">
        <f>-(6*F1408*J1408*L1408*N1408*SIN(RADIANS(E1408))+6*O1408*N1408*G1408*SIN(RADIANS(E1408))*COS(RADIANS(E1408)))/(12*N1408*COS(RADIANS(E1408))^2+L1408*G1408^2*SIN(RADIANS(E1408))^2)</f>
        <v>3.5950764406437568</v>
      </c>
      <c r="R1408" s="7">
        <f>-P1408*SIN(RADIANS(E1408))</f>
        <v>-0.32682513096761429</v>
      </c>
      <c r="S1408" s="6">
        <f>(O1408+P1408*COS(RADIANS(E1408)))/L1408</f>
        <v>-59.189447655629216</v>
      </c>
      <c r="T1408" s="6">
        <f>R1408/L1408</f>
        <v>-0.18156951720423015</v>
      </c>
      <c r="U1408" s="6">
        <f>(Q1408-P1408*G1408*SIN(RADIANS(E1408)))/M1408</f>
        <v>-6.6575489641551062</v>
      </c>
      <c r="V1408" s="6">
        <f>SQRT((S1408+U1408)^2+3*T1408^2)</f>
        <v>65.847747617626382</v>
      </c>
      <c r="W1408" s="6">
        <f>V1408/AA1408</f>
        <v>1.1082355369002348</v>
      </c>
      <c r="X1408" s="1">
        <f>((3*10+H1408/COS(RADIANS(E1408)))*(3+3)+3*G1408*H1408)*2</f>
        <v>624.23168975644353</v>
      </c>
      <c r="Y1408" s="7">
        <f>Z1408/X1408</f>
        <v>1.0136767483042275</v>
      </c>
      <c r="Z1408" s="13">
        <v>632.76914946076499</v>
      </c>
      <c r="AA1408" s="15">
        <v>59.416744387934301</v>
      </c>
    </row>
    <row r="1409" spans="1:27" x14ac:dyDescent="0.45">
      <c r="A1409">
        <v>188</v>
      </c>
      <c r="B1409">
        <v>48.6</v>
      </c>
      <c r="C1409" s="10">
        <f>B1409-20</f>
        <v>28.6</v>
      </c>
      <c r="D1409">
        <v>119.7</v>
      </c>
      <c r="E1409" s="11">
        <f>D1409-90</f>
        <v>29.700000000000003</v>
      </c>
      <c r="F1409" s="2">
        <v>7.9039999999999996E-3</v>
      </c>
      <c r="G1409" s="11">
        <v>21</v>
      </c>
      <c r="H1409" s="11">
        <v>1.9</v>
      </c>
      <c r="I1409" s="8">
        <v>3.8954161107540103E-2</v>
      </c>
      <c r="J1409" s="4">
        <v>71000</v>
      </c>
      <c r="K1409" s="5">
        <f>23*10^-6</f>
        <v>2.3E-5</v>
      </c>
      <c r="L1409" s="6">
        <f>H1409</f>
        <v>1.9</v>
      </c>
      <c r="M1409" s="3">
        <f>H1409^2/6</f>
        <v>0.60166666666666668</v>
      </c>
      <c r="N1409" s="3">
        <f>H1409^3/12</f>
        <v>0.57158333333333322</v>
      </c>
      <c r="O1409" s="1">
        <f>-J1409*L1409*K1409*C1409</f>
        <v>-88.737220000000008</v>
      </c>
      <c r="P1409" s="7">
        <f>-(12*F1409*J1409*L1409*N1409+12*O1409*N1409*G1409*COS(RADIANS(E1409)))/(12*N1409*G1409*COS(RADIANS(E1409))^2+L1409*G1409^3*SIN(RADIANS(E1409))^2)</f>
        <v>0.85569526211715286</v>
      </c>
      <c r="Q1409" s="7">
        <f>-(6*F1409*J1409*L1409*N1409*SIN(RADIANS(E1409))+6*O1409*N1409*G1409*SIN(RADIANS(E1409))*COS(RADIANS(E1409)))/(12*N1409*COS(RADIANS(E1409))^2+L1409*G1409^2*SIN(RADIANS(E1409))^2)</f>
        <v>4.4515971691010865</v>
      </c>
      <c r="R1409" s="7">
        <f>-P1409*SIN(RADIANS(E1409))</f>
        <v>-0.42396163515248453</v>
      </c>
      <c r="S1409" s="6">
        <f>(O1409+P1409*COS(RADIANS(E1409)))/L1409</f>
        <v>-46.312597962405057</v>
      </c>
      <c r="T1409" s="6">
        <f>R1409/L1409</f>
        <v>-0.22313770271183397</v>
      </c>
      <c r="U1409" s="6">
        <f>(Q1409-P1409*G1409*SIN(RADIANS(E1409)))/M1409</f>
        <v>-7.3987764583397615</v>
      </c>
      <c r="V1409" s="6">
        <f>SQRT((S1409+U1409)^2+3*T1409^2)</f>
        <v>53.712764902475044</v>
      </c>
      <c r="W1409" s="6">
        <f>V1409/AA1409</f>
        <v>1.1093812619272745</v>
      </c>
      <c r="X1409" s="1">
        <f>((3*10+H1409/COS(RADIANS(E1409)))*(3+3)+3*G1409*H1409)*2</f>
        <v>625.64818420817539</v>
      </c>
      <c r="Y1409" s="7">
        <f>Z1409/X1409</f>
        <v>1.011289566806834</v>
      </c>
      <c r="Z1409" s="13">
        <v>632.71148118136796</v>
      </c>
      <c r="AA1409" s="15">
        <v>48.416866902152698</v>
      </c>
    </row>
    <row r="1410" spans="1:27" x14ac:dyDescent="0.45">
      <c r="A1410">
        <v>187</v>
      </c>
      <c r="B1410">
        <v>62.9</v>
      </c>
      <c r="C1410" s="10">
        <f>B1410-20</f>
        <v>42.9</v>
      </c>
      <c r="D1410">
        <v>125.5</v>
      </c>
      <c r="E1410" s="11">
        <f>D1410-90</f>
        <v>35.5</v>
      </c>
      <c r="F1410" s="2">
        <v>1.2251E-2</v>
      </c>
      <c r="G1410" s="11">
        <v>23.4</v>
      </c>
      <c r="H1410" s="11">
        <v>1.7</v>
      </c>
      <c r="I1410" s="8">
        <v>5.5923156440257998E-2</v>
      </c>
      <c r="J1410" s="4">
        <v>71000</v>
      </c>
      <c r="K1410" s="5">
        <f>23*10^-6</f>
        <v>2.3E-5</v>
      </c>
      <c r="L1410" s="6">
        <f>H1410</f>
        <v>1.7</v>
      </c>
      <c r="M1410" s="3">
        <f>H1410^2/6</f>
        <v>0.48166666666666663</v>
      </c>
      <c r="N1410" s="3">
        <f>H1410^3/12</f>
        <v>0.4094166666666666</v>
      </c>
      <c r="O1410" s="1">
        <f>-J1410*L1410*K1410*C1410</f>
        <v>-119.09469</v>
      </c>
      <c r="P1410" s="7">
        <f>-(12*F1410*J1410*L1410*N1410+12*O1410*N1410*G1410*COS(RADIANS(E1410)))/(12*N1410*G1410*COS(RADIANS(E1410))^2+L1410*G1410^3*SIN(RADIANS(E1410))^2)</f>
        <v>0.52304505409002033</v>
      </c>
      <c r="Q1410" s="7">
        <f>-(6*F1410*J1410*L1410*N1410*SIN(RADIANS(E1410))+6*O1410*N1410*G1410*SIN(RADIANS(E1410))*COS(RADIANS(E1410)))/(12*N1410*COS(RADIANS(E1410))^2+L1410*G1410^2*SIN(RADIANS(E1410))^2)</f>
        <v>3.5536855638967411</v>
      </c>
      <c r="R1410" s="7">
        <f>-P1410*SIN(RADIANS(E1410))</f>
        <v>-0.30373380888006318</v>
      </c>
      <c r="S1410" s="6">
        <f>(O1410+P1410*COS(RADIANS(E1410)))/L1410</f>
        <v>-69.805218179215174</v>
      </c>
      <c r="T1410" s="6">
        <f>R1410/L1410</f>
        <v>-0.17866694640003716</v>
      </c>
      <c r="U1410" s="6">
        <f>(Q1410-P1410*G1410*SIN(RADIANS(E1410)))/M1410</f>
        <v>-7.3778939042838827</v>
      </c>
      <c r="V1410" s="6">
        <f>SQRT((S1410+U1410)^2+3*T1410^2)</f>
        <v>77.183732460455587</v>
      </c>
      <c r="W1410" s="6">
        <f>V1410/AA1410</f>
        <v>1.131843258756821</v>
      </c>
      <c r="X1410" s="1">
        <f>((3*10+H1410/COS(RADIANS(E1410)))*(3+3)+3*G1410*H1410)*2</f>
        <v>623.73786898791354</v>
      </c>
      <c r="Y1410" s="7">
        <f>Z1410/X1410</f>
        <v>1.014290418614856</v>
      </c>
      <c r="Z1410" s="13">
        <v>632.651344241689</v>
      </c>
      <c r="AA1410" s="15">
        <v>68.1929515092325</v>
      </c>
    </row>
    <row r="1411" spans="1:27" x14ac:dyDescent="0.45">
      <c r="A1411">
        <v>1799</v>
      </c>
      <c r="B1411">
        <v>74.7</v>
      </c>
      <c r="C1411" s="10">
        <f>B1411-20</f>
        <v>54.7</v>
      </c>
      <c r="D1411">
        <v>114.9</v>
      </c>
      <c r="E1411" s="11">
        <f>D1411-90</f>
        <v>24.900000000000006</v>
      </c>
      <c r="F1411" s="2">
        <v>1.6733000000000001E-2</v>
      </c>
      <c r="G1411" s="11">
        <v>25.1</v>
      </c>
      <c r="H1411" s="11">
        <v>1.6</v>
      </c>
      <c r="I1411" s="8">
        <v>7.6560989022254902E-2</v>
      </c>
      <c r="J1411" s="4">
        <v>71000</v>
      </c>
      <c r="K1411" s="5">
        <f>23*10^-6</f>
        <v>2.3E-5</v>
      </c>
      <c r="L1411" s="6">
        <f>H1411</f>
        <v>1.6</v>
      </c>
      <c r="M1411" s="3">
        <f>H1411^2/6</f>
        <v>0.42666666666666675</v>
      </c>
      <c r="N1411" s="3">
        <f>H1411^3/12</f>
        <v>0.34133333333333343</v>
      </c>
      <c r="O1411" s="1">
        <f>-J1411*L1411*K1411*C1411</f>
        <v>-142.92016000000001</v>
      </c>
      <c r="P1411" s="7">
        <f>-(12*F1411*J1411*L1411*N1411+12*O1411*N1411*G1411*COS(RADIANS(E1411)))/(12*N1411*G1411*COS(RADIANS(E1411))^2+L1411*G1411^3*SIN(RADIANS(E1411))^2)</f>
        <v>1.212701305325699</v>
      </c>
      <c r="Q1411" s="7">
        <f>-(6*F1411*J1411*L1411*N1411*SIN(RADIANS(E1411))+6*O1411*N1411*G1411*SIN(RADIANS(E1411))*COS(RADIANS(E1411)))/(12*N1411*COS(RADIANS(E1411))^2+L1411*G1411^2*SIN(RADIANS(E1411))^2)</f>
        <v>6.4079130397682826</v>
      </c>
      <c r="R1411" s="7">
        <f>-P1411*SIN(RADIANS(E1411))</f>
        <v>-0.51059068045962386</v>
      </c>
      <c r="S1411" s="6">
        <f>(O1411+P1411*COS(RADIANS(E1411)))/L1411</f>
        <v>-88.637616587425555</v>
      </c>
      <c r="T1411" s="6">
        <f>R1411/L1411</f>
        <v>-0.31911917528726491</v>
      </c>
      <c r="U1411" s="6">
        <f>(Q1411-P1411*G1411*SIN(RADIANS(E1411)))/M1411</f>
        <v>-15.018546186956897</v>
      </c>
      <c r="V1411" s="6">
        <f>SQRT((S1411+U1411)^2+3*T1411^2)</f>
        <v>103.65763643964384</v>
      </c>
      <c r="W1411" s="6">
        <f>V1411/AA1411</f>
        <v>1.2303582010198026</v>
      </c>
      <c r="X1411" s="1">
        <f>((3*10+H1411/COS(RADIANS(E1411)))*(3+3)+3*G1411*H1411)*2</f>
        <v>622.12766077222625</v>
      </c>
      <c r="Y1411" s="7">
        <f>Z1411/X1411</f>
        <v>1.0165776120630277</v>
      </c>
      <c r="Z1411" s="13">
        <v>632.44105178618702</v>
      </c>
      <c r="AA1411" s="15">
        <v>84.249965866627704</v>
      </c>
    </row>
    <row r="1412" spans="1:27" x14ac:dyDescent="0.45">
      <c r="A1412">
        <v>248</v>
      </c>
      <c r="B1412">
        <v>84.9</v>
      </c>
      <c r="C1412" s="10">
        <f>B1412-20</f>
        <v>64.900000000000006</v>
      </c>
      <c r="D1412">
        <v>126.9</v>
      </c>
      <c r="E1412" s="11">
        <f>D1412-90</f>
        <v>36.900000000000006</v>
      </c>
      <c r="F1412" s="2">
        <v>2.4555E-2</v>
      </c>
      <c r="G1412" s="11">
        <v>34</v>
      </c>
      <c r="H1412" s="11">
        <v>1.2</v>
      </c>
      <c r="I1412" s="8">
        <v>0.104877486824989</v>
      </c>
      <c r="J1412" s="4">
        <v>71000</v>
      </c>
      <c r="K1412" s="5">
        <f>23*10^-6</f>
        <v>2.3E-5</v>
      </c>
      <c r="L1412" s="6">
        <f>H1412</f>
        <v>1.2</v>
      </c>
      <c r="M1412" s="3">
        <f>H1412^2/6</f>
        <v>0.24</v>
      </c>
      <c r="N1412" s="3">
        <f>H1412^3/12</f>
        <v>0.14399999999999999</v>
      </c>
      <c r="O1412" s="1">
        <f>-J1412*L1412*K1412*C1412</f>
        <v>-127.17804000000001</v>
      </c>
      <c r="P1412" s="7">
        <f>-(12*F1412*J1412*L1412*N1412+12*O1412*N1412*G1412*COS(RADIANS(E1412)))/(12*N1412*G1412*COS(RADIANS(E1412))^2+L1412*G1412^3*SIN(RADIANS(E1412))^2)</f>
        <v>0.13849734308488021</v>
      </c>
      <c r="Q1412" s="7">
        <f>-(6*F1412*J1412*L1412*N1412*SIN(RADIANS(E1412))+6*O1412*N1412*G1412*SIN(RADIANS(E1412))*COS(RADIANS(E1412)))/(12*N1412*COS(RADIANS(E1412))^2+L1412*G1412^2*SIN(RADIANS(E1412))^2)</f>
        <v>1.4136623010150202</v>
      </c>
      <c r="R1412" s="7">
        <f>-P1412*SIN(RADIANS(E1412))</f>
        <v>-8.315660594206005E-2</v>
      </c>
      <c r="S1412" s="6">
        <f>(O1412+P1412*COS(RADIANS(E1412)))/L1412</f>
        <v>-105.88940483291151</v>
      </c>
      <c r="T1412" s="6">
        <f>R1412/L1412</f>
        <v>-6.9297171618383377E-2</v>
      </c>
      <c r="U1412" s="6">
        <f>(Q1412-P1412*G1412*SIN(RADIANS(E1412)))/M1412</f>
        <v>-5.89025958756259</v>
      </c>
      <c r="V1412" s="6">
        <f>SQRT((S1412+U1412)^2+3*T1412^2)</f>
        <v>111.77972886104075</v>
      </c>
      <c r="W1412" s="6">
        <f>V1412/AA1412</f>
        <v>1.2885577228210814</v>
      </c>
      <c r="X1412" s="1">
        <f>((3*10+H1412/COS(RADIANS(E1412)))*(3+3)+3*G1412*H1412)*2</f>
        <v>622.80709798190082</v>
      </c>
      <c r="Y1412" s="7">
        <f>Z1412/X1412</f>
        <v>1.0151659468655392</v>
      </c>
      <c r="Z1412" s="13">
        <v>632.25255733737504</v>
      </c>
      <c r="AA1412" s="15">
        <v>86.747940648182805</v>
      </c>
    </row>
    <row r="1413" spans="1:27" x14ac:dyDescent="0.45">
      <c r="A1413">
        <v>1294</v>
      </c>
      <c r="B1413">
        <v>83.7</v>
      </c>
      <c r="C1413" s="10">
        <f>B1413-20</f>
        <v>63.7</v>
      </c>
      <c r="D1413">
        <v>122.8</v>
      </c>
      <c r="E1413" s="11">
        <f>D1413-90</f>
        <v>32.799999999999997</v>
      </c>
      <c r="F1413" s="2">
        <v>1.7052999999999999E-2</v>
      </c>
      <c r="G1413" s="11">
        <v>20.8</v>
      </c>
      <c r="H1413" s="11">
        <v>1.9</v>
      </c>
      <c r="I1413" s="8">
        <v>8.1168703734874698E-2</v>
      </c>
      <c r="J1413" s="4">
        <v>71000</v>
      </c>
      <c r="K1413" s="5">
        <f>23*10^-6</f>
        <v>2.3E-5</v>
      </c>
      <c r="L1413" s="6">
        <f>H1413</f>
        <v>1.9</v>
      </c>
      <c r="M1413" s="3">
        <f>H1413^2/6</f>
        <v>0.60166666666666668</v>
      </c>
      <c r="N1413" s="3">
        <f>H1413^3/12</f>
        <v>0.57158333333333322</v>
      </c>
      <c r="O1413" s="1">
        <f>-J1413*L1413*K1413*C1413</f>
        <v>-197.64199000000002</v>
      </c>
      <c r="P1413" s="7">
        <f>-(12*F1413*J1413*L1413*N1413+12*O1413*N1413*G1413*COS(RADIANS(E1413)))/(12*N1413*G1413*COS(RADIANS(E1413))^2+L1413*G1413^3*SIN(RADIANS(E1413))^2)</f>
        <v>1.5479603083962516</v>
      </c>
      <c r="Q1413" s="7">
        <f>-(6*F1413*J1413*L1413*N1413*SIN(RADIANS(E1413))+6*O1413*N1413*G1413*SIN(RADIANS(E1413))*COS(RADIANS(E1413)))/(12*N1413*COS(RADIANS(E1413))^2+L1413*G1413^2*SIN(RADIANS(E1413))^2)</f>
        <v>8.720845205800531</v>
      </c>
      <c r="R1413" s="7">
        <f>-P1413*SIN(RADIANS(E1413))</f>
        <v>-0.83854280825005134</v>
      </c>
      <c r="S1413" s="6">
        <f>(O1413+P1413*COS(RADIANS(E1413)))/L1413</f>
        <v>-103.33727697959225</v>
      </c>
      <c r="T1413" s="6">
        <f>R1413/L1413</f>
        <v>-0.44133832013160601</v>
      </c>
      <c r="U1413" s="6">
        <f>(Q1413-P1413*G1413*SIN(RADIANS(E1413)))/M1413</f>
        <v>-14.494479566427486</v>
      </c>
      <c r="V1413" s="6">
        <f>SQRT((S1413+U1413)^2+3*T1413^2)</f>
        <v>117.83423606600466</v>
      </c>
      <c r="W1413" s="6">
        <f>V1413/AA1413</f>
        <v>1.09001123564445</v>
      </c>
      <c r="X1413" s="1">
        <f>((3*10+H1413/COS(RADIANS(E1413)))*(3+3)+3*G1413*H1413)*2</f>
        <v>624.24456086784926</v>
      </c>
      <c r="Y1413" s="7">
        <f>Z1413/X1413</f>
        <v>1.0127927405712891</v>
      </c>
      <c r="Z1413" s="13">
        <v>632.23035958806997</v>
      </c>
      <c r="AA1413" s="15">
        <v>108.103689404942</v>
      </c>
    </row>
    <row r="1414" spans="1:27" x14ac:dyDescent="0.45">
      <c r="A1414">
        <v>2797</v>
      </c>
      <c r="B1414">
        <v>62.2</v>
      </c>
      <c r="C1414" s="10">
        <f>B1414-20</f>
        <v>42.2</v>
      </c>
      <c r="D1414">
        <v>101.6</v>
      </c>
      <c r="E1414" s="11">
        <f>D1414-90</f>
        <v>11.599999999999994</v>
      </c>
      <c r="F1414" s="2">
        <v>1.3631000000000001E-2</v>
      </c>
      <c r="G1414" s="11">
        <v>22.8</v>
      </c>
      <c r="H1414" s="11">
        <v>1.8</v>
      </c>
      <c r="I1414" s="8">
        <v>0.112282186746597</v>
      </c>
      <c r="J1414" s="4">
        <v>71000</v>
      </c>
      <c r="K1414" s="5">
        <f>23*10^-6</f>
        <v>2.3E-5</v>
      </c>
      <c r="L1414" s="6">
        <f>H1414</f>
        <v>1.8</v>
      </c>
      <c r="M1414" s="3">
        <f>H1414^2/6</f>
        <v>0.54</v>
      </c>
      <c r="N1414" s="3">
        <f>H1414^3/12</f>
        <v>0.48600000000000004</v>
      </c>
      <c r="O1414" s="1">
        <f>-J1414*L1414*K1414*C1414</f>
        <v>-124.04268</v>
      </c>
      <c r="P1414" s="7">
        <f>-(12*F1414*J1414*L1414*N1414+12*O1414*N1414*G1414*COS(RADIANS(E1414)))/(12*N1414*G1414*COS(RADIANS(E1414))^2+L1414*G1414^3*SIN(RADIANS(E1414))^2)</f>
        <v>6.0568753675092033</v>
      </c>
      <c r="Q1414" s="7">
        <f>-(6*F1414*J1414*L1414*N1414*SIN(RADIANS(E1414))+6*O1414*N1414*G1414*SIN(RADIANS(E1414))*COS(RADIANS(E1414)))/(12*N1414*COS(RADIANS(E1414))^2+L1414*G1414^2*SIN(RADIANS(E1414))^2)</f>
        <v>13.884104545944039</v>
      </c>
      <c r="R1414" s="7">
        <f>-P1414*SIN(RADIANS(E1414))</f>
        <v>-1.2179039075389508</v>
      </c>
      <c r="S1414" s="6">
        <f>(O1414+P1414*COS(RADIANS(E1414)))/L1414</f>
        <v>-65.616397111155592</v>
      </c>
      <c r="T1414" s="6">
        <f>R1414/L1414</f>
        <v>-0.67661328196608383</v>
      </c>
      <c r="U1414" s="6">
        <f>(Q1414-P1414*G1414*SIN(RADIANS(E1414)))/M1414</f>
        <v>-25.711304714711176</v>
      </c>
      <c r="V1414" s="6">
        <f>SQRT((S1414+U1414)^2+3*T1414^2)</f>
        <v>91.335220683996965</v>
      </c>
      <c r="W1414" s="6">
        <f>V1414/AA1414</f>
        <v>1.0214946820855229</v>
      </c>
      <c r="X1414" s="1">
        <f>((3*10+H1414/COS(RADIANS(E1414)))*(3+3)+3*G1414*H1414)*2</f>
        <v>628.29037337237196</v>
      </c>
      <c r="Y1414" s="7">
        <f>Z1414/X1414</f>
        <v>1.006261506479426</v>
      </c>
      <c r="Z1414" s="13">
        <v>632.22441761620405</v>
      </c>
      <c r="AA1414" s="15">
        <v>89.413310011094197</v>
      </c>
    </row>
    <row r="1415" spans="1:27" x14ac:dyDescent="0.45">
      <c r="A1415">
        <v>1381</v>
      </c>
      <c r="B1415">
        <v>82.9</v>
      </c>
      <c r="C1415" s="10">
        <f>B1415-20</f>
        <v>62.900000000000006</v>
      </c>
      <c r="D1415">
        <v>126.8</v>
      </c>
      <c r="E1415" s="11">
        <f>D1415-90</f>
        <v>36.799999999999997</v>
      </c>
      <c r="F1415" s="2">
        <v>2.3824000000000001E-2</v>
      </c>
      <c r="G1415" s="11">
        <v>34</v>
      </c>
      <c r="H1415" s="11">
        <v>1.2</v>
      </c>
      <c r="I1415" s="8">
        <v>0.101816721260547</v>
      </c>
      <c r="J1415" s="4">
        <v>71000</v>
      </c>
      <c r="K1415" s="5">
        <f>23*10^-6</f>
        <v>2.3E-5</v>
      </c>
      <c r="L1415" s="6">
        <f>H1415</f>
        <v>1.2</v>
      </c>
      <c r="M1415" s="3">
        <f>H1415^2/6</f>
        <v>0.24</v>
      </c>
      <c r="N1415" s="3">
        <f>H1415^3/12</f>
        <v>0.14399999999999999</v>
      </c>
      <c r="O1415" s="1">
        <f>-J1415*L1415*K1415*C1415</f>
        <v>-123.25884000000001</v>
      </c>
      <c r="P1415" s="7">
        <f>-(12*F1415*J1415*L1415*N1415+12*O1415*N1415*G1415*COS(RADIANS(E1415)))/(12*N1415*G1415*COS(RADIANS(E1415))^2+L1415*G1415^3*SIN(RADIANS(E1415))^2)</f>
        <v>0.13507758330089253</v>
      </c>
      <c r="Q1415" s="7">
        <f>-(6*F1415*J1415*L1415*N1415*SIN(RADIANS(E1415))+6*O1415*N1415*G1415*SIN(RADIANS(E1415))*COS(RADIANS(E1415)))/(12*N1415*COS(RADIANS(E1415))^2+L1415*G1415^2*SIN(RADIANS(E1415))^2)</f>
        <v>1.3755492204707203</v>
      </c>
      <c r="R1415" s="7">
        <f>-P1415*SIN(RADIANS(E1415))</f>
        <v>-8.0914660027689447E-2</v>
      </c>
      <c r="S1415" s="6">
        <f>(O1415+P1415*COS(RADIANS(E1415)))/L1415</f>
        <v>-102.62556595128254</v>
      </c>
      <c r="T1415" s="6">
        <f>R1415/L1415</f>
        <v>-6.742888335640787E-2</v>
      </c>
      <c r="U1415" s="6">
        <f>(Q1415-P1415*G1415*SIN(RADIANS(E1415)))/M1415</f>
        <v>-5.7314550852946695</v>
      </c>
      <c r="V1415" s="6">
        <f>SQRT((S1415+U1415)^2+3*T1415^2)</f>
        <v>108.35708397647183</v>
      </c>
      <c r="W1415" s="6">
        <f>V1415/AA1415</f>
        <v>1.2951702551416573</v>
      </c>
      <c r="X1415" s="1">
        <f>((3*10+H1415/COS(RADIANS(E1415)))*(3+3)+3*G1415*H1415)*2</f>
        <v>622.78355918407237</v>
      </c>
      <c r="Y1415" s="7">
        <f>Z1415/X1415</f>
        <v>1.0151035265575812</v>
      </c>
      <c r="Z1415" s="13">
        <v>632.18978720983398</v>
      </c>
      <c r="AA1415" s="15">
        <v>83.662424724709595</v>
      </c>
    </row>
    <row r="1416" spans="1:27" x14ac:dyDescent="0.45">
      <c r="A1416">
        <v>2428</v>
      </c>
      <c r="B1416">
        <v>49.1</v>
      </c>
      <c r="C1416" s="10">
        <f>B1416-20</f>
        <v>29.1</v>
      </c>
      <c r="D1416">
        <v>122.5</v>
      </c>
      <c r="E1416" s="11">
        <f>D1416-90</f>
        <v>32.5</v>
      </c>
      <c r="F1416" s="2">
        <v>8.1740000000000007E-3</v>
      </c>
      <c r="G1416" s="11">
        <v>22.1</v>
      </c>
      <c r="H1416" s="11">
        <v>1.8</v>
      </c>
      <c r="I1416" s="8">
        <v>3.8674630224704701E-2</v>
      </c>
      <c r="J1416" s="4">
        <v>71000</v>
      </c>
      <c r="K1416" s="5">
        <f>23*10^-6</f>
        <v>2.3E-5</v>
      </c>
      <c r="L1416" s="6">
        <f>H1416</f>
        <v>1.8</v>
      </c>
      <c r="M1416" s="3">
        <f>H1416^2/6</f>
        <v>0.54</v>
      </c>
      <c r="N1416" s="3">
        <f>H1416^3/12</f>
        <v>0.48600000000000004</v>
      </c>
      <c r="O1416" s="1">
        <f>-J1416*L1416*K1416*C1416</f>
        <v>-85.536540000000002</v>
      </c>
      <c r="P1416" s="7">
        <f>-(12*F1416*J1416*L1416*N1416+12*O1416*N1416*G1416*COS(RADIANS(E1416)))/(12*N1416*G1416*COS(RADIANS(E1416))^2+L1416*G1416^3*SIN(RADIANS(E1416))^2)</f>
        <v>0.56234042447354349</v>
      </c>
      <c r="Q1416" s="7">
        <f>-(6*F1416*J1416*L1416*N1416*SIN(RADIANS(E1416))+6*O1416*N1416*G1416*SIN(RADIANS(E1416))*COS(RADIANS(E1416)))/(12*N1416*COS(RADIANS(E1416))^2+L1416*G1416^2*SIN(RADIANS(E1416))^2)</f>
        <v>3.3387054525907991</v>
      </c>
      <c r="R1416" s="7">
        <f>-P1416*SIN(RADIANS(E1416))</f>
        <v>-0.30214528982722161</v>
      </c>
      <c r="S1416" s="6">
        <f>(O1416+P1416*COS(RADIANS(E1416)))/L1416</f>
        <v>-47.256814942424576</v>
      </c>
      <c r="T1416" s="6">
        <f>R1416/L1416</f>
        <v>-0.16785849434845646</v>
      </c>
      <c r="U1416" s="6">
        <f>(Q1416-P1416*G1416*SIN(RADIANS(E1416)))/M1416</f>
        <v>-6.1827878751681444</v>
      </c>
      <c r="V1416" s="6">
        <f>SQRT((S1416+U1416)^2+3*T1416^2)</f>
        <v>53.440393699190118</v>
      </c>
      <c r="W1416" s="6">
        <f>V1416/AA1416</f>
        <v>1.1286449479624538</v>
      </c>
      <c r="X1416" s="1">
        <f>((3*10+H1416/COS(RADIANS(E1416)))*(3+3)+3*G1416*H1416)*2</f>
        <v>624.29088342457794</v>
      </c>
      <c r="Y1416" s="7">
        <f>Z1416/X1416</f>
        <v>1.0126386060305386</v>
      </c>
      <c r="Z1416" s="13">
        <v>632.18104994863802</v>
      </c>
      <c r="AA1416" s="15">
        <v>47.349163078846203</v>
      </c>
    </row>
    <row r="1417" spans="1:27" x14ac:dyDescent="0.45">
      <c r="A1417">
        <v>1719</v>
      </c>
      <c r="B1417">
        <v>84.8</v>
      </c>
      <c r="C1417" s="10">
        <f>B1417-20</f>
        <v>64.8</v>
      </c>
      <c r="D1417">
        <v>104.6</v>
      </c>
      <c r="E1417" s="11">
        <f>D1417-90</f>
        <v>14.599999999999994</v>
      </c>
      <c r="F1417" s="2">
        <v>2.2276000000000001E-2</v>
      </c>
      <c r="G1417" s="11">
        <v>29</v>
      </c>
      <c r="H1417" s="11">
        <v>1.4</v>
      </c>
      <c r="I1417" s="8">
        <v>9.9952667951583807E-2</v>
      </c>
      <c r="J1417" s="4">
        <v>71000</v>
      </c>
      <c r="K1417" s="5">
        <f>23*10^-6</f>
        <v>2.3E-5</v>
      </c>
      <c r="L1417" s="6">
        <f>H1417</f>
        <v>1.4</v>
      </c>
      <c r="M1417" s="3">
        <f>H1417^2/6</f>
        <v>0.32666666666666661</v>
      </c>
      <c r="N1417" s="3">
        <f>H1417^3/12</f>
        <v>0.2286666666666666</v>
      </c>
      <c r="O1417" s="1">
        <f>-J1417*L1417*K1417*C1417</f>
        <v>-148.14576</v>
      </c>
      <c r="P1417" s="7">
        <f>-(12*F1417*J1417*L1417*N1417+12*O1417*N1417*G1417*COS(RADIANS(E1417)))/(12*N1417*G1417*COS(RADIANS(E1417))^2+L1417*G1417^3*SIN(RADIANS(E1417))^2)</f>
        <v>2.3762208275686616</v>
      </c>
      <c r="Q1417" s="7">
        <f>-(6*F1417*J1417*L1417*N1417*SIN(RADIANS(E1417))+6*O1417*N1417*G1417*SIN(RADIANS(E1417))*COS(RADIANS(E1417)))/(12*N1417*COS(RADIANS(E1417))^2+L1417*G1417^2*SIN(RADIANS(E1417))^2)</f>
        <v>8.6851006562127164</v>
      </c>
      <c r="R1417" s="7">
        <f>-P1417*SIN(RADIANS(E1417))</f>
        <v>-0.59897245904915275</v>
      </c>
      <c r="S1417" s="6">
        <f>(O1417+P1417*COS(RADIANS(E1417)))/L1417</f>
        <v>-104.17590665290825</v>
      </c>
      <c r="T1417" s="6">
        <f>R1417/L1417</f>
        <v>-0.42783747074939482</v>
      </c>
      <c r="U1417" s="6">
        <f>(Q1417-P1417*G1417*SIN(RADIANS(E1417)))/M1417</f>
        <v>-26.587042825140951</v>
      </c>
      <c r="V1417" s="6">
        <f>SQRT((S1417+U1417)^2+3*T1417^2)</f>
        <v>130.76504919474078</v>
      </c>
      <c r="W1417" s="6">
        <f>V1417/AA1417</f>
        <v>1.400221676860069</v>
      </c>
      <c r="X1417" s="1">
        <f>((3*10+H1417/COS(RADIANS(E1417)))*(3+3)+3*G1417*H1417)*2</f>
        <v>620.96058778034796</v>
      </c>
      <c r="Y1417" s="7">
        <f>Z1417/X1417</f>
        <v>1.0178067095840684</v>
      </c>
      <c r="Z1417" s="13">
        <v>632.01785263010504</v>
      </c>
      <c r="AA1417" s="15">
        <v>93.388819324648097</v>
      </c>
    </row>
    <row r="1418" spans="1:27" x14ac:dyDescent="0.45">
      <c r="A1418">
        <v>1337</v>
      </c>
      <c r="B1418">
        <v>73.5</v>
      </c>
      <c r="C1418" s="10">
        <f>B1418-20</f>
        <v>53.5</v>
      </c>
      <c r="D1418">
        <v>115.9</v>
      </c>
      <c r="E1418" s="11">
        <f>D1418-90</f>
        <v>25.900000000000006</v>
      </c>
      <c r="F1418" s="2">
        <v>2.2696999999999998E-2</v>
      </c>
      <c r="G1418" s="11">
        <v>34.700000000000003</v>
      </c>
      <c r="H1418" s="11">
        <v>1.2</v>
      </c>
      <c r="I1418" s="8">
        <v>0.11123150587081899</v>
      </c>
      <c r="J1418" s="4">
        <v>71000</v>
      </c>
      <c r="K1418" s="5">
        <f>23*10^-6</f>
        <v>2.3E-5</v>
      </c>
      <c r="L1418" s="6">
        <f>H1418</f>
        <v>1.2</v>
      </c>
      <c r="M1418" s="3">
        <f>H1418^2/6</f>
        <v>0.24</v>
      </c>
      <c r="N1418" s="3">
        <f>H1418^3/12</f>
        <v>0.14399999999999999</v>
      </c>
      <c r="O1418" s="1">
        <f>-J1418*L1418*K1418*C1418</f>
        <v>-104.8386</v>
      </c>
      <c r="P1418" s="7">
        <f>-(12*F1418*J1418*L1418*N1418+12*O1418*N1418*G1418*COS(RADIANS(E1418)))/(12*N1418*G1418*COS(RADIANS(E1418))^2+L1418*G1418^3*SIN(RADIANS(E1418))^2)</f>
        <v>0.24060052337825011</v>
      </c>
      <c r="Q1418" s="7">
        <f>-(6*F1418*J1418*L1418*N1418*SIN(RADIANS(E1418))+6*O1418*N1418*G1418*SIN(RADIANS(E1418))*COS(RADIANS(E1418)))/(12*N1418*COS(RADIANS(E1418))^2+L1418*G1418^2*SIN(RADIANS(E1418))^2)</f>
        <v>1.8233937198078605</v>
      </c>
      <c r="R1418" s="7">
        <f>-P1418*SIN(RADIANS(E1418))</f>
        <v>-0.10509473889382481</v>
      </c>
      <c r="S1418" s="6">
        <f>(O1418+P1418*COS(RADIANS(E1418)))/L1418</f>
        <v>-87.185138272978676</v>
      </c>
      <c r="T1418" s="6">
        <f>R1418/L1418</f>
        <v>-8.7578949078187349E-2</v>
      </c>
      <c r="U1418" s="6">
        <f>(Q1418-P1418*G1418*SIN(RADIANS(E1418)))/M1418</f>
        <v>-7.597473832532752</v>
      </c>
      <c r="V1418" s="6">
        <f>SQRT((S1418+U1418)^2+3*T1418^2)</f>
        <v>94.782733489601398</v>
      </c>
      <c r="W1418" s="6">
        <f>V1418/AA1418</f>
        <v>1.2609537262454076</v>
      </c>
      <c r="X1418" s="1">
        <f>((3*10+H1418/COS(RADIANS(E1418)))*(3+3)+3*G1418*H1418)*2</f>
        <v>625.84786557226528</v>
      </c>
      <c r="Y1418" s="7">
        <f>Z1418/X1418</f>
        <v>1.0097681971541561</v>
      </c>
      <c r="Z1418" s="13">
        <v>631.96127091168296</v>
      </c>
      <c r="AA1418" s="15">
        <v>75.167495457446094</v>
      </c>
    </row>
    <row r="1419" spans="1:27" x14ac:dyDescent="0.45">
      <c r="A1419">
        <v>68</v>
      </c>
      <c r="B1419">
        <v>60.7</v>
      </c>
      <c r="C1419" s="10">
        <f>B1419-20</f>
        <v>40.700000000000003</v>
      </c>
      <c r="D1419">
        <v>109.4</v>
      </c>
      <c r="E1419" s="11">
        <f>D1419-90</f>
        <v>19.400000000000006</v>
      </c>
      <c r="F1419" s="2">
        <v>1.2106E-2</v>
      </c>
      <c r="G1419" s="11">
        <v>21.3</v>
      </c>
      <c r="H1419" s="11">
        <v>1.9</v>
      </c>
      <c r="I1419" s="8">
        <v>7.3549769818782806E-2</v>
      </c>
      <c r="J1419" s="4">
        <v>71000</v>
      </c>
      <c r="K1419" s="5">
        <f>23*10^-6</f>
        <v>2.3E-5</v>
      </c>
      <c r="L1419" s="6">
        <f>H1419</f>
        <v>1.9</v>
      </c>
      <c r="M1419" s="3">
        <f>H1419^2/6</f>
        <v>0.60166666666666668</v>
      </c>
      <c r="N1419" s="3">
        <f>H1419^3/12</f>
        <v>0.57158333333333322</v>
      </c>
      <c r="O1419" s="1">
        <f>-J1419*L1419*K1419*C1419</f>
        <v>-126.27989000000001</v>
      </c>
      <c r="P1419" s="7">
        <f>-(12*F1419*J1419*L1419*N1419+12*O1419*N1419*G1419*COS(RADIANS(E1419)))/(12*N1419*G1419*COS(RADIANS(E1419))^2+L1419*G1419^3*SIN(RADIANS(E1419))^2)</f>
        <v>2.876105728375177</v>
      </c>
      <c r="Q1419" s="7">
        <f>-(6*F1419*J1419*L1419*N1419*SIN(RADIANS(E1419))+6*O1419*N1419*G1419*SIN(RADIANS(E1419))*COS(RADIANS(E1419)))/(12*N1419*COS(RADIANS(E1419))^2+L1419*G1419^2*SIN(RADIANS(E1419))^2)</f>
        <v>10.174270188743318</v>
      </c>
      <c r="R1419" s="7">
        <f>-P1419*SIN(RADIANS(E1419))</f>
        <v>-0.95533053415430191</v>
      </c>
      <c r="S1419" s="6">
        <f>(O1419+P1419*COS(RADIANS(E1419)))/L1419</f>
        <v>-65.035306268601929</v>
      </c>
      <c r="T1419" s="6">
        <f>R1419/L1419</f>
        <v>-0.50280554429173785</v>
      </c>
      <c r="U1419" s="6">
        <f>(Q1419-P1419*G1419*SIN(RADIANS(E1419)))/M1419</f>
        <v>-16.91014435802213</v>
      </c>
      <c r="V1419" s="6">
        <f>SQRT((S1419+U1419)^2+3*T1419^2)</f>
        <v>81.950078210131025</v>
      </c>
      <c r="W1419" s="6">
        <f>V1419/AA1419</f>
        <v>1.1332467118456488</v>
      </c>
      <c r="X1419" s="1">
        <f>((3*10+H1419/COS(RADIANS(E1419)))*(3+3)+3*G1419*H1419)*2</f>
        <v>626.99244730911312</v>
      </c>
      <c r="Y1419" s="7">
        <f>Z1419/X1419</f>
        <v>1.0077804936639849</v>
      </c>
      <c r="Z1419" s="13">
        <v>631.87075807276801</v>
      </c>
      <c r="AA1419" s="15">
        <v>72.314419581826101</v>
      </c>
    </row>
    <row r="1420" spans="1:27" x14ac:dyDescent="0.45">
      <c r="A1420">
        <v>1163</v>
      </c>
      <c r="B1420">
        <v>49.3</v>
      </c>
      <c r="C1420" s="10">
        <f>B1420-20</f>
        <v>29.299999999999997</v>
      </c>
      <c r="D1420">
        <v>104.6</v>
      </c>
      <c r="E1420" s="11">
        <f>D1420-90</f>
        <v>14.599999999999994</v>
      </c>
      <c r="F1420" s="2">
        <v>8.9210000000000001E-3</v>
      </c>
      <c r="G1420" s="11">
        <v>21.4</v>
      </c>
      <c r="H1420" s="11">
        <v>1.9</v>
      </c>
      <c r="I1420" s="8">
        <v>6.3655003905296298E-2</v>
      </c>
      <c r="J1420" s="4">
        <v>71000</v>
      </c>
      <c r="K1420" s="5">
        <f>23*10^-6</f>
        <v>2.3E-5</v>
      </c>
      <c r="L1420" s="6">
        <f>H1420</f>
        <v>1.9</v>
      </c>
      <c r="M1420" s="3">
        <f>H1420^2/6</f>
        <v>0.60166666666666668</v>
      </c>
      <c r="N1420" s="3">
        <f>H1420^3/12</f>
        <v>0.57158333333333322</v>
      </c>
      <c r="O1420" s="1">
        <f>-J1420*L1420*K1420*C1420</f>
        <v>-90.909109999999998</v>
      </c>
      <c r="P1420" s="7">
        <f>-(12*F1420*J1420*L1420*N1420+12*O1420*N1420*G1420*COS(RADIANS(E1420)))/(12*N1420*G1420*COS(RADIANS(E1420))^2+L1420*G1420^3*SIN(RADIANS(E1420))^2)</f>
        <v>3.5276389081510193</v>
      </c>
      <c r="Q1420" s="7">
        <f>-(6*F1420*J1420*L1420*N1420*SIN(RADIANS(E1420))+6*O1420*N1420*G1420*SIN(RADIANS(E1420))*COS(RADIANS(E1420)))/(12*N1420*COS(RADIANS(E1420))^2+L1420*G1420^2*SIN(RADIANS(E1420))^2)</f>
        <v>9.5145435298943983</v>
      </c>
      <c r="R1420" s="7">
        <f>-P1420*SIN(RADIANS(E1420))</f>
        <v>-0.88920967569106524</v>
      </c>
      <c r="S1420" s="6">
        <f>(O1420+P1420*COS(RADIANS(E1420)))/L1420</f>
        <v>-46.050200778122765</v>
      </c>
      <c r="T1420" s="6">
        <f>R1420/L1420</f>
        <v>-0.4680050924689817</v>
      </c>
      <c r="U1420" s="6">
        <f>(Q1420-P1420*G1420*SIN(RADIANS(E1420)))/M1420</f>
        <v>-15.813645756057172</v>
      </c>
      <c r="V1420" s="6">
        <f>SQRT((S1420+U1420)^2+3*T1420^2)</f>
        <v>61.869157051832353</v>
      </c>
      <c r="W1420" s="6">
        <f>V1420/AA1420</f>
        <v>1.0846795249210497</v>
      </c>
      <c r="X1420" s="1">
        <f>((3*10+H1420/COS(RADIANS(E1420)))*(3+3)+3*G1420*H1420)*2</f>
        <v>627.52079770190073</v>
      </c>
      <c r="Y1420" s="7">
        <f>Z1420/X1420</f>
        <v>1.0067479342315979</v>
      </c>
      <c r="Z1420" s="13">
        <v>631.75526677375296</v>
      </c>
      <c r="AA1420" s="15">
        <v>57.039112134375003</v>
      </c>
    </row>
    <row r="1421" spans="1:27" x14ac:dyDescent="0.45">
      <c r="A1421">
        <v>2970</v>
      </c>
      <c r="B1421">
        <v>61</v>
      </c>
      <c r="C1421" s="10">
        <f>B1421-20</f>
        <v>41</v>
      </c>
      <c r="D1421">
        <v>104.6</v>
      </c>
      <c r="E1421" s="11">
        <f>D1421-90</f>
        <v>14.599999999999994</v>
      </c>
      <c r="F1421" s="2">
        <v>1.3072E-2</v>
      </c>
      <c r="G1421" s="11">
        <v>22.7</v>
      </c>
      <c r="H1421" s="11">
        <v>1.8</v>
      </c>
      <c r="I1421" s="8">
        <v>9.4035394489765098E-2</v>
      </c>
      <c r="J1421" s="4">
        <v>71000</v>
      </c>
      <c r="K1421" s="5">
        <f>23*10^-6</f>
        <v>2.3E-5</v>
      </c>
      <c r="L1421" s="6">
        <f>H1421</f>
        <v>1.8</v>
      </c>
      <c r="M1421" s="3">
        <f>H1421^2/6</f>
        <v>0.54</v>
      </c>
      <c r="N1421" s="3">
        <f>H1421^3/12</f>
        <v>0.48600000000000004</v>
      </c>
      <c r="O1421" s="1">
        <f>-J1421*L1421*K1421*C1421</f>
        <v>-120.5154</v>
      </c>
      <c r="P1421" s="7">
        <f>-(12*F1421*J1421*L1421*N1421+12*O1421*N1421*G1421*COS(RADIANS(E1421)))/(12*N1421*G1421*COS(RADIANS(E1421))^2+L1421*G1421^3*SIN(RADIANS(E1421))^2)</f>
        <v>3.8969590711093591</v>
      </c>
      <c r="Q1421" s="7">
        <f>-(6*F1421*J1421*L1421*N1421*SIN(RADIANS(E1421))+6*O1421*N1421*G1421*SIN(RADIANS(E1421))*COS(RADIANS(E1421)))/(12*N1421*COS(RADIANS(E1421))^2+L1421*G1421^2*SIN(RADIANS(E1421))^2)</f>
        <v>11.149150083950349</v>
      </c>
      <c r="R1421" s="7">
        <f>-P1421*SIN(RADIANS(E1421))</f>
        <v>-0.98230397215421605</v>
      </c>
      <c r="S1421" s="6">
        <f>(O1421+P1421*COS(RADIANS(E1421)))/L1421</f>
        <v>-64.85793164994142</v>
      </c>
      <c r="T1421" s="6">
        <f>R1421/L1421</f>
        <v>-0.54572442897456441</v>
      </c>
      <c r="U1421" s="6">
        <f>(Q1421-P1421*G1421*SIN(RADIANS(E1421)))/M1421</f>
        <v>-20.646574229537695</v>
      </c>
      <c r="V1421" s="6">
        <f>SQRT((S1421+U1421)^2+3*T1421^2)</f>
        <v>85.50973027177092</v>
      </c>
      <c r="W1421" s="6">
        <f>V1421/AA1421</f>
        <v>1.1689739809309938</v>
      </c>
      <c r="X1421" s="1">
        <f>((3*10+H1421/COS(RADIANS(E1421)))*(3+3)+3*G1421*H1421)*2</f>
        <v>627.48075571759023</v>
      </c>
      <c r="Y1421" s="7">
        <f>Z1421/X1421</f>
        <v>1.006748364843491</v>
      </c>
      <c r="Z1421" s="13">
        <v>631.715224789442</v>
      </c>
      <c r="AA1421" s="15">
        <v>73.149387126366406</v>
      </c>
    </row>
    <row r="1422" spans="1:27" x14ac:dyDescent="0.45">
      <c r="A1422">
        <v>1510</v>
      </c>
      <c r="B1422">
        <v>59.1</v>
      </c>
      <c r="C1422" s="10">
        <f>B1422-20</f>
        <v>39.1</v>
      </c>
      <c r="D1422">
        <v>108.6</v>
      </c>
      <c r="E1422" s="11">
        <f>D1422-90</f>
        <v>18.599999999999994</v>
      </c>
      <c r="F1422" s="2">
        <v>1.1417E-2</v>
      </c>
      <c r="G1422" s="11">
        <v>21.2</v>
      </c>
      <c r="H1422" s="11">
        <v>1.9</v>
      </c>
      <c r="I1422" s="8">
        <v>6.4331978559494005E-2</v>
      </c>
      <c r="J1422" s="4">
        <v>71000</v>
      </c>
      <c r="K1422" s="5">
        <f>23*10^-6</f>
        <v>2.3E-5</v>
      </c>
      <c r="L1422" s="6">
        <f>H1422</f>
        <v>1.9</v>
      </c>
      <c r="M1422" s="3">
        <f>H1422^2/6</f>
        <v>0.60166666666666668</v>
      </c>
      <c r="N1422" s="3">
        <f>H1422^3/12</f>
        <v>0.57158333333333322</v>
      </c>
      <c r="O1422" s="1">
        <f>-J1422*L1422*K1422*C1422</f>
        <v>-121.31557000000001</v>
      </c>
      <c r="P1422" s="7">
        <f>-(12*F1422*J1422*L1422*N1422+12*O1422*N1422*G1422*COS(RADIANS(E1422)))/(12*N1422*G1422*COS(RADIANS(E1422))^2+L1422*G1422^3*SIN(RADIANS(E1422))^2)</f>
        <v>3.1207533070271021</v>
      </c>
      <c r="Q1422" s="7">
        <f>-(6*F1422*J1422*L1422*N1422*SIN(RADIANS(E1422))+6*O1422*N1422*G1422*SIN(RADIANS(E1422))*COS(RADIANS(E1422)))/(12*N1422*COS(RADIANS(E1422))^2+L1422*G1422^2*SIN(RADIANS(E1422))^2)</f>
        <v>10.551169184569739</v>
      </c>
      <c r="R1422" s="7">
        <f>-P1422*SIN(RADIANS(E1422))</f>
        <v>-0.99539331929903185</v>
      </c>
      <c r="S1422" s="6">
        <f>(O1422+P1422*COS(RADIANS(E1422)))/L1422</f>
        <v>-62.293588736929884</v>
      </c>
      <c r="T1422" s="6">
        <f>R1422/L1422</f>
        <v>-0.52389122068370098</v>
      </c>
      <c r="U1422" s="6">
        <f>(Q1422-P1422*G1422*SIN(RADIANS(E1422)))/M1422</f>
        <v>-17.536569281833355</v>
      </c>
      <c r="V1422" s="6">
        <f>SQRT((S1422+U1422)^2+3*T1422^2)</f>
        <v>79.835314963580103</v>
      </c>
      <c r="W1422" s="6">
        <f>V1422/AA1422</f>
        <v>1.1659385109512119</v>
      </c>
      <c r="X1422" s="1">
        <f>((3*10+H1422/COS(RADIANS(E1422)))*(3+3)+3*G1422*H1422)*2</f>
        <v>625.7365097540752</v>
      </c>
      <c r="Y1422" s="7">
        <f>Z1422/X1422</f>
        <v>1.0095251688153073</v>
      </c>
      <c r="Z1422" s="13">
        <v>631.69675564338399</v>
      </c>
      <c r="AA1422" s="15">
        <v>68.473006263810404</v>
      </c>
    </row>
    <row r="1423" spans="1:27" x14ac:dyDescent="0.45">
      <c r="A1423">
        <v>318</v>
      </c>
      <c r="B1423">
        <v>54.4</v>
      </c>
      <c r="C1423" s="10">
        <f>B1423-20</f>
        <v>34.4</v>
      </c>
      <c r="D1423">
        <v>115.2</v>
      </c>
      <c r="E1423" s="11">
        <f>D1423-90</f>
        <v>25.200000000000003</v>
      </c>
      <c r="F1423" s="2">
        <v>9.8399999999999998E-3</v>
      </c>
      <c r="G1423" s="11">
        <v>21.1</v>
      </c>
      <c r="H1423" s="11">
        <v>1.9</v>
      </c>
      <c r="I1423" s="8">
        <v>5.2137963473796803E-2</v>
      </c>
      <c r="J1423" s="4">
        <v>71000</v>
      </c>
      <c r="K1423" s="5">
        <f>23*10^-6</f>
        <v>2.3E-5</v>
      </c>
      <c r="L1423" s="6">
        <f>H1423</f>
        <v>1.9</v>
      </c>
      <c r="M1423" s="3">
        <f>H1423^2/6</f>
        <v>0.60166666666666668</v>
      </c>
      <c r="N1423" s="3">
        <f>H1423^3/12</f>
        <v>0.57158333333333322</v>
      </c>
      <c r="O1423" s="1">
        <f>-J1423*L1423*K1423*C1423</f>
        <v>-106.73287999999999</v>
      </c>
      <c r="P1423" s="7">
        <f>-(12*F1423*J1423*L1423*N1423+12*O1423*N1423*G1423*COS(RADIANS(E1423)))/(12*N1423*G1423*COS(RADIANS(E1423))^2+L1423*G1423^3*SIN(RADIANS(E1423))^2)</f>
        <v>1.4525161256765375</v>
      </c>
      <c r="Q1423" s="7">
        <f>-(6*F1423*J1423*L1423*N1423*SIN(RADIANS(E1423))+6*O1423*N1423*G1423*SIN(RADIANS(E1423))*COS(RADIANS(E1423)))/(12*N1423*COS(RADIANS(E1423))^2+L1423*G1423^2*SIN(RADIANS(E1423))^2)</f>
        <v>6.5246610776115723</v>
      </c>
      <c r="R1423" s="7">
        <f>-P1423*SIN(RADIANS(E1423))</f>
        <v>-0.61845128697740026</v>
      </c>
      <c r="S1423" s="6">
        <f>(O1423+P1423*COS(RADIANS(E1423)))/L1423</f>
        <v>-55.483475850181442</v>
      </c>
      <c r="T1423" s="6">
        <f>R1423/L1423</f>
        <v>-0.32550067735652649</v>
      </c>
      <c r="U1423" s="6">
        <f>(Q1423-P1423*G1423*SIN(RADIANS(E1423)))/M1423</f>
        <v>-10.84431204035165</v>
      </c>
      <c r="V1423" s="6">
        <f>SQRT((S1423+U1423)^2+3*T1423^2)</f>
        <v>66.330183917462691</v>
      </c>
      <c r="W1423" s="6">
        <f>V1423/AA1423</f>
        <v>1.1195233496303127</v>
      </c>
      <c r="X1423" s="1">
        <f>((3*10+H1423/COS(RADIANS(E1423)))*(3+3)+3*G1423*H1423)*2</f>
        <v>625.73818559564586</v>
      </c>
      <c r="Y1423" s="7">
        <f>Z1423/X1423</f>
        <v>1.0095216104961258</v>
      </c>
      <c r="Z1423" s="13">
        <v>631.69622087144</v>
      </c>
      <c r="AA1423" s="15">
        <v>59.248593554896502</v>
      </c>
    </row>
    <row r="1424" spans="1:27" x14ac:dyDescent="0.45">
      <c r="A1424">
        <v>1331</v>
      </c>
      <c r="B1424">
        <v>50.8</v>
      </c>
      <c r="C1424" s="10">
        <f>B1424-20</f>
        <v>30.799999999999997</v>
      </c>
      <c r="D1424">
        <v>117.7</v>
      </c>
      <c r="E1424" s="11">
        <f>D1424-90</f>
        <v>27.700000000000003</v>
      </c>
      <c r="F1424" s="2">
        <v>1.1214999999999999E-2</v>
      </c>
      <c r="G1424" s="11">
        <v>29.3</v>
      </c>
      <c r="H1424" s="11">
        <v>1.4</v>
      </c>
      <c r="I1424" s="8">
        <v>5.4370015859603799E-2</v>
      </c>
      <c r="J1424" s="4">
        <v>71000</v>
      </c>
      <c r="K1424" s="5">
        <f>23*10^-6</f>
        <v>2.3E-5</v>
      </c>
      <c r="L1424" s="6">
        <f>H1424</f>
        <v>1.4</v>
      </c>
      <c r="M1424" s="3">
        <f>H1424^2/6</f>
        <v>0.32666666666666661</v>
      </c>
      <c r="N1424" s="3">
        <f>H1424^3/12</f>
        <v>0.2286666666666666</v>
      </c>
      <c r="O1424" s="1">
        <f>-J1424*L1424*K1424*C1424</f>
        <v>-70.414959999999994</v>
      </c>
      <c r="P1424" s="7">
        <f>-(12*F1424*J1424*L1424*N1424+12*O1424*N1424*G1424*COS(RADIANS(E1424)))/(12*N1424*G1424*COS(RADIANS(E1424))^2+L1424*G1424^3*SIN(RADIANS(E1424))^2)</f>
        <v>0.25462503030974559</v>
      </c>
      <c r="Q1424" s="7">
        <f>-(6*F1424*J1424*L1424*N1424*SIN(RADIANS(E1424))+6*O1424*N1424*G1424*SIN(RADIANS(E1424))*COS(RADIANS(E1424)))/(12*N1424*COS(RADIANS(E1424))^2+L1424*G1424^2*SIN(RADIANS(E1424))^2)</f>
        <v>1.7339801527344749</v>
      </c>
      <c r="R1424" s="7">
        <f>-P1424*SIN(RADIANS(E1424))</f>
        <v>-0.11836041998187544</v>
      </c>
      <c r="S1424" s="6">
        <f>(O1424+P1424*COS(RADIANS(E1424)))/L1424</f>
        <v>-50.135369015147305</v>
      </c>
      <c r="T1424" s="6">
        <f>R1424/L1424</f>
        <v>-8.4543157129911034E-2</v>
      </c>
      <c r="U1424" s="6">
        <f>(Q1424-P1424*G1424*SIN(RADIANS(E1424)))/M1424</f>
        <v>-5.308102508370844</v>
      </c>
      <c r="V1424" s="6">
        <f>SQRT((S1424+U1424)^2+3*T1424^2)</f>
        <v>55.443664897041401</v>
      </c>
      <c r="W1424" s="6">
        <f>V1424/AA1424</f>
        <v>1.2185303729232284</v>
      </c>
      <c r="X1424" s="1">
        <f>((3*10+H1424/COS(RADIANS(E1424)))*(3+3)+3*G1424*H1424)*2</f>
        <v>625.09461141724989</v>
      </c>
      <c r="Y1424" s="7">
        <f>Z1424/X1424</f>
        <v>1.010462763564288</v>
      </c>
      <c r="Z1424" s="13">
        <v>631.63482854181905</v>
      </c>
      <c r="AA1424" s="15">
        <v>45.500437353919402</v>
      </c>
    </row>
    <row r="1425" spans="1:27" x14ac:dyDescent="0.45">
      <c r="A1425">
        <v>2786</v>
      </c>
      <c r="B1425">
        <v>73.7</v>
      </c>
      <c r="C1425" s="10">
        <f>B1425-20</f>
        <v>53.7</v>
      </c>
      <c r="D1425">
        <v>119.9</v>
      </c>
      <c r="E1425" s="11">
        <f>D1425-90</f>
        <v>29.900000000000006</v>
      </c>
      <c r="F1425" s="2">
        <v>2.0442999999999999E-2</v>
      </c>
      <c r="G1425" s="11">
        <v>31.6</v>
      </c>
      <c r="H1425" s="11">
        <v>1.3</v>
      </c>
      <c r="I1425" s="8">
        <v>9.4652630388736697E-2</v>
      </c>
      <c r="J1425" s="4">
        <v>71000</v>
      </c>
      <c r="K1425" s="5">
        <f>23*10^-6</f>
        <v>2.3E-5</v>
      </c>
      <c r="L1425" s="6">
        <f>H1425</f>
        <v>1.3</v>
      </c>
      <c r="M1425" s="3">
        <f>H1425^2/6</f>
        <v>0.28166666666666668</v>
      </c>
      <c r="N1425" s="3">
        <f>H1425^3/12</f>
        <v>0.18308333333333338</v>
      </c>
      <c r="O1425" s="1">
        <f>-J1425*L1425*K1425*C1425</f>
        <v>-113.99973</v>
      </c>
      <c r="P1425" s="7">
        <f>-(12*F1425*J1425*L1425*N1425+12*O1425*N1425*G1425*COS(RADIANS(E1425)))/(12*N1425*G1425*COS(RADIANS(E1425))^2+L1425*G1425^3*SIN(RADIANS(E1425))^2)</f>
        <v>0.26504653494658525</v>
      </c>
      <c r="Q1425" s="7">
        <f>-(6*F1425*J1425*L1425*N1425*SIN(RADIANS(E1425))+6*O1425*N1425*G1425*SIN(RADIANS(E1425))*COS(RADIANS(E1425)))/(12*N1425*COS(RADIANS(E1425))^2+L1425*G1425^2*SIN(RADIANS(E1425))^2)</f>
        <v>2.0875346805347053</v>
      </c>
      <c r="R1425" s="7">
        <f>-P1425*SIN(RADIANS(E1425))</f>
        <v>-0.1321224481351079</v>
      </c>
      <c r="S1425" s="6">
        <f>(O1425+P1425*COS(RADIANS(E1425)))/L1425</f>
        <v>-87.515355400413966</v>
      </c>
      <c r="T1425" s="6">
        <f>R1425/L1425</f>
        <v>-0.10163265241162146</v>
      </c>
      <c r="U1425" s="6">
        <f>(Q1425-P1425*G1425*SIN(RADIANS(E1425)))/M1425</f>
        <v>-7.4113657297090096</v>
      </c>
      <c r="V1425" s="6">
        <f>SQRT((S1425+U1425)^2+3*T1425^2)</f>
        <v>94.926884348451281</v>
      </c>
      <c r="W1425" s="6">
        <f>V1425/AA1425</f>
        <v>1.243230168694603</v>
      </c>
      <c r="X1425" s="1">
        <f>((3*10+H1425/COS(RADIANS(E1425)))*(3+3)+3*G1425*H1425)*2</f>
        <v>624.47522263655287</v>
      </c>
      <c r="Y1425" s="7">
        <f>Z1425/X1425</f>
        <v>1.011399311021461</v>
      </c>
      <c r="Z1425" s="13">
        <v>631.59380992458296</v>
      </c>
      <c r="AA1425" s="15">
        <v>76.355036049458903</v>
      </c>
    </row>
    <row r="1426" spans="1:27" x14ac:dyDescent="0.45">
      <c r="A1426">
        <v>2939</v>
      </c>
      <c r="B1426">
        <v>62.7</v>
      </c>
      <c r="C1426" s="10">
        <f>B1426-20</f>
        <v>42.7</v>
      </c>
      <c r="D1426">
        <v>112.6</v>
      </c>
      <c r="E1426" s="11">
        <f>D1426-90</f>
        <v>22.599999999999994</v>
      </c>
      <c r="F1426" s="2">
        <v>1.856E-2</v>
      </c>
      <c r="G1426" s="11">
        <v>34.799999999999997</v>
      </c>
      <c r="H1426" s="11">
        <v>1.2</v>
      </c>
      <c r="I1426" s="8">
        <v>9.8403848707675906E-2</v>
      </c>
      <c r="J1426" s="4">
        <v>71000</v>
      </c>
      <c r="K1426" s="5">
        <f>23*10^-6</f>
        <v>2.3E-5</v>
      </c>
      <c r="L1426" s="6">
        <f>H1426</f>
        <v>1.2</v>
      </c>
      <c r="M1426" s="3">
        <f>H1426^2/6</f>
        <v>0.24</v>
      </c>
      <c r="N1426" s="3">
        <f>H1426^3/12</f>
        <v>0.14399999999999999</v>
      </c>
      <c r="O1426" s="1">
        <f>-J1426*L1426*K1426*C1426</f>
        <v>-83.67492</v>
      </c>
      <c r="P1426" s="7">
        <f>-(12*F1426*J1426*L1426*N1426+12*O1426*N1426*G1426*COS(RADIANS(E1426)))/(12*N1426*G1426*COS(RADIANS(E1426))^2+L1426*G1426^3*SIN(RADIANS(E1426))^2)</f>
        <v>0.2543671910872245</v>
      </c>
      <c r="Q1426" s="7">
        <f>-(6*F1426*J1426*L1426*N1426*SIN(RADIANS(E1426))+6*O1426*N1426*G1426*SIN(RADIANS(E1426))*COS(RADIANS(E1426)))/(12*N1426*COS(RADIANS(E1426))^2+L1426*G1426^2*SIN(RADIANS(E1426))^2)</f>
        <v>1.700886918849031</v>
      </c>
      <c r="R1426" s="7">
        <f>-P1426*SIN(RADIANS(E1426))</f>
        <v>-9.7752121772932854E-2</v>
      </c>
      <c r="S1426" s="6">
        <f>(O1426+P1426*COS(RADIANS(E1426)))/L1426</f>
        <v>-69.533404675241627</v>
      </c>
      <c r="T1426" s="6">
        <f>R1426/L1426</f>
        <v>-8.146010147744405E-2</v>
      </c>
      <c r="U1426" s="6">
        <f>(Q1426-P1426*G1426*SIN(RADIANS(E1426)))/M1426</f>
        <v>-7.0870288285376351</v>
      </c>
      <c r="V1426" s="6">
        <f>SQRT((S1426+U1426)^2+3*T1426^2)</f>
        <v>76.620563411863913</v>
      </c>
      <c r="W1426" s="6">
        <f>V1426/AA1426</f>
        <v>1.27033205495957</v>
      </c>
      <c r="X1426" s="1">
        <f>((3*10+H1426/COS(RADIANS(E1426)))*(3+3)+3*G1426*H1426)*2</f>
        <v>626.15774765603328</v>
      </c>
      <c r="Y1426" s="7">
        <f>Z1426/X1426</f>
        <v>1.0086717372728453</v>
      </c>
      <c r="Z1426" s="13">
        <v>631.58762313506304</v>
      </c>
      <c r="AA1426" s="15">
        <v>60.315382196903201</v>
      </c>
    </row>
    <row r="1427" spans="1:27" x14ac:dyDescent="0.45">
      <c r="A1427">
        <v>826</v>
      </c>
      <c r="B1427">
        <v>41.1</v>
      </c>
      <c r="C1427" s="10">
        <f>B1427-20</f>
        <v>21.1</v>
      </c>
      <c r="D1427">
        <v>122.4</v>
      </c>
      <c r="E1427" s="11">
        <f>D1427-90</f>
        <v>32.400000000000006</v>
      </c>
      <c r="F1427" s="2">
        <v>6.5409999999999999E-3</v>
      </c>
      <c r="G1427" s="11">
        <v>25.1</v>
      </c>
      <c r="H1427" s="11">
        <v>1.6</v>
      </c>
      <c r="I1427" s="8">
        <v>3.0382502824068E-2</v>
      </c>
      <c r="J1427" s="4">
        <v>71000</v>
      </c>
      <c r="K1427" s="5">
        <f>23*10^-6</f>
        <v>2.3E-5</v>
      </c>
      <c r="L1427" s="6">
        <f>H1427</f>
        <v>1.6</v>
      </c>
      <c r="M1427" s="3">
        <f>H1427^2/6</f>
        <v>0.42666666666666675</v>
      </c>
      <c r="N1427" s="3">
        <f>H1427^3/12</f>
        <v>0.34133333333333343</v>
      </c>
      <c r="O1427" s="1">
        <f>-J1427*L1427*K1427*C1427</f>
        <v>-55.130080000000007</v>
      </c>
      <c r="P1427" s="7">
        <f>-(12*F1427*J1427*L1427*N1427+12*O1427*N1427*G1427*COS(RADIANS(E1427)))/(12*N1427*G1427*COS(RADIANS(E1427))^2+L1427*G1427^3*SIN(RADIANS(E1427))^2)</f>
        <v>0.23741011419396735</v>
      </c>
      <c r="Q1427" s="7">
        <f>-(6*F1427*J1427*L1427*N1427*SIN(RADIANS(E1427))+6*O1427*N1427*G1427*SIN(RADIANS(E1427))*COS(RADIANS(E1427)))/(12*N1427*COS(RADIANS(E1427))^2+L1427*G1427^2*SIN(RADIANS(E1427))^2)</f>
        <v>1.5964942923310979</v>
      </c>
      <c r="R1427" s="7">
        <f>-P1427*SIN(RADIANS(E1427))</f>
        <v>-0.12721070058415115</v>
      </c>
      <c r="S1427" s="6">
        <f>(O1427+P1427*COS(RADIANS(E1427)))/L1427</f>
        <v>-34.331017506743379</v>
      </c>
      <c r="T1427" s="6">
        <f>R1427/L1427</f>
        <v>-7.9506687865094461E-2</v>
      </c>
      <c r="U1427" s="6">
        <f>(Q1427-P1427*G1427*SIN(RADIANS(E1427)))/M1427</f>
        <v>-3.7417834976510069</v>
      </c>
      <c r="V1427" s="6">
        <f>SQRT((S1427+U1427)^2+3*T1427^2)</f>
        <v>38.073050051978498</v>
      </c>
      <c r="W1427" s="6">
        <f>V1427/AA1427</f>
        <v>1.1697836893009343</v>
      </c>
      <c r="X1427" s="1">
        <f>((3*10+H1427/COS(RADIANS(E1427)))*(3+3)+3*G1427*H1427)*2</f>
        <v>623.69997983494886</v>
      </c>
      <c r="Y1427" s="7">
        <f>Z1427/X1427</f>
        <v>1.0125999750415349</v>
      </c>
      <c r="Z1427" s="13">
        <v>631.55858401427497</v>
      </c>
      <c r="AA1427" s="15">
        <v>32.547085756282897</v>
      </c>
    </row>
    <row r="1428" spans="1:27" x14ac:dyDescent="0.45">
      <c r="A1428">
        <v>546</v>
      </c>
      <c r="B1428">
        <v>61.4</v>
      </c>
      <c r="C1428" s="10">
        <f>B1428-20</f>
        <v>41.4</v>
      </c>
      <c r="D1428">
        <v>104.8</v>
      </c>
      <c r="E1428" s="11">
        <f>D1428-90</f>
        <v>14.799999999999997</v>
      </c>
      <c r="F1428" s="2">
        <v>1.7524999999999999E-2</v>
      </c>
      <c r="G1428" s="11">
        <v>32.200000000000003</v>
      </c>
      <c r="H1428" s="11">
        <v>1.3</v>
      </c>
      <c r="I1428" s="8">
        <v>0.12548939883708901</v>
      </c>
      <c r="J1428" s="4">
        <v>71000</v>
      </c>
      <c r="K1428" s="5">
        <f>23*10^-6</f>
        <v>2.3E-5</v>
      </c>
      <c r="L1428" s="6">
        <f>H1428</f>
        <v>1.3</v>
      </c>
      <c r="M1428" s="3">
        <f>H1428^2/6</f>
        <v>0.28166666666666668</v>
      </c>
      <c r="N1428" s="3">
        <f>H1428^3/12</f>
        <v>0.18308333333333338</v>
      </c>
      <c r="O1428" s="1">
        <f>-J1428*L1428*K1428*C1428</f>
        <v>-87.888059999999996</v>
      </c>
      <c r="P1428" s="7">
        <f>-(12*F1428*J1428*L1428*N1428+12*O1428*N1428*G1428*COS(RADIANS(E1428)))/(12*N1428*G1428*COS(RADIANS(E1428))^2+L1428*G1428^3*SIN(RADIANS(E1428))^2)</f>
        <v>0.84791558460752625</v>
      </c>
      <c r="Q1428" s="7">
        <f>-(6*F1428*J1428*L1428*N1428*SIN(RADIANS(E1428))+6*O1428*N1428*G1428*SIN(RADIANS(E1428))*COS(RADIANS(E1428)))/(12*N1428*COS(RADIANS(E1428))^2+L1428*G1428^2*SIN(RADIANS(E1428))^2)</f>
        <v>3.487202670727779</v>
      </c>
      <c r="R1428" s="7">
        <f>-P1428*SIN(RADIANS(E1428))</f>
        <v>-0.21659643917563845</v>
      </c>
      <c r="S1428" s="6">
        <f>(O1428+P1428*COS(RADIANS(E1428)))/L1428</f>
        <v>-66.975596447107094</v>
      </c>
      <c r="T1428" s="6">
        <f>R1428/L1428</f>
        <v>-0.16661264551972188</v>
      </c>
      <c r="U1428" s="6">
        <f>(Q1428-P1428*G1428*SIN(RADIANS(E1428)))/M1428</f>
        <v>-12.380601197850103</v>
      </c>
      <c r="V1428" s="6">
        <f>SQRT((S1428+U1428)^2+3*T1428^2)</f>
        <v>79.356722361665433</v>
      </c>
      <c r="W1428" s="6">
        <f>V1428/AA1428</f>
        <v>1.2705260288092015</v>
      </c>
      <c r="X1428" s="1">
        <f>((3*10+H1428/COS(RADIANS(E1428)))*(3+3)+3*G1428*H1428)*2</f>
        <v>627.29531507809043</v>
      </c>
      <c r="Y1428" s="7">
        <f>Z1428/X1428</f>
        <v>1.0067865819206903</v>
      </c>
      <c r="Z1428" s="13">
        <v>631.55250612233306</v>
      </c>
      <c r="AA1428" s="15">
        <v>62.459737590769699</v>
      </c>
    </row>
    <row r="1429" spans="1:27" x14ac:dyDescent="0.45">
      <c r="A1429">
        <v>1503</v>
      </c>
      <c r="B1429">
        <v>71.3</v>
      </c>
      <c r="C1429" s="10">
        <f>B1429-20</f>
        <v>51.3</v>
      </c>
      <c r="D1429">
        <v>126.2</v>
      </c>
      <c r="E1429" s="11">
        <f>D1429-90</f>
        <v>36.200000000000003</v>
      </c>
      <c r="F1429" s="2">
        <v>1.9401000000000002E-2</v>
      </c>
      <c r="G1429" s="11">
        <v>29.5</v>
      </c>
      <c r="H1429" s="11">
        <v>1.4</v>
      </c>
      <c r="I1429" s="8">
        <v>0.10414484888315199</v>
      </c>
      <c r="J1429" s="4">
        <v>71000</v>
      </c>
      <c r="K1429" s="5">
        <f>23*10^-6</f>
        <v>2.3E-5</v>
      </c>
      <c r="L1429" s="6">
        <f>H1429</f>
        <v>1.4</v>
      </c>
      <c r="M1429" s="3">
        <f>H1429^2/6</f>
        <v>0.32666666666666661</v>
      </c>
      <c r="N1429" s="3">
        <f>H1429^3/12</f>
        <v>0.2286666666666666</v>
      </c>
      <c r="O1429" s="1">
        <f>-J1429*L1429*K1429*C1429</f>
        <v>-117.28205999999999</v>
      </c>
      <c r="P1429" s="7">
        <f>-(12*F1429*J1429*L1429*N1429+12*O1429*N1429*G1429*COS(RADIANS(E1429)))/(12*N1429*G1429*COS(RADIANS(E1429))^2+L1429*G1429^3*SIN(RADIANS(E1429))^2)</f>
        <v>0.18820199132738583</v>
      </c>
      <c r="Q1429" s="7">
        <f>-(6*F1429*J1429*L1429*N1429*SIN(RADIANS(E1429))+6*O1429*N1429*G1429*SIN(RADIANS(E1429))*COS(RADIANS(E1429)))/(12*N1429*COS(RADIANS(E1429))^2+L1429*G1429^2*SIN(RADIANS(E1429))^2)</f>
        <v>1.639509150345823</v>
      </c>
      <c r="R1429" s="7">
        <f>-P1429*SIN(RADIANS(E1429))</f>
        <v>-0.11115316273531012</v>
      </c>
      <c r="S1429" s="6">
        <f>(O1429+P1429*COS(RADIANS(E1429)))/L1429</f>
        <v>-83.664420330237405</v>
      </c>
      <c r="T1429" s="6">
        <f>R1429/L1429</f>
        <v>-7.9395116239507235E-2</v>
      </c>
      <c r="U1429" s="6">
        <f>(Q1429-P1429*G1429*SIN(RADIANS(E1429)))/M1429</f>
        <v>-5.0189055622831393</v>
      </c>
      <c r="V1429" s="6">
        <f>SQRT((S1429+U1429)^2+3*T1429^2)</f>
        <v>88.683432512011237</v>
      </c>
      <c r="W1429" s="6">
        <f>V1429/AA1429</f>
        <v>1.1595165321213599</v>
      </c>
      <c r="X1429" s="1">
        <f>((3*10+H1429/COS(RADIANS(E1429)))*(3+3)+3*G1429*H1429)*2</f>
        <v>628.61886772766866</v>
      </c>
      <c r="Y1429" s="7">
        <f>Z1429/X1429</f>
        <v>1.004622069026444</v>
      </c>
      <c r="Z1429" s="13">
        <v>631.52438752563103</v>
      </c>
      <c r="AA1429" s="15">
        <v>76.483111758452495</v>
      </c>
    </row>
    <row r="1430" spans="1:27" x14ac:dyDescent="0.45">
      <c r="A1430">
        <v>2346</v>
      </c>
      <c r="B1430">
        <v>72.099999999999994</v>
      </c>
      <c r="C1430" s="10">
        <f>B1430-20</f>
        <v>52.099999999999994</v>
      </c>
      <c r="D1430">
        <v>123.7</v>
      </c>
      <c r="E1430" s="11">
        <f>D1430-90</f>
        <v>33.700000000000003</v>
      </c>
      <c r="F1430" s="2">
        <v>1.5126000000000001E-2</v>
      </c>
      <c r="G1430" s="11">
        <v>23.4</v>
      </c>
      <c r="H1430" s="11">
        <v>1.7</v>
      </c>
      <c r="I1430" s="8">
        <v>7.0105545222759205E-2</v>
      </c>
      <c r="J1430" s="4">
        <v>71000</v>
      </c>
      <c r="K1430" s="5">
        <f>23*10^-6</f>
        <v>2.3E-5</v>
      </c>
      <c r="L1430" s="6">
        <f>H1430</f>
        <v>1.7</v>
      </c>
      <c r="M1430" s="3">
        <f>H1430^2/6</f>
        <v>0.48166666666666663</v>
      </c>
      <c r="N1430" s="3">
        <f>H1430^3/12</f>
        <v>0.4094166666666666</v>
      </c>
      <c r="O1430" s="1">
        <f>-J1430*L1430*K1430*C1430</f>
        <v>-144.63480999999999</v>
      </c>
      <c r="P1430" s="7">
        <f>-(12*F1430*J1430*L1430*N1430+12*O1430*N1430*G1430*COS(RADIANS(E1430)))/(12*N1430*G1430*COS(RADIANS(E1430))^2+L1430*G1430^3*SIN(RADIANS(E1430))^2)</f>
        <v>0.71683794255586641</v>
      </c>
      <c r="Q1430" s="7">
        <f>-(6*F1430*J1430*L1430*N1430*SIN(RADIANS(E1430))+6*O1430*N1430*G1430*SIN(RADIANS(E1430))*COS(RADIANS(E1430)))/(12*N1430*COS(RADIANS(E1430))^2+L1430*G1430^2*SIN(RADIANS(E1430))^2)</f>
        <v>4.6534823923818172</v>
      </c>
      <c r="R1430" s="7">
        <f>-P1430*SIN(RADIANS(E1430))</f>
        <v>-0.39773353781041154</v>
      </c>
      <c r="S1430" s="6">
        <f>(O1430+P1430*COS(RADIANS(E1430)))/L1430</f>
        <v>-84.728490422818297</v>
      </c>
      <c r="T1430" s="6">
        <f>R1430/L1430</f>
        <v>-0.23396090459435973</v>
      </c>
      <c r="U1430" s="6">
        <f>(Q1430-P1430*G1430*SIN(RADIANS(E1430)))/M1430</f>
        <v>-9.6612091191317901</v>
      </c>
      <c r="V1430" s="6">
        <f>SQRT((S1430+U1430)^2+3*T1430^2)</f>
        <v>94.39056940571048</v>
      </c>
      <c r="W1430" s="6">
        <f>V1430/AA1430</f>
        <v>1.1433026960188744</v>
      </c>
      <c r="X1430" s="1">
        <f>((3*10+H1430/COS(RADIANS(E1430)))*(3+3)+3*G1430*H1430)*2</f>
        <v>623.20058287512211</v>
      </c>
      <c r="Y1430" s="7">
        <f>Z1430/X1430</f>
        <v>1.0132884566737759</v>
      </c>
      <c r="Z1430" s="13">
        <v>631.48195681973004</v>
      </c>
      <c r="AA1430" s="15">
        <v>82.559561640491594</v>
      </c>
    </row>
    <row r="1431" spans="1:27" x14ac:dyDescent="0.45">
      <c r="A1431">
        <v>2201</v>
      </c>
      <c r="B1431">
        <v>73.5</v>
      </c>
      <c r="C1431" s="10">
        <f>B1431-20</f>
        <v>53.5</v>
      </c>
      <c r="D1431">
        <v>121.9</v>
      </c>
      <c r="E1431" s="11">
        <f>D1431-90</f>
        <v>31.900000000000006</v>
      </c>
      <c r="F1431" s="2">
        <v>1.5827000000000001E-2</v>
      </c>
      <c r="G1431" s="11">
        <v>23.5</v>
      </c>
      <c r="H1431" s="11">
        <v>1.7</v>
      </c>
      <c r="I1431" s="8">
        <v>7.4681624770164406E-2</v>
      </c>
      <c r="J1431" s="4">
        <v>71000</v>
      </c>
      <c r="K1431" s="5">
        <f>23*10^-6</f>
        <v>2.3E-5</v>
      </c>
      <c r="L1431" s="6">
        <f>H1431</f>
        <v>1.7</v>
      </c>
      <c r="M1431" s="3">
        <f>H1431^2/6</f>
        <v>0.48166666666666663</v>
      </c>
      <c r="N1431" s="3">
        <f>H1431^3/12</f>
        <v>0.4094166666666666</v>
      </c>
      <c r="O1431" s="1">
        <f>-J1431*L1431*K1431*C1431</f>
        <v>-148.52135000000001</v>
      </c>
      <c r="P1431" s="7">
        <f>-(12*F1431*J1431*L1431*N1431+12*O1431*N1431*G1431*COS(RADIANS(E1431)))/(12*N1431*G1431*COS(RADIANS(E1431))^2+L1431*G1431^3*SIN(RADIANS(E1431))^2)</f>
        <v>0.82837543110962175</v>
      </c>
      <c r="Q1431" s="7">
        <f>-(6*F1431*J1431*L1431*N1431*SIN(RADIANS(E1431))+6*O1431*N1431*G1431*SIN(RADIANS(E1431))*COS(RADIANS(E1431)))/(12*N1431*COS(RADIANS(E1431))^2+L1431*G1431^2*SIN(RADIANS(E1431))^2)</f>
        <v>5.1435076667505832</v>
      </c>
      <c r="R1431" s="7">
        <f>-P1431*SIN(RADIANS(E1431))</f>
        <v>-0.437745333340475</v>
      </c>
      <c r="S1431" s="6">
        <f>(O1431+P1431*COS(RADIANS(E1431)))/L1431</f>
        <v>-86.951813360153153</v>
      </c>
      <c r="T1431" s="6">
        <f>R1431/L1431</f>
        <v>-0.25749725490616177</v>
      </c>
      <c r="U1431" s="6">
        <f>(Q1431-P1431*G1431*SIN(RADIANS(E1431)))/M1431</f>
        <v>-10.678562629931999</v>
      </c>
      <c r="V1431" s="6">
        <f>SQRT((S1431+U1431)^2+3*T1431^2)</f>
        <v>97.631394696963369</v>
      </c>
      <c r="W1431" s="6">
        <f>V1431/AA1431</f>
        <v>1.1566608177181785</v>
      </c>
      <c r="X1431" s="1">
        <f>((3*10+H1431/COS(RADIANS(E1431)))*(3+3)+3*G1431*H1431)*2</f>
        <v>623.72906987036231</v>
      </c>
      <c r="Y1431" s="7">
        <f>Z1431/X1431</f>
        <v>1.012350111166654</v>
      </c>
      <c r="Z1431" s="13">
        <v>631.43219322113498</v>
      </c>
      <c r="AA1431" s="15">
        <v>84.407972675660702</v>
      </c>
    </row>
    <row r="1432" spans="1:27" x14ac:dyDescent="0.45">
      <c r="A1432">
        <v>1542</v>
      </c>
      <c r="B1432">
        <v>44.4</v>
      </c>
      <c r="C1432" s="10">
        <f>B1432-20</f>
        <v>24.4</v>
      </c>
      <c r="D1432">
        <v>103.4</v>
      </c>
      <c r="E1432" s="11">
        <f>D1432-90</f>
        <v>13.400000000000006</v>
      </c>
      <c r="F1432" s="2">
        <v>7.9729999999999992E-3</v>
      </c>
      <c r="G1432" s="11">
        <v>26.9</v>
      </c>
      <c r="H1432" s="11">
        <v>1.5</v>
      </c>
      <c r="I1432" s="8">
        <v>3.65608595311641E-2</v>
      </c>
      <c r="J1432" s="4">
        <v>71000</v>
      </c>
      <c r="K1432" s="5">
        <f>23*10^-6</f>
        <v>2.3E-5</v>
      </c>
      <c r="L1432" s="6">
        <f>H1432</f>
        <v>1.5</v>
      </c>
      <c r="M1432" s="3">
        <f>H1432^2/6</f>
        <v>0.375</v>
      </c>
      <c r="N1432" s="3">
        <f>H1432^3/12</f>
        <v>0.28125</v>
      </c>
      <c r="O1432" s="1">
        <f>-J1432*L1432*K1432*C1432</f>
        <v>-59.767799999999994</v>
      </c>
      <c r="P1432" s="7">
        <f>-(12*F1432*J1432*L1432*N1432+12*O1432*N1432*G1432*COS(RADIANS(E1432)))/(12*N1432*G1432*COS(RADIANS(E1432))^2+L1432*G1432^3*SIN(RADIANS(E1432))^2)</f>
        <v>1.4586474838340564</v>
      </c>
      <c r="Q1432" s="7">
        <f>-(6*F1432*J1432*L1432*N1432*SIN(RADIANS(E1432))+6*O1432*N1432*G1432*SIN(RADIANS(E1432))*COS(RADIANS(E1432)))/(12*N1432*COS(RADIANS(E1432))^2+L1432*G1432^2*SIN(RADIANS(E1432))^2)</f>
        <v>4.546617775444421</v>
      </c>
      <c r="R1432" s="7">
        <f>-P1432*SIN(RADIANS(E1432))</f>
        <v>-0.33803849631557042</v>
      </c>
      <c r="S1432" s="6">
        <f>(O1432+P1432*COS(RADIANS(E1432)))/L1432</f>
        <v>-38.899241941943593</v>
      </c>
      <c r="T1432" s="6">
        <f>R1432/L1432</f>
        <v>-0.22535899754371361</v>
      </c>
      <c r="U1432" s="6">
        <f>(Q1432-P1432*G1432*SIN(RADIANS(E1432)))/M1432</f>
        <v>-12.124314067851794</v>
      </c>
      <c r="V1432" s="6">
        <f>SQRT((S1432+U1432)^2+3*T1432^2)</f>
        <v>51.025049024161142</v>
      </c>
      <c r="W1432" s="6">
        <f>V1432/AA1432</f>
        <v>1.4016652007607924</v>
      </c>
      <c r="X1432" s="1">
        <f>((3*10+H1432/COS(RADIANS(E1432)))*(3+3)+3*G1432*H1432)*2</f>
        <v>620.60374829722628</v>
      </c>
      <c r="Y1432" s="7">
        <f>Z1432/X1432</f>
        <v>1.0173771590084302</v>
      </c>
      <c r="Z1432" s="13">
        <v>631.38807831261499</v>
      </c>
      <c r="AA1432" s="15">
        <v>36.403164604832803</v>
      </c>
    </row>
    <row r="1433" spans="1:27" x14ac:dyDescent="0.45">
      <c r="A1433">
        <v>728</v>
      </c>
      <c r="B1433">
        <v>67</v>
      </c>
      <c r="C1433" s="10">
        <f>B1433-20</f>
        <v>47</v>
      </c>
      <c r="D1433">
        <v>103.6</v>
      </c>
      <c r="E1433" s="11">
        <f>D1433-90</f>
        <v>13.599999999999994</v>
      </c>
      <c r="F1433" s="2">
        <v>1.9983999999999998E-2</v>
      </c>
      <c r="G1433" s="11">
        <v>32.200000000000003</v>
      </c>
      <c r="H1433" s="11">
        <v>1.3</v>
      </c>
      <c r="I1433" s="8">
        <v>0.15247830748558</v>
      </c>
      <c r="J1433" s="4">
        <v>71000</v>
      </c>
      <c r="K1433" s="5">
        <f>23*10^-6</f>
        <v>2.3E-5</v>
      </c>
      <c r="L1433" s="6">
        <f>H1433</f>
        <v>1.3</v>
      </c>
      <c r="M1433" s="3">
        <f>H1433^2/6</f>
        <v>0.28166666666666668</v>
      </c>
      <c r="N1433" s="3">
        <f>H1433^3/12</f>
        <v>0.18308333333333338</v>
      </c>
      <c r="O1433" s="1">
        <f>-J1433*L1433*K1433*C1433</f>
        <v>-99.776300000000006</v>
      </c>
      <c r="P1433" s="7">
        <f>-(12*F1433*J1433*L1433*N1433+12*O1433*N1433*G1433*COS(RADIANS(E1433)))/(12*N1433*G1433*COS(RADIANS(E1433))^2+L1433*G1433^3*SIN(RADIANS(E1433))^2)</f>
        <v>1.1384771319738369</v>
      </c>
      <c r="Q1433" s="7">
        <f>-(6*F1433*J1433*L1433*N1433*SIN(RADIANS(E1433))+6*O1433*N1433*G1433*SIN(RADIANS(E1433))*COS(RADIANS(E1433)))/(12*N1433*COS(RADIANS(E1433))^2+L1433*G1433^2*SIN(RADIANS(E1433))^2)</f>
        <v>4.3100330883539968</v>
      </c>
      <c r="R1433" s="7">
        <f>-P1433*SIN(RADIANS(E1433))</f>
        <v>-0.26770391853130415</v>
      </c>
      <c r="S1433" s="6">
        <f>(O1433+P1433*COS(RADIANS(E1433)))/L1433</f>
        <v>-75.899803559746857</v>
      </c>
      <c r="T1433" s="6">
        <f>R1433/L1433</f>
        <v>-0.20592609117792626</v>
      </c>
      <c r="U1433" s="6">
        <f>(Q1433-P1433*G1433*SIN(RADIANS(E1433)))/M1433</f>
        <v>-15.301892621375137</v>
      </c>
      <c r="V1433" s="6">
        <f>SQRT((S1433+U1433)^2+3*T1433^2)</f>
        <v>91.202393625270403</v>
      </c>
      <c r="W1433" s="6">
        <f>V1433/AA1433</f>
        <v>1.2841544229938122</v>
      </c>
      <c r="X1433" s="1">
        <f>((3*10+H1433/COS(RADIANS(E1433)))*(3+3)+3*G1433*H1433)*2</f>
        <v>627.21002668904862</v>
      </c>
      <c r="Y1433" s="7">
        <f>Z1433/X1433</f>
        <v>1.0065783038574858</v>
      </c>
      <c r="Z1433" s="13">
        <v>631.33600482707095</v>
      </c>
      <c r="AA1433" s="15">
        <v>71.021360042233695</v>
      </c>
    </row>
    <row r="1434" spans="1:27" x14ac:dyDescent="0.45">
      <c r="A1434">
        <v>658</v>
      </c>
      <c r="B1434">
        <v>58.2</v>
      </c>
      <c r="C1434" s="10">
        <f>B1434-20</f>
        <v>38.200000000000003</v>
      </c>
      <c r="D1434">
        <v>114.5</v>
      </c>
      <c r="E1434" s="11">
        <f>D1434-90</f>
        <v>24.5</v>
      </c>
      <c r="F1434" s="2">
        <v>1.4263E-2</v>
      </c>
      <c r="G1434" s="11">
        <v>29.4</v>
      </c>
      <c r="H1434" s="11">
        <v>1.4</v>
      </c>
      <c r="I1434" s="8">
        <v>7.3683895170688601E-2</v>
      </c>
      <c r="J1434" s="4">
        <v>71000</v>
      </c>
      <c r="K1434" s="5">
        <f>23*10^-6</f>
        <v>2.3E-5</v>
      </c>
      <c r="L1434" s="6">
        <f>H1434</f>
        <v>1.4</v>
      </c>
      <c r="M1434" s="3">
        <f>H1434^2/6</f>
        <v>0.32666666666666661</v>
      </c>
      <c r="N1434" s="3">
        <f>H1434^3/12</f>
        <v>0.2286666666666666</v>
      </c>
      <c r="O1434" s="1">
        <f>-J1434*L1434*K1434*C1434</f>
        <v>-87.332840000000004</v>
      </c>
      <c r="P1434" s="7">
        <f>-(12*F1434*J1434*L1434*N1434+12*O1434*N1434*G1434*COS(RADIANS(E1434)))/(12*N1434*G1434*COS(RADIANS(E1434))^2+L1434*G1434^3*SIN(RADIANS(E1434))^2)</f>
        <v>0.4075674372835032</v>
      </c>
      <c r="Q1434" s="7">
        <f>-(6*F1434*J1434*L1434*N1434*SIN(RADIANS(E1434))+6*O1434*N1434*G1434*SIN(RADIANS(E1434))*COS(RADIANS(E1434)))/(12*N1434*COS(RADIANS(E1434))^2+L1434*G1434^2*SIN(RADIANS(E1434))^2)</f>
        <v>2.4845272938723819</v>
      </c>
      <c r="R1434" s="7">
        <f>-P1434*SIN(RADIANS(E1434))</f>
        <v>-0.16901546216818927</v>
      </c>
      <c r="S1434" s="6">
        <f>(O1434+P1434*COS(RADIANS(E1434)))/L1434</f>
        <v>-62.11569244057258</v>
      </c>
      <c r="T1434" s="6">
        <f>R1434/L1434</f>
        <v>-0.1207253301201352</v>
      </c>
      <c r="U1434" s="6">
        <f>(Q1434-P1434*G1434*SIN(RADIANS(E1434)))/M1434</f>
        <v>-7.6056957975685178</v>
      </c>
      <c r="V1434" s="6">
        <f>SQRT((S1434+U1434)^2+3*T1434^2)</f>
        <v>69.721701798432875</v>
      </c>
      <c r="W1434" s="6">
        <f>V1434/AA1434</f>
        <v>1.2327342099722434</v>
      </c>
      <c r="X1434" s="1">
        <f>((3*10+H1434/COS(RADIANS(E1434)))*(3+3)+3*G1434*H1434)*2</f>
        <v>625.42232420838855</v>
      </c>
      <c r="Y1434" s="7">
        <f>Z1434/X1434</f>
        <v>1.0092871297200947</v>
      </c>
      <c r="Z1434" s="13">
        <v>631.23070246315501</v>
      </c>
      <c r="AA1434" s="15">
        <v>56.558584352098698</v>
      </c>
    </row>
    <row r="1435" spans="1:27" x14ac:dyDescent="0.45">
      <c r="A1435">
        <v>2750</v>
      </c>
      <c r="B1435">
        <v>64.599999999999994</v>
      </c>
      <c r="C1435" s="10">
        <f>B1435-20</f>
        <v>44.599999999999994</v>
      </c>
      <c r="D1435">
        <v>124.2</v>
      </c>
      <c r="E1435" s="11">
        <f>D1435-90</f>
        <v>34.200000000000003</v>
      </c>
      <c r="F1435" s="2">
        <v>1.226E-2</v>
      </c>
      <c r="G1435" s="11">
        <v>21.9</v>
      </c>
      <c r="H1435" s="11">
        <v>1.8</v>
      </c>
      <c r="I1435" s="8">
        <v>5.71458265185356E-2</v>
      </c>
      <c r="J1435" s="4">
        <v>71000</v>
      </c>
      <c r="K1435" s="5">
        <f>23*10^-6</f>
        <v>2.3E-5</v>
      </c>
      <c r="L1435" s="6">
        <f>H1435</f>
        <v>1.8</v>
      </c>
      <c r="M1435" s="3">
        <f>H1435^2/6</f>
        <v>0.54</v>
      </c>
      <c r="N1435" s="3">
        <f>H1435^3/12</f>
        <v>0.48600000000000004</v>
      </c>
      <c r="O1435" s="1">
        <f>-J1435*L1435*K1435*C1435</f>
        <v>-131.09723999999997</v>
      </c>
      <c r="P1435" s="7">
        <f>-(12*F1435*J1435*L1435*N1435+12*O1435*N1435*G1435*COS(RADIANS(E1435)))/(12*N1435*G1435*COS(RADIANS(E1435))^2+L1435*G1435^3*SIN(RADIANS(E1435))^2)</f>
        <v>0.77728267027983089</v>
      </c>
      <c r="Q1435" s="7">
        <f>-(6*F1435*J1435*L1435*N1435*SIN(RADIANS(E1435))+6*O1435*N1435*G1435*SIN(RADIANS(E1435))*COS(RADIANS(E1435)))/(12*N1435*COS(RADIANS(E1435))^2+L1435*G1435^2*SIN(RADIANS(E1435))^2)</f>
        <v>4.7840294739820841</v>
      </c>
      <c r="R1435" s="7">
        <f>-P1435*SIN(RADIANS(E1435))</f>
        <v>-0.43689766885681119</v>
      </c>
      <c r="S1435" s="6">
        <f>(O1435+P1435*COS(RADIANS(E1435)))/L1435</f>
        <v>-72.474647001495143</v>
      </c>
      <c r="T1435" s="6">
        <f>R1435/L1435</f>
        <v>-0.24272092714267288</v>
      </c>
      <c r="U1435" s="6">
        <f>(Q1435-P1435*G1435*SIN(RADIANS(E1435)))/M1435</f>
        <v>-8.8593138407075553</v>
      </c>
      <c r="V1435" s="6">
        <f>SQRT((S1435+U1435)^2+3*T1435^2)</f>
        <v>81.335047345079843</v>
      </c>
      <c r="W1435" s="6">
        <f>V1435/AA1435</f>
        <v>1.1348918668492278</v>
      </c>
      <c r="X1435" s="1">
        <f>((3*10+H1435/COS(RADIANS(E1435)))*(3+3)+3*G1435*H1435)*2</f>
        <v>622.63595613758127</v>
      </c>
      <c r="Y1435" s="7">
        <f>Z1435/X1435</f>
        <v>1.0135735148991785</v>
      </c>
      <c r="Z1435" s="13">
        <v>631.08731456497901</v>
      </c>
      <c r="AA1435" s="15">
        <v>71.667662550872194</v>
      </c>
    </row>
    <row r="1436" spans="1:27" x14ac:dyDescent="0.45">
      <c r="A1436">
        <v>2087</v>
      </c>
      <c r="B1436">
        <v>73.3</v>
      </c>
      <c r="C1436" s="10">
        <f>B1436-20</f>
        <v>53.3</v>
      </c>
      <c r="D1436">
        <v>120.2</v>
      </c>
      <c r="E1436" s="11">
        <f>D1436-90</f>
        <v>30.200000000000003</v>
      </c>
      <c r="F1436" s="2">
        <v>1.8928E-2</v>
      </c>
      <c r="G1436" s="11">
        <v>29.1</v>
      </c>
      <c r="H1436" s="11">
        <v>1.4</v>
      </c>
      <c r="I1436" s="8">
        <v>8.8331781327724401E-2</v>
      </c>
      <c r="J1436" s="4">
        <v>71000</v>
      </c>
      <c r="K1436" s="5">
        <f>23*10^-6</f>
        <v>2.3E-5</v>
      </c>
      <c r="L1436" s="6">
        <f>H1436</f>
        <v>1.4</v>
      </c>
      <c r="M1436" s="3">
        <f>H1436^2/6</f>
        <v>0.32666666666666661</v>
      </c>
      <c r="N1436" s="3">
        <f>H1436^3/12</f>
        <v>0.2286666666666666</v>
      </c>
      <c r="O1436" s="1">
        <f>-J1436*L1436*K1436*C1436</f>
        <v>-121.85445999999999</v>
      </c>
      <c r="P1436" s="7">
        <f>-(12*F1436*J1436*L1436*N1436+12*O1436*N1436*G1436*COS(RADIANS(E1436)))/(12*N1436*G1436*COS(RADIANS(E1436))^2+L1436*G1436^3*SIN(RADIANS(E1436))^2)</f>
        <v>0.36942298499801546</v>
      </c>
      <c r="Q1436" s="7">
        <f>-(6*F1436*J1436*L1436*N1436*SIN(RADIANS(E1436))+6*O1436*N1436*G1436*SIN(RADIANS(E1436))*COS(RADIANS(E1436)))/(12*N1436*COS(RADIANS(E1436))^2+L1436*G1436^2*SIN(RADIANS(E1436))^2)</f>
        <v>2.703784744376299</v>
      </c>
      <c r="R1436" s="7">
        <f>-P1436*SIN(RADIANS(E1436))</f>
        <v>-0.18582713019768388</v>
      </c>
      <c r="S1436" s="6">
        <f>(O1436+P1436*COS(RADIANS(E1436)))/L1436</f>
        <v>-86.810840730574057</v>
      </c>
      <c r="T1436" s="6">
        <f>R1436/L1436</f>
        <v>-0.13273366442691706</v>
      </c>
      <c r="U1436" s="6">
        <f>(Q1436-P1436*G1436*SIN(RADIANS(E1436)))/M1436</f>
        <v>-8.2768920746213333</v>
      </c>
      <c r="V1436" s="6">
        <f>SQRT((S1436+U1436)^2+3*T1436^2)</f>
        <v>95.088010730634423</v>
      </c>
      <c r="W1436" s="6">
        <f>V1436/AA1436</f>
        <v>1.223467833601116</v>
      </c>
      <c r="X1436" s="1">
        <f>((3*10+H1436/COS(RADIANS(E1436)))*(3+3)+3*G1436*H1436)*2</f>
        <v>623.87826195328546</v>
      </c>
      <c r="Y1436" s="7">
        <f>Z1436/X1436</f>
        <v>1.0115448405120562</v>
      </c>
      <c r="Z1436" s="13">
        <v>631.08083698647499</v>
      </c>
      <c r="AA1436" s="15">
        <v>77.720074136118001</v>
      </c>
    </row>
    <row r="1437" spans="1:27" x14ac:dyDescent="0.45">
      <c r="A1437">
        <v>1573</v>
      </c>
      <c r="B1437">
        <v>48.2</v>
      </c>
      <c r="C1437" s="10">
        <f>B1437-20</f>
        <v>28.200000000000003</v>
      </c>
      <c r="D1437">
        <v>123.2</v>
      </c>
      <c r="E1437" s="11">
        <f>D1437-90</f>
        <v>33.200000000000003</v>
      </c>
      <c r="F1437" s="2">
        <v>9.4970000000000002E-3</v>
      </c>
      <c r="G1437" s="11">
        <v>25.5</v>
      </c>
      <c r="H1437" s="11">
        <v>1.6</v>
      </c>
      <c r="I1437" s="8">
        <v>5.2262730896472903E-2</v>
      </c>
      <c r="J1437" s="4">
        <v>71000</v>
      </c>
      <c r="K1437" s="5">
        <f>23*10^-6</f>
        <v>2.3E-5</v>
      </c>
      <c r="L1437" s="6">
        <f>H1437</f>
        <v>1.6</v>
      </c>
      <c r="M1437" s="3">
        <f>H1437^2/6</f>
        <v>0.42666666666666675</v>
      </c>
      <c r="N1437" s="3">
        <f>H1437^3/12</f>
        <v>0.34133333333333343</v>
      </c>
      <c r="O1437" s="1">
        <f>-J1437*L1437*K1437*C1437</f>
        <v>-73.680960000000013</v>
      </c>
      <c r="P1437" s="7">
        <f>-(12*F1437*J1437*L1437*N1437+12*O1437*N1437*G1437*COS(RADIANS(E1437)))/(12*N1437*G1437*COS(RADIANS(E1437))^2+L1437*G1437^3*SIN(RADIANS(E1437))^2)</f>
        <v>0.25170627675322499</v>
      </c>
      <c r="Q1437" s="7">
        <f>-(6*F1437*J1437*L1437*N1437*SIN(RADIANS(E1437))+6*O1437*N1437*G1437*SIN(RADIANS(E1437))*COS(RADIANS(E1437)))/(12*N1437*COS(RADIANS(E1437))^2+L1437*G1437^2*SIN(RADIANS(E1437))^2)</f>
        <v>1.7572700284718739</v>
      </c>
      <c r="R1437" s="7">
        <f>-P1437*SIN(RADIANS(E1437))</f>
        <v>-0.13782510027230385</v>
      </c>
      <c r="S1437" s="6">
        <f>(O1437+P1437*COS(RADIANS(E1437)))/L1437</f>
        <v>-45.918963231337052</v>
      </c>
      <c r="T1437" s="6">
        <f>R1437/L1437</f>
        <v>-8.6140687670189897E-2</v>
      </c>
      <c r="U1437" s="6">
        <f>(Q1437-P1437*G1437*SIN(RADIANS(E1437)))/M1437</f>
        <v>-4.1186016292309544</v>
      </c>
      <c r="V1437" s="6">
        <f>SQRT((S1437+U1437)^2+3*T1437^2)</f>
        <v>50.037787299497637</v>
      </c>
      <c r="W1437" s="6">
        <f>V1437/AA1437</f>
        <v>1.1295526319522122</v>
      </c>
      <c r="X1437" s="1">
        <f>((3*10+H1437/COS(RADIANS(E1437)))*(3+3)+3*G1437*H1437)*2</f>
        <v>627.74552921435225</v>
      </c>
      <c r="Y1437" s="7">
        <f>Z1437/X1437</f>
        <v>1.005227186792544</v>
      </c>
      <c r="Z1437" s="13">
        <v>631.02687235374003</v>
      </c>
      <c r="AA1437" s="15">
        <v>44.298765621055701</v>
      </c>
    </row>
    <row r="1438" spans="1:27" x14ac:dyDescent="0.45">
      <c r="A1438">
        <v>2169</v>
      </c>
      <c r="B1438">
        <v>74</v>
      </c>
      <c r="C1438" s="10">
        <f>B1438-20</f>
        <v>54</v>
      </c>
      <c r="D1438">
        <v>108.4</v>
      </c>
      <c r="E1438" s="11">
        <f>D1438-90</f>
        <v>18.400000000000006</v>
      </c>
      <c r="F1438" s="2">
        <v>1.7713E-2</v>
      </c>
      <c r="G1438" s="11">
        <v>24</v>
      </c>
      <c r="H1438" s="11">
        <v>1.7</v>
      </c>
      <c r="I1438" s="8">
        <v>0.110756203532218</v>
      </c>
      <c r="J1438" s="4">
        <v>71000</v>
      </c>
      <c r="K1438" s="5">
        <f>23*10^-6</f>
        <v>2.3E-5</v>
      </c>
      <c r="L1438" s="6">
        <f>H1438</f>
        <v>1.7</v>
      </c>
      <c r="M1438" s="3">
        <f>H1438^2/6</f>
        <v>0.48166666666666663</v>
      </c>
      <c r="N1438" s="3">
        <f>H1438^3/12</f>
        <v>0.4094166666666666</v>
      </c>
      <c r="O1438" s="1">
        <f>-J1438*L1438*K1438*C1438</f>
        <v>-149.90940000000001</v>
      </c>
      <c r="P1438" s="7">
        <f>-(12*F1438*J1438*L1438*N1438+12*O1438*N1438*G1438*COS(RADIANS(E1438)))/(12*N1438*G1438*COS(RADIANS(E1438))^2+L1438*G1438^3*SIN(RADIANS(E1438))^2)</f>
        <v>2.5610893964183865</v>
      </c>
      <c r="Q1438" s="7">
        <f>-(6*F1438*J1438*L1438*N1438*SIN(RADIANS(E1438))+6*O1438*N1438*G1438*SIN(RADIANS(E1438))*COS(RADIANS(E1438)))/(12*N1438*COS(RADIANS(E1438))^2+L1438*G1438^2*SIN(RADIANS(E1438))^2)</f>
        <v>9.7008648181787933</v>
      </c>
      <c r="R1438" s="7">
        <f>-P1438*SIN(RADIANS(E1438))</f>
        <v>-0.80840540151489992</v>
      </c>
      <c r="S1438" s="6">
        <f>(O1438+P1438*COS(RADIANS(E1438)))/L1438</f>
        <v>-86.752496298859725</v>
      </c>
      <c r="T1438" s="6">
        <f>R1438/L1438</f>
        <v>-0.47553258912641172</v>
      </c>
      <c r="U1438" s="6">
        <f>(Q1438-P1438*G1438*SIN(RADIANS(E1438)))/M1438</f>
        <v>-20.140203774765684</v>
      </c>
      <c r="V1438" s="6">
        <f>SQRT((S1438+U1438)^2+3*T1438^2)</f>
        <v>106.89587327282565</v>
      </c>
      <c r="W1438" s="6">
        <f>V1438/AA1438</f>
        <v>1.1888724909233837</v>
      </c>
      <c r="X1438" s="1">
        <f>((3*10+H1438/COS(RADIANS(E1438)))*(3+3)+3*G1438*H1438)*2</f>
        <v>626.29912080150996</v>
      </c>
      <c r="Y1438" s="7">
        <f>Z1438/X1438</f>
        <v>1.0075470530367103</v>
      </c>
      <c r="Z1438" s="13">
        <v>631.02583348304404</v>
      </c>
      <c r="AA1438" s="15">
        <v>89.913656921946995</v>
      </c>
    </row>
    <row r="1439" spans="1:27" x14ac:dyDescent="0.45">
      <c r="A1439">
        <v>1090</v>
      </c>
      <c r="B1439">
        <v>86.8</v>
      </c>
      <c r="C1439" s="10">
        <f>B1439-20</f>
        <v>66.8</v>
      </c>
      <c r="D1439">
        <v>102.2</v>
      </c>
      <c r="E1439" s="11">
        <f>D1439-90</f>
        <v>12.200000000000003</v>
      </c>
      <c r="F1439" s="2">
        <v>2.5111999999999999E-2</v>
      </c>
      <c r="G1439" s="11">
        <v>27.6</v>
      </c>
      <c r="H1439" s="11">
        <v>1.5</v>
      </c>
      <c r="I1439" s="8">
        <v>0.20706923305988301</v>
      </c>
      <c r="J1439" s="4">
        <v>71000</v>
      </c>
      <c r="K1439" s="5">
        <f>23*10^-6</f>
        <v>2.3E-5</v>
      </c>
      <c r="L1439" s="6">
        <f>H1439</f>
        <v>1.5</v>
      </c>
      <c r="M1439" s="3">
        <f>H1439^2/6</f>
        <v>0.375</v>
      </c>
      <c r="N1439" s="3">
        <f>H1439^3/12</f>
        <v>0.28125</v>
      </c>
      <c r="O1439" s="1">
        <f>-J1439*L1439*K1439*C1439</f>
        <v>-163.6266</v>
      </c>
      <c r="P1439" s="7">
        <f>-(12*F1439*J1439*L1439*N1439+12*O1439*N1439*G1439*COS(RADIANS(E1439)))/(12*N1439*G1439*COS(RADIANS(E1439))^2+L1439*G1439^3*SIN(RADIANS(E1439))^2)</f>
        <v>3.9211454176079448</v>
      </c>
      <c r="Q1439" s="7">
        <f>-(6*F1439*J1439*L1439*N1439*SIN(RADIANS(E1439))+6*O1439*N1439*G1439*SIN(RADIANS(E1439))*COS(RADIANS(E1439)))/(12*N1439*COS(RADIANS(E1439))^2+L1439*G1439^2*SIN(RADIANS(E1439))^2)</f>
        <v>11.435166550022112</v>
      </c>
      <c r="R1439" s="7">
        <f>-P1439*SIN(RADIANS(E1439))</f>
        <v>-0.82863525724797893</v>
      </c>
      <c r="S1439" s="6">
        <f>(O1439+P1439*COS(RADIANS(E1439)))/L1439</f>
        <v>-106.52934009668193</v>
      </c>
      <c r="T1439" s="6">
        <f>R1439/L1439</f>
        <v>-0.55242350483198599</v>
      </c>
      <c r="U1439" s="6">
        <f>(Q1439-P1439*G1439*SIN(RADIANS(E1439)))/M1439</f>
        <v>-30.493777466725621</v>
      </c>
      <c r="V1439" s="6">
        <f>SQRT((S1439+U1439)^2+3*T1439^2)</f>
        <v>137.02645825526355</v>
      </c>
      <c r="W1439" s="6">
        <f>V1439/AA1439</f>
        <v>1.2669294658900072</v>
      </c>
      <c r="X1439" s="1">
        <f>((3*10+H1439/COS(RADIANS(E1439)))*(3+3)+3*G1439*H1439)*2</f>
        <v>626.81590678566488</v>
      </c>
      <c r="Y1439" s="7">
        <f>Z1439/X1439</f>
        <v>1.0063625886378325</v>
      </c>
      <c r="Z1439" s="13">
        <v>630.80407855219198</v>
      </c>
      <c r="AA1439" s="15">
        <v>108.15634330440299</v>
      </c>
    </row>
    <row r="1440" spans="1:27" x14ac:dyDescent="0.45">
      <c r="A1440">
        <v>1176</v>
      </c>
      <c r="B1440">
        <v>73.2</v>
      </c>
      <c r="C1440" s="10">
        <f>B1440-20</f>
        <v>53.2</v>
      </c>
      <c r="D1440">
        <v>104.2</v>
      </c>
      <c r="E1440" s="11">
        <f>D1440-90</f>
        <v>14.200000000000003</v>
      </c>
      <c r="F1440" s="2">
        <v>1.8748999999999998E-2</v>
      </c>
      <c r="G1440" s="11">
        <v>25.7</v>
      </c>
      <c r="H1440" s="11">
        <v>1.6</v>
      </c>
      <c r="I1440" s="8">
        <v>0.13865496218204401</v>
      </c>
      <c r="J1440" s="4">
        <v>71000</v>
      </c>
      <c r="K1440" s="5">
        <f>23*10^-6</f>
        <v>2.3E-5</v>
      </c>
      <c r="L1440" s="6">
        <f>H1440</f>
        <v>1.6</v>
      </c>
      <c r="M1440" s="3">
        <f>H1440^2/6</f>
        <v>0.42666666666666675</v>
      </c>
      <c r="N1440" s="3">
        <f>H1440^3/12</f>
        <v>0.34133333333333343</v>
      </c>
      <c r="O1440" s="1">
        <f>-J1440*L1440*K1440*C1440</f>
        <v>-139.00096000000002</v>
      </c>
      <c r="P1440" s="7">
        <f>-(12*F1440*J1440*L1440*N1440+12*O1440*N1440*G1440*COS(RADIANS(E1440)))/(12*N1440*G1440*COS(RADIANS(E1440))^2+L1440*G1440^3*SIN(RADIANS(E1440))^2)</f>
        <v>3.1507827169931595</v>
      </c>
      <c r="Q1440" s="7">
        <f>-(6*F1440*J1440*L1440*N1440*SIN(RADIANS(E1440))+6*O1440*N1440*G1440*SIN(RADIANS(E1440))*COS(RADIANS(E1440)))/(12*N1440*COS(RADIANS(E1440))^2+L1440*G1440^2*SIN(RADIANS(E1440))^2)</f>
        <v>9.9318969923434839</v>
      </c>
      <c r="R1440" s="7">
        <f>-P1440*SIN(RADIANS(E1440))</f>
        <v>-0.77291027177770311</v>
      </c>
      <c r="S1440" s="6">
        <f>(O1440+P1440*COS(RADIANS(E1440)))/L1440</f>
        <v>-84.966530216550638</v>
      </c>
      <c r="T1440" s="6">
        <f>R1440/L1440</f>
        <v>-0.48306891986106443</v>
      </c>
      <c r="U1440" s="6">
        <f>(Q1440-P1440*G1440*SIN(RADIANS(E1440)))/M1440</f>
        <v>-23.277883575805035</v>
      </c>
      <c r="V1440" s="6">
        <f>SQRT((S1440+U1440)^2+3*T1440^2)</f>
        <v>108.24764747556746</v>
      </c>
      <c r="W1440" s="6">
        <f>V1440/AA1440</f>
        <v>1.2293320535955814</v>
      </c>
      <c r="X1440" s="1">
        <f>((3*10+H1440/COS(RADIANS(E1440)))*(3+3)+3*G1440*H1440)*2</f>
        <v>626.52513909533616</v>
      </c>
      <c r="Y1440" s="7">
        <f>Z1440/X1440</f>
        <v>1.0066877655713256</v>
      </c>
      <c r="Z1440" s="13">
        <v>630.71519235014796</v>
      </c>
      <c r="AA1440" s="15">
        <v>88.054034838644299</v>
      </c>
    </row>
    <row r="1441" spans="1:27" x14ac:dyDescent="0.45">
      <c r="A1441">
        <v>2250</v>
      </c>
      <c r="B1441">
        <v>75</v>
      </c>
      <c r="C1441" s="10">
        <f>B1441-20</f>
        <v>55</v>
      </c>
      <c r="D1441">
        <v>102.5</v>
      </c>
      <c r="E1441" s="11">
        <f>D1441-90</f>
        <v>12.5</v>
      </c>
      <c r="F1441" s="2">
        <v>2.1942E-2</v>
      </c>
      <c r="G1441" s="11">
        <v>29.7</v>
      </c>
      <c r="H1441" s="11">
        <v>1.4</v>
      </c>
      <c r="I1441" s="8">
        <v>0.17842467129230499</v>
      </c>
      <c r="J1441" s="4">
        <v>71000</v>
      </c>
      <c r="K1441" s="5">
        <f>23*10^-6</f>
        <v>2.3E-5</v>
      </c>
      <c r="L1441" s="6">
        <f>H1441</f>
        <v>1.4</v>
      </c>
      <c r="M1441" s="3">
        <f>H1441^2/6</f>
        <v>0.32666666666666661</v>
      </c>
      <c r="N1441" s="3">
        <f>H1441^3/12</f>
        <v>0.2286666666666666</v>
      </c>
      <c r="O1441" s="1">
        <f>-J1441*L1441*K1441*C1441</f>
        <v>-125.741</v>
      </c>
      <c r="P1441" s="7">
        <f>-(12*F1441*J1441*L1441*N1441+12*O1441*N1441*G1441*COS(RADIANS(E1441)))/(12*N1441*G1441*COS(RADIANS(E1441))^2+L1441*G1441^3*SIN(RADIANS(E1441))^2)</f>
        <v>2.2383736909656644</v>
      </c>
      <c r="Q1441" s="7">
        <f>-(6*F1441*J1441*L1441*N1441*SIN(RADIANS(E1441))+6*O1441*N1441*G1441*SIN(RADIANS(E1441))*COS(RADIANS(E1441)))/(12*N1441*COS(RADIANS(E1441))^2+L1441*G1441^2*SIN(RADIANS(E1441))^2)</f>
        <v>7.194420152198953</v>
      </c>
      <c r="R1441" s="7">
        <f>-P1441*SIN(RADIANS(E1441))</f>
        <v>-0.4844727375218148</v>
      </c>
      <c r="S1441" s="6">
        <f>(O1441+P1441*COS(RADIANS(E1441)))/L1441</f>
        <v>-88.254060502191365</v>
      </c>
      <c r="T1441" s="6">
        <f>R1441/L1441</f>
        <v>-0.34605195537272487</v>
      </c>
      <c r="U1441" s="6">
        <f>(Q1441-P1441*G1441*SIN(RADIANS(E1441)))/M1441</f>
        <v>-22.023735159792697</v>
      </c>
      <c r="V1441" s="6">
        <f>SQRT((S1441+U1441)^2+3*T1441^2)</f>
        <v>110.27942451760329</v>
      </c>
      <c r="W1441" s="6">
        <f>V1441/AA1441</f>
        <v>1.2784387522423935</v>
      </c>
      <c r="X1441" s="1">
        <f>((3*10+H1441/COS(RADIANS(E1441)))*(3+3)+3*G1441*H1441)*2</f>
        <v>626.68789584048363</v>
      </c>
      <c r="Y1441" s="7">
        <f>Z1441/X1441</f>
        <v>1.0064088324600602</v>
      </c>
      <c r="Z1441" s="13">
        <v>630.70423356967297</v>
      </c>
      <c r="AA1441" s="15">
        <v>86.261015104690898</v>
      </c>
    </row>
    <row r="1442" spans="1:27" x14ac:dyDescent="0.45">
      <c r="A1442">
        <v>1483</v>
      </c>
      <c r="B1442">
        <v>55.7</v>
      </c>
      <c r="C1442" s="10">
        <f>B1442-20</f>
        <v>35.700000000000003</v>
      </c>
      <c r="D1442">
        <v>113.8</v>
      </c>
      <c r="E1442" s="11">
        <f>D1442-90</f>
        <v>23.799999999999997</v>
      </c>
      <c r="F1442" s="2">
        <v>1.5325999999999999E-2</v>
      </c>
      <c r="G1442" s="11">
        <v>34.6</v>
      </c>
      <c r="H1442" s="11">
        <v>1.2</v>
      </c>
      <c r="I1442" s="8">
        <v>7.8813888132572105E-2</v>
      </c>
      <c r="J1442" s="4">
        <v>71000</v>
      </c>
      <c r="K1442" s="5">
        <f>23*10^-6</f>
        <v>2.3E-5</v>
      </c>
      <c r="L1442" s="6">
        <f>H1442</f>
        <v>1.2</v>
      </c>
      <c r="M1442" s="3">
        <f>H1442^2/6</f>
        <v>0.24</v>
      </c>
      <c r="N1442" s="3">
        <f>H1442^3/12</f>
        <v>0.14399999999999999</v>
      </c>
      <c r="O1442" s="1">
        <f>-J1442*L1442*K1442*C1442</f>
        <v>-69.957720000000009</v>
      </c>
      <c r="P1442" s="7">
        <f>-(12*F1442*J1442*L1442*N1442+12*O1442*N1442*G1442*COS(RADIANS(E1442)))/(12*N1442*G1442*COS(RADIANS(E1442))^2+L1442*G1442^3*SIN(RADIANS(E1442))^2)</f>
        <v>0.19284014998622637</v>
      </c>
      <c r="Q1442" s="7">
        <f>-(6*F1442*J1442*L1442*N1442*SIN(RADIANS(E1442))+6*O1442*N1442*G1442*SIN(RADIANS(E1442))*COS(RADIANS(E1442)))/(12*N1442*COS(RADIANS(E1442))^2+L1442*G1442^2*SIN(RADIANS(E1442))^2)</f>
        <v>1.346281423714577</v>
      </c>
      <c r="R1442" s="7">
        <f>-P1442*SIN(RADIANS(E1442))</f>
        <v>-7.781973547483105E-2</v>
      </c>
      <c r="S1442" s="6">
        <f>(O1442+P1442*COS(RADIANS(E1442)))/L1442</f>
        <v>-58.151065867017088</v>
      </c>
      <c r="T1442" s="6">
        <f>R1442/L1442</f>
        <v>-6.4849779562359211E-2</v>
      </c>
      <c r="U1442" s="6">
        <f>(Q1442-P1442*G1442*SIN(RADIANS(E1442)))/M1442</f>
        <v>-5.6095059321440734</v>
      </c>
      <c r="V1442" s="6">
        <f>SQRT((S1442+U1442)^2+3*T1442^2)</f>
        <v>63.760670735475436</v>
      </c>
      <c r="W1442" s="6">
        <f>V1442/AA1442</f>
        <v>1.2690020750639077</v>
      </c>
      <c r="X1442" s="1">
        <f>((3*10+H1442/COS(RADIANS(E1442)))*(3+3)+3*G1442*H1442)*2</f>
        <v>624.85839864858781</v>
      </c>
      <c r="Y1442" s="7">
        <f>Z1442/X1442</f>
        <v>1.0090649238486697</v>
      </c>
      <c r="Z1442" s="13">
        <v>630.52269244853903</v>
      </c>
      <c r="AA1442" s="15">
        <v>50.244733234391603</v>
      </c>
    </row>
    <row r="1443" spans="1:27" x14ac:dyDescent="0.45">
      <c r="A1443">
        <v>2145</v>
      </c>
      <c r="B1443">
        <v>47.2</v>
      </c>
      <c r="C1443" s="10">
        <f>B1443-20</f>
        <v>27.200000000000003</v>
      </c>
      <c r="D1443">
        <v>125.3</v>
      </c>
      <c r="E1443" s="11">
        <f>D1443-90</f>
        <v>35.299999999999997</v>
      </c>
      <c r="F1443" s="2">
        <v>9.1240000000000002E-3</v>
      </c>
      <c r="G1443" s="11">
        <v>28.7</v>
      </c>
      <c r="H1443" s="11">
        <v>1.4</v>
      </c>
      <c r="I1443" s="8">
        <v>4.0398642420768703E-2</v>
      </c>
      <c r="J1443" s="4">
        <v>71000</v>
      </c>
      <c r="K1443" s="5">
        <f>23*10^-6</f>
        <v>2.3E-5</v>
      </c>
      <c r="L1443" s="6">
        <f>H1443</f>
        <v>1.4</v>
      </c>
      <c r="M1443" s="3">
        <f>H1443^2/6</f>
        <v>0.32666666666666661</v>
      </c>
      <c r="N1443" s="3">
        <f>H1443^3/12</f>
        <v>0.2286666666666666</v>
      </c>
      <c r="O1443" s="1">
        <f>-J1443*L1443*K1443*C1443</f>
        <v>-62.184640000000009</v>
      </c>
      <c r="P1443" s="7">
        <f>-(12*F1443*J1443*L1443*N1443+12*O1443*N1443*G1443*COS(RADIANS(E1443)))/(12*N1443*G1443*COS(RADIANS(E1443))^2+L1443*G1443^3*SIN(RADIANS(E1443))^2)</f>
        <v>0.13582700763537858</v>
      </c>
      <c r="Q1443" s="7">
        <f>-(6*F1443*J1443*L1443*N1443*SIN(RADIANS(E1443))+6*O1443*N1443*G1443*SIN(RADIANS(E1443))*COS(RADIANS(E1443)))/(12*N1443*COS(RADIANS(E1443))^2+L1443*G1443^2*SIN(RADIANS(E1443))^2)</f>
        <v>1.1263124426159565</v>
      </c>
      <c r="R1443" s="7">
        <f>-P1443*SIN(RADIANS(E1443))</f>
        <v>-7.8488671959300108E-2</v>
      </c>
      <c r="S1443" s="6">
        <f>(O1443+P1443*COS(RADIANS(E1443)))/L1443</f>
        <v>-44.338418909514772</v>
      </c>
      <c r="T1443" s="6">
        <f>R1443/L1443</f>
        <v>-5.6063337113785798E-2</v>
      </c>
      <c r="U1443" s="6">
        <f>(Q1443-P1443*G1443*SIN(RADIANS(E1443)))/M1443</f>
        <v>-3.4478952324978267</v>
      </c>
      <c r="V1443" s="6">
        <f>SQRT((S1443+U1443)^2+3*T1443^2)</f>
        <v>47.786412802934038</v>
      </c>
      <c r="W1443" s="6">
        <f>V1443/AA1443</f>
        <v>1.2299559066651555</v>
      </c>
      <c r="X1443" s="1">
        <f>((3*10+H1443/COS(RADIANS(E1443)))*(3+3)+3*G1443*H1443)*2</f>
        <v>621.66476438801192</v>
      </c>
      <c r="Y1443" s="7">
        <f>Z1443/X1443</f>
        <v>1.0142205834408757</v>
      </c>
      <c r="Z1443" s="13">
        <v>630.50520004224404</v>
      </c>
      <c r="AA1443" s="15">
        <v>38.852134896851602</v>
      </c>
    </row>
    <row r="1444" spans="1:27" x14ac:dyDescent="0.45">
      <c r="A1444">
        <v>2383</v>
      </c>
      <c r="B1444">
        <v>61.1</v>
      </c>
      <c r="C1444" s="10">
        <f>B1444-20</f>
        <v>41.1</v>
      </c>
      <c r="D1444">
        <v>126.8</v>
      </c>
      <c r="E1444" s="11">
        <f>D1444-90</f>
        <v>36.799999999999997</v>
      </c>
      <c r="F1444" s="2">
        <v>1.2078E-2</v>
      </c>
      <c r="G1444" s="11">
        <v>24.7</v>
      </c>
      <c r="H1444" s="11">
        <v>1.6</v>
      </c>
      <c r="I1444" s="8">
        <v>5.41747957468032E-2</v>
      </c>
      <c r="J1444" s="4">
        <v>71000</v>
      </c>
      <c r="K1444" s="5">
        <f>23*10^-6</f>
        <v>2.3E-5</v>
      </c>
      <c r="L1444" s="6">
        <f>H1444</f>
        <v>1.6</v>
      </c>
      <c r="M1444" s="3">
        <f>H1444^2/6</f>
        <v>0.42666666666666675</v>
      </c>
      <c r="N1444" s="3">
        <f>H1444^3/12</f>
        <v>0.34133333333333343</v>
      </c>
      <c r="O1444" s="1">
        <f>-J1444*L1444*K1444*C1444</f>
        <v>-107.38608000000001</v>
      </c>
      <c r="P1444" s="7">
        <f>-(12*F1444*J1444*L1444*N1444+12*O1444*N1444*G1444*COS(RADIANS(E1444)))/(12*N1444*G1444*COS(RADIANS(E1444))^2+L1444*G1444^3*SIN(RADIANS(E1444))^2)</f>
        <v>0.35329352522554958</v>
      </c>
      <c r="Q1444" s="7">
        <f>-(6*F1444*J1444*L1444*N1444*SIN(RADIANS(E1444))+6*O1444*N1444*G1444*SIN(RADIANS(E1444))*COS(RADIANS(E1444)))/(12*N1444*COS(RADIANS(E1444))^2+L1444*G1444^2*SIN(RADIANS(E1444))^2)</f>
        <v>2.6136448113388906</v>
      </c>
      <c r="R1444" s="7">
        <f>-P1444*SIN(RADIANS(E1444))</f>
        <v>-0.21163115881286562</v>
      </c>
      <c r="S1444" s="6">
        <f>(O1444+P1444*COS(RADIANS(E1444)))/L1444</f>
        <v>-66.939491744499264</v>
      </c>
      <c r="T1444" s="6">
        <f>R1444/L1444</f>
        <v>-0.132269474258041</v>
      </c>
      <c r="U1444" s="6">
        <f>(Q1444-P1444*G1444*SIN(RADIANS(E1444)))/M1444</f>
        <v>-6.1257300265755212</v>
      </c>
      <c r="V1444" s="6">
        <f>SQRT((S1444+U1444)^2+3*T1444^2)</f>
        <v>73.065580939987072</v>
      </c>
      <c r="W1444" s="6">
        <f>V1444/AA1444</f>
        <v>1.1725245090898622</v>
      </c>
      <c r="X1444" s="1">
        <f>((3*10+H1444/COS(RADIANS(E1444)))*(3+3)+3*G1444*H1444)*2</f>
        <v>621.09807891209653</v>
      </c>
      <c r="Y1444" s="7">
        <f>Z1444/X1444</f>
        <v>1.0151445131536025</v>
      </c>
      <c r="Z1444" s="13">
        <v>630.50430693785802</v>
      </c>
      <c r="AA1444" s="15">
        <v>62.314757920669898</v>
      </c>
    </row>
    <row r="1445" spans="1:27" x14ac:dyDescent="0.45">
      <c r="A1445">
        <v>1663</v>
      </c>
      <c r="B1445">
        <v>63.5</v>
      </c>
      <c r="C1445" s="10">
        <f>B1445-20</f>
        <v>43.5</v>
      </c>
      <c r="D1445">
        <v>117</v>
      </c>
      <c r="E1445" s="11">
        <f>D1445-90</f>
        <v>27</v>
      </c>
      <c r="F1445" s="2">
        <v>1.5831999999999999E-2</v>
      </c>
      <c r="G1445" s="11">
        <v>31.2</v>
      </c>
      <c r="H1445" s="11">
        <v>1.3</v>
      </c>
      <c r="I1445" s="8">
        <v>7.0124231278896304E-2</v>
      </c>
      <c r="J1445" s="4">
        <v>71000</v>
      </c>
      <c r="K1445" s="5">
        <f>23*10^-6</f>
        <v>2.3E-5</v>
      </c>
      <c r="L1445" s="6">
        <f>H1445</f>
        <v>1.3</v>
      </c>
      <c r="M1445" s="3">
        <f>H1445^2/6</f>
        <v>0.28166666666666668</v>
      </c>
      <c r="N1445" s="3">
        <f>H1445^3/12</f>
        <v>0.18308333333333338</v>
      </c>
      <c r="O1445" s="1">
        <f>-J1445*L1445*K1445*C1445</f>
        <v>-92.346149999999994</v>
      </c>
      <c r="P1445" s="7">
        <f>-(12*F1445*J1445*L1445*N1445+12*O1445*N1445*G1445*COS(RADIANS(E1445)))/(12*N1445*G1445*COS(RADIANS(E1445))^2+L1445*G1445^3*SIN(RADIANS(E1445))^2)</f>
        <v>0.29657913783577694</v>
      </c>
      <c r="Q1445" s="7">
        <f>-(6*F1445*J1445*L1445*N1445*SIN(RADIANS(E1445))+6*O1445*N1445*G1445*SIN(RADIANS(E1445))*COS(RADIANS(E1445)))/(12*N1445*COS(RADIANS(E1445))^2+L1445*G1445^2*SIN(RADIANS(E1445))^2)</f>
        <v>2.1004481315748569</v>
      </c>
      <c r="R1445" s="7">
        <f>-P1445*SIN(RADIANS(E1445))</f>
        <v>-0.1346441109983883</v>
      </c>
      <c r="S1445" s="6">
        <f>(O1445+P1445*COS(RADIANS(E1445)))/L1445</f>
        <v>-70.832227733269349</v>
      </c>
      <c r="T1445" s="6">
        <f>R1445/L1445</f>
        <v>-0.10357239307568331</v>
      </c>
      <c r="U1445" s="6">
        <f>(Q1445-P1445*G1445*SIN(RADIANS(E1445)))/M1445</f>
        <v>-7.4572123014491991</v>
      </c>
      <c r="V1445" s="6">
        <f>SQRT((S1445+U1445)^2+3*T1445^2)</f>
        <v>78.289645564861345</v>
      </c>
      <c r="W1445" s="6">
        <f>V1445/AA1445</f>
        <v>1.2937813051791052</v>
      </c>
      <c r="X1445" s="1">
        <f>((3*10+H1445/COS(RADIANS(E1445)))*(3+3)+3*G1445*H1445)*2</f>
        <v>620.86828930709601</v>
      </c>
      <c r="Y1445" s="7">
        <f>Z1445/X1445</f>
        <v>1.0154294565652131</v>
      </c>
      <c r="Z1445" s="13">
        <v>630.44794960967795</v>
      </c>
      <c r="AA1445" s="15">
        <v>60.512271472359302</v>
      </c>
    </row>
    <row r="1446" spans="1:27" x14ac:dyDescent="0.45">
      <c r="A1446">
        <v>1549</v>
      </c>
      <c r="B1446">
        <v>82.4</v>
      </c>
      <c r="C1446" s="10">
        <f>B1446-20</f>
        <v>62.400000000000006</v>
      </c>
      <c r="D1446">
        <v>129.1</v>
      </c>
      <c r="E1446" s="11">
        <f>D1446-90</f>
        <v>39.099999999999994</v>
      </c>
      <c r="F1446" s="2">
        <v>2.6839999999999999E-2</v>
      </c>
      <c r="G1446" s="11">
        <v>34.6</v>
      </c>
      <c r="H1446" s="11">
        <v>1.2</v>
      </c>
      <c r="I1446" s="8">
        <v>0.13906404376029899</v>
      </c>
      <c r="J1446" s="4">
        <v>71000</v>
      </c>
      <c r="K1446" s="5">
        <f>23*10^-6</f>
        <v>2.3E-5</v>
      </c>
      <c r="L1446" s="6">
        <f>H1446</f>
        <v>1.2</v>
      </c>
      <c r="M1446" s="3">
        <f>H1446^2/6</f>
        <v>0.24</v>
      </c>
      <c r="N1446" s="3">
        <f>H1446^3/12</f>
        <v>0.14399999999999999</v>
      </c>
      <c r="O1446" s="1">
        <f>-J1446*L1446*K1446*C1446</f>
        <v>-122.27904000000001</v>
      </c>
      <c r="P1446" s="7">
        <f>-(12*F1446*J1446*L1446*N1446+12*O1446*N1446*G1446*COS(RADIANS(E1446)))/(12*N1446*G1446*COS(RADIANS(E1446))^2+L1446*G1446^3*SIN(RADIANS(E1446))^2)</f>
        <v>8.6944103911744369E-2</v>
      </c>
      <c r="Q1446" s="7">
        <f>-(6*F1446*J1446*L1446*N1446*SIN(RADIANS(E1446))+6*O1446*N1446*G1446*SIN(RADIANS(E1446))*COS(RADIANS(E1446)))/(12*N1446*COS(RADIANS(E1446))^2+L1446*G1446^2*SIN(RADIANS(E1446))^2)</f>
        <v>0.94862029279157178</v>
      </c>
      <c r="R1446" s="7">
        <f>-P1446*SIN(RADIANS(E1446))</f>
        <v>-5.4833542935929028E-2</v>
      </c>
      <c r="S1446" s="6">
        <f>(O1446+P1446*COS(RADIANS(E1446)))/L1446</f>
        <v>-101.84297278378641</v>
      </c>
      <c r="T1446" s="6">
        <f>R1446/L1446</f>
        <v>-4.5694619113274194E-2</v>
      </c>
      <c r="U1446" s="6">
        <f>(Q1446-P1446*G1446*SIN(RADIANS(E1446)))/M1446</f>
        <v>-3.9525845532982187</v>
      </c>
      <c r="V1446" s="6">
        <f>SQRT((S1446+U1446)^2+3*T1446^2)</f>
        <v>105.7955869413229</v>
      </c>
      <c r="W1446" s="6">
        <f>V1446/AA1446</f>
        <v>1.2009338171718205</v>
      </c>
      <c r="X1446" s="1">
        <f>((3*10+H1446/COS(RADIANS(E1446)))*(3+3)+3*G1446*H1446)*2</f>
        <v>627.67559135236763</v>
      </c>
      <c r="Y1446" s="7">
        <f>Z1446/X1446</f>
        <v>1.0043827997567552</v>
      </c>
      <c r="Z1446" s="13">
        <v>630.42656778146795</v>
      </c>
      <c r="AA1446" s="15">
        <v>88.094435703767402</v>
      </c>
    </row>
    <row r="1447" spans="1:27" x14ac:dyDescent="0.45">
      <c r="A1447">
        <v>2979</v>
      </c>
      <c r="B1447">
        <v>65</v>
      </c>
      <c r="C1447" s="10">
        <f>B1447-20</f>
        <v>45</v>
      </c>
      <c r="D1447">
        <v>108.8</v>
      </c>
      <c r="E1447" s="11">
        <f>D1447-90</f>
        <v>18.799999999999997</v>
      </c>
      <c r="F1447" s="2">
        <v>1.7403999999999999E-2</v>
      </c>
      <c r="G1447" s="11">
        <v>29.5</v>
      </c>
      <c r="H1447" s="11">
        <v>1.4</v>
      </c>
      <c r="I1447" s="8">
        <v>0.105856724083423</v>
      </c>
      <c r="J1447" s="4">
        <v>71000</v>
      </c>
      <c r="K1447" s="5">
        <f>23*10^-6</f>
        <v>2.3E-5</v>
      </c>
      <c r="L1447" s="6">
        <f>H1447</f>
        <v>1.4</v>
      </c>
      <c r="M1447" s="3">
        <f>H1447^2/6</f>
        <v>0.32666666666666661</v>
      </c>
      <c r="N1447" s="3">
        <f>H1447^3/12</f>
        <v>0.2286666666666666</v>
      </c>
      <c r="O1447" s="1">
        <f>-J1447*L1447*K1447*C1447</f>
        <v>-102.879</v>
      </c>
      <c r="P1447" s="7">
        <f>-(12*F1447*J1447*L1447*N1447+12*O1447*N1447*G1447*COS(RADIANS(E1447)))/(12*N1447*G1447*COS(RADIANS(E1447))^2+L1447*G1447^3*SIN(RADIANS(E1447))^2)</f>
        <v>0.82427226327742908</v>
      </c>
      <c r="Q1447" s="7">
        <f>-(6*F1447*J1447*L1447*N1447*SIN(RADIANS(E1447))+6*O1447*N1447*G1447*SIN(RADIANS(E1447))*COS(RADIANS(E1447)))/(12*N1447*COS(RADIANS(E1447))^2+L1447*G1447^2*SIN(RADIANS(E1447))^2)</f>
        <v>3.91811144126883</v>
      </c>
      <c r="R1447" s="7">
        <f>-P1447*SIN(RADIANS(E1447))</f>
        <v>-0.2656346739843275</v>
      </c>
      <c r="S1447" s="6">
        <f>(O1447+P1447*COS(RADIANS(E1447)))/L1447</f>
        <v>-72.927645194167525</v>
      </c>
      <c r="T1447" s="6">
        <f>R1447/L1447</f>
        <v>-0.18973905284594822</v>
      </c>
      <c r="U1447" s="6">
        <f>(Q1447-P1447*G1447*SIN(RADIANS(E1447)))/M1447</f>
        <v>-11.994218697761733</v>
      </c>
      <c r="V1447" s="6">
        <f>SQRT((S1447+U1447)^2+3*T1447^2)</f>
        <v>84.922499784237885</v>
      </c>
      <c r="W1447" s="6">
        <f>V1447/AA1447</f>
        <v>1.2470026000478693</v>
      </c>
      <c r="X1447" s="1">
        <f>((3*10+H1447/COS(RADIANS(E1447)))*(3+3)+3*G1447*H1447)*2</f>
        <v>625.54680518732641</v>
      </c>
      <c r="Y1447" s="7">
        <f>Z1447/X1447</f>
        <v>1.0076512391798489</v>
      </c>
      <c r="Z1447" s="13">
        <v>630.33301341200502</v>
      </c>
      <c r="AA1447" s="15">
        <v>68.101301297188897</v>
      </c>
    </row>
    <row r="1448" spans="1:27" x14ac:dyDescent="0.45">
      <c r="A1448">
        <v>2901</v>
      </c>
      <c r="B1448">
        <v>69.2</v>
      </c>
      <c r="C1448" s="10">
        <f>B1448-20</f>
        <v>49.2</v>
      </c>
      <c r="D1448">
        <v>118.1</v>
      </c>
      <c r="E1448" s="11">
        <f>D1448-90</f>
        <v>28.099999999999994</v>
      </c>
      <c r="F1448" s="2">
        <v>1.5833E-2</v>
      </c>
      <c r="G1448" s="11">
        <v>25.2</v>
      </c>
      <c r="H1448" s="11">
        <v>1.6</v>
      </c>
      <c r="I1448" s="8">
        <v>7.7909611165523501E-2</v>
      </c>
      <c r="J1448" s="4">
        <v>71000</v>
      </c>
      <c r="K1448" s="5">
        <f>23*10^-6</f>
        <v>2.3E-5</v>
      </c>
      <c r="L1448" s="6">
        <f>H1448</f>
        <v>1.6</v>
      </c>
      <c r="M1448" s="3">
        <f>H1448^2/6</f>
        <v>0.42666666666666675</v>
      </c>
      <c r="N1448" s="3">
        <f>H1448^3/12</f>
        <v>0.34133333333333343</v>
      </c>
      <c r="O1448" s="1">
        <f>-J1448*L1448*K1448*C1448</f>
        <v>-128.54976000000002</v>
      </c>
      <c r="P1448" s="7">
        <f>-(12*F1448*J1448*L1448*N1448+12*O1448*N1448*G1448*COS(RADIANS(E1448)))/(12*N1448*G1448*COS(RADIANS(E1448))^2+L1448*G1448^3*SIN(RADIANS(E1448))^2)</f>
        <v>0.75294779160159941</v>
      </c>
      <c r="Q1448" s="7">
        <f>-(6*F1448*J1448*L1448*N1448*SIN(RADIANS(E1448))+6*O1448*N1448*G1448*SIN(RADIANS(E1448))*COS(RADIANS(E1448)))/(12*N1448*COS(RADIANS(E1448))^2+L1448*G1448^2*SIN(RADIANS(E1448))^2)</f>
        <v>4.4685566828565957</v>
      </c>
      <c r="R1448" s="7">
        <f>-P1448*SIN(RADIANS(E1448))</f>
        <v>-0.35464735578226952</v>
      </c>
      <c r="S1448" s="6">
        <f>(O1448+P1448*COS(RADIANS(E1448)))/L1448</f>
        <v>-79.928477827699737</v>
      </c>
      <c r="T1448" s="6">
        <f>R1448/L1448</f>
        <v>-0.22165459736391843</v>
      </c>
      <c r="U1448" s="6">
        <f>(Q1448-P1448*G1448*SIN(RADIANS(E1448)))/M1448</f>
        <v>-10.473179725445144</v>
      </c>
      <c r="V1448" s="6">
        <f>SQRT((S1448+U1448)^2+3*T1448^2)</f>
        <v>90.402472757318293</v>
      </c>
      <c r="W1448" s="6">
        <f>V1448/AA1448</f>
        <v>1.1741783822904672</v>
      </c>
      <c r="X1448" s="1">
        <f>((3*10+H1448/COS(RADIANS(E1448)))*(3+3)+3*G1448*H1448)*2</f>
        <v>623.68557674371459</v>
      </c>
      <c r="Y1448" s="7">
        <f>Z1448/X1448</f>
        <v>1.0106473527092823</v>
      </c>
      <c r="Z1448" s="13">
        <v>630.32617705899702</v>
      </c>
      <c r="AA1448" s="15">
        <v>76.992111352766003</v>
      </c>
    </row>
    <row r="1449" spans="1:27" x14ac:dyDescent="0.45">
      <c r="A1449">
        <v>1754</v>
      </c>
      <c r="B1449">
        <v>77.2</v>
      </c>
      <c r="C1449" s="10">
        <f>B1449-20</f>
        <v>57.2</v>
      </c>
      <c r="D1449">
        <v>121.2</v>
      </c>
      <c r="E1449" s="11">
        <f>D1449-90</f>
        <v>31.200000000000003</v>
      </c>
      <c r="F1449" s="2">
        <v>1.8086999999999999E-2</v>
      </c>
      <c r="G1449" s="11">
        <v>25.1</v>
      </c>
      <c r="H1449" s="11">
        <v>1.6</v>
      </c>
      <c r="I1449" s="8">
        <v>8.6539700627326896E-2</v>
      </c>
      <c r="J1449" s="4">
        <v>71000</v>
      </c>
      <c r="K1449" s="5">
        <f>23*10^-6</f>
        <v>2.3E-5</v>
      </c>
      <c r="L1449" s="6">
        <f>H1449</f>
        <v>1.6</v>
      </c>
      <c r="M1449" s="3">
        <f>H1449^2/6</f>
        <v>0.42666666666666675</v>
      </c>
      <c r="N1449" s="3">
        <f>H1449^3/12</f>
        <v>0.34133333333333343</v>
      </c>
      <c r="O1449" s="1">
        <f>-J1449*L1449*K1449*C1449</f>
        <v>-149.45216000000002</v>
      </c>
      <c r="P1449" s="7">
        <f>-(12*F1449*J1449*L1449*N1449+12*O1449*N1449*G1449*COS(RADIANS(E1449)))/(12*N1449*G1449*COS(RADIANS(E1449))^2+L1449*G1449^3*SIN(RADIANS(E1449))^2)</f>
        <v>0.68854974419964898</v>
      </c>
      <c r="Q1449" s="7">
        <f>-(6*F1449*J1449*L1449*N1449*SIN(RADIANS(E1449))+6*O1449*N1449*G1449*SIN(RADIANS(E1449))*COS(RADIANS(E1449)))/(12*N1449*COS(RADIANS(E1449))^2+L1449*G1449^2*SIN(RADIANS(E1449))^2)</f>
        <v>4.4764264281443458</v>
      </c>
      <c r="R1449" s="7">
        <f>-P1449*SIN(RADIANS(E1449))</f>
        <v>-0.356687364792378</v>
      </c>
      <c r="S1449" s="6">
        <f>(O1449+P1449*COS(RADIANS(E1449)))/L1449</f>
        <v>-93.039499473418104</v>
      </c>
      <c r="T1449" s="6">
        <f>R1449/L1449</f>
        <v>-0.22292960299523623</v>
      </c>
      <c r="U1449" s="6">
        <f>(Q1449-P1449*G1449*SIN(RADIANS(E1449)))/M1449</f>
        <v>-10.491624440963299</v>
      </c>
      <c r="V1449" s="6">
        <f>SQRT((S1449+U1449)^2+3*T1449^2)</f>
        <v>103.53184395053857</v>
      </c>
      <c r="W1449" s="6">
        <f>V1449/AA1449</f>
        <v>1.169336134285264</v>
      </c>
      <c r="X1449" s="1">
        <f>((3*10+H1449/COS(RADIANS(E1449)))*(3+3)+3*G1449*H1449)*2</f>
        <v>623.40657731712713</v>
      </c>
      <c r="Y1449" s="7">
        <f>Z1449/X1449</f>
        <v>1.0110202804661812</v>
      </c>
      <c r="Z1449" s="13">
        <v>630.27669264362396</v>
      </c>
      <c r="AA1449" s="15">
        <v>88.538993121785794</v>
      </c>
    </row>
    <row r="1450" spans="1:27" x14ac:dyDescent="0.45">
      <c r="A1450">
        <v>345</v>
      </c>
      <c r="B1450">
        <v>87.2</v>
      </c>
      <c r="C1450" s="10">
        <f>B1450-20</f>
        <v>67.2</v>
      </c>
      <c r="D1450">
        <v>110.2</v>
      </c>
      <c r="E1450" s="11">
        <f>D1450-90</f>
        <v>20.200000000000003</v>
      </c>
      <c r="F1450" s="2">
        <v>2.2929999999999999E-2</v>
      </c>
      <c r="G1450" s="11">
        <v>25.5</v>
      </c>
      <c r="H1450" s="11">
        <v>1.6</v>
      </c>
      <c r="I1450" s="8">
        <v>0.134889021515846</v>
      </c>
      <c r="J1450" s="4">
        <v>71000</v>
      </c>
      <c r="K1450" s="5">
        <f>23*10^-6</f>
        <v>2.3E-5</v>
      </c>
      <c r="L1450" s="6">
        <f>H1450</f>
        <v>1.6</v>
      </c>
      <c r="M1450" s="3">
        <f>H1450^2/6</f>
        <v>0.42666666666666675</v>
      </c>
      <c r="N1450" s="3">
        <f>H1450^3/12</f>
        <v>0.34133333333333343</v>
      </c>
      <c r="O1450" s="1">
        <f>-J1450*L1450*K1450*C1450</f>
        <v>-175.58016000000001</v>
      </c>
      <c r="P1450" s="7">
        <f>-(12*F1450*J1450*L1450*N1450+12*O1450*N1450*G1450*COS(RADIANS(E1450)))/(12*N1450*G1450*COS(RADIANS(E1450))^2+L1450*G1450^3*SIN(RADIANS(E1450))^2)</f>
        <v>2.0095653819880788</v>
      </c>
      <c r="Q1450" s="7">
        <f>-(6*F1450*J1450*L1450*N1450*SIN(RADIANS(E1450))+6*O1450*N1450*G1450*SIN(RADIANS(E1450))*COS(RADIANS(E1450)))/(12*N1450*COS(RADIANS(E1450))^2+L1450*G1450^2*SIN(RADIANS(E1450))^2)</f>
        <v>8.8472161664211448</v>
      </c>
      <c r="R1450" s="7">
        <f>-P1450*SIN(RADIANS(E1450))</f>
        <v>-0.69389930717028603</v>
      </c>
      <c r="S1450" s="6">
        <f>(O1450+P1450*COS(RADIANS(E1450)))/L1450</f>
        <v>-108.55887306889066</v>
      </c>
      <c r="T1450" s="6">
        <f>R1450/L1450</f>
        <v>-0.43368706698142873</v>
      </c>
      <c r="U1450" s="6">
        <f>(Q1450-P1450*G1450*SIN(RADIANS(E1450)))/M1450</f>
        <v>-20.735662890049561</v>
      </c>
      <c r="V1450" s="6">
        <f>SQRT((S1450+U1450)^2+3*T1450^2)</f>
        <v>129.29671798717047</v>
      </c>
      <c r="W1450" s="6">
        <f>V1450/AA1450</f>
        <v>1.2065314572535255</v>
      </c>
      <c r="X1450" s="1">
        <f>((3*10+H1450/COS(RADIANS(E1450)))*(3+3)+3*G1450*H1450)*2</f>
        <v>625.25833004015749</v>
      </c>
      <c r="Y1450" s="7">
        <f>Z1450/X1450</f>
        <v>1.0080071575144227</v>
      </c>
      <c r="Z1450" s="13">
        <v>630.26487197599397</v>
      </c>
      <c r="AA1450" s="15">
        <v>107.163984171199</v>
      </c>
    </row>
    <row r="1451" spans="1:27" x14ac:dyDescent="0.45">
      <c r="A1451">
        <v>2193</v>
      </c>
      <c r="B1451">
        <v>74.900000000000006</v>
      </c>
      <c r="C1451" s="10">
        <f>B1451-20</f>
        <v>54.900000000000006</v>
      </c>
      <c r="D1451">
        <v>113.8</v>
      </c>
      <c r="E1451" s="11">
        <f>D1451-90</f>
        <v>23.799999999999997</v>
      </c>
      <c r="F1451" s="2">
        <v>1.6525000000000001E-2</v>
      </c>
      <c r="G1451" s="11">
        <v>22.3</v>
      </c>
      <c r="H1451" s="11">
        <v>1.8</v>
      </c>
      <c r="I1451" s="8">
        <v>8.9638829231262193E-2</v>
      </c>
      <c r="J1451" s="4">
        <v>71000</v>
      </c>
      <c r="K1451" s="5">
        <f>23*10^-6</f>
        <v>2.3E-5</v>
      </c>
      <c r="L1451" s="6">
        <f>H1451</f>
        <v>1.8</v>
      </c>
      <c r="M1451" s="3">
        <f>H1451^2/6</f>
        <v>0.54</v>
      </c>
      <c r="N1451" s="3">
        <f>H1451^3/12</f>
        <v>0.48600000000000004</v>
      </c>
      <c r="O1451" s="1">
        <f>-J1451*L1451*K1451*C1451</f>
        <v>-161.37306000000001</v>
      </c>
      <c r="P1451" s="7">
        <f>-(12*F1451*J1451*L1451*N1451+12*O1451*N1451*G1451*COS(RADIANS(E1451)))/(12*N1451*G1451*COS(RADIANS(E1451))^2+L1451*G1451^3*SIN(RADIANS(E1451))^2)</f>
        <v>2.049635084568123</v>
      </c>
      <c r="Q1451" s="7">
        <f>-(6*F1451*J1451*L1451*N1451*SIN(RADIANS(E1451))+6*O1451*N1451*G1451*SIN(RADIANS(E1451))*COS(RADIANS(E1451)))/(12*N1451*COS(RADIANS(E1451))^2+L1451*G1451^2*SIN(RADIANS(E1451))^2)</f>
        <v>9.2223946634217313</v>
      </c>
      <c r="R1451" s="7">
        <f>-P1451*SIN(RADIANS(E1451))</f>
        <v>-0.82712059761629919</v>
      </c>
      <c r="S1451" s="6">
        <f>(O1451+P1451*COS(RADIANS(E1451)))/L1451</f>
        <v>-88.609848091005674</v>
      </c>
      <c r="T1451" s="6">
        <f>R1451/L1451</f>
        <v>-0.45951144312016623</v>
      </c>
      <c r="U1451" s="6">
        <f>(Q1451-P1451*G1451*SIN(RADIANS(E1451)))/M1451</f>
        <v>-17.07850863596618</v>
      </c>
      <c r="V1451" s="6">
        <f>SQRT((S1451+U1451)^2+3*T1451^2)</f>
        <v>105.69135347769338</v>
      </c>
      <c r="W1451" s="6">
        <f>V1451/AA1451</f>
        <v>1.1474542964986967</v>
      </c>
      <c r="X1451" s="1">
        <f>((3*10+H1451/COS(RADIANS(E1451)))*(3+3)+3*G1451*H1451)*2</f>
        <v>624.44759797288168</v>
      </c>
      <c r="Y1451" s="7">
        <f>Z1451/X1451</f>
        <v>1.0090708873223966</v>
      </c>
      <c r="Z1451" s="13">
        <v>630.11189177283495</v>
      </c>
      <c r="AA1451" s="15">
        <v>92.109423268705697</v>
      </c>
    </row>
    <row r="1452" spans="1:27" x14ac:dyDescent="0.45">
      <c r="A1452">
        <v>1843</v>
      </c>
      <c r="B1452">
        <v>56.4</v>
      </c>
      <c r="C1452" s="10">
        <f>B1452-20</f>
        <v>36.4</v>
      </c>
      <c r="D1452">
        <v>114.7</v>
      </c>
      <c r="E1452" s="11">
        <f>D1452-90</f>
        <v>24.700000000000003</v>
      </c>
      <c r="F1452" s="2">
        <v>1.2147E-2</v>
      </c>
      <c r="G1452" s="11">
        <v>26.9</v>
      </c>
      <c r="H1452" s="11">
        <v>1.5</v>
      </c>
      <c r="I1452" s="8">
        <v>5.7439729571342399E-2</v>
      </c>
      <c r="J1452" s="4">
        <v>71000</v>
      </c>
      <c r="K1452" s="5">
        <f>23*10^-6</f>
        <v>2.3E-5</v>
      </c>
      <c r="L1452" s="6">
        <f>H1452</f>
        <v>1.5</v>
      </c>
      <c r="M1452" s="3">
        <f>H1452^2/6</f>
        <v>0.375</v>
      </c>
      <c r="N1452" s="3">
        <f>H1452^3/12</f>
        <v>0.28125</v>
      </c>
      <c r="O1452" s="1">
        <f>-J1452*L1452*K1452*C1452</f>
        <v>-89.161799999999999</v>
      </c>
      <c r="P1452" s="7">
        <f>-(12*F1452*J1452*L1452*N1452+12*O1452*N1452*G1452*COS(RADIANS(E1452)))/(12*N1452*G1452*COS(RADIANS(E1452))^2+L1452*G1452^3*SIN(RADIANS(E1452))^2)</f>
        <v>0.57760578894303671</v>
      </c>
      <c r="Q1452" s="7">
        <f>-(6*F1452*J1452*L1452*N1452*SIN(RADIANS(E1452))+6*O1452*N1452*G1452*SIN(RADIANS(E1452))*COS(RADIANS(E1452)))/(12*N1452*COS(RADIANS(E1452))^2+L1452*G1452^2*SIN(RADIANS(E1452))^2)</f>
        <v>3.2463248292467428</v>
      </c>
      <c r="R1452" s="7">
        <f>-P1452*SIN(RADIANS(E1452))</f>
        <v>-0.2413624408361891</v>
      </c>
      <c r="S1452" s="6">
        <f>(O1452+P1452*COS(RADIANS(E1452)))/L1452</f>
        <v>-59.091360278238987</v>
      </c>
      <c r="T1452" s="6">
        <f>R1452/L1452</f>
        <v>-0.16090829389079273</v>
      </c>
      <c r="U1452" s="6">
        <f>(Q1452-P1452*G1452*SIN(RADIANS(E1452)))/M1452</f>
        <v>-8.6568662113246493</v>
      </c>
      <c r="V1452" s="6">
        <f>SQRT((S1452+U1452)^2+3*T1452^2)</f>
        <v>67.748799745223096</v>
      </c>
      <c r="W1452" s="6">
        <f>V1452/AA1452</f>
        <v>1.2383647760032324</v>
      </c>
      <c r="X1452" s="1">
        <f>((3*10+H1452/COS(RADIANS(E1452)))*(3+3)+3*G1452*H1452)*2</f>
        <v>621.91270003424984</v>
      </c>
      <c r="Y1452" s="7">
        <f>Z1452/X1452</f>
        <v>1.0131326220956454</v>
      </c>
      <c r="Z1452" s="13">
        <v>630.08004450028204</v>
      </c>
      <c r="AA1452" s="15">
        <v>54.708274216163801</v>
      </c>
    </row>
    <row r="1453" spans="1:27" x14ac:dyDescent="0.45">
      <c r="A1453">
        <v>1110</v>
      </c>
      <c r="B1453">
        <v>66.7</v>
      </c>
      <c r="C1453" s="10">
        <f>B1453-20</f>
        <v>46.7</v>
      </c>
      <c r="D1453">
        <v>110.6</v>
      </c>
      <c r="E1453" s="11">
        <f>D1453-90</f>
        <v>20.599999999999994</v>
      </c>
      <c r="F1453" s="2">
        <v>1.4357E-2</v>
      </c>
      <c r="G1453" s="11">
        <v>22.4</v>
      </c>
      <c r="H1453" s="11">
        <v>1.8</v>
      </c>
      <c r="I1453" s="8">
        <v>8.4240853786468506E-2</v>
      </c>
      <c r="J1453" s="4">
        <v>71000</v>
      </c>
      <c r="K1453" s="5">
        <f>23*10^-6</f>
        <v>2.3E-5</v>
      </c>
      <c r="L1453" s="6">
        <f>H1453</f>
        <v>1.8</v>
      </c>
      <c r="M1453" s="3">
        <f>H1453^2/6</f>
        <v>0.54</v>
      </c>
      <c r="N1453" s="3">
        <f>H1453^3/12</f>
        <v>0.48600000000000004</v>
      </c>
      <c r="O1453" s="1">
        <f>-J1453*L1453*K1453*C1453</f>
        <v>-137.26998</v>
      </c>
      <c r="P1453" s="7">
        <f>-(12*F1453*J1453*L1453*N1453+12*O1453*N1453*G1453*COS(RADIANS(E1453)))/(12*N1453*G1453*COS(RADIANS(E1453))^2+L1453*G1453^3*SIN(RADIANS(E1453))^2)</f>
        <v>2.3235647234115264</v>
      </c>
      <c r="Q1453" s="7">
        <f>-(6*F1453*J1453*L1453*N1453*SIN(RADIANS(E1453))+6*O1453*N1453*G1453*SIN(RADIANS(E1453))*COS(RADIANS(E1453)))/(12*N1453*COS(RADIANS(E1453))^2+L1453*G1453^2*SIN(RADIANS(E1453))^2)</f>
        <v>9.1563006355534107</v>
      </c>
      <c r="R1453" s="7">
        <f>-P1453*SIN(RADIANS(E1453))</f>
        <v>-0.8175268424601263</v>
      </c>
      <c r="S1453" s="6">
        <f>(O1453+P1453*COS(RADIANS(E1453)))/L1453</f>
        <v>-75.052769490968856</v>
      </c>
      <c r="T1453" s="6">
        <f>R1453/L1453</f>
        <v>-0.45418157914451462</v>
      </c>
      <c r="U1453" s="6">
        <f>(Q1453-P1453*G1453*SIN(RADIANS(E1453)))/M1453</f>
        <v>-16.956112288061885</v>
      </c>
      <c r="V1453" s="6">
        <f>SQRT((S1453+U1453)^2+3*T1453^2)</f>
        <v>92.012244668566581</v>
      </c>
      <c r="W1453" s="6">
        <f>V1453/AA1453</f>
        <v>1.1552409266398276</v>
      </c>
      <c r="X1453" s="1">
        <f>((3*10+H1453/COS(RADIANS(E1453)))*(3+3)+3*G1453*H1453)*2</f>
        <v>624.99545532661853</v>
      </c>
      <c r="Y1453" s="7">
        <f>Z1453/X1453</f>
        <v>1.0081168977306296</v>
      </c>
      <c r="Z1453" s="13">
        <v>630.06847951961299</v>
      </c>
      <c r="AA1453" s="15">
        <v>79.647667033574095</v>
      </c>
    </row>
    <row r="1454" spans="1:27" x14ac:dyDescent="0.45">
      <c r="A1454">
        <v>1032</v>
      </c>
      <c r="B1454">
        <v>73.2</v>
      </c>
      <c r="C1454" s="10">
        <f>B1454-20</f>
        <v>53.2</v>
      </c>
      <c r="D1454">
        <v>127.9</v>
      </c>
      <c r="E1454" s="11">
        <f>D1454-90</f>
        <v>37.900000000000006</v>
      </c>
      <c r="F1454" s="2">
        <v>1.9719E-2</v>
      </c>
      <c r="G1454" s="11">
        <v>33.6</v>
      </c>
      <c r="H1454" s="11">
        <v>1.2</v>
      </c>
      <c r="I1454" s="8">
        <v>8.3902828395366599E-2</v>
      </c>
      <c r="J1454" s="4">
        <v>71000</v>
      </c>
      <c r="K1454" s="5">
        <f>23*10^-6</f>
        <v>2.3E-5</v>
      </c>
      <c r="L1454" s="6">
        <f>H1454</f>
        <v>1.2</v>
      </c>
      <c r="M1454" s="3">
        <f>H1454^2/6</f>
        <v>0.24</v>
      </c>
      <c r="N1454" s="3">
        <f>H1454^3/12</f>
        <v>0.14399999999999999</v>
      </c>
      <c r="O1454" s="1">
        <f>-J1454*L1454*K1454*C1454</f>
        <v>-104.25072</v>
      </c>
      <c r="P1454" s="7">
        <f>-(12*F1454*J1454*L1454*N1454+12*O1454*N1454*G1454*COS(RADIANS(E1454)))/(12*N1454*G1454*COS(RADIANS(E1454))^2+L1454*G1454^3*SIN(RADIANS(E1454))^2)</f>
        <v>0.10881939926354453</v>
      </c>
      <c r="Q1454" s="7">
        <f>-(6*F1454*J1454*L1454*N1454*SIN(RADIANS(E1454))+6*O1454*N1454*G1454*SIN(RADIANS(E1454))*COS(RADIANS(E1454)))/(12*N1454*COS(RADIANS(E1454))^2+L1454*G1454^2*SIN(RADIANS(E1454))^2)</f>
        <v>1.123015260381055</v>
      </c>
      <c r="R1454" s="7">
        <f>-P1454*SIN(RADIANS(E1454))</f>
        <v>-6.6846146451253252E-2</v>
      </c>
      <c r="S1454" s="6">
        <f>(O1454+P1454*COS(RADIANS(E1454)))/L1454</f>
        <v>-86.804043619933225</v>
      </c>
      <c r="T1454" s="6">
        <f>R1454/L1454</f>
        <v>-5.5705122042711046E-2</v>
      </c>
      <c r="U1454" s="6">
        <f>(Q1454-P1454*G1454*SIN(RADIANS(E1454)))/M1454</f>
        <v>-4.679230251587728</v>
      </c>
      <c r="V1454" s="6">
        <f>SQRT((S1454+U1454)^2+3*T1454^2)</f>
        <v>91.483324750653736</v>
      </c>
      <c r="W1454" s="6">
        <f>V1454/AA1454</f>
        <v>1.2908810667228645</v>
      </c>
      <c r="X1454" s="1">
        <f>((3*10+H1454/COS(RADIANS(E1454)))*(3+3)+3*G1454*H1454)*2</f>
        <v>620.16900574824899</v>
      </c>
      <c r="Y1454" s="7">
        <f>Z1454/X1454</f>
        <v>1.0158805726741769</v>
      </c>
      <c r="Z1454" s="13">
        <v>630.01764471430602</v>
      </c>
      <c r="AA1454" s="15">
        <v>70.868902727732106</v>
      </c>
    </row>
    <row r="1455" spans="1:27" x14ac:dyDescent="0.45">
      <c r="A1455">
        <v>160</v>
      </c>
      <c r="B1455">
        <v>49.3</v>
      </c>
      <c r="C1455" s="10">
        <f>B1455-20</f>
        <v>29.299999999999997</v>
      </c>
      <c r="D1455">
        <v>112.4</v>
      </c>
      <c r="E1455" s="11">
        <f>D1455-90</f>
        <v>22.400000000000006</v>
      </c>
      <c r="F1455" s="2">
        <v>9.8480000000000009E-3</v>
      </c>
      <c r="G1455" s="11">
        <v>25.4</v>
      </c>
      <c r="H1455" s="11">
        <v>1.6</v>
      </c>
      <c r="I1455" s="8">
        <v>5.4497208446264198E-2</v>
      </c>
      <c r="J1455" s="4">
        <v>71000</v>
      </c>
      <c r="K1455" s="5">
        <f>23*10^-6</f>
        <v>2.3E-5</v>
      </c>
      <c r="L1455" s="6">
        <f>H1455</f>
        <v>1.6</v>
      </c>
      <c r="M1455" s="3">
        <f>H1455^2/6</f>
        <v>0.42666666666666675</v>
      </c>
      <c r="N1455" s="3">
        <f>H1455^3/12</f>
        <v>0.34133333333333343</v>
      </c>
      <c r="O1455" s="1">
        <f>-J1455*L1455*K1455*C1455</f>
        <v>-76.555039999999991</v>
      </c>
      <c r="P1455" s="7">
        <f>-(12*F1455*J1455*L1455*N1455+12*O1455*N1455*G1455*COS(RADIANS(E1455)))/(12*N1455*G1455*COS(RADIANS(E1455))^2+L1455*G1455^3*SIN(RADIANS(E1455))^2)</f>
        <v>0.71383832530004132</v>
      </c>
      <c r="Q1455" s="7">
        <f>-(6*F1455*J1455*L1455*N1455*SIN(RADIANS(E1455))+6*O1455*N1455*G1455*SIN(RADIANS(E1455))*COS(RADIANS(E1455)))/(12*N1455*COS(RADIANS(E1455))^2+L1455*G1455^2*SIN(RADIANS(E1455))^2)</f>
        <v>3.4546875187967689</v>
      </c>
      <c r="R1455" s="7">
        <f>-P1455*SIN(RADIANS(E1455))</f>
        <v>-0.27202263927533621</v>
      </c>
      <c r="S1455" s="6">
        <f>(O1455+P1455*COS(RADIANS(E1455)))/L1455</f>
        <v>-47.434414754814611</v>
      </c>
      <c r="T1455" s="6">
        <f>R1455/L1455</f>
        <v>-0.17001414954708513</v>
      </c>
      <c r="U1455" s="6">
        <f>(Q1455-P1455*G1455*SIN(RADIANS(E1455)))/M1455</f>
        <v>-8.0969238721799286</v>
      </c>
      <c r="V1455" s="6">
        <f>SQRT((S1455+U1455)^2+3*T1455^2)</f>
        <v>55.532119391745482</v>
      </c>
      <c r="W1455" s="6">
        <f>V1455/AA1455</f>
        <v>1.2007838607015224</v>
      </c>
      <c r="X1455" s="1">
        <f>((3*10+H1455/COS(RADIANS(E1455)))*(3+3)+3*G1455*H1455)*2</f>
        <v>624.60694864503739</v>
      </c>
      <c r="Y1455" s="7">
        <f>Z1455/X1455</f>
        <v>1.0086331335308327</v>
      </c>
      <c r="Z1455" s="13">
        <v>629.99926383697596</v>
      </c>
      <c r="AA1455" s="15">
        <v>46.246557110871301</v>
      </c>
    </row>
    <row r="1456" spans="1:27" x14ac:dyDescent="0.45">
      <c r="A1456">
        <v>721</v>
      </c>
      <c r="B1456">
        <v>71.5</v>
      </c>
      <c r="C1456" s="10">
        <f>B1456-20</f>
        <v>51.5</v>
      </c>
      <c r="D1456">
        <v>119.8</v>
      </c>
      <c r="E1456" s="11">
        <f>D1456-90</f>
        <v>29.799999999999997</v>
      </c>
      <c r="F1456" s="2">
        <v>1.9519999999999999E-2</v>
      </c>
      <c r="G1456" s="11">
        <v>31.4</v>
      </c>
      <c r="H1456" s="11">
        <v>1.3</v>
      </c>
      <c r="I1456" s="8">
        <v>9.0589500963687897E-2</v>
      </c>
      <c r="J1456" s="4">
        <v>71000</v>
      </c>
      <c r="K1456" s="5">
        <f>23*10^-6</f>
        <v>2.3E-5</v>
      </c>
      <c r="L1456" s="6">
        <f>H1456</f>
        <v>1.3</v>
      </c>
      <c r="M1456" s="3">
        <f>H1456^2/6</f>
        <v>0.28166666666666668</v>
      </c>
      <c r="N1456" s="3">
        <f>H1456^3/12</f>
        <v>0.18308333333333338</v>
      </c>
      <c r="O1456" s="1">
        <f>-J1456*L1456*K1456*C1456</f>
        <v>-109.32935000000001</v>
      </c>
      <c r="P1456" s="7">
        <f>-(12*F1456*J1456*L1456*N1456+12*O1456*N1456*G1456*COS(RADIANS(E1456)))/(12*N1456*G1456*COS(RADIANS(E1456))^2+L1456*G1456^3*SIN(RADIANS(E1456))^2)</f>
        <v>0.25885170953475733</v>
      </c>
      <c r="Q1456" s="7">
        <f>-(6*F1456*J1456*L1456*N1456*SIN(RADIANS(E1456))+6*O1456*N1456*G1456*SIN(RADIANS(E1456))*COS(RADIANS(E1456)))/(12*N1456*COS(RADIANS(E1456))^2+L1456*G1456^2*SIN(RADIANS(E1456))^2)</f>
        <v>2.0196881826780069</v>
      </c>
      <c r="R1456" s="7">
        <f>-P1456*SIN(RADIANS(E1456))</f>
        <v>-0.12864255940624256</v>
      </c>
      <c r="S1456" s="6">
        <f>(O1456+P1456*COS(RADIANS(E1456)))/L1456</f>
        <v>-83.926713406861737</v>
      </c>
      <c r="T1456" s="6">
        <f>R1456/L1456</f>
        <v>-9.8955814927878888E-2</v>
      </c>
      <c r="U1456" s="6">
        <f>(Q1456-P1456*G1456*SIN(RADIANS(E1456)))/M1456</f>
        <v>-7.1704905893893827</v>
      </c>
      <c r="V1456" s="6">
        <f>SQRT((S1456+U1456)^2+3*T1456^2)</f>
        <v>91.097365234646148</v>
      </c>
      <c r="W1456" s="6">
        <f>V1456/AA1456</f>
        <v>1.2433109394430293</v>
      </c>
      <c r="X1456" s="1">
        <f>((3*10+H1456/COS(RADIANS(E1456)))*(3+3)+3*G1456*H1456)*2</f>
        <v>622.89720794188804</v>
      </c>
      <c r="Y1456" s="7">
        <f>Z1456/X1456</f>
        <v>1.0113836958694837</v>
      </c>
      <c r="Z1456" s="13">
        <v>629.98808031504905</v>
      </c>
      <c r="AA1456" s="15">
        <v>73.269978043831401</v>
      </c>
    </row>
    <row r="1457" spans="1:27" x14ac:dyDescent="0.45">
      <c r="A1457">
        <v>363</v>
      </c>
      <c r="B1457">
        <v>81.5</v>
      </c>
      <c r="C1457" s="10">
        <f>B1457-20</f>
        <v>61.5</v>
      </c>
      <c r="D1457">
        <v>107</v>
      </c>
      <c r="E1457" s="11">
        <f>D1457-90</f>
        <v>17</v>
      </c>
      <c r="F1457" s="2">
        <v>2.3984999999999999E-2</v>
      </c>
      <c r="G1457" s="11">
        <v>29.5</v>
      </c>
      <c r="H1457" s="11">
        <v>1.4</v>
      </c>
      <c r="I1457" s="8">
        <v>0.15627183020114899</v>
      </c>
      <c r="J1457" s="4">
        <v>71000</v>
      </c>
      <c r="K1457" s="5">
        <f>23*10^-6</f>
        <v>2.3E-5</v>
      </c>
      <c r="L1457" s="6">
        <f>H1457</f>
        <v>1.4</v>
      </c>
      <c r="M1457" s="3">
        <f>H1457^2/6</f>
        <v>0.32666666666666661</v>
      </c>
      <c r="N1457" s="3">
        <f>H1457^3/12</f>
        <v>0.2286666666666666</v>
      </c>
      <c r="O1457" s="1">
        <f>-J1457*L1457*K1457*C1457</f>
        <v>-140.60130000000001</v>
      </c>
      <c r="P1457" s="7">
        <f>-(12*F1457*J1457*L1457*N1457+12*O1457*N1457*G1457*COS(RADIANS(E1457)))/(12*N1457*G1457*COS(RADIANS(E1457))^2+L1457*G1457^3*SIN(RADIANS(E1457))^2)</f>
        <v>1.3800450387214855</v>
      </c>
      <c r="Q1457" s="7">
        <f>-(6*F1457*J1457*L1457*N1457*SIN(RADIANS(E1457))+6*O1457*N1457*G1457*SIN(RADIANS(E1457))*COS(RADIANS(E1457)))/(12*N1457*COS(RADIANS(E1457))^2+L1457*G1457^2*SIN(RADIANS(E1457))^2)</f>
        <v>5.9514202783360481</v>
      </c>
      <c r="R1457" s="7">
        <f>-P1457*SIN(RADIANS(E1457))</f>
        <v>-0.40348612056515598</v>
      </c>
      <c r="S1457" s="6">
        <f>(O1457+P1457*COS(RADIANS(E1457)))/L1457</f>
        <v>-99.486825975733922</v>
      </c>
      <c r="T1457" s="6">
        <f>R1457/L1457</f>
        <v>-0.28820437183225428</v>
      </c>
      <c r="U1457" s="6">
        <f>(Q1457-P1457*G1457*SIN(RADIANS(E1457)))/M1457</f>
        <v>-18.218633505110372</v>
      </c>
      <c r="V1457" s="6">
        <f>SQRT((S1457+U1457)^2+3*T1457^2)</f>
        <v>117.70651798807282</v>
      </c>
      <c r="W1457" s="6">
        <f>V1457/AA1457</f>
        <v>1.2543103714085764</v>
      </c>
      <c r="X1457" s="1">
        <f>((3*10+H1457/COS(RADIANS(E1457)))*(3+3)+3*G1457*H1457)*2</f>
        <v>625.36762150898403</v>
      </c>
      <c r="Y1457" s="7">
        <f>Z1457/X1457</f>
        <v>1.0072441095213767</v>
      </c>
      <c r="Z1457" s="13">
        <v>629.89785305031796</v>
      </c>
      <c r="AA1457" s="15">
        <v>93.841620599764099</v>
      </c>
    </row>
    <row r="1458" spans="1:27" x14ac:dyDescent="0.45">
      <c r="A1458">
        <v>1133</v>
      </c>
      <c r="B1458">
        <v>84.9</v>
      </c>
      <c r="C1458" s="10">
        <f>B1458-20</f>
        <v>64.900000000000006</v>
      </c>
      <c r="D1458">
        <v>121.1</v>
      </c>
      <c r="E1458" s="11">
        <f>D1458-90</f>
        <v>31.099999999999994</v>
      </c>
      <c r="F1458" s="2">
        <v>2.0277E-2</v>
      </c>
      <c r="G1458" s="11">
        <v>25</v>
      </c>
      <c r="H1458" s="11">
        <v>1.6</v>
      </c>
      <c r="I1458" s="8">
        <v>9.5685429871082306E-2</v>
      </c>
      <c r="J1458" s="4">
        <v>71000</v>
      </c>
      <c r="K1458" s="5">
        <f>23*10^-6</f>
        <v>2.3E-5</v>
      </c>
      <c r="L1458" s="6">
        <f>H1458</f>
        <v>1.6</v>
      </c>
      <c r="M1458" s="3">
        <f>H1458^2/6</f>
        <v>0.42666666666666675</v>
      </c>
      <c r="N1458" s="3">
        <f>H1458^3/12</f>
        <v>0.34133333333333343</v>
      </c>
      <c r="O1458" s="1">
        <f>-J1458*L1458*K1458*C1458</f>
        <v>-169.57072000000002</v>
      </c>
      <c r="P1458" s="7">
        <f>-(12*F1458*J1458*L1458*N1458+12*O1458*N1458*G1458*COS(RADIANS(E1458)))/(12*N1458*G1458*COS(RADIANS(E1458))^2+L1458*G1458^3*SIN(RADIANS(E1458))^2)</f>
        <v>0.80549408320600957</v>
      </c>
      <c r="Q1458" s="7">
        <f>-(6*F1458*J1458*L1458*N1458*SIN(RADIANS(E1458))+6*O1458*N1458*G1458*SIN(RADIANS(E1458))*COS(RADIANS(E1458)))/(12*N1458*COS(RADIANS(E1458))^2+L1458*G1458^2*SIN(RADIANS(E1458))^2)</f>
        <v>5.2008067522597994</v>
      </c>
      <c r="R1458" s="7">
        <f>-P1458*SIN(RADIANS(E1458))</f>
        <v>-0.41606454018078382</v>
      </c>
      <c r="S1458" s="6">
        <f>(O1458+P1458*COS(RADIANS(E1458)))/L1458</f>
        <v>-105.550626206069</v>
      </c>
      <c r="T1458" s="6">
        <f>R1458/L1458</f>
        <v>-0.26004033761298989</v>
      </c>
      <c r="U1458" s="6">
        <f>(Q1458-P1458*G1458*SIN(RADIANS(E1458)))/M1458</f>
        <v>-12.189390825608895</v>
      </c>
      <c r="V1458" s="6">
        <f>SQRT((S1458+U1458)^2+3*T1458^2)</f>
        <v>117.7408785152861</v>
      </c>
      <c r="W1458" s="6">
        <f>V1458/AA1458</f>
        <v>1.1663896574328778</v>
      </c>
      <c r="X1458" s="1">
        <f>((3*10+H1458/COS(RADIANS(E1458)))*(3+3)+3*G1458*H1458)*2</f>
        <v>622.42291026398834</v>
      </c>
      <c r="Y1458" s="7">
        <f>Z1458/X1458</f>
        <v>1.0119890625691457</v>
      </c>
      <c r="Z1458" s="13">
        <v>629.88517747961305</v>
      </c>
      <c r="AA1458" s="15">
        <v>100.944720972941</v>
      </c>
    </row>
    <row r="1459" spans="1:27" x14ac:dyDescent="0.45">
      <c r="A1459">
        <v>2632</v>
      </c>
      <c r="B1459">
        <v>59.7</v>
      </c>
      <c r="C1459" s="10">
        <f>B1459-20</f>
        <v>39.700000000000003</v>
      </c>
      <c r="D1459">
        <v>101.3</v>
      </c>
      <c r="E1459" s="11">
        <f>D1459-90</f>
        <v>11.299999999999997</v>
      </c>
      <c r="F1459" s="2">
        <v>1.8204000000000001E-2</v>
      </c>
      <c r="G1459" s="11">
        <v>34.9</v>
      </c>
      <c r="H1459" s="11">
        <v>1.2</v>
      </c>
      <c r="I1459" s="8">
        <v>0.16026598215103099</v>
      </c>
      <c r="J1459" s="4">
        <v>71000</v>
      </c>
      <c r="K1459" s="5">
        <f>23*10^-6</f>
        <v>2.3E-5</v>
      </c>
      <c r="L1459" s="6">
        <f>H1459</f>
        <v>1.2</v>
      </c>
      <c r="M1459" s="3">
        <f>H1459^2/6</f>
        <v>0.24</v>
      </c>
      <c r="N1459" s="3">
        <f>H1459^3/12</f>
        <v>0.14399999999999999</v>
      </c>
      <c r="O1459" s="1">
        <f>-J1459*L1459*K1459*C1459</f>
        <v>-77.796120000000002</v>
      </c>
      <c r="P1459" s="7">
        <f>-(12*F1459*J1459*L1459*N1459+12*O1459*N1459*G1459*COS(RADIANS(E1459)))/(12*N1459*G1459*COS(RADIANS(E1459))^2+L1459*G1459^3*SIN(RADIANS(E1459))^2)</f>
        <v>0.95244132215823907</v>
      </c>
      <c r="Q1459" s="7">
        <f>-(6*F1459*J1459*L1459*N1459*SIN(RADIANS(E1459))+6*O1459*N1459*G1459*SIN(RADIANS(E1459))*COS(RADIANS(E1459)))/(12*N1459*COS(RADIANS(E1459))^2+L1459*G1459^2*SIN(RADIANS(E1459))^2)</f>
        <v>3.2566447219129611</v>
      </c>
      <c r="R1459" s="7">
        <f>-P1459*SIN(RADIANS(E1459))</f>
        <v>-0.18662720469415253</v>
      </c>
      <c r="S1459" s="6">
        <f>(O1459+P1459*COS(RADIANS(E1459)))/L1459</f>
        <v>-64.051785065071755</v>
      </c>
      <c r="T1459" s="6">
        <f>R1459/L1459</f>
        <v>-0.15552267057846045</v>
      </c>
      <c r="U1459" s="6">
        <f>(Q1459-P1459*G1459*SIN(RADIANS(E1459)))/M1459</f>
        <v>-13.569353007970671</v>
      </c>
      <c r="V1459" s="6">
        <f>SQRT((S1459+U1459)^2+3*T1459^2)</f>
        <v>77.621605482349494</v>
      </c>
      <c r="W1459" s="6">
        <f>V1459/AA1459</f>
        <v>1.3173891882044428</v>
      </c>
      <c r="X1459" s="1">
        <f>((3*10+H1459/COS(RADIANS(E1459)))*(3+3)+3*G1459*H1459)*2</f>
        <v>625.96466728953703</v>
      </c>
      <c r="Y1459" s="7">
        <f>Z1459/X1459</f>
        <v>1.0062432834829562</v>
      </c>
      <c r="Z1459" s="13">
        <v>629.87274215774005</v>
      </c>
      <c r="AA1459" s="15">
        <v>58.920785275416698</v>
      </c>
    </row>
    <row r="1460" spans="1:27" x14ac:dyDescent="0.45">
      <c r="A1460">
        <v>834</v>
      </c>
      <c r="B1460">
        <v>86.6</v>
      </c>
      <c r="C1460" s="10">
        <f>B1460-20</f>
        <v>66.599999999999994</v>
      </c>
      <c r="D1460">
        <v>117.7</v>
      </c>
      <c r="E1460" s="11">
        <f>D1460-90</f>
        <v>27.700000000000003</v>
      </c>
      <c r="F1460" s="2">
        <v>2.2706E-2</v>
      </c>
      <c r="G1460" s="11">
        <v>27</v>
      </c>
      <c r="H1460" s="11">
        <v>1.5</v>
      </c>
      <c r="I1460" s="8">
        <v>0.11137133091688101</v>
      </c>
      <c r="J1460" s="4">
        <v>71000</v>
      </c>
      <c r="K1460" s="5">
        <f>23*10^-6</f>
        <v>2.3E-5</v>
      </c>
      <c r="L1460" s="6">
        <f>H1460</f>
        <v>1.5</v>
      </c>
      <c r="M1460" s="3">
        <f>H1460^2/6</f>
        <v>0.375</v>
      </c>
      <c r="N1460" s="3">
        <f>H1460^3/12</f>
        <v>0.28125</v>
      </c>
      <c r="O1460" s="1">
        <f>-J1460*L1460*K1460*C1460</f>
        <v>-163.13669999999999</v>
      </c>
      <c r="P1460" s="7">
        <f>-(12*F1460*J1460*L1460*N1460+12*O1460*N1460*G1460*COS(RADIANS(E1460)))/(12*N1460*G1460*COS(RADIANS(E1460))^2+L1460*G1460^3*SIN(RADIANS(E1460))^2)</f>
        <v>0.775181959352924</v>
      </c>
      <c r="Q1460" s="7">
        <f>-(6*F1460*J1460*L1460*N1460*SIN(RADIANS(E1460))+6*O1460*N1460*G1460*SIN(RADIANS(E1460))*COS(RADIANS(E1460)))/(12*N1460*COS(RADIANS(E1460))^2+L1460*G1460^2*SIN(RADIANS(E1460))^2)</f>
        <v>4.8645517652248333</v>
      </c>
      <c r="R1460" s="7">
        <f>-P1460*SIN(RADIANS(E1460))</f>
        <v>-0.36033716779443214</v>
      </c>
      <c r="S1460" s="6">
        <f>(O1460+P1460*COS(RADIANS(E1460)))/L1460</f>
        <v>-108.30023922292607</v>
      </c>
      <c r="T1460" s="6">
        <f>R1460/L1460</f>
        <v>-0.24022477852962143</v>
      </c>
      <c r="U1460" s="6">
        <f>(Q1460-P1460*G1460*SIN(RADIANS(E1460)))/M1460</f>
        <v>-12.97213804059956</v>
      </c>
      <c r="V1460" s="6">
        <f>SQRT((S1460+U1460)^2+3*T1460^2)</f>
        <v>121.2730910424054</v>
      </c>
      <c r="W1460" s="6">
        <f>V1460/AA1460</f>
        <v>1.206125138840038</v>
      </c>
      <c r="X1460" s="1">
        <f>((3*10+H1460/COS(RADIANS(E1460)))*(3+3)+3*G1460*H1460)*2</f>
        <v>623.32994080419633</v>
      </c>
      <c r="Y1460" s="7">
        <f>Z1460/X1460</f>
        <v>1.0104923840432434</v>
      </c>
      <c r="Z1460" s="13">
        <v>629.87015792876605</v>
      </c>
      <c r="AA1460" s="15">
        <v>100.547685424281</v>
      </c>
    </row>
    <row r="1461" spans="1:27" x14ac:dyDescent="0.45">
      <c r="A1461">
        <v>2991</v>
      </c>
      <c r="B1461">
        <v>89.7</v>
      </c>
      <c r="C1461" s="10">
        <f>B1461-20</f>
        <v>69.7</v>
      </c>
      <c r="D1461">
        <v>117.8</v>
      </c>
      <c r="E1461" s="11">
        <f>D1461-90</f>
        <v>27.799999999999997</v>
      </c>
      <c r="F1461" s="2">
        <v>2.8875999999999999E-2</v>
      </c>
      <c r="G1461" s="11">
        <v>34.299999999999997</v>
      </c>
      <c r="H1461" s="11">
        <v>1.2</v>
      </c>
      <c r="I1461" s="8">
        <v>0.13665950298309301</v>
      </c>
      <c r="J1461" s="4">
        <v>71000</v>
      </c>
      <c r="K1461" s="5">
        <f>23*10^-6</f>
        <v>2.3E-5</v>
      </c>
      <c r="L1461" s="6">
        <f>H1461</f>
        <v>1.2</v>
      </c>
      <c r="M1461" s="3">
        <f>H1461^2/6</f>
        <v>0.24</v>
      </c>
      <c r="N1461" s="3">
        <f>H1461^3/12</f>
        <v>0.14399999999999999</v>
      </c>
      <c r="O1461" s="1">
        <f>-J1461*L1461*K1461*C1461</f>
        <v>-136.58412000000001</v>
      </c>
      <c r="P1461" s="7">
        <f>-(12*F1461*J1461*L1461*N1461+12*O1461*N1461*G1461*COS(RADIANS(E1461)))/(12*N1461*G1461*COS(RADIANS(E1461))^2+L1461*G1461^3*SIN(RADIANS(E1461))^2)</f>
        <v>0.27503710298185124</v>
      </c>
      <c r="Q1461" s="7">
        <f>-(6*F1461*J1461*L1461*N1461*SIN(RADIANS(E1461))+6*O1461*N1461*G1461*SIN(RADIANS(E1461))*COS(RADIANS(E1461)))/(12*N1461*COS(RADIANS(E1461))^2+L1461*G1461^2*SIN(RADIANS(E1461))^2)</f>
        <v>2.1998927618491551</v>
      </c>
      <c r="R1461" s="7">
        <f>-P1461*SIN(RADIANS(E1461))</f>
        <v>-0.12827363042852225</v>
      </c>
      <c r="S1461" s="6">
        <f>(O1461+P1461*COS(RADIANS(E1461)))/L1461</f>
        <v>-113.61735617602</v>
      </c>
      <c r="T1461" s="6">
        <f>R1461/L1461</f>
        <v>-0.10689469202376854</v>
      </c>
      <c r="U1461" s="6">
        <f>(Q1461-P1461*G1461*SIN(RADIANS(E1461)))/M1461</f>
        <v>-9.1662198410381581</v>
      </c>
      <c r="V1461" s="6">
        <f>SQRT((S1461+U1461)^2+3*T1461^2)</f>
        <v>122.78371560985701</v>
      </c>
      <c r="W1461" s="6">
        <f>V1461/AA1461</f>
        <v>1.2679355156195047</v>
      </c>
      <c r="X1461" s="1">
        <f>((3*10+H1461/COS(RADIANS(E1461)))*(3+3)+3*G1461*H1461)*2</f>
        <v>623.23889407919796</v>
      </c>
      <c r="Y1461" s="7">
        <f>Z1461/X1461</f>
        <v>1.0105338732547118</v>
      </c>
      <c r="Z1461" s="13">
        <v>629.80401359683503</v>
      </c>
      <c r="AA1461" s="15">
        <v>96.837507978365693</v>
      </c>
    </row>
    <row r="1462" spans="1:27" x14ac:dyDescent="0.45">
      <c r="A1462">
        <v>1537</v>
      </c>
      <c r="B1462">
        <v>63.8</v>
      </c>
      <c r="C1462" s="10">
        <f>B1462-20</f>
        <v>43.8</v>
      </c>
      <c r="D1462">
        <v>123.1</v>
      </c>
      <c r="E1462" s="11">
        <f>D1462-90</f>
        <v>33.099999999999994</v>
      </c>
      <c r="F1462" s="2">
        <v>1.8460000000000001E-2</v>
      </c>
      <c r="G1462" s="11">
        <v>34.4</v>
      </c>
      <c r="H1462" s="11">
        <v>1.2</v>
      </c>
      <c r="I1462" s="8">
        <v>9.0760946273803697E-2</v>
      </c>
      <c r="J1462" s="4">
        <v>71000</v>
      </c>
      <c r="K1462" s="5">
        <f>23*10^-6</f>
        <v>2.3E-5</v>
      </c>
      <c r="L1462" s="6">
        <f>H1462</f>
        <v>1.2</v>
      </c>
      <c r="M1462" s="3">
        <f>H1462^2/6</f>
        <v>0.24</v>
      </c>
      <c r="N1462" s="3">
        <f>H1462^3/12</f>
        <v>0.14399999999999999</v>
      </c>
      <c r="O1462" s="1">
        <f>-J1462*L1462*K1462*C1462</f>
        <v>-85.830479999999994</v>
      </c>
      <c r="P1462" s="7">
        <f>-(12*F1462*J1462*L1462*N1462+12*O1462*N1462*G1462*COS(RADIANS(E1462)))/(12*N1462*G1462*COS(RADIANS(E1462))^2+L1462*G1462^3*SIN(RADIANS(E1462))^2)</f>
        <v>0.10652320821550705</v>
      </c>
      <c r="Q1462" s="7">
        <f>-(6*F1462*J1462*L1462*N1462*SIN(RADIANS(E1462))+6*O1462*N1462*G1462*SIN(RADIANS(E1462))*COS(RADIANS(E1462)))/(12*N1462*COS(RADIANS(E1462))^2+L1462*G1462^2*SIN(RADIANS(E1462))^2)</f>
        <v>1.000567565880631</v>
      </c>
      <c r="R1462" s="7">
        <f>-P1462*SIN(RADIANS(E1462))</f>
        <v>-5.8172532900036732E-2</v>
      </c>
      <c r="S1462" s="6">
        <f>(O1462+P1462*COS(RADIANS(E1462)))/L1462</f>
        <v>-71.451036262269511</v>
      </c>
      <c r="T1462" s="6">
        <f>R1462/L1462</f>
        <v>-4.8477110750030611E-2</v>
      </c>
      <c r="U1462" s="6">
        <f>(Q1462-P1462*G1462*SIN(RADIANS(E1462)))/M1462</f>
        <v>-4.1690315245026346</v>
      </c>
      <c r="V1462" s="6">
        <f>SQRT((S1462+U1462)^2+3*T1462^2)</f>
        <v>75.620114401968564</v>
      </c>
      <c r="W1462" s="6">
        <f>V1462/AA1462</f>
        <v>1.2286424055422678</v>
      </c>
      <c r="X1462" s="1">
        <f>((3*10+H1462/COS(RADIANS(E1462)))*(3+3)+3*G1462*H1462)*2</f>
        <v>624.86954073044114</v>
      </c>
      <c r="Y1462" s="7">
        <f>Z1462/X1462</f>
        <v>1.0078346730440486</v>
      </c>
      <c r="Z1462" s="13">
        <v>629.76518927724896</v>
      </c>
      <c r="AA1462" s="15">
        <v>61.547700177736601</v>
      </c>
    </row>
    <row r="1463" spans="1:27" x14ac:dyDescent="0.45">
      <c r="A1463">
        <v>1493</v>
      </c>
      <c r="B1463">
        <v>51.3</v>
      </c>
      <c r="C1463" s="10">
        <f>B1463-20</f>
        <v>31.299999999999997</v>
      </c>
      <c r="D1463">
        <v>113.7</v>
      </c>
      <c r="E1463" s="11">
        <f>D1463-90</f>
        <v>23.700000000000003</v>
      </c>
      <c r="F1463" s="2">
        <v>9.8840000000000004E-3</v>
      </c>
      <c r="G1463" s="11">
        <v>23.7</v>
      </c>
      <c r="H1463" s="11">
        <v>1.7</v>
      </c>
      <c r="I1463" s="8">
        <v>5.3401798009872402E-2</v>
      </c>
      <c r="J1463" s="4">
        <v>71000</v>
      </c>
      <c r="K1463" s="5">
        <f>23*10^-6</f>
        <v>2.3E-5</v>
      </c>
      <c r="L1463" s="6">
        <f>H1463</f>
        <v>1.7</v>
      </c>
      <c r="M1463" s="3">
        <f>H1463^2/6</f>
        <v>0.48166666666666663</v>
      </c>
      <c r="N1463" s="3">
        <f>H1463^3/12</f>
        <v>0.4094166666666666</v>
      </c>
      <c r="O1463" s="1">
        <f>-J1463*L1463*K1463*C1463</f>
        <v>-86.891929999999988</v>
      </c>
      <c r="P1463" s="7">
        <f>-(12*F1463*J1463*L1463*N1463+12*O1463*N1463*G1463*COS(RADIANS(E1463)))/(12*N1463*G1463*COS(RADIANS(E1463))^2+L1463*G1463^3*SIN(RADIANS(E1463))^2)</f>
        <v>0.90654619131303549</v>
      </c>
      <c r="Q1463" s="7">
        <f>-(6*F1463*J1463*L1463*N1463*SIN(RADIANS(E1463))+6*O1463*N1463*G1463*SIN(RADIANS(E1463))*COS(RADIANS(E1463)))/(12*N1463*COS(RADIANS(E1463))^2+L1463*G1463^2*SIN(RADIANS(E1463))^2)</f>
        <v>4.3179530785053091</v>
      </c>
      <c r="R1463" s="7">
        <f>-P1463*SIN(RADIANS(E1463))</f>
        <v>-0.36438422603420334</v>
      </c>
      <c r="S1463" s="6">
        <f>(O1463+P1463*COS(RADIANS(E1463)))/L1463</f>
        <v>-50.624611507929522</v>
      </c>
      <c r="T1463" s="6">
        <f>R1463/L1463</f>
        <v>-0.21434366237306079</v>
      </c>
      <c r="U1463" s="6">
        <f>(Q1463-P1463*G1463*SIN(RADIANS(E1463)))/M1463</f>
        <v>-8.9646084674850748</v>
      </c>
      <c r="V1463" s="6">
        <f>SQRT((S1463+U1463)^2+3*T1463^2)</f>
        <v>59.59037646210291</v>
      </c>
      <c r="W1463" s="6">
        <f>V1463/AA1463</f>
        <v>1.1722515339272641</v>
      </c>
      <c r="X1463" s="1">
        <f>((3*10+H1463/COS(RADIANS(E1463)))*(3+3)+3*G1463*H1463)*2</f>
        <v>624.01894876168092</v>
      </c>
      <c r="Y1463" s="7">
        <f>Z1463/X1463</f>
        <v>1.009044849281836</v>
      </c>
      <c r="Z1463" s="13">
        <v>629.66310610224002</v>
      </c>
      <c r="AA1463" s="15">
        <v>50.834121122848003</v>
      </c>
    </row>
    <row r="1464" spans="1:27" x14ac:dyDescent="0.45">
      <c r="A1464">
        <v>2326</v>
      </c>
      <c r="B1464">
        <v>62.4</v>
      </c>
      <c r="C1464" s="10">
        <f>B1464-20</f>
        <v>42.4</v>
      </c>
      <c r="D1464">
        <v>117.9</v>
      </c>
      <c r="E1464" s="11">
        <f>D1464-90</f>
        <v>27.900000000000006</v>
      </c>
      <c r="F1464" s="2">
        <v>1.2939000000000001E-2</v>
      </c>
      <c r="G1464" s="11">
        <v>23.5</v>
      </c>
      <c r="H1464" s="11">
        <v>1.7</v>
      </c>
      <c r="I1464" s="8">
        <v>6.4507760107517201E-2</v>
      </c>
      <c r="J1464" s="4">
        <v>71000</v>
      </c>
      <c r="K1464" s="5">
        <f>23*10^-6</f>
        <v>2.3E-5</v>
      </c>
      <c r="L1464" s="6">
        <f>H1464</f>
        <v>1.7</v>
      </c>
      <c r="M1464" s="3">
        <f>H1464^2/6</f>
        <v>0.48166666666666663</v>
      </c>
      <c r="N1464" s="3">
        <f>H1464^3/12</f>
        <v>0.4094166666666666</v>
      </c>
      <c r="O1464" s="1">
        <f>-J1464*L1464*K1464*C1464</f>
        <v>-117.70663999999999</v>
      </c>
      <c r="P1464" s="7">
        <f>-(12*F1464*J1464*L1464*N1464+12*O1464*N1464*G1464*COS(RADIANS(E1464)))/(12*N1464*G1464*COS(RADIANS(E1464))^2+L1464*G1464^3*SIN(RADIANS(E1464))^2)</f>
        <v>0.88143147571199765</v>
      </c>
      <c r="Q1464" s="7">
        <f>-(6*F1464*J1464*L1464*N1464*SIN(RADIANS(E1464))+6*O1464*N1464*G1464*SIN(RADIANS(E1464))*COS(RADIANS(E1464)))/(12*N1464*COS(RADIANS(E1464))^2+L1464*G1464^2*SIN(RADIANS(E1464))^2)</f>
        <v>4.8462647838817237</v>
      </c>
      <c r="R1464" s="7">
        <f>-P1464*SIN(RADIANS(E1464))</f>
        <v>-0.41244806671333822</v>
      </c>
      <c r="S1464" s="6">
        <f>(O1464+P1464*COS(RADIANS(E1464)))/L1464</f>
        <v>-68.780977150874932</v>
      </c>
      <c r="T1464" s="6">
        <f>R1464/L1464</f>
        <v>-0.24261650983137542</v>
      </c>
      <c r="U1464" s="6">
        <f>(Q1464-P1464*G1464*SIN(RADIANS(E1464)))/M1464</f>
        <v>-10.061449378301161</v>
      </c>
      <c r="V1464" s="6">
        <f>SQRT((S1464+U1464)^2+3*T1464^2)</f>
        <v>78.843546402486609</v>
      </c>
      <c r="W1464" s="6">
        <f>V1464/AA1464</f>
        <v>1.1556335636714692</v>
      </c>
      <c r="X1464" s="1">
        <f>((3*10+H1464/COS(RADIANS(E1464)))*(3+3)+3*G1464*H1464)*2</f>
        <v>622.78304295331407</v>
      </c>
      <c r="Y1464" s="7">
        <f>Z1464/X1464</f>
        <v>1.0105817757592366</v>
      </c>
      <c r="Z1464" s="13">
        <v>629.37319346050106</v>
      </c>
      <c r="AA1464" s="15">
        <v>68.225386386320594</v>
      </c>
    </row>
    <row r="1465" spans="1:27" x14ac:dyDescent="0.45">
      <c r="A1465">
        <v>262</v>
      </c>
      <c r="B1465">
        <v>82.6</v>
      </c>
      <c r="C1465" s="10">
        <f>B1465-20</f>
        <v>62.599999999999994</v>
      </c>
      <c r="D1465">
        <v>106.7</v>
      </c>
      <c r="E1465" s="11">
        <f>D1465-90</f>
        <v>16.700000000000003</v>
      </c>
      <c r="F1465" s="2">
        <v>2.8001000000000002E-2</v>
      </c>
      <c r="G1465" s="11">
        <v>34.700000000000003</v>
      </c>
      <c r="H1465" s="11">
        <v>1.2</v>
      </c>
      <c r="I1465" s="8">
        <v>0.182452023029327</v>
      </c>
      <c r="J1465" s="4">
        <v>71000</v>
      </c>
      <c r="K1465" s="5">
        <f>23*10^-6</f>
        <v>2.3E-5</v>
      </c>
      <c r="L1465" s="6">
        <f>H1465</f>
        <v>1.2</v>
      </c>
      <c r="M1465" s="3">
        <f>H1465^2/6</f>
        <v>0.24</v>
      </c>
      <c r="N1465" s="3">
        <f>H1465^3/12</f>
        <v>0.14399999999999999</v>
      </c>
      <c r="O1465" s="1">
        <f>-J1465*L1465*K1465*C1465</f>
        <v>-122.67095999999999</v>
      </c>
      <c r="P1465" s="7">
        <f>-(12*F1465*J1465*L1465*N1465+12*O1465*N1465*G1465*COS(RADIANS(E1465)))/(12*N1465*G1465*COS(RADIANS(E1465))^2+L1465*G1465^3*SIN(RADIANS(E1465))^2)</f>
        <v>0.69670583860686564</v>
      </c>
      <c r="Q1465" s="7">
        <f>-(6*F1465*J1465*L1465*N1465*SIN(RADIANS(E1465))+6*O1465*N1465*G1465*SIN(RADIANS(E1465))*COS(RADIANS(E1465)))/(12*N1465*COS(RADIANS(E1465))^2+L1465*G1465^2*SIN(RADIANS(E1465))^2)</f>
        <v>3.4735697965823147</v>
      </c>
      <c r="R1465" s="7">
        <f>-P1465*SIN(RADIANS(E1465))</f>
        <v>-0.20020575196439849</v>
      </c>
      <c r="S1465" s="6">
        <f>(O1465+P1465*COS(RADIANS(E1465)))/L1465</f>
        <v>-101.66969956291022</v>
      </c>
      <c r="T1465" s="6">
        <f>R1465/L1465</f>
        <v>-0.16683812663699876</v>
      </c>
      <c r="U1465" s="6">
        <f>(Q1465-P1465*G1465*SIN(RADIANS(E1465)))/M1465</f>
        <v>-14.473207485759641</v>
      </c>
      <c r="V1465" s="6">
        <f>SQRT((S1465+U1465)^2+3*T1465^2)</f>
        <v>116.14326654006881</v>
      </c>
      <c r="W1465" s="6">
        <f>V1465/AA1465</f>
        <v>1.2740224445739394</v>
      </c>
      <c r="X1465" s="1">
        <f>((3*10+H1465/COS(RADIANS(E1465)))*(3+3)+3*G1465*H1465)*2</f>
        <v>624.87410086680575</v>
      </c>
      <c r="Y1465" s="7">
        <f>Z1465/X1465</f>
        <v>1.0071861902380372</v>
      </c>
      <c r="Z1465" s="13">
        <v>629.36456503045702</v>
      </c>
      <c r="AA1465" s="15">
        <v>91.162653401219799</v>
      </c>
    </row>
    <row r="1466" spans="1:27" x14ac:dyDescent="0.45">
      <c r="A1466">
        <v>644</v>
      </c>
      <c r="B1466">
        <v>57.9</v>
      </c>
      <c r="C1466" s="10">
        <f>B1466-20</f>
        <v>37.9</v>
      </c>
      <c r="D1466">
        <v>121.7</v>
      </c>
      <c r="E1466" s="11">
        <f>D1466-90</f>
        <v>31.700000000000003</v>
      </c>
      <c r="F1466" s="2">
        <v>1.4062E-2</v>
      </c>
      <c r="G1466" s="11">
        <v>31.2</v>
      </c>
      <c r="H1466" s="11">
        <v>1.3</v>
      </c>
      <c r="I1466" s="8">
        <v>6.3695944845676394E-2</v>
      </c>
      <c r="J1466" s="4">
        <v>71000</v>
      </c>
      <c r="K1466" s="5">
        <f>23*10^-6</f>
        <v>2.3E-5</v>
      </c>
      <c r="L1466" s="6">
        <f>H1466</f>
        <v>1.3</v>
      </c>
      <c r="M1466" s="3">
        <f>H1466^2/6</f>
        <v>0.28166666666666668</v>
      </c>
      <c r="N1466" s="3">
        <f>H1466^3/12</f>
        <v>0.18308333333333338</v>
      </c>
      <c r="O1466" s="1">
        <f>-J1466*L1466*K1466*C1466</f>
        <v>-80.457909999999998</v>
      </c>
      <c r="P1466" s="7">
        <f>-(12*F1466*J1466*L1466*N1466+12*O1466*N1466*G1466*COS(RADIANS(E1466)))/(12*N1466*G1466*COS(RADIANS(E1466))^2+L1466*G1466^3*SIN(RADIANS(E1466))^2)</f>
        <v>0.16808239556304264</v>
      </c>
      <c r="Q1466" s="7">
        <f>-(6*F1466*J1466*L1466*N1466*SIN(RADIANS(E1466))+6*O1466*N1466*G1466*SIN(RADIANS(E1466))*COS(RADIANS(E1466)))/(12*N1466*COS(RADIANS(E1466))^2+L1466*G1466^2*SIN(RADIANS(E1466))^2)</f>
        <v>1.377831529038027</v>
      </c>
      <c r="R1466" s="7">
        <f>-P1466*SIN(RADIANS(E1466))</f>
        <v>-8.8322533912694054E-2</v>
      </c>
      <c r="S1466" s="6">
        <f>(O1466+P1466*COS(RADIANS(E1466)))/L1466</f>
        <v>-61.780695100427963</v>
      </c>
      <c r="T1466" s="6">
        <f>R1466/L1466</f>
        <v>-6.7940410702072351E-2</v>
      </c>
      <c r="U1466" s="6">
        <f>(Q1466-P1466*G1466*SIN(RADIANS(E1466)))/M1466</f>
        <v>-4.8917095705492093</v>
      </c>
      <c r="V1466" s="6">
        <f>SQRT((S1466+U1466)^2+3*T1466^2)</f>
        <v>66.672508519694659</v>
      </c>
      <c r="W1466" s="6">
        <f>V1466/AA1466</f>
        <v>1.2427612342669816</v>
      </c>
      <c r="X1466" s="1">
        <f>((3*10+H1466/COS(RADIANS(E1466)))*(3+3)+3*G1466*H1466)*2</f>
        <v>621.69544464476996</v>
      </c>
      <c r="Y1466" s="7">
        <f>Z1466/X1466</f>
        <v>1.0122922016367299</v>
      </c>
      <c r="Z1466" s="13">
        <v>629.33745040698</v>
      </c>
      <c r="AA1466" s="15">
        <v>53.648687037635298</v>
      </c>
    </row>
    <row r="1467" spans="1:27" x14ac:dyDescent="0.45">
      <c r="A1467">
        <v>2085</v>
      </c>
      <c r="B1467">
        <v>44.4</v>
      </c>
      <c r="C1467" s="10">
        <f>B1467-20</f>
        <v>24.4</v>
      </c>
      <c r="D1467">
        <v>114.1</v>
      </c>
      <c r="E1467" s="11">
        <f>D1467-90</f>
        <v>24.099999999999994</v>
      </c>
      <c r="F1467" s="2">
        <v>9.6930000000000002E-3</v>
      </c>
      <c r="G1467" s="11">
        <v>31.6</v>
      </c>
      <c r="H1467" s="11">
        <v>1.3</v>
      </c>
      <c r="I1467" s="8">
        <v>5.0063036382198299E-2</v>
      </c>
      <c r="J1467" s="4">
        <v>71000</v>
      </c>
      <c r="K1467" s="5">
        <f>23*10^-6</f>
        <v>2.3E-5</v>
      </c>
      <c r="L1467" s="6">
        <f>H1467</f>
        <v>1.3</v>
      </c>
      <c r="M1467" s="3">
        <f>H1467^2/6</f>
        <v>0.28166666666666668</v>
      </c>
      <c r="N1467" s="3">
        <f>H1467^3/12</f>
        <v>0.18308333333333338</v>
      </c>
      <c r="O1467" s="1">
        <f>-J1467*L1467*K1467*C1467</f>
        <v>-51.798759999999994</v>
      </c>
      <c r="P1467" s="7">
        <f>-(12*F1467*J1467*L1467*N1467+12*O1467*N1467*G1467*COS(RADIANS(E1467)))/(12*N1467*G1467*COS(RADIANS(E1467))^2+L1467*G1467^3*SIN(RADIANS(E1467))^2)</f>
        <v>0.19095607317268662</v>
      </c>
      <c r="Q1467" s="7">
        <f>-(6*F1467*J1467*L1467*N1467*SIN(RADIANS(E1467))+6*O1467*N1467*G1467*SIN(RADIANS(E1467))*COS(RADIANS(E1467)))/(12*N1467*COS(RADIANS(E1467))^2+L1467*G1467^2*SIN(RADIANS(E1467))^2)</f>
        <v>1.231976264085348</v>
      </c>
      <c r="R1467" s="7">
        <f>-P1467*SIN(RADIANS(E1467))</f>
        <v>-7.7973181271224531E-2</v>
      </c>
      <c r="S1467" s="6">
        <f>(O1467+P1467*COS(RADIANS(E1467)))/L1467</f>
        <v>-39.711114438505966</v>
      </c>
      <c r="T1467" s="6">
        <f>R1467/L1467</f>
        <v>-5.9979370208634253E-2</v>
      </c>
      <c r="U1467" s="6">
        <f>(Q1467-P1467*G1467*SIN(RADIANS(E1467)))/M1467</f>
        <v>-4.3738802275219442</v>
      </c>
      <c r="V1467" s="6">
        <f>SQRT((S1467+U1467)^2+3*T1467^2)</f>
        <v>44.085117072298459</v>
      </c>
      <c r="W1467" s="6">
        <f>V1467/AA1467</f>
        <v>1.2495279405892663</v>
      </c>
      <c r="X1467" s="1">
        <f>((3*10+H1467/COS(RADIANS(E1467)))*(3+3)+3*G1467*H1467)*2</f>
        <v>623.56963181821948</v>
      </c>
      <c r="Y1467" s="7">
        <f>Z1467/X1467</f>
        <v>1.0091816059543284</v>
      </c>
      <c r="Z1467" s="13">
        <v>629.29500246266002</v>
      </c>
      <c r="AA1467" s="15">
        <v>35.281417597999699</v>
      </c>
    </row>
    <row r="1468" spans="1:27" x14ac:dyDescent="0.45">
      <c r="A1468">
        <v>1559</v>
      </c>
      <c r="B1468">
        <v>69.8</v>
      </c>
      <c r="C1468" s="10">
        <f>B1468-20</f>
        <v>49.8</v>
      </c>
      <c r="D1468">
        <v>124.2</v>
      </c>
      <c r="E1468" s="11">
        <f>D1468-90</f>
        <v>34.200000000000003</v>
      </c>
      <c r="F1468" s="2">
        <v>1.7642999999999999E-2</v>
      </c>
      <c r="G1468" s="11">
        <v>25.6</v>
      </c>
      <c r="H1468" s="11">
        <v>1.6</v>
      </c>
      <c r="I1468" s="8">
        <v>0.14936721324920599</v>
      </c>
      <c r="J1468" s="4">
        <v>71000</v>
      </c>
      <c r="K1468" s="5">
        <f>23*10^-6</f>
        <v>2.3E-5</v>
      </c>
      <c r="L1468" s="6">
        <f>H1468</f>
        <v>1.6</v>
      </c>
      <c r="M1468" s="3">
        <f>H1468^2/6</f>
        <v>0.42666666666666675</v>
      </c>
      <c r="N1468" s="3">
        <f>H1468^3/12</f>
        <v>0.34133333333333343</v>
      </c>
      <c r="O1468" s="1">
        <f>-J1468*L1468*K1468*C1468</f>
        <v>-130.11743999999999</v>
      </c>
      <c r="P1468" s="7">
        <f>-(12*F1468*J1468*L1468*N1468+12*O1468*N1468*G1468*COS(RADIANS(E1468)))/(12*N1468*G1468*COS(RADIANS(E1468))^2+L1468*G1468^3*SIN(RADIANS(E1468))^2)</f>
        <v>0.3595550919491885</v>
      </c>
      <c r="Q1468" s="7">
        <f>-(6*F1468*J1468*L1468*N1468*SIN(RADIANS(E1468))+6*O1468*N1468*G1468*SIN(RADIANS(E1468))*COS(RADIANS(E1468)))/(12*N1468*COS(RADIANS(E1468))^2+L1468*G1468^2*SIN(RADIANS(E1468))^2)</f>
        <v>2.5868792397661866</v>
      </c>
      <c r="R1468" s="7">
        <f>-P1468*SIN(RADIANS(E1468))</f>
        <v>-0.20209994060673328</v>
      </c>
      <c r="S1468" s="6">
        <f>(O1468+P1468*COS(RADIANS(E1468)))/L1468</f>
        <v>-81.137536855042072</v>
      </c>
      <c r="T1468" s="6">
        <f>R1468/L1468</f>
        <v>-0.1263124628792083</v>
      </c>
      <c r="U1468" s="6">
        <f>(Q1468-P1468*G1468*SIN(RADIANS(E1468)))/M1468</f>
        <v>-6.0629982182019946</v>
      </c>
      <c r="V1468" s="6">
        <f>SQRT((S1468+U1468)^2+3*T1468^2)</f>
        <v>87.20080952362143</v>
      </c>
      <c r="W1468" s="6">
        <f>V1468/AA1468</f>
        <v>1.0261095305743986</v>
      </c>
      <c r="X1468" s="1">
        <f>((3*10+H1468/COS(RADIANS(E1468)))*(3+3)+3*G1468*H1468)*2</f>
        <v>628.97418323340571</v>
      </c>
      <c r="Y1468" s="7">
        <f>Z1468/X1468</f>
        <v>1.0005090716050271</v>
      </c>
      <c r="Z1468" s="13">
        <v>629.29437613038499</v>
      </c>
      <c r="AA1468" s="15">
        <v>84.981970175062997</v>
      </c>
    </row>
    <row r="1469" spans="1:27" x14ac:dyDescent="0.45">
      <c r="A1469">
        <v>278</v>
      </c>
      <c r="B1469">
        <v>85.7</v>
      </c>
      <c r="C1469" s="10">
        <f>B1469-20</f>
        <v>65.7</v>
      </c>
      <c r="D1469">
        <v>106.5</v>
      </c>
      <c r="E1469" s="11">
        <f>D1469-90</f>
        <v>16.5</v>
      </c>
      <c r="F1469" s="2">
        <v>2.2806E-2</v>
      </c>
      <c r="G1469" s="11">
        <v>25.5</v>
      </c>
      <c r="H1469" s="11">
        <v>1.6</v>
      </c>
      <c r="I1469" s="8">
        <v>0.15266662836074801</v>
      </c>
      <c r="J1469" s="4">
        <v>71000</v>
      </c>
      <c r="K1469" s="5">
        <f>23*10^-6</f>
        <v>2.3E-5</v>
      </c>
      <c r="L1469" s="6">
        <f>H1469</f>
        <v>1.6</v>
      </c>
      <c r="M1469" s="3">
        <f>H1469^2/6</f>
        <v>0.42666666666666675</v>
      </c>
      <c r="N1469" s="3">
        <f>H1469^3/12</f>
        <v>0.34133333333333343</v>
      </c>
      <c r="O1469" s="1">
        <f>-J1469*L1469*K1469*C1469</f>
        <v>-171.66096000000002</v>
      </c>
      <c r="P1469" s="7">
        <f>-(12*F1469*J1469*L1469*N1469+12*O1469*N1469*G1469*COS(RADIANS(E1469)))/(12*N1469*G1469*COS(RADIANS(E1469))^2+L1469*G1469^3*SIN(RADIANS(E1469))^2)</f>
        <v>2.9424507371511091</v>
      </c>
      <c r="Q1469" s="7">
        <f>-(6*F1469*J1469*L1469*N1469*SIN(RADIANS(E1469))+6*O1469*N1469*G1469*SIN(RADIANS(E1469))*COS(RADIANS(E1469)))/(12*N1469*COS(RADIANS(E1469))^2+L1469*G1469^2*SIN(RADIANS(E1469))^2)</f>
        <v>10.655189794925114</v>
      </c>
      <c r="R1469" s="7">
        <f>-P1469*SIN(RADIANS(E1469))</f>
        <v>-0.8357011603862835</v>
      </c>
      <c r="S1469" s="6">
        <f>(O1469+P1469*COS(RADIANS(E1469)))/L1469</f>
        <v>-105.52480010271378</v>
      </c>
      <c r="T1469" s="6">
        <f>R1469/L1469</f>
        <v>-0.5223132252414272</v>
      </c>
      <c r="U1469" s="6">
        <f>(Q1469-P1469*G1469*SIN(RADIANS(E1469)))/M1469</f>
        <v>-24.973101081855742</v>
      </c>
      <c r="V1469" s="6">
        <f>SQRT((S1469+U1469)^2+3*T1469^2)</f>
        <v>130.50103695715777</v>
      </c>
      <c r="W1469" s="6">
        <f>V1469/AA1469</f>
        <v>1.2149526892491087</v>
      </c>
      <c r="X1469" s="1">
        <f>((3*10+H1469/COS(RADIANS(E1469)))*(3+3)+3*G1469*H1469)*2</f>
        <v>624.82461912471945</v>
      </c>
      <c r="Y1469" s="7">
        <f>Z1469/X1469</f>
        <v>1.0071450502347274</v>
      </c>
      <c r="Z1469" s="13">
        <v>629.28902241625997</v>
      </c>
      <c r="AA1469" s="15">
        <v>107.412443391366</v>
      </c>
    </row>
    <row r="1470" spans="1:27" x14ac:dyDescent="0.45">
      <c r="A1470">
        <v>1234</v>
      </c>
      <c r="B1470">
        <v>41.3</v>
      </c>
      <c r="C1470" s="10">
        <f>B1470-20</f>
        <v>21.299999999999997</v>
      </c>
      <c r="D1470">
        <v>125</v>
      </c>
      <c r="E1470" s="11">
        <f>D1470-90</f>
        <v>35</v>
      </c>
      <c r="F1470" s="2">
        <v>6.0520000000000001E-3</v>
      </c>
      <c r="G1470" s="11">
        <v>23.1</v>
      </c>
      <c r="H1470" s="11">
        <v>1.7</v>
      </c>
      <c r="I1470" s="8">
        <v>2.7787134051322899E-2</v>
      </c>
      <c r="J1470" s="4">
        <v>71000</v>
      </c>
      <c r="K1470" s="5">
        <f>23*10^-6</f>
        <v>2.3E-5</v>
      </c>
      <c r="L1470" s="6">
        <f>H1470</f>
        <v>1.7</v>
      </c>
      <c r="M1470" s="3">
        <f>H1470^2/6</f>
        <v>0.48166666666666663</v>
      </c>
      <c r="N1470" s="3">
        <f>H1470^3/12</f>
        <v>0.4094166666666666</v>
      </c>
      <c r="O1470" s="1">
        <f>-J1470*L1470*K1470*C1470</f>
        <v>-59.130929999999992</v>
      </c>
      <c r="P1470" s="7">
        <f>-(12*F1470*J1470*L1470*N1470+12*O1470*N1470*G1470*COS(RADIANS(E1470)))/(12*N1470*G1470*COS(RADIANS(E1470))^2+L1470*G1470^3*SIN(RADIANS(E1470))^2)</f>
        <v>0.27378751502725973</v>
      </c>
      <c r="Q1470" s="7">
        <f>-(6*F1470*J1470*L1470*N1470*SIN(RADIANS(E1470))+6*O1470*N1470*G1470*SIN(RADIANS(E1470))*COS(RADIANS(E1470)))/(12*N1470*COS(RADIANS(E1470))^2+L1470*G1470^2*SIN(RADIANS(E1470))^2)</f>
        <v>1.8137896760068948</v>
      </c>
      <c r="R1470" s="7">
        <f>-P1470*SIN(RADIANS(E1470))</f>
        <v>-0.1570380671867441</v>
      </c>
      <c r="S1470" s="6">
        <f>(O1470+P1470*COS(RADIANS(E1470)))/L1470</f>
        <v>-34.650974351390943</v>
      </c>
      <c r="T1470" s="6">
        <f>R1470/L1470</f>
        <v>-9.2375333639261231E-2</v>
      </c>
      <c r="U1470" s="6">
        <f>(Q1470-P1470*G1470*SIN(RADIANS(E1470)))/M1470</f>
        <v>-3.7656533065887081</v>
      </c>
      <c r="V1470" s="6">
        <f>SQRT((S1470+U1470)^2+3*T1470^2)</f>
        <v>38.416960840475681</v>
      </c>
      <c r="W1470" s="6">
        <f>V1470/AA1470</f>
        <v>1.1387896468347045</v>
      </c>
      <c r="X1470" s="1">
        <f>((3*10+H1470/COS(RADIANS(E1470)))*(3+3)+3*G1470*H1470)*2</f>
        <v>620.5238016107337</v>
      </c>
      <c r="Y1470" s="7">
        <f>Z1470/X1470</f>
        <v>1.0140723361348083</v>
      </c>
      <c r="Z1470" s="13">
        <v>629.25602112664899</v>
      </c>
      <c r="AA1470" s="15">
        <v>33.734905254237802</v>
      </c>
    </row>
    <row r="1471" spans="1:27" x14ac:dyDescent="0.45">
      <c r="A1471">
        <v>1873</v>
      </c>
      <c r="B1471">
        <v>88.3</v>
      </c>
      <c r="C1471" s="10">
        <f>B1471-20</f>
        <v>68.3</v>
      </c>
      <c r="D1471">
        <v>111.2</v>
      </c>
      <c r="E1471" s="11">
        <f>D1471-90</f>
        <v>21.200000000000003</v>
      </c>
      <c r="F1471" s="2">
        <v>2.8674999999999999E-2</v>
      </c>
      <c r="G1471" s="11">
        <v>31.9</v>
      </c>
      <c r="H1471" s="11">
        <v>1.3</v>
      </c>
      <c r="I1471" s="8">
        <v>0.204458653926849</v>
      </c>
      <c r="J1471" s="4">
        <v>71000</v>
      </c>
      <c r="K1471" s="5">
        <f>23*10^-6</f>
        <v>2.3E-5</v>
      </c>
      <c r="L1471" s="6">
        <f>H1471</f>
        <v>1.3</v>
      </c>
      <c r="M1471" s="3">
        <f>H1471^2/6</f>
        <v>0.28166666666666668</v>
      </c>
      <c r="N1471" s="3">
        <f>H1471^3/12</f>
        <v>0.18308333333333338</v>
      </c>
      <c r="O1471" s="1">
        <f>-J1471*L1471*K1471*C1471</f>
        <v>-144.99406999999999</v>
      </c>
      <c r="P1471" s="7">
        <f>-(12*F1471*J1471*L1471*N1471+12*O1471*N1471*G1471*COS(RADIANS(E1471)))/(12*N1471*G1471*COS(RADIANS(E1471))^2+L1471*G1471^3*SIN(RADIANS(E1471))^2)</f>
        <v>0.65583973979182342</v>
      </c>
      <c r="Q1471" s="7">
        <f>-(6*F1471*J1471*L1471*N1471*SIN(RADIANS(E1471))+6*O1471*N1471*G1471*SIN(RADIANS(E1471))*COS(RADIANS(E1471)))/(12*N1471*COS(RADIANS(E1471))^2+L1471*G1471^2*SIN(RADIANS(E1471))^2)</f>
        <v>3.7828258349222645</v>
      </c>
      <c r="R1471" s="7">
        <f>-P1471*SIN(RADIANS(E1471))</f>
        <v>-0.23716776394496947</v>
      </c>
      <c r="S1471" s="6">
        <f>(O1471+P1471*COS(RADIANS(E1471)))/L1471</f>
        <v>-111.06355000062239</v>
      </c>
      <c r="T1471" s="6">
        <f>R1471/L1471</f>
        <v>-0.18243674149613034</v>
      </c>
      <c r="U1471" s="6">
        <f>(Q1471-P1471*G1471*SIN(RADIANS(E1471)))/M1471</f>
        <v>-13.430150893215128</v>
      </c>
      <c r="V1471" s="6">
        <f>SQRT((S1471+U1471)^2+3*T1471^2)</f>
        <v>124.49410191546515</v>
      </c>
      <c r="W1471" s="6">
        <f>V1471/AA1471</f>
        <v>1.2177814507489373</v>
      </c>
      <c r="X1471" s="1">
        <f>((3*10+H1471/COS(RADIANS(E1471)))*(3+3)+3*G1471*H1471)*2</f>
        <v>625.55238415630015</v>
      </c>
      <c r="Y1471" s="7">
        <f>Z1471/X1471</f>
        <v>1.0058813311444827</v>
      </c>
      <c r="Z1471" s="13">
        <v>629.231464875744</v>
      </c>
      <c r="AA1471" s="15">
        <v>102.230249802952</v>
      </c>
    </row>
    <row r="1472" spans="1:27" x14ac:dyDescent="0.45">
      <c r="A1472">
        <v>2354</v>
      </c>
      <c r="B1472">
        <v>70.5</v>
      </c>
      <c r="C1472" s="10">
        <f>B1472-20</f>
        <v>50.5</v>
      </c>
      <c r="D1472">
        <v>102.5</v>
      </c>
      <c r="E1472" s="11">
        <f>D1472-90</f>
        <v>12.5</v>
      </c>
      <c r="F1472" s="2">
        <v>1.61E-2</v>
      </c>
      <c r="G1472" s="11">
        <v>22.5</v>
      </c>
      <c r="H1472" s="11">
        <v>1.8</v>
      </c>
      <c r="I1472" s="8">
        <v>0.12693762779235801</v>
      </c>
      <c r="J1472" s="4">
        <v>71000</v>
      </c>
      <c r="K1472" s="5">
        <f>23*10^-6</f>
        <v>2.3E-5</v>
      </c>
      <c r="L1472" s="6">
        <f>H1472</f>
        <v>1.8</v>
      </c>
      <c r="M1472" s="3">
        <f>H1472^2/6</f>
        <v>0.54</v>
      </c>
      <c r="N1472" s="3">
        <f>H1472^3/12</f>
        <v>0.48600000000000004</v>
      </c>
      <c r="O1472" s="1">
        <f>-J1472*L1472*K1472*C1472</f>
        <v>-148.43969999999999</v>
      </c>
      <c r="P1472" s="7">
        <f>-(12*F1472*J1472*L1472*N1472+12*O1472*N1472*G1472*COS(RADIANS(E1472)))/(12*N1472*G1472*COS(RADIANS(E1472))^2+L1472*G1472^3*SIN(RADIANS(E1472))^2)</f>
        <v>6.4636775109516718</v>
      </c>
      <c r="Q1472" s="7">
        <f>-(6*F1472*J1472*L1472*N1472*SIN(RADIANS(E1472))+6*O1472*N1472*G1472*SIN(RADIANS(E1472))*COS(RADIANS(E1472)))/(12*N1472*COS(RADIANS(E1472))^2+L1472*G1472^2*SIN(RADIANS(E1472))^2)</f>
        <v>15.738703482271253</v>
      </c>
      <c r="R1472" s="7">
        <f>-P1472*SIN(RADIANS(E1472))</f>
        <v>-1.3989958650907777</v>
      </c>
      <c r="S1472" s="6">
        <f>(O1472+P1472*COS(RADIANS(E1472)))/L1472</f>
        <v>-78.960687474859427</v>
      </c>
      <c r="T1472" s="6">
        <f>R1472/L1472</f>
        <v>-0.77721992505043203</v>
      </c>
      <c r="U1472" s="6">
        <f>(Q1472-P1472*G1472*SIN(RADIANS(E1472)))/M1472</f>
        <v>-29.145747189391187</v>
      </c>
      <c r="V1472" s="6">
        <f>SQRT((S1472+U1472)^2+3*T1472^2)</f>
        <v>108.11481595161494</v>
      </c>
      <c r="W1472" s="6">
        <f>V1472/AA1472</f>
        <v>1.0613244870693039</v>
      </c>
      <c r="X1472" s="1">
        <f>((3*10+H1472/COS(RADIANS(E1472)))*(3+3)+3*G1472*H1472)*2</f>
        <v>625.1244375091934</v>
      </c>
      <c r="Y1472" s="7">
        <f>Z1472/X1472</f>
        <v>1.006424861176747</v>
      </c>
      <c r="Z1472" s="13">
        <v>629.14077523838205</v>
      </c>
      <c r="AA1472" s="15">
        <v>101.867823901961</v>
      </c>
    </row>
    <row r="1473" spans="1:27" x14ac:dyDescent="0.45">
      <c r="A1473">
        <v>238</v>
      </c>
      <c r="B1473">
        <v>79.900000000000006</v>
      </c>
      <c r="C1473" s="10">
        <f>B1473-20</f>
        <v>59.900000000000006</v>
      </c>
      <c r="D1473">
        <v>108.1</v>
      </c>
      <c r="E1473" s="11">
        <f>D1473-90</f>
        <v>18.099999999999994</v>
      </c>
      <c r="F1473" s="2">
        <v>2.4738E-2</v>
      </c>
      <c r="G1473" s="11">
        <v>31.8</v>
      </c>
      <c r="H1473" s="11">
        <v>1.3</v>
      </c>
      <c r="I1473" s="8">
        <v>0.15336492657661399</v>
      </c>
      <c r="J1473" s="4">
        <v>71000</v>
      </c>
      <c r="K1473" s="5">
        <f>23*10^-6</f>
        <v>2.3E-5</v>
      </c>
      <c r="L1473" s="6">
        <f>H1473</f>
        <v>1.3</v>
      </c>
      <c r="M1473" s="3">
        <f>H1473^2/6</f>
        <v>0.28166666666666668</v>
      </c>
      <c r="N1473" s="3">
        <f>H1473^3/12</f>
        <v>0.18308333333333338</v>
      </c>
      <c r="O1473" s="1">
        <f>-J1473*L1473*K1473*C1473</f>
        <v>-127.16171000000001</v>
      </c>
      <c r="P1473" s="7">
        <f>-(12*F1473*J1473*L1473*N1473+12*O1473*N1473*G1473*COS(RADIANS(E1473)))/(12*N1473*G1473*COS(RADIANS(E1473))^2+L1473*G1473^3*SIN(RADIANS(E1473))^2)</f>
        <v>0.83649247439051311</v>
      </c>
      <c r="Q1473" s="7">
        <f>-(6*F1473*J1473*L1473*N1473*SIN(RADIANS(E1473))+6*O1473*N1473*G1473*SIN(RADIANS(E1473))*COS(RADIANS(E1473)))/(12*N1473*COS(RADIANS(E1473))^2+L1473*G1473^2*SIN(RADIANS(E1473))^2)</f>
        <v>4.1320680761702722</v>
      </c>
      <c r="R1473" s="7">
        <f>-P1473*SIN(RADIANS(E1473))</f>
        <v>-0.25987849535662083</v>
      </c>
      <c r="S1473" s="6">
        <f>(O1473+P1473*COS(RADIANS(E1473)))/L1473</f>
        <v>-97.205085187464292</v>
      </c>
      <c r="T1473" s="6">
        <f>R1473/L1473</f>
        <v>-0.19990653488970833</v>
      </c>
      <c r="U1473" s="6">
        <f>(Q1473-P1473*G1473*SIN(RADIANS(E1473)))/M1473</f>
        <v>-14.670064175752438</v>
      </c>
      <c r="V1473" s="6">
        <f>SQRT((S1473+U1473)^2+3*T1473^2)</f>
        <v>111.87568517291919</v>
      </c>
      <c r="W1473" s="6">
        <f>V1473/AA1473</f>
        <v>1.2558553339792682</v>
      </c>
      <c r="X1473" s="1">
        <f>((3*10+H1473/COS(RADIANS(E1473)))*(3+3)+3*G1473*H1473)*2</f>
        <v>624.45214288298484</v>
      </c>
      <c r="Y1473" s="7">
        <f>Z1473/X1473</f>
        <v>1.0074995018084625</v>
      </c>
      <c r="Z1473" s="13">
        <v>629.13522285783404</v>
      </c>
      <c r="AA1473" s="15">
        <v>89.083258354633102</v>
      </c>
    </row>
    <row r="1474" spans="1:27" x14ac:dyDescent="0.45">
      <c r="A1474">
        <v>1785</v>
      </c>
      <c r="B1474">
        <v>67.5</v>
      </c>
      <c r="C1474" s="10">
        <f>B1474-20</f>
        <v>47.5</v>
      </c>
      <c r="D1474">
        <v>100.4</v>
      </c>
      <c r="E1474" s="11">
        <f>D1474-90</f>
        <v>10.400000000000006</v>
      </c>
      <c r="F1474" s="2">
        <v>1.5148999999999999E-2</v>
      </c>
      <c r="G1474" s="11">
        <v>22.5</v>
      </c>
      <c r="H1474" s="11">
        <v>1.8</v>
      </c>
      <c r="I1474" s="8">
        <v>0.11998251825571001</v>
      </c>
      <c r="J1474" s="4">
        <v>71000</v>
      </c>
      <c r="K1474" s="5">
        <f>23*10^-6</f>
        <v>2.3E-5</v>
      </c>
      <c r="L1474" s="6">
        <f>H1474</f>
        <v>1.8</v>
      </c>
      <c r="M1474" s="3">
        <f>H1474^2/6</f>
        <v>0.54</v>
      </c>
      <c r="N1474" s="3">
        <f>H1474^3/12</f>
        <v>0.48600000000000004</v>
      </c>
      <c r="O1474" s="1">
        <f>-J1474*L1474*K1474*C1474</f>
        <v>-139.6215</v>
      </c>
      <c r="P1474" s="7">
        <f>-(12*F1474*J1474*L1474*N1474+12*O1474*N1474*G1474*COS(RADIANS(E1474)))/(12*N1474*G1474*COS(RADIANS(E1474))^2+L1474*G1474^3*SIN(RADIANS(E1474))^2)</f>
        <v>8.4634554302614742</v>
      </c>
      <c r="Q1474" s="7">
        <f>-(6*F1474*J1474*L1474*N1474*SIN(RADIANS(E1474))+6*O1474*N1474*G1474*SIN(RADIANS(E1474))*COS(RADIANS(E1474)))/(12*N1474*COS(RADIANS(E1474))^2+L1474*G1474^2*SIN(RADIANS(E1474))^2)</f>
        <v>17.187927076541389</v>
      </c>
      <c r="R1474" s="7">
        <f>-P1474*SIN(RADIANS(E1474))</f>
        <v>-1.5278157401370125</v>
      </c>
      <c r="S1474" s="6">
        <f>(O1474+P1474*COS(RADIANS(E1474)))/L1474</f>
        <v>-72.942825941274549</v>
      </c>
      <c r="T1474" s="6">
        <f>R1474/L1474</f>
        <v>-0.84878652229834028</v>
      </c>
      <c r="U1474" s="6">
        <f>(Q1474-P1474*G1474*SIN(RADIANS(E1474)))/M1474</f>
        <v>-31.829494586187753</v>
      </c>
      <c r="V1474" s="6">
        <f>SQRT((S1474+U1474)^2+3*T1474^2)</f>
        <v>104.78263436462457</v>
      </c>
      <c r="W1474" s="6">
        <f>V1474/AA1474</f>
        <v>1.0823262585612159</v>
      </c>
      <c r="X1474" s="1">
        <f>((3*10+H1474/COS(RADIANS(E1474)))*(3+3)+3*G1474*H1474)*2</f>
        <v>624.96078337056429</v>
      </c>
      <c r="Y1474" s="7">
        <f>Z1474/X1474</f>
        <v>1.0066596139430959</v>
      </c>
      <c r="Z1474" s="13">
        <v>629.12278091738699</v>
      </c>
      <c r="AA1474" s="15">
        <v>96.812429279796604</v>
      </c>
    </row>
    <row r="1475" spans="1:27" x14ac:dyDescent="0.45">
      <c r="A1475">
        <v>1049</v>
      </c>
      <c r="B1475">
        <v>59.8</v>
      </c>
      <c r="C1475" s="10">
        <f>B1475-20</f>
        <v>39.799999999999997</v>
      </c>
      <c r="D1475">
        <v>105</v>
      </c>
      <c r="E1475" s="11">
        <f>D1475-90</f>
        <v>15</v>
      </c>
      <c r="F1475" s="2">
        <v>1.7930000000000001E-2</v>
      </c>
      <c r="G1475" s="11">
        <v>34.700000000000003</v>
      </c>
      <c r="H1475" s="11">
        <v>1.2</v>
      </c>
      <c r="I1475" s="8">
        <v>0.126568838953971</v>
      </c>
      <c r="J1475" s="4">
        <v>71000</v>
      </c>
      <c r="K1475" s="5">
        <f>23*10^-6</f>
        <v>2.3E-5</v>
      </c>
      <c r="L1475" s="6">
        <f>H1475</f>
        <v>1.2</v>
      </c>
      <c r="M1475" s="3">
        <f>H1475^2/6</f>
        <v>0.24</v>
      </c>
      <c r="N1475" s="3">
        <f>H1475^3/12</f>
        <v>0.14399999999999999</v>
      </c>
      <c r="O1475" s="1">
        <f>-J1475*L1475*K1475*C1475</f>
        <v>-77.992080000000001</v>
      </c>
      <c r="P1475" s="7">
        <f>-(12*F1475*J1475*L1475*N1475+12*O1475*N1475*G1475*COS(RADIANS(E1475)))/(12*N1475*G1475*COS(RADIANS(E1475))^2+L1475*G1475^3*SIN(RADIANS(E1475))^2)</f>
        <v>0.54982718874869363</v>
      </c>
      <c r="Q1475" s="7">
        <f>-(6*F1475*J1475*L1475*N1475*SIN(RADIANS(E1475))+6*O1475*N1475*G1475*SIN(RADIANS(E1475))*COS(RADIANS(E1475)))/(12*N1475*COS(RADIANS(E1475))^2+L1475*G1475^2*SIN(RADIANS(E1475))^2)</f>
        <v>2.4690047271639544</v>
      </c>
      <c r="R1475" s="7">
        <f>-P1475*SIN(RADIANS(E1475))</f>
        <v>-0.14230574796334031</v>
      </c>
      <c r="S1475" s="6">
        <f>(O1475+P1475*COS(RADIANS(E1475)))/L1475</f>
        <v>-64.550823098659777</v>
      </c>
      <c r="T1475" s="6">
        <f>R1475/L1475</f>
        <v>-0.11858812330278359</v>
      </c>
      <c r="U1475" s="6">
        <f>(Q1475-P1475*G1475*SIN(RADIANS(E1475)))/M1475</f>
        <v>-10.287519696516481</v>
      </c>
      <c r="V1475" s="6">
        <f>SQRT((S1475+U1475)^2+3*T1475^2)</f>
        <v>74.838624665056983</v>
      </c>
      <c r="W1475" s="6">
        <f>V1475/AA1475</f>
        <v>1.2759244054484455</v>
      </c>
      <c r="X1475" s="1">
        <f>((3*10+H1475/COS(RADIANS(E1475)))*(3+3)+3*G1475*H1475)*2</f>
        <v>624.7479769979052</v>
      </c>
      <c r="Y1475" s="7">
        <f>Z1475/X1475</f>
        <v>1.0068511749906781</v>
      </c>
      <c r="Z1475" s="13">
        <v>629.02823471339002</v>
      </c>
      <c r="AA1475" s="15">
        <v>58.654434655753498</v>
      </c>
    </row>
    <row r="1476" spans="1:27" x14ac:dyDescent="0.45">
      <c r="A1476">
        <v>705</v>
      </c>
      <c r="B1476">
        <v>67.099999999999994</v>
      </c>
      <c r="C1476" s="10">
        <f>B1476-20</f>
        <v>47.099999999999994</v>
      </c>
      <c r="D1476">
        <v>122.6</v>
      </c>
      <c r="E1476" s="11">
        <f>D1476-90</f>
        <v>32.599999999999994</v>
      </c>
      <c r="F1476" s="2">
        <v>1.729E-2</v>
      </c>
      <c r="G1476" s="11">
        <v>31.1</v>
      </c>
      <c r="H1476" s="11">
        <v>1.3</v>
      </c>
      <c r="I1476" s="8">
        <v>7.7553525567054707E-2</v>
      </c>
      <c r="J1476" s="4">
        <v>71000</v>
      </c>
      <c r="K1476" s="5">
        <f>23*10^-6</f>
        <v>2.3E-5</v>
      </c>
      <c r="L1476" s="6">
        <f>H1476</f>
        <v>1.3</v>
      </c>
      <c r="M1476" s="3">
        <f>H1476^2/6</f>
        <v>0.28166666666666668</v>
      </c>
      <c r="N1476" s="3">
        <f>H1476^3/12</f>
        <v>0.18308333333333338</v>
      </c>
      <c r="O1476" s="1">
        <f>-J1476*L1476*K1476*C1476</f>
        <v>-99.988589999999988</v>
      </c>
      <c r="P1476" s="7">
        <f>-(12*F1476*J1476*L1476*N1476+12*O1476*N1476*G1476*COS(RADIANS(E1476)))/(12*N1476*G1476*COS(RADIANS(E1476))^2+L1476*G1476^3*SIN(RADIANS(E1476))^2)</f>
        <v>0.19732723847281256</v>
      </c>
      <c r="Q1476" s="7">
        <f>-(6*F1476*J1476*L1476*N1476*SIN(RADIANS(E1476))+6*O1476*N1476*G1476*SIN(RADIANS(E1476))*COS(RADIANS(E1476)))/(12*N1476*COS(RADIANS(E1476))^2+L1476*G1476^2*SIN(RADIANS(E1476))^2)</f>
        <v>1.6531850507748835</v>
      </c>
      <c r="R1476" s="7">
        <f>-P1476*SIN(RADIANS(E1476))</f>
        <v>-0.10631415117523367</v>
      </c>
      <c r="S1476" s="6">
        <f>(O1476+P1476*COS(RADIANS(E1476)))/L1476</f>
        <v>-76.786423996118288</v>
      </c>
      <c r="T1476" s="6">
        <f>R1476/L1476</f>
        <v>-8.1780116288641277E-2</v>
      </c>
      <c r="U1476" s="6">
        <f>(Q1476-P1476*G1476*SIN(RADIANS(E1476)))/M1476</f>
        <v>-5.869296038254026</v>
      </c>
      <c r="V1476" s="6">
        <f>SQRT((S1476+U1476)^2+3*T1476^2)</f>
        <v>82.655841404965429</v>
      </c>
      <c r="W1476" s="6">
        <f>V1476/AA1476</f>
        <v>1.2327841384287741</v>
      </c>
      <c r="X1476" s="1">
        <f>((3*10+H1476/COS(RADIANS(E1476)))*(3+3)+3*G1476*H1476)*2</f>
        <v>621.09736674430485</v>
      </c>
      <c r="Y1476" s="7">
        <f>Z1476/X1476</f>
        <v>1.0127546602827595</v>
      </c>
      <c r="Z1476" s="13">
        <v>629.01925265964496</v>
      </c>
      <c r="AA1476" s="15">
        <v>67.048105851129094</v>
      </c>
    </row>
    <row r="1477" spans="1:27" x14ac:dyDescent="0.45">
      <c r="A1477">
        <v>1993</v>
      </c>
      <c r="B1477">
        <v>59.4</v>
      </c>
      <c r="C1477" s="10">
        <f>B1477-20</f>
        <v>39.4</v>
      </c>
      <c r="D1477">
        <v>106.7</v>
      </c>
      <c r="E1477" s="11">
        <f>D1477-90</f>
        <v>16.700000000000003</v>
      </c>
      <c r="F1477" s="2">
        <v>1.4026E-2</v>
      </c>
      <c r="G1477" s="11">
        <v>28.9</v>
      </c>
      <c r="H1477" s="11">
        <v>1.4</v>
      </c>
      <c r="I1477" s="8">
        <v>6.6483609378337805E-2</v>
      </c>
      <c r="J1477" s="4">
        <v>71000</v>
      </c>
      <c r="K1477" s="5">
        <f>23*10^-6</f>
        <v>2.3E-5</v>
      </c>
      <c r="L1477" s="6">
        <f>H1477</f>
        <v>1.4</v>
      </c>
      <c r="M1477" s="3">
        <f>H1477^2/6</f>
        <v>0.32666666666666661</v>
      </c>
      <c r="N1477" s="3">
        <f>H1477^3/12</f>
        <v>0.2286666666666666</v>
      </c>
      <c r="O1477" s="1">
        <f>-J1477*L1477*K1477*C1477</f>
        <v>-90.076279999999997</v>
      </c>
      <c r="P1477" s="7">
        <f>-(12*F1477*J1477*L1477*N1477+12*O1477*N1477*G1477*COS(RADIANS(E1477)))/(12*N1477*G1477*COS(RADIANS(E1477))^2+L1477*G1477^3*SIN(RADIANS(E1477))^2)</f>
        <v>1.0534560709362524</v>
      </c>
      <c r="Q1477" s="7">
        <f>-(6*F1477*J1477*L1477*N1477*SIN(RADIANS(E1477))+6*O1477*N1477*G1477*SIN(RADIANS(E1477))*COS(RADIANS(E1477)))/(12*N1477*COS(RADIANS(E1477))^2+L1477*G1477^2*SIN(RADIANS(E1477))^2)</f>
        <v>4.3743283364454566</v>
      </c>
      <c r="R1477" s="7">
        <f>-P1477*SIN(RADIANS(E1477))</f>
        <v>-0.3027216841830766</v>
      </c>
      <c r="S1477" s="6">
        <f>(O1477+P1477*COS(RADIANS(E1477)))/L1477</f>
        <v>-63.619468627089923</v>
      </c>
      <c r="T1477" s="6">
        <f>R1477/L1477</f>
        <v>-0.21622977441648331</v>
      </c>
      <c r="U1477" s="6">
        <f>(Q1477-P1477*G1477*SIN(RADIANS(E1477)))/M1477</f>
        <v>-13.390801029935075</v>
      </c>
      <c r="V1477" s="6">
        <f>SQRT((S1477+U1477)^2+3*T1477^2)</f>
        <v>77.0111803480101</v>
      </c>
      <c r="W1477" s="6">
        <f>V1477/AA1477</f>
        <v>1.3320315978751056</v>
      </c>
      <c r="X1477" s="1">
        <f>((3*10+H1477/COS(RADIANS(E1477)))*(3+3)+3*G1477*H1477)*2</f>
        <v>620.29978434460668</v>
      </c>
      <c r="Y1477" s="7">
        <f>Z1477/X1477</f>
        <v>1.013918128548128</v>
      </c>
      <c r="Z1477" s="13">
        <v>628.933196481491</v>
      </c>
      <c r="AA1477" s="15">
        <v>57.814829971646702</v>
      </c>
    </row>
    <row r="1478" spans="1:27" x14ac:dyDescent="0.45">
      <c r="A1478">
        <v>2192</v>
      </c>
      <c r="B1478">
        <v>66.5</v>
      </c>
      <c r="C1478" s="10">
        <f>B1478-20</f>
        <v>46.5</v>
      </c>
      <c r="D1478">
        <v>115</v>
      </c>
      <c r="E1478" s="11">
        <f>D1478-90</f>
        <v>25</v>
      </c>
      <c r="F1478" s="2">
        <v>1.7160999999999999E-2</v>
      </c>
      <c r="G1478" s="11">
        <v>29.1</v>
      </c>
      <c r="H1478" s="11">
        <v>1.4</v>
      </c>
      <c r="I1478" s="8">
        <v>8.7792843580245902E-2</v>
      </c>
      <c r="J1478" s="4">
        <v>71000</v>
      </c>
      <c r="K1478" s="5">
        <f>23*10^-6</f>
        <v>2.3E-5</v>
      </c>
      <c r="L1478" s="6">
        <f>H1478</f>
        <v>1.4</v>
      </c>
      <c r="M1478" s="3">
        <f>H1478^2/6</f>
        <v>0.32666666666666661</v>
      </c>
      <c r="N1478" s="3">
        <f>H1478^3/12</f>
        <v>0.2286666666666666</v>
      </c>
      <c r="O1478" s="1">
        <f>-J1478*L1478*K1478*C1478</f>
        <v>-106.3083</v>
      </c>
      <c r="P1478" s="7">
        <f>-(12*F1478*J1478*L1478*N1478+12*O1478*N1478*G1478*COS(RADIANS(E1478)))/(12*N1478*G1478*COS(RADIANS(E1478))^2+L1478*G1478^3*SIN(RADIANS(E1478))^2)</f>
        <v>0.48378753524603635</v>
      </c>
      <c r="Q1478" s="7">
        <f>-(6*F1478*J1478*L1478*N1478*SIN(RADIANS(E1478))+6*O1478*N1478*G1478*SIN(RADIANS(E1478))*COS(RADIANS(E1478)))/(12*N1478*COS(RADIANS(E1478))^2+L1478*G1478^2*SIN(RADIANS(E1478))^2)</f>
        <v>2.9748558567235852</v>
      </c>
      <c r="R1478" s="7">
        <f>-P1478*SIN(RADIANS(E1478))</f>
        <v>-0.20445744719749726</v>
      </c>
      <c r="S1478" s="6">
        <f>(O1478+P1478*COS(RADIANS(E1478)))/L1478</f>
        <v>-75.621313992525174</v>
      </c>
      <c r="T1478" s="6">
        <f>R1478/L1478</f>
        <v>-0.14604103371249805</v>
      </c>
      <c r="U1478" s="6">
        <f>(Q1478-P1478*G1478*SIN(RADIANS(E1478)))/M1478</f>
        <v>-9.1067016022150593</v>
      </c>
      <c r="V1478" s="6">
        <f>SQRT((S1478+U1478)^2+3*T1478^2)</f>
        <v>84.728393178279546</v>
      </c>
      <c r="W1478" s="6">
        <f>V1478/AA1478</f>
        <v>1.2301763768758167</v>
      </c>
      <c r="X1478" s="1">
        <f>((3*10+H1478/COS(RADIANS(E1478)))*(3+3)+3*G1478*H1478)*2</f>
        <v>622.97674903856989</v>
      </c>
      <c r="Y1478" s="7">
        <f>Z1478/X1478</f>
        <v>1.0094942539185743</v>
      </c>
      <c r="Z1478" s="13">
        <v>628.89144847931004</v>
      </c>
      <c r="AA1478" s="15">
        <v>68.874996115156804</v>
      </c>
    </row>
    <row r="1479" spans="1:27" x14ac:dyDescent="0.45">
      <c r="A1479">
        <v>2558</v>
      </c>
      <c r="B1479">
        <v>51.9</v>
      </c>
      <c r="C1479" s="10">
        <f>B1479-20</f>
        <v>31.9</v>
      </c>
      <c r="D1479">
        <v>106.2</v>
      </c>
      <c r="E1479" s="11">
        <f>D1479-90</f>
        <v>16.200000000000003</v>
      </c>
      <c r="F1479" s="2">
        <v>1.0004000000000001E-2</v>
      </c>
      <c r="G1479" s="11">
        <v>22.4</v>
      </c>
      <c r="H1479" s="11">
        <v>1.8</v>
      </c>
      <c r="I1479" s="8">
        <v>6.7621022462844793E-2</v>
      </c>
      <c r="J1479" s="4">
        <v>71000</v>
      </c>
      <c r="K1479" s="5">
        <f>23*10^-6</f>
        <v>2.3E-5</v>
      </c>
      <c r="L1479" s="6">
        <f>H1479</f>
        <v>1.8</v>
      </c>
      <c r="M1479" s="3">
        <f>H1479^2/6</f>
        <v>0.54</v>
      </c>
      <c r="N1479" s="3">
        <f>H1479^3/12</f>
        <v>0.48600000000000004</v>
      </c>
      <c r="O1479" s="1">
        <f>-J1479*L1479*K1479*C1479</f>
        <v>-93.766859999999994</v>
      </c>
      <c r="P1479" s="7">
        <f>-(12*F1479*J1479*L1479*N1479+12*O1479*N1479*G1479*COS(RADIANS(E1479)))/(12*N1479*G1479*COS(RADIANS(E1479))^2+L1479*G1479^3*SIN(RADIANS(E1479))^2)</f>
        <v>2.5406038005644533</v>
      </c>
      <c r="Q1479" s="7">
        <f>-(6*F1479*J1479*L1479*N1479*SIN(RADIANS(E1479))+6*O1479*N1479*G1479*SIN(RADIANS(E1479))*COS(RADIANS(E1479)))/(12*N1479*COS(RADIANS(E1479))^2+L1479*G1479^2*SIN(RADIANS(E1479))^2)</f>
        <v>7.938625680461799</v>
      </c>
      <c r="R1479" s="7">
        <f>-P1479*SIN(RADIANS(E1479))</f>
        <v>-0.70880586432694648</v>
      </c>
      <c r="S1479" s="6">
        <f>(O1479+P1479*COS(RADIANS(E1479)))/L1479</f>
        <v>-50.737296784728393</v>
      </c>
      <c r="T1479" s="6">
        <f>R1479/L1479</f>
        <v>-0.39378103573719248</v>
      </c>
      <c r="U1479" s="6">
        <f>(Q1479-P1479*G1479*SIN(RADIANS(E1479)))/M1479</f>
        <v>-14.701158667521852</v>
      </c>
      <c r="V1479" s="6">
        <f>SQRT((S1479+U1479)^2+3*T1479^2)</f>
        <v>65.442009768102793</v>
      </c>
      <c r="W1479" s="6">
        <f>V1479/AA1479</f>
        <v>1.1615855300041118</v>
      </c>
      <c r="X1479" s="1">
        <f>((3*10+H1479/COS(RADIANS(E1479)))*(3+3)+3*G1479*H1479)*2</f>
        <v>624.41311884704669</v>
      </c>
      <c r="Y1479" s="7">
        <f>Z1479/X1479</f>
        <v>1.0070882297737589</v>
      </c>
      <c r="Z1479" s="13">
        <v>628.83910250718395</v>
      </c>
      <c r="AA1479" s="15">
        <v>56.338520132797399</v>
      </c>
    </row>
    <row r="1480" spans="1:27" x14ac:dyDescent="0.45">
      <c r="A1480">
        <v>257</v>
      </c>
      <c r="B1480">
        <v>88.1</v>
      </c>
      <c r="C1480" s="10">
        <f>B1480-20</f>
        <v>68.099999999999994</v>
      </c>
      <c r="D1480">
        <v>128.4</v>
      </c>
      <c r="E1480" s="11">
        <f>D1480-90</f>
        <v>38.400000000000006</v>
      </c>
      <c r="F1480" s="2">
        <v>1.7677999999999999E-2</v>
      </c>
      <c r="G1480" s="11">
        <v>21.4</v>
      </c>
      <c r="H1480" s="11">
        <v>1.8</v>
      </c>
      <c r="I1480" s="8">
        <v>8.0379433929920197E-2</v>
      </c>
      <c r="J1480" s="4">
        <v>71000</v>
      </c>
      <c r="K1480" s="5">
        <f>23*10^-6</f>
        <v>2.3E-5</v>
      </c>
      <c r="L1480" s="6">
        <f>H1480</f>
        <v>1.8</v>
      </c>
      <c r="M1480" s="3">
        <f>H1480^2/6</f>
        <v>0.54</v>
      </c>
      <c r="N1480" s="3">
        <f>H1480^3/12</f>
        <v>0.48600000000000004</v>
      </c>
      <c r="O1480" s="1">
        <f>-J1480*L1480*K1480*C1480</f>
        <v>-200.17313999999999</v>
      </c>
      <c r="P1480" s="7">
        <f>-(12*F1480*J1480*L1480*N1480+12*O1480*N1480*G1480*COS(RADIANS(E1480)))/(12*N1480*G1480*COS(RADIANS(E1480))^2+L1480*G1480^3*SIN(RADIANS(E1480))^2)</f>
        <v>0.93024717127206547</v>
      </c>
      <c r="Q1480" s="7">
        <f>-(6*F1480*J1480*L1480*N1480*SIN(RADIANS(E1480))+6*O1480*N1480*G1480*SIN(RADIANS(E1480))*COS(RADIANS(E1480)))/(12*N1480*COS(RADIANS(E1480))^2+L1480*G1480^2*SIN(RADIANS(E1480))^2)</f>
        <v>6.1826843313402797</v>
      </c>
      <c r="R1480" s="7">
        <f>-P1480*SIN(RADIANS(E1480))</f>
        <v>-0.57782096554582074</v>
      </c>
      <c r="S1480" s="6">
        <f>(O1480+P1480*COS(RADIANS(E1480)))/L1480</f>
        <v>-110.80228409898788</v>
      </c>
      <c r="T1480" s="6">
        <f>R1480/L1480</f>
        <v>-0.32101164752545597</v>
      </c>
      <c r="U1480" s="6">
        <f>(Q1480-P1480*G1480*SIN(RADIANS(E1480)))/M1480</f>
        <v>-11.449415428407928</v>
      </c>
      <c r="V1480" s="6">
        <f>SQRT((S1480+U1480)^2+3*T1480^2)</f>
        <v>122.25296390178117</v>
      </c>
      <c r="W1480" s="6">
        <f>V1480/AA1480</f>
        <v>1.1132719417512691</v>
      </c>
      <c r="X1480" s="1">
        <f>((3*10+H1480/COS(RADIANS(E1480)))*(3+3)+3*G1480*H1480)*2</f>
        <v>618.68179702418934</v>
      </c>
      <c r="Y1480" s="7">
        <f>Z1480/X1480</f>
        <v>1.0162569003157749</v>
      </c>
      <c r="Z1480" s="13">
        <v>628.73964532559603</v>
      </c>
      <c r="AA1480" s="15">
        <v>109.81410679359</v>
      </c>
    </row>
    <row r="1481" spans="1:27" x14ac:dyDescent="0.45">
      <c r="A1481">
        <v>72</v>
      </c>
      <c r="B1481">
        <v>86.9</v>
      </c>
      <c r="C1481" s="10">
        <f>B1481-20</f>
        <v>66.900000000000006</v>
      </c>
      <c r="D1481">
        <v>118.7</v>
      </c>
      <c r="E1481" s="11">
        <f>D1481-90</f>
        <v>28.700000000000003</v>
      </c>
      <c r="F1481" s="2">
        <v>2.5514999999999999E-2</v>
      </c>
      <c r="G1481" s="11">
        <v>31.3</v>
      </c>
      <c r="H1481" s="11">
        <v>1.3</v>
      </c>
      <c r="I1481" s="8">
        <v>0.120474703609943</v>
      </c>
      <c r="J1481" s="4">
        <v>71000</v>
      </c>
      <c r="K1481" s="5">
        <f>23*10^-6</f>
        <v>2.3E-5</v>
      </c>
      <c r="L1481" s="6">
        <f>H1481</f>
        <v>1.3</v>
      </c>
      <c r="M1481" s="3">
        <f>H1481^2/6</f>
        <v>0.28166666666666668</v>
      </c>
      <c r="N1481" s="3">
        <f>H1481^3/12</f>
        <v>0.18308333333333338</v>
      </c>
      <c r="O1481" s="1">
        <f>-J1481*L1481*K1481*C1481</f>
        <v>-142.02201000000002</v>
      </c>
      <c r="P1481" s="7">
        <f>-(12*F1481*J1481*L1481*N1481+12*O1481*N1481*G1481*COS(RADIANS(E1481)))/(12*N1481*G1481*COS(RADIANS(E1481))^2+L1481*G1481^3*SIN(RADIANS(E1481))^2)</f>
        <v>0.36690995958040917</v>
      </c>
      <c r="Q1481" s="7">
        <f>-(6*F1481*J1481*L1481*N1481*SIN(RADIANS(E1481))+6*O1481*N1481*G1481*SIN(RADIANS(E1481))*COS(RADIANS(E1481)))/(12*N1481*COS(RADIANS(E1481))^2+L1481*G1481^2*SIN(RADIANS(E1481))^2)</f>
        <v>2.7575109701703351</v>
      </c>
      <c r="R1481" s="7">
        <f>-P1481*SIN(RADIANS(E1481))</f>
        <v>-0.17619878403644318</v>
      </c>
      <c r="S1481" s="6">
        <f>(O1481+P1481*COS(RADIANS(E1481)))/L1481</f>
        <v>-109.00013564348362</v>
      </c>
      <c r="T1481" s="6">
        <f>R1481/L1481</f>
        <v>-0.13553752618187936</v>
      </c>
      <c r="U1481" s="6">
        <f>(Q1481-P1481*G1481*SIN(RADIANS(E1481)))/M1481</f>
        <v>-9.7899797757526716</v>
      </c>
      <c r="V1481" s="6">
        <f>SQRT((S1481+U1481)^2+3*T1481^2)</f>
        <v>118.79034738807059</v>
      </c>
      <c r="W1481" s="6">
        <f>V1481/AA1481</f>
        <v>1.2416707365499506</v>
      </c>
      <c r="X1481" s="1">
        <f>((3*10+H1481/COS(RADIANS(E1481)))*(3+3)+3*G1481*H1481)*2</f>
        <v>621.92494924277651</v>
      </c>
      <c r="Y1481" s="7">
        <f>Z1481/X1481</f>
        <v>1.0109258999295925</v>
      </c>
      <c r="Z1481" s="13">
        <v>628.72003900191999</v>
      </c>
      <c r="AA1481" s="15">
        <v>95.6697648509749</v>
      </c>
    </row>
    <row r="1482" spans="1:27" x14ac:dyDescent="0.45">
      <c r="A1482">
        <v>390</v>
      </c>
      <c r="B1482">
        <v>62.9</v>
      </c>
      <c r="C1482" s="10">
        <f>B1482-20</f>
        <v>42.9</v>
      </c>
      <c r="D1482">
        <v>124</v>
      </c>
      <c r="E1482" s="11">
        <f>D1482-90</f>
        <v>34</v>
      </c>
      <c r="F1482" s="2">
        <v>1.2949E-2</v>
      </c>
      <c r="G1482" s="11">
        <v>24.7</v>
      </c>
      <c r="H1482" s="11">
        <v>1.6</v>
      </c>
      <c r="I1482" s="8">
        <v>5.93404844403266E-2</v>
      </c>
      <c r="J1482" s="4">
        <v>71000</v>
      </c>
      <c r="K1482" s="5">
        <f>23*10^-6</f>
        <v>2.3E-5</v>
      </c>
      <c r="L1482" s="6">
        <f>H1482</f>
        <v>1.6</v>
      </c>
      <c r="M1482" s="3">
        <f>H1482^2/6</f>
        <v>0.42666666666666675</v>
      </c>
      <c r="N1482" s="3">
        <f>H1482^3/12</f>
        <v>0.34133333333333343</v>
      </c>
      <c r="O1482" s="1">
        <f>-J1482*L1482*K1482*C1482</f>
        <v>-112.08911999999999</v>
      </c>
      <c r="P1482" s="7">
        <f>-(12*F1482*J1482*L1482*N1482+12*O1482*N1482*G1482*COS(RADIANS(E1482)))/(12*N1482*G1482*COS(RADIANS(E1482))^2+L1482*G1482^3*SIN(RADIANS(E1482))^2)</f>
        <v>0.44371810573669768</v>
      </c>
      <c r="Q1482" s="7">
        <f>-(6*F1482*J1482*L1482*N1482*SIN(RADIANS(E1482))+6*O1482*N1482*G1482*SIN(RADIANS(E1482))*COS(RADIANS(E1482)))/(12*N1482*COS(RADIANS(E1482))^2+L1482*G1482^2*SIN(RADIANS(E1482))^2)</f>
        <v>3.0643315959876318</v>
      </c>
      <c r="R1482" s="7">
        <f>-P1482*SIN(RADIANS(E1482))</f>
        <v>-0.24812401586944385</v>
      </c>
      <c r="S1482" s="6">
        <f>(O1482+P1482*COS(RADIANS(E1482)))/L1482</f>
        <v>-69.825788136700822</v>
      </c>
      <c r="T1482" s="6">
        <f>R1482/L1482</f>
        <v>-0.15507750991840241</v>
      </c>
      <c r="U1482" s="6">
        <f>(Q1482-P1482*G1482*SIN(RADIANS(E1482)))/M1482</f>
        <v>-7.1820271780960105</v>
      </c>
      <c r="V1482" s="6">
        <f>SQRT((S1482+U1482)^2+3*T1482^2)</f>
        <v>77.008283753503449</v>
      </c>
      <c r="W1482" s="6">
        <f>V1482/AA1482</f>
        <v>1.1643930063294547</v>
      </c>
      <c r="X1482" s="1">
        <f>((3*10+H1482/COS(RADIANS(E1482)))*(3+3)+3*G1482*H1482)*2</f>
        <v>620.27938461127496</v>
      </c>
      <c r="Y1482" s="7">
        <f>Z1482/X1482</f>
        <v>1.0135146521998124</v>
      </c>
      <c r="Z1482" s="13">
        <v>628.66224476101002</v>
      </c>
      <c r="AA1482" s="15">
        <v>66.135989597067905</v>
      </c>
    </row>
    <row r="1483" spans="1:27" x14ac:dyDescent="0.45">
      <c r="A1483">
        <v>2378</v>
      </c>
      <c r="B1483">
        <v>60</v>
      </c>
      <c r="C1483" s="10">
        <f>B1483-20</f>
        <v>40</v>
      </c>
      <c r="D1483">
        <v>103.5</v>
      </c>
      <c r="E1483" s="11">
        <f>D1483-90</f>
        <v>13.5</v>
      </c>
      <c r="F1483" s="2">
        <v>1.4043E-2</v>
      </c>
      <c r="G1483" s="11">
        <v>25.5</v>
      </c>
      <c r="H1483" s="11">
        <v>1.6</v>
      </c>
      <c r="I1483" s="8">
        <v>0.107454262673854</v>
      </c>
      <c r="J1483" s="4">
        <v>71000</v>
      </c>
      <c r="K1483" s="5">
        <f>23*10^-6</f>
        <v>2.3E-5</v>
      </c>
      <c r="L1483" s="6">
        <f>H1483</f>
        <v>1.6</v>
      </c>
      <c r="M1483" s="3">
        <f>H1483^2/6</f>
        <v>0.42666666666666675</v>
      </c>
      <c r="N1483" s="3">
        <f>H1483^3/12</f>
        <v>0.34133333333333343</v>
      </c>
      <c r="O1483" s="1">
        <f>-J1483*L1483*K1483*C1483</f>
        <v>-104.512</v>
      </c>
      <c r="P1483" s="7">
        <f>-(12*F1483*J1483*L1483*N1483+12*O1483*N1483*G1483*COS(RADIANS(E1483)))/(12*N1483*G1483*COS(RADIANS(E1483))^2+L1483*G1483^3*SIN(RADIANS(E1483))^2)</f>
        <v>2.6416306389627713</v>
      </c>
      <c r="Q1483" s="7">
        <f>-(6*F1483*J1483*L1483*N1483*SIN(RADIANS(E1483))+6*O1483*N1483*G1483*SIN(RADIANS(E1483))*COS(RADIANS(E1483)))/(12*N1483*COS(RADIANS(E1483))^2+L1483*G1483^2*SIN(RADIANS(E1483))^2)</f>
        <v>7.8626244274910384</v>
      </c>
      <c r="R1483" s="7">
        <f>-P1483*SIN(RADIANS(E1483))</f>
        <v>-0.61667642568557202</v>
      </c>
      <c r="S1483" s="6">
        <f>(O1483+P1483*COS(RADIANS(E1483)))/L1483</f>
        <v>-63.714598641169808</v>
      </c>
      <c r="T1483" s="6">
        <f>R1483/L1483</f>
        <v>-0.38542276605348247</v>
      </c>
      <c r="U1483" s="6">
        <f>(Q1483-P1483*G1483*SIN(RADIANS(E1483)))/M1483</f>
        <v>-18.428026001932139</v>
      </c>
      <c r="V1483" s="6">
        <f>SQRT((S1483+U1483)^2+3*T1483^2)</f>
        <v>82.14533727110333</v>
      </c>
      <c r="W1483" s="6">
        <f>V1483/AA1483</f>
        <v>1.2334574100830127</v>
      </c>
      <c r="X1483" s="1">
        <f>((3*10+H1483/COS(RADIANS(E1483)))*(3+3)+3*G1483*H1483)*2</f>
        <v>624.545571718372</v>
      </c>
      <c r="Y1483" s="7">
        <f>Z1483/X1483</f>
        <v>1.0065897417578054</v>
      </c>
      <c r="Z1483" s="13">
        <v>628.66116575197702</v>
      </c>
      <c r="AA1483" s="15">
        <v>66.597627611297</v>
      </c>
    </row>
    <row r="1484" spans="1:27" x14ac:dyDescent="0.45">
      <c r="A1484">
        <v>1076</v>
      </c>
      <c r="B1484">
        <v>44.8</v>
      </c>
      <c r="C1484" s="10">
        <f>B1484-20</f>
        <v>24.799999999999997</v>
      </c>
      <c r="D1484">
        <v>128.30000000000001</v>
      </c>
      <c r="E1484" s="11">
        <f>D1484-90</f>
        <v>38.300000000000011</v>
      </c>
      <c r="F1484" s="2">
        <v>6.4440000000000001E-3</v>
      </c>
      <c r="G1484" s="11">
        <v>21.4</v>
      </c>
      <c r="H1484" s="11">
        <v>1.8</v>
      </c>
      <c r="I1484" s="8">
        <v>2.9314836487173999E-2</v>
      </c>
      <c r="J1484" s="4">
        <v>71000</v>
      </c>
      <c r="K1484" s="5">
        <f>23*10^-6</f>
        <v>2.3E-5</v>
      </c>
      <c r="L1484" s="6">
        <f>H1484</f>
        <v>1.8</v>
      </c>
      <c r="M1484" s="3">
        <f>H1484^2/6</f>
        <v>0.54</v>
      </c>
      <c r="N1484" s="3">
        <f>H1484^3/12</f>
        <v>0.48600000000000004</v>
      </c>
      <c r="O1484" s="1">
        <f>-J1484*L1484*K1484*C1484</f>
        <v>-72.897119999999987</v>
      </c>
      <c r="P1484" s="7">
        <f>-(12*F1484*J1484*L1484*N1484+12*O1484*N1484*G1484*COS(RADIANS(E1484)))/(12*N1484*G1484*COS(RADIANS(E1484))^2+L1484*G1484^3*SIN(RADIANS(E1484))^2)</f>
        <v>0.34100278924766159</v>
      </c>
      <c r="Q1484" s="7">
        <f>-(6*F1484*J1484*L1484*N1484*SIN(RADIANS(E1484))+6*O1484*N1484*G1484*SIN(RADIANS(E1484))*COS(RADIANS(E1484)))/(12*N1484*COS(RADIANS(E1484))^2+L1484*G1484^2*SIN(RADIANS(E1484))^2)</f>
        <v>2.26140625058513</v>
      </c>
      <c r="R1484" s="7">
        <f>-P1484*SIN(RADIANS(E1484))</f>
        <v>-0.21134637855935798</v>
      </c>
      <c r="S1484" s="6">
        <f>(O1484+P1484*COS(RADIANS(E1484)))/L1484</f>
        <v>-40.349727260395859</v>
      </c>
      <c r="T1484" s="6">
        <f>R1484/L1484</f>
        <v>-0.11741465475519887</v>
      </c>
      <c r="U1484" s="6">
        <f>(Q1484-P1484*G1484*SIN(RADIANS(E1484)))/M1484</f>
        <v>-4.1877893529354253</v>
      </c>
      <c r="V1484" s="6">
        <f>SQRT((S1484+U1484)^2+3*T1484^2)</f>
        <v>44.537980922873167</v>
      </c>
      <c r="W1484" s="6">
        <f>V1484/AA1484</f>
        <v>1.1103620812887276</v>
      </c>
      <c r="X1484" s="1">
        <f>((3*10+H1484/COS(RADIANS(E1484)))*(3+3)+3*G1484*H1484)*2</f>
        <v>618.64376449016618</v>
      </c>
      <c r="Y1484" s="7">
        <f>Z1484/X1484</f>
        <v>1.0161895916602728</v>
      </c>
      <c r="Z1484" s="13">
        <v>628.65935442043599</v>
      </c>
      <c r="AA1484" s="15">
        <v>40.111222882522</v>
      </c>
    </row>
    <row r="1485" spans="1:27" x14ac:dyDescent="0.45">
      <c r="A1485">
        <v>1803</v>
      </c>
      <c r="B1485">
        <v>78</v>
      </c>
      <c r="C1485" s="10">
        <f>B1485-20</f>
        <v>58</v>
      </c>
      <c r="D1485">
        <v>125.4</v>
      </c>
      <c r="E1485" s="11">
        <f>D1485-90</f>
        <v>35.400000000000006</v>
      </c>
      <c r="F1485" s="2">
        <v>1.6191000000000001E-2</v>
      </c>
      <c r="G1485" s="11">
        <v>21.8</v>
      </c>
      <c r="H1485" s="11">
        <v>1.8</v>
      </c>
      <c r="I1485" s="8">
        <v>7.7185772359371102E-2</v>
      </c>
      <c r="J1485" s="4">
        <v>71000</v>
      </c>
      <c r="K1485" s="5">
        <f>23*10^-6</f>
        <v>2.3E-5</v>
      </c>
      <c r="L1485" s="6">
        <f>H1485</f>
        <v>1.8</v>
      </c>
      <c r="M1485" s="3">
        <f>H1485^2/6</f>
        <v>0.54</v>
      </c>
      <c r="N1485" s="3">
        <f>H1485^3/12</f>
        <v>0.48600000000000004</v>
      </c>
      <c r="O1485" s="1">
        <f>-J1485*L1485*K1485*C1485</f>
        <v>-170.48519999999999</v>
      </c>
      <c r="P1485" s="7">
        <f>-(12*F1485*J1485*L1485*N1485+12*O1485*N1485*G1485*COS(RADIANS(E1485)))/(12*N1485*G1485*COS(RADIANS(E1485))^2+L1485*G1485^3*SIN(RADIANS(E1485))^2)</f>
        <v>0.8830174420280259</v>
      </c>
      <c r="Q1485" s="7">
        <f>-(6*F1485*J1485*L1485*N1485*SIN(RADIANS(E1485))+6*O1485*N1485*G1485*SIN(RADIANS(E1485))*COS(RADIANS(E1485)))/(12*N1485*COS(RADIANS(E1485))^2+L1485*G1485^2*SIN(RADIANS(E1485))^2)</f>
        <v>5.5755176312856083</v>
      </c>
      <c r="R1485" s="7">
        <f>-P1485*SIN(RADIANS(E1485))</f>
        <v>-0.51151537901702826</v>
      </c>
      <c r="S1485" s="6">
        <f>(O1485+P1485*COS(RADIANS(E1485)))/L1485</f>
        <v>-94.314126632716565</v>
      </c>
      <c r="T1485" s="6">
        <f>R1485/L1485</f>
        <v>-0.28417521056501571</v>
      </c>
      <c r="U1485" s="6">
        <f>(Q1485-P1485*G1485*SIN(RADIANS(E1485)))/M1485</f>
        <v>-10.325032650528907</v>
      </c>
      <c r="V1485" s="6">
        <f>SQRT((S1485+U1485)^2+3*T1485^2)</f>
        <v>104.64031690584331</v>
      </c>
      <c r="W1485" s="6">
        <f>V1485/AA1485</f>
        <v>1.0956274198481128</v>
      </c>
      <c r="X1485" s="1">
        <f>((3*10+H1485/COS(RADIANS(E1485)))*(3+3)+3*G1485*H1485)*2</f>
        <v>621.93891233397835</v>
      </c>
      <c r="Y1485" s="7">
        <f>Z1485/X1485</f>
        <v>1.0107812071443023</v>
      </c>
      <c r="Z1485" s="13">
        <v>628.644164578953</v>
      </c>
      <c r="AA1485" s="15">
        <v>95.507208938189606</v>
      </c>
    </row>
    <row r="1486" spans="1:27" x14ac:dyDescent="0.45">
      <c r="A1486">
        <v>29</v>
      </c>
      <c r="B1486">
        <v>76</v>
      </c>
      <c r="C1486" s="10">
        <f>B1486-20</f>
        <v>56</v>
      </c>
      <c r="D1486">
        <v>122</v>
      </c>
      <c r="E1486" s="11">
        <f>D1486-90</f>
        <v>32</v>
      </c>
      <c r="F1486" s="2">
        <v>1.5633000000000001E-2</v>
      </c>
      <c r="G1486" s="11">
        <v>21.8</v>
      </c>
      <c r="H1486" s="11">
        <v>1.8</v>
      </c>
      <c r="I1486" s="8">
        <v>7.4522636830806704E-2</v>
      </c>
      <c r="J1486" s="4">
        <v>71000</v>
      </c>
      <c r="K1486" s="5">
        <f>23*10^-6</f>
        <v>2.3E-5</v>
      </c>
      <c r="L1486" s="6">
        <f>H1486</f>
        <v>1.8</v>
      </c>
      <c r="M1486" s="3">
        <f>H1486^2/6</f>
        <v>0.54</v>
      </c>
      <c r="N1486" s="3">
        <f>H1486^3/12</f>
        <v>0.48600000000000004</v>
      </c>
      <c r="O1486" s="1">
        <f>-J1486*L1486*K1486*C1486</f>
        <v>-164.60640000000001</v>
      </c>
      <c r="P1486" s="7">
        <f>-(12*F1486*J1486*L1486*N1486+12*O1486*N1486*G1486*COS(RADIANS(E1486)))/(12*N1486*G1486*COS(RADIANS(E1486))^2+L1486*G1486^3*SIN(RADIANS(E1486))^2)</f>
        <v>1.1440917099719532</v>
      </c>
      <c r="Q1486" s="7">
        <f>-(6*F1486*J1486*L1486*N1486*SIN(RADIANS(E1486))+6*O1486*N1486*G1486*SIN(RADIANS(E1486))*COS(RADIANS(E1486)))/(12*N1486*COS(RADIANS(E1486))^2+L1486*G1486^2*SIN(RADIANS(E1486))^2)</f>
        <v>6.6084109850837525</v>
      </c>
      <c r="R1486" s="7">
        <f>-P1486*SIN(RADIANS(E1486))</f>
        <v>-0.60627623716364665</v>
      </c>
      <c r="S1486" s="6">
        <f>(O1486+P1486*COS(RADIANS(E1486)))/L1486</f>
        <v>-90.908975113072188</v>
      </c>
      <c r="T1486" s="6">
        <f>R1486/L1486</f>
        <v>-0.33682013175758146</v>
      </c>
      <c r="U1486" s="6">
        <f>(Q1486-P1486*G1486*SIN(RADIANS(E1486)))/M1486</f>
        <v>-12.237798120525454</v>
      </c>
      <c r="V1486" s="6">
        <f>SQRT((S1486+U1486)^2+3*T1486^2)</f>
        <v>103.14842302190901</v>
      </c>
      <c r="W1486" s="6">
        <f>V1486/AA1486</f>
        <v>1.1195459038752309</v>
      </c>
      <c r="X1486" s="1">
        <f>((3*10+H1486/COS(RADIANS(E1486)))*(3+3)+3*G1486*H1486)*2</f>
        <v>620.91025351262135</v>
      </c>
      <c r="Y1486" s="7">
        <f>Z1486/X1486</f>
        <v>1.0124557631679896</v>
      </c>
      <c r="Z1486" s="13">
        <v>628.64416457895095</v>
      </c>
      <c r="AA1486" s="15">
        <v>92.134161417471006</v>
      </c>
    </row>
    <row r="1487" spans="1:27" x14ac:dyDescent="0.45">
      <c r="A1487">
        <v>360</v>
      </c>
      <c r="B1487">
        <v>80.599999999999994</v>
      </c>
      <c r="C1487" s="10">
        <f>B1487-20</f>
        <v>60.599999999999994</v>
      </c>
      <c r="D1487">
        <v>116.6</v>
      </c>
      <c r="E1487" s="11">
        <f>D1487-90</f>
        <v>26.599999999999994</v>
      </c>
      <c r="F1487" s="2">
        <v>2.3540999999999999E-2</v>
      </c>
      <c r="G1487" s="11">
        <v>31.4</v>
      </c>
      <c r="H1487" s="11">
        <v>1.3</v>
      </c>
      <c r="I1487" s="8">
        <v>0.11532232910394601</v>
      </c>
      <c r="J1487" s="4">
        <v>71000</v>
      </c>
      <c r="K1487" s="5">
        <f>23*10^-6</f>
        <v>2.3E-5</v>
      </c>
      <c r="L1487" s="6">
        <f>H1487</f>
        <v>1.3</v>
      </c>
      <c r="M1487" s="3">
        <f>H1487^2/6</f>
        <v>0.28166666666666668</v>
      </c>
      <c r="N1487" s="3">
        <f>H1487^3/12</f>
        <v>0.18308333333333338</v>
      </c>
      <c r="O1487" s="1">
        <f>-J1487*L1487*K1487*C1487</f>
        <v>-128.64774</v>
      </c>
      <c r="P1487" s="7">
        <f>-(12*F1487*J1487*L1487*N1487+12*O1487*N1487*G1487*COS(RADIANS(E1487)))/(12*N1487*G1487*COS(RADIANS(E1487))^2+L1487*G1487^3*SIN(RADIANS(E1487))^2)</f>
        <v>0.38918177989316188</v>
      </c>
      <c r="Q1487" s="7">
        <f>-(6*F1487*J1487*L1487*N1487*SIN(RADIANS(E1487))+6*O1487*N1487*G1487*SIN(RADIANS(E1487))*COS(RADIANS(E1487)))/(12*N1487*COS(RADIANS(E1487))^2+L1487*G1487^2*SIN(RADIANS(E1487))^2)</f>
        <v>2.7358769566643666</v>
      </c>
      <c r="R1487" s="7">
        <f>-P1487*SIN(RADIANS(E1487))</f>
        <v>-0.17425967876843096</v>
      </c>
      <c r="S1487" s="6">
        <f>(O1487+P1487*COS(RADIANS(E1487)))/L1487</f>
        <v>-98.692116509698337</v>
      </c>
      <c r="T1487" s="6">
        <f>R1487/L1487</f>
        <v>-0.13404590674494687</v>
      </c>
      <c r="U1487" s="6">
        <f>(Q1487-P1487*G1487*SIN(RADIANS(E1487)))/M1487</f>
        <v>-9.7131726272107652</v>
      </c>
      <c r="V1487" s="6">
        <f>SQRT((S1487+U1487)^2+3*T1487^2)</f>
        <v>108.40553776340123</v>
      </c>
      <c r="W1487" s="6">
        <f>V1487/AA1487</f>
        <v>1.2438251850845936</v>
      </c>
      <c r="X1487" s="1">
        <f>((3*10+H1487/COS(RADIANS(E1487)))*(3+3)+3*G1487*H1487)*2</f>
        <v>622.36665445543542</v>
      </c>
      <c r="Y1487" s="7">
        <f>Z1487/X1487</f>
        <v>1.010081896572121</v>
      </c>
      <c r="Z1487" s="13">
        <v>628.64129069559203</v>
      </c>
      <c r="AA1487" s="15">
        <v>87.154962822230104</v>
      </c>
    </row>
    <row r="1488" spans="1:27" x14ac:dyDescent="0.45">
      <c r="A1488">
        <v>682</v>
      </c>
      <c r="B1488">
        <v>66.8</v>
      </c>
      <c r="C1488" s="10">
        <f>B1488-20</f>
        <v>46.8</v>
      </c>
      <c r="D1488">
        <v>110.9</v>
      </c>
      <c r="E1488" s="11">
        <f>D1488-90</f>
        <v>20.900000000000006</v>
      </c>
      <c r="F1488" s="2">
        <v>1.5810999999999999E-2</v>
      </c>
      <c r="G1488" s="11">
        <v>25.3</v>
      </c>
      <c r="H1488" s="11">
        <v>1.6</v>
      </c>
      <c r="I1488" s="8">
        <v>9.11870077252388E-2</v>
      </c>
      <c r="J1488" s="4">
        <v>71000</v>
      </c>
      <c r="K1488" s="5">
        <f>23*10^-6</f>
        <v>2.3E-5</v>
      </c>
      <c r="L1488" s="6">
        <f>H1488</f>
        <v>1.6</v>
      </c>
      <c r="M1488" s="3">
        <f>H1488^2/6</f>
        <v>0.42666666666666675</v>
      </c>
      <c r="N1488" s="3">
        <f>H1488^3/12</f>
        <v>0.34133333333333343</v>
      </c>
      <c r="O1488" s="1">
        <f>-J1488*L1488*K1488*C1488</f>
        <v>-122.27903999999999</v>
      </c>
      <c r="P1488" s="7">
        <f>-(12*F1488*J1488*L1488*N1488+12*O1488*N1488*G1488*COS(RADIANS(E1488)))/(12*N1488*G1488*COS(RADIANS(E1488))^2+L1488*G1488^3*SIN(RADIANS(E1488))^2)</f>
        <v>1.3226299897354721</v>
      </c>
      <c r="Q1488" s="7">
        <f>-(6*F1488*J1488*L1488*N1488*SIN(RADIANS(E1488))+6*O1488*N1488*G1488*SIN(RADIANS(E1488))*COS(RADIANS(E1488)))/(12*N1488*COS(RADIANS(E1488))^2+L1488*G1488^2*SIN(RADIANS(E1488))^2)</f>
        <v>5.9686795611863657</v>
      </c>
      <c r="R1488" s="7">
        <f>-P1488*SIN(RADIANS(E1488))</f>
        <v>-0.47183237637836883</v>
      </c>
      <c r="S1488" s="6">
        <f>(O1488+P1488*COS(RADIANS(E1488)))/L1488</f>
        <v>-75.652145716073704</v>
      </c>
      <c r="T1488" s="6">
        <f>R1488/L1488</f>
        <v>-0.29489523523648048</v>
      </c>
      <c r="U1488" s="6">
        <f>(Q1488-P1488*G1488*SIN(RADIANS(E1488)))/M1488</f>
        <v>-13.989092721530541</v>
      </c>
      <c r="V1488" s="6">
        <f>SQRT((S1488+U1488)^2+3*T1488^2)</f>
        <v>89.642693613181393</v>
      </c>
      <c r="W1488" s="6">
        <f>V1488/AA1488</f>
        <v>1.1976109224475153</v>
      </c>
      <c r="X1488" s="1">
        <f>((3*10+H1488/COS(RADIANS(E1488)))*(3+3)+3*G1488*H1488)*2</f>
        <v>623.43224581744198</v>
      </c>
      <c r="Y1488" s="7">
        <f>Z1488/X1488</f>
        <v>1.0082189150333787</v>
      </c>
      <c r="Z1488" s="13">
        <v>628.55618247488405</v>
      </c>
      <c r="AA1488" s="15">
        <v>74.851265910285605</v>
      </c>
    </row>
    <row r="1489" spans="1:27" x14ac:dyDescent="0.45">
      <c r="A1489">
        <v>666</v>
      </c>
      <c r="B1489">
        <v>59.5</v>
      </c>
      <c r="C1489" s="10">
        <f>B1489-20</f>
        <v>39.5</v>
      </c>
      <c r="D1489">
        <v>129.30000000000001</v>
      </c>
      <c r="E1489" s="11">
        <f>D1489-90</f>
        <v>39.300000000000011</v>
      </c>
      <c r="F1489" s="2">
        <v>1.1169E-2</v>
      </c>
      <c r="G1489" s="11">
        <v>24.3</v>
      </c>
      <c r="H1489" s="11">
        <v>1.6</v>
      </c>
      <c r="I1489" s="8">
        <v>4.95895445346832E-2</v>
      </c>
      <c r="J1489" s="4">
        <v>71000</v>
      </c>
      <c r="K1489" s="5">
        <f>23*10^-6</f>
        <v>2.3E-5</v>
      </c>
      <c r="L1489" s="6">
        <f>H1489</f>
        <v>1.6</v>
      </c>
      <c r="M1489" s="3">
        <f>H1489^2/6</f>
        <v>0.42666666666666675</v>
      </c>
      <c r="N1489" s="3">
        <f>H1489^3/12</f>
        <v>0.34133333333333343</v>
      </c>
      <c r="O1489" s="1">
        <f>-J1489*L1489*K1489*C1489</f>
        <v>-103.2056</v>
      </c>
      <c r="P1489" s="7">
        <f>-(12*F1489*J1489*L1489*N1489+12*O1489*N1489*G1489*COS(RADIANS(E1489)))/(12*N1489*G1489*COS(RADIANS(E1489))^2+L1489*G1489^3*SIN(RADIANS(E1489))^2)</f>
        <v>0.29689472426636959</v>
      </c>
      <c r="Q1489" s="7">
        <f>-(6*F1489*J1489*L1489*N1489*SIN(RADIANS(E1489))+6*O1489*N1489*G1489*SIN(RADIANS(E1489))*COS(RADIANS(E1489)))/(12*N1489*COS(RADIANS(E1489))^2+L1489*G1489^2*SIN(RADIANS(E1489))^2)</f>
        <v>2.2847763903423424</v>
      </c>
      <c r="R1489" s="7">
        <f>-P1489*SIN(RADIANS(E1489))</f>
        <v>-0.1880474395343491</v>
      </c>
      <c r="S1489" s="6">
        <f>(O1489+P1489*COS(RADIANS(E1489)))/L1489</f>
        <v>-64.359906827691887</v>
      </c>
      <c r="T1489" s="6">
        <f>R1489/L1489</f>
        <v>-0.11752964970896819</v>
      </c>
      <c r="U1489" s="6">
        <f>(Q1489-P1489*G1489*SIN(RADIANS(E1489)))/M1489</f>
        <v>-5.3549446648648598</v>
      </c>
      <c r="V1489" s="6">
        <f>SQRT((S1489+U1489)^2+3*T1489^2)</f>
        <v>69.715148700156448</v>
      </c>
      <c r="W1489" s="6">
        <f>V1489/AA1489</f>
        <v>1.1627668113364131</v>
      </c>
      <c r="X1489" s="1">
        <f>((3*10+H1489/COS(RADIANS(E1489)))*(3+3)+3*G1489*H1489)*2</f>
        <v>618.09132378322101</v>
      </c>
      <c r="Y1489" s="7">
        <f>Z1489/X1489</f>
        <v>1.0169033016848013</v>
      </c>
      <c r="Z1489" s="13">
        <v>628.53910789788699</v>
      </c>
      <c r="AA1489" s="15">
        <v>59.956259518647698</v>
      </c>
    </row>
    <row r="1490" spans="1:27" x14ac:dyDescent="0.45">
      <c r="A1490">
        <v>539</v>
      </c>
      <c r="B1490">
        <v>88.7</v>
      </c>
      <c r="C1490" s="10">
        <f>B1490-20</f>
        <v>68.7</v>
      </c>
      <c r="D1490">
        <v>125.8</v>
      </c>
      <c r="E1490" s="11">
        <f>D1490-90</f>
        <v>35.799999999999997</v>
      </c>
      <c r="F1490" s="2">
        <v>2.4264000000000001E-2</v>
      </c>
      <c r="G1490" s="11">
        <v>30.8</v>
      </c>
      <c r="H1490" s="11">
        <v>1.3</v>
      </c>
      <c r="I1490" s="8">
        <v>0.105896294116973</v>
      </c>
      <c r="J1490" s="4">
        <v>71000</v>
      </c>
      <c r="K1490" s="5">
        <f>23*10^-6</f>
        <v>2.3E-5</v>
      </c>
      <c r="L1490" s="6">
        <f>H1490</f>
        <v>1.3</v>
      </c>
      <c r="M1490" s="3">
        <f>H1490^2/6</f>
        <v>0.28166666666666668</v>
      </c>
      <c r="N1490" s="3">
        <f>H1490^3/12</f>
        <v>0.18308333333333338</v>
      </c>
      <c r="O1490" s="1">
        <f>-J1490*L1490*K1490*C1490</f>
        <v>-145.84323000000001</v>
      </c>
      <c r="P1490" s="7">
        <f>-(12*F1490*J1490*L1490*N1490+12*O1490*N1490*G1490*COS(RADIANS(E1490)))/(12*N1490*G1490*COS(RADIANS(E1490))^2+L1490*G1490^3*SIN(RADIANS(E1490))^2)</f>
        <v>0.23647088755228499</v>
      </c>
      <c r="Q1490" s="7">
        <f>-(6*F1490*J1490*L1490*N1490*SIN(RADIANS(E1490))+6*O1490*N1490*G1490*SIN(RADIANS(E1490))*COS(RADIANS(E1490)))/(12*N1490*COS(RADIANS(E1490))^2+L1490*G1490^2*SIN(RADIANS(E1490))^2)</f>
        <v>2.1302120930051172</v>
      </c>
      <c r="R1490" s="7">
        <f>-P1490*SIN(RADIANS(E1490))</f>
        <v>-0.13832546058474787</v>
      </c>
      <c r="S1490" s="6">
        <f>(O1490+P1490*COS(RADIANS(E1490)))/L1490</f>
        <v>-112.03956693758619</v>
      </c>
      <c r="T1490" s="6">
        <f>R1490/L1490</f>
        <v>-0.10640420044980606</v>
      </c>
      <c r="U1490" s="6">
        <f>(Q1490-P1490*G1490*SIN(RADIANS(E1490)))/M1490</f>
        <v>-7.5628831704323716</v>
      </c>
      <c r="V1490" s="6">
        <f>SQRT((S1490+U1490)^2+3*T1490^2)</f>
        <v>119.60259210152049</v>
      </c>
      <c r="W1490" s="6">
        <f>V1490/AA1490</f>
        <v>1.2569683656327915</v>
      </c>
      <c r="X1490" s="1">
        <f>((3*10+H1490/COS(RADIANS(E1490)))*(3+3)+3*G1490*H1490)*2</f>
        <v>619.47399815743142</v>
      </c>
      <c r="Y1490" s="7">
        <f>Z1490/X1490</f>
        <v>1.0145678362748571</v>
      </c>
      <c r="Z1490" s="13">
        <v>628.49839393911998</v>
      </c>
      <c r="AA1490" s="15">
        <v>95.151632588071806</v>
      </c>
    </row>
    <row r="1491" spans="1:27" x14ac:dyDescent="0.45">
      <c r="A1491">
        <v>487</v>
      </c>
      <c r="B1491">
        <v>57.3</v>
      </c>
      <c r="C1491" s="10">
        <f>B1491-20</f>
        <v>37.299999999999997</v>
      </c>
      <c r="D1491">
        <v>108.8</v>
      </c>
      <c r="E1491" s="11">
        <f>D1491-90</f>
        <v>18.799999999999997</v>
      </c>
      <c r="F1491" s="2">
        <v>1.1528E-2</v>
      </c>
      <c r="G1491" s="11">
        <v>22.3</v>
      </c>
      <c r="H1491" s="11">
        <v>1.8</v>
      </c>
      <c r="I1491" s="8">
        <v>7.1335203945636694E-2</v>
      </c>
      <c r="J1491" s="4">
        <v>71000</v>
      </c>
      <c r="K1491" s="5">
        <f>23*10^-6</f>
        <v>2.3E-5</v>
      </c>
      <c r="L1491" s="6">
        <f>H1491</f>
        <v>1.8</v>
      </c>
      <c r="M1491" s="3">
        <f>H1491^2/6</f>
        <v>0.54</v>
      </c>
      <c r="N1491" s="3">
        <f>H1491^3/12</f>
        <v>0.48600000000000004</v>
      </c>
      <c r="O1491" s="1">
        <f>-J1491*L1491*K1491*C1491</f>
        <v>-109.63961999999999</v>
      </c>
      <c r="P1491" s="7">
        <f>-(12*F1491*J1491*L1491*N1491+12*O1491*N1491*G1491*COS(RADIANS(E1491)))/(12*N1491*G1491*COS(RADIANS(E1491))^2+L1491*G1491^3*SIN(RADIANS(E1491))^2)</f>
        <v>2.240631392959449</v>
      </c>
      <c r="Q1491" s="7">
        <f>-(6*F1491*J1491*L1491*N1491*SIN(RADIANS(E1491))+6*O1491*N1491*G1491*SIN(RADIANS(E1491))*COS(RADIANS(E1491)))/(12*N1491*COS(RADIANS(E1491))^2+L1491*G1491^2*SIN(RADIANS(E1491))^2)</f>
        <v>8.0511767647223422</v>
      </c>
      <c r="R1491" s="7">
        <f>-P1491*SIN(RADIANS(E1491))</f>
        <v>-0.72207863360738522</v>
      </c>
      <c r="S1491" s="6">
        <f>(O1491+P1491*COS(RADIANS(E1491)))/L1491</f>
        <v>-59.732515527590515</v>
      </c>
      <c r="T1491" s="6">
        <f>R1491/L1491</f>
        <v>-0.40115479644854735</v>
      </c>
      <c r="U1491" s="6">
        <f>(Q1491-P1491*G1491*SIN(RADIANS(E1491)))/M1491</f>
        <v>-14.909586601337683</v>
      </c>
      <c r="V1491" s="6">
        <f>SQRT((S1491+U1491)^2+3*T1491^2)</f>
        <v>74.645335994538129</v>
      </c>
      <c r="W1491" s="6">
        <f>V1491/AA1491</f>
        <v>1.1557278849695567</v>
      </c>
      <c r="X1491" s="1">
        <f>((3*10+H1491/COS(RADIANS(E1491)))*(3+3)+3*G1491*H1491)*2</f>
        <v>623.65732095513408</v>
      </c>
      <c r="Y1491" s="7">
        <f>Z1491/X1491</f>
        <v>1.0076744200121757</v>
      </c>
      <c r="Z1491" s="13">
        <v>628.443529179812</v>
      </c>
      <c r="AA1491" s="15">
        <v>64.587293397791797</v>
      </c>
    </row>
    <row r="1492" spans="1:27" x14ac:dyDescent="0.45">
      <c r="A1492">
        <v>2403</v>
      </c>
      <c r="B1492">
        <v>78.599999999999994</v>
      </c>
      <c r="C1492" s="10">
        <f>B1492-20</f>
        <v>58.599999999999994</v>
      </c>
      <c r="D1492">
        <v>126.9</v>
      </c>
      <c r="E1492" s="11">
        <f>D1492-90</f>
        <v>36.900000000000006</v>
      </c>
      <c r="F1492" s="2">
        <v>2.0409E-2</v>
      </c>
      <c r="G1492" s="11">
        <v>30.7</v>
      </c>
      <c r="H1492" s="11">
        <v>1.3</v>
      </c>
      <c r="I1492" s="8">
        <v>8.8471159338951097E-2</v>
      </c>
      <c r="J1492" s="4">
        <v>71000</v>
      </c>
      <c r="K1492" s="5">
        <f>23*10^-6</f>
        <v>2.3E-5</v>
      </c>
      <c r="L1492" s="6">
        <f>H1492</f>
        <v>1.3</v>
      </c>
      <c r="M1492" s="3">
        <f>H1492^2/6</f>
        <v>0.28166666666666668</v>
      </c>
      <c r="N1492" s="3">
        <f>H1492^3/12</f>
        <v>0.18308333333333338</v>
      </c>
      <c r="O1492" s="1">
        <f>-J1492*L1492*K1492*C1492</f>
        <v>-124.40193999999998</v>
      </c>
      <c r="P1492" s="7">
        <f>-(12*F1492*J1492*L1492*N1492+12*O1492*N1492*G1492*COS(RADIANS(E1492)))/(12*N1492*G1492*COS(RADIANS(E1492))^2+L1492*G1492^3*SIN(RADIANS(E1492))^2)</f>
        <v>0.18901660233392009</v>
      </c>
      <c r="Q1492" s="7">
        <f>-(6*F1492*J1492*L1492*N1492*SIN(RADIANS(E1492))+6*O1492*N1492*G1492*SIN(RADIANS(E1492))*COS(RADIANS(E1492)))/(12*N1492*COS(RADIANS(E1492))^2+L1492*G1492^2*SIN(RADIANS(E1492))^2)</f>
        <v>1.7420621512922625</v>
      </c>
      <c r="R1492" s="7">
        <f>-P1492*SIN(RADIANS(E1492))</f>
        <v>-0.11348939096366534</v>
      </c>
      <c r="S1492" s="6">
        <f>(O1492+P1492*COS(RADIANS(E1492)))/L1492</f>
        <v>-95.57752794070322</v>
      </c>
      <c r="T1492" s="6">
        <f>R1492/L1492</f>
        <v>-8.7299531510511799E-2</v>
      </c>
      <c r="U1492" s="6">
        <f>(Q1492-P1492*G1492*SIN(RADIANS(E1492)))/M1492</f>
        <v>-6.1848360400908753</v>
      </c>
      <c r="V1492" s="6">
        <f>SQRT((S1492+U1492)^2+3*T1492^2)</f>
        <v>101.76247631904515</v>
      </c>
      <c r="W1492" s="6">
        <f>V1492/AA1492</f>
        <v>1.250191697972981</v>
      </c>
      <c r="X1492" s="1">
        <f>((3*10+H1492/COS(RADIANS(E1492)))*(3+3)+3*G1492*H1492)*2</f>
        <v>618.96768948039266</v>
      </c>
      <c r="Y1492" s="7">
        <f>Z1492/X1492</f>
        <v>1.0152600200559847</v>
      </c>
      <c r="Z1492" s="13">
        <v>628.41314883586995</v>
      </c>
      <c r="AA1492" s="15">
        <v>81.397498066927994</v>
      </c>
    </row>
    <row r="1493" spans="1:27" x14ac:dyDescent="0.45">
      <c r="A1493">
        <v>1208</v>
      </c>
      <c r="B1493">
        <v>85</v>
      </c>
      <c r="C1493" s="10">
        <f>B1493-20</f>
        <v>65</v>
      </c>
      <c r="D1493">
        <v>104</v>
      </c>
      <c r="E1493" s="11">
        <f>D1493-90</f>
        <v>14</v>
      </c>
      <c r="F1493" s="2">
        <v>2.0551E-2</v>
      </c>
      <c r="G1493" s="11">
        <v>22.4</v>
      </c>
      <c r="H1493" s="11">
        <v>1.8</v>
      </c>
      <c r="I1493" s="8">
        <v>0.15159098803997001</v>
      </c>
      <c r="J1493" s="4">
        <v>71000</v>
      </c>
      <c r="K1493" s="5">
        <f>23*10^-6</f>
        <v>2.3E-5</v>
      </c>
      <c r="L1493" s="6">
        <f>H1493</f>
        <v>1.8</v>
      </c>
      <c r="M1493" s="3">
        <f>H1493^2/6</f>
        <v>0.54</v>
      </c>
      <c r="N1493" s="3">
        <f>H1493^3/12</f>
        <v>0.48600000000000004</v>
      </c>
      <c r="O1493" s="1">
        <f>-J1493*L1493*K1493*C1493</f>
        <v>-191.06100000000001</v>
      </c>
      <c r="P1493" s="7">
        <f>-(12*F1493*J1493*L1493*N1493+12*O1493*N1493*G1493*COS(RADIANS(E1493)))/(12*N1493*G1493*COS(RADIANS(E1493))^2+L1493*G1493^3*SIN(RADIANS(E1493))^2)</f>
        <v>6.8100232164603218</v>
      </c>
      <c r="Q1493" s="7">
        <f>-(6*F1493*J1493*L1493*N1493*SIN(RADIANS(E1493))+6*O1493*N1493*G1493*SIN(RADIANS(E1493))*COS(RADIANS(E1493)))/(12*N1493*COS(RADIANS(E1493))^2+L1493*G1493^2*SIN(RADIANS(E1493))^2)</f>
        <v>18.45192972676287</v>
      </c>
      <c r="R1493" s="7">
        <f>-P1493*SIN(RADIANS(E1493))</f>
        <v>-1.6474937256038273</v>
      </c>
      <c r="S1493" s="6">
        <f>(O1493+P1493*COS(RADIANS(E1493)))/L1493</f>
        <v>-102.47403532068236</v>
      </c>
      <c r="T1493" s="6">
        <f>R1493/L1493</f>
        <v>-0.91527429200212629</v>
      </c>
      <c r="U1493" s="6">
        <f>(Q1493-P1493*G1493*SIN(RADIANS(E1493)))/M1493</f>
        <v>-34.170240234746039</v>
      </c>
      <c r="V1493" s="6">
        <f>SQRT((S1493+U1493)^2+3*T1493^2)</f>
        <v>136.65347131762388</v>
      </c>
      <c r="W1493" s="6">
        <f>V1493/AA1493</f>
        <v>1.1588024585110481</v>
      </c>
      <c r="X1493" s="1">
        <f>((3*10+H1493/COS(RADIANS(E1493)))*(3+3)+3*G1493*H1493)*2</f>
        <v>624.18125439395772</v>
      </c>
      <c r="Y1493" s="7">
        <f>Z1493/X1493</f>
        <v>1.0066781186725728</v>
      </c>
      <c r="Z1493" s="13">
        <v>628.34961088399598</v>
      </c>
      <c r="AA1493" s="15">
        <v>117.92645960831901</v>
      </c>
    </row>
    <row r="1494" spans="1:27" x14ac:dyDescent="0.45">
      <c r="A1494">
        <v>2456</v>
      </c>
      <c r="B1494">
        <v>86.9</v>
      </c>
      <c r="C1494" s="10">
        <f>B1494-20</f>
        <v>66.900000000000006</v>
      </c>
      <c r="D1494">
        <v>123.9</v>
      </c>
      <c r="E1494" s="11">
        <f>D1494-90</f>
        <v>33.900000000000006</v>
      </c>
      <c r="F1494" s="2">
        <v>2.5909000000000001E-2</v>
      </c>
      <c r="G1494" s="11">
        <v>33.700000000000003</v>
      </c>
      <c r="H1494" s="11">
        <v>1.2</v>
      </c>
      <c r="I1494" s="8">
        <v>0.113347567617893</v>
      </c>
      <c r="J1494" s="4">
        <v>71000</v>
      </c>
      <c r="K1494" s="5">
        <f>23*10^-6</f>
        <v>2.3E-5</v>
      </c>
      <c r="L1494" s="6">
        <f>H1494</f>
        <v>1.2</v>
      </c>
      <c r="M1494" s="3">
        <f>H1494^2/6</f>
        <v>0.24</v>
      </c>
      <c r="N1494" s="3">
        <f>H1494^3/12</f>
        <v>0.14399999999999999</v>
      </c>
      <c r="O1494" s="1">
        <f>-J1494*L1494*K1494*C1494</f>
        <v>-131.09724</v>
      </c>
      <c r="P1494" s="7">
        <f>-(12*F1494*J1494*L1494*N1494+12*O1494*N1494*G1494*COS(RADIANS(E1494)))/(12*N1494*G1494*COS(RADIANS(E1494))^2+L1494*G1494^3*SIN(RADIANS(E1494))^2)</f>
        <v>0.17603377101154016</v>
      </c>
      <c r="Q1494" s="7">
        <f>-(6*F1494*J1494*L1494*N1494*SIN(RADIANS(E1494))+6*O1494*N1494*G1494*SIN(RADIANS(E1494))*COS(RADIANS(E1494)))/(12*N1494*COS(RADIANS(E1494))^2+L1494*G1494^2*SIN(RADIANS(E1494))^2)</f>
        <v>1.6543662753283936</v>
      </c>
      <c r="R1494" s="7">
        <f>-P1494*SIN(RADIANS(E1494))</f>
        <v>-9.8181974796937299E-2</v>
      </c>
      <c r="S1494" s="6">
        <f>(O1494+P1494*COS(RADIANS(E1494)))/L1494</f>
        <v>-109.12594150622397</v>
      </c>
      <c r="T1494" s="6">
        <f>R1494/L1494</f>
        <v>-8.1818312330781087E-2</v>
      </c>
      <c r="U1494" s="6">
        <f>(Q1494-P1494*G1494*SIN(RADIANS(E1494)))/M1494</f>
        <v>-6.893192813868307</v>
      </c>
      <c r="V1494" s="6">
        <f>SQRT((S1494+U1494)^2+3*T1494^2)</f>
        <v>116.01922086918319</v>
      </c>
      <c r="W1494" s="6">
        <f>V1494/AA1494</f>
        <v>1.2832967620265279</v>
      </c>
      <c r="X1494" s="1">
        <f>((3*10+H1494/COS(RADIANS(E1494)))*(3+3)+3*G1494*H1494)*2</f>
        <v>619.98914080018164</v>
      </c>
      <c r="Y1494" s="7">
        <f>Z1494/X1494</f>
        <v>1.0134661456196394</v>
      </c>
      <c r="Z1494" s="13">
        <v>628.33800485279198</v>
      </c>
      <c r="AA1494" s="15">
        <v>90.407164034272597</v>
      </c>
    </row>
    <row r="1495" spans="1:27" x14ac:dyDescent="0.45">
      <c r="A1495">
        <v>1292</v>
      </c>
      <c r="B1495">
        <v>78.7</v>
      </c>
      <c r="C1495" s="10">
        <f>B1495-20</f>
        <v>58.7</v>
      </c>
      <c r="D1495">
        <v>106.5</v>
      </c>
      <c r="E1495" s="11">
        <f>D1495-90</f>
        <v>16.5</v>
      </c>
      <c r="F1495" s="2">
        <v>2.0312E-2</v>
      </c>
      <c r="G1495" s="11">
        <v>25.4</v>
      </c>
      <c r="H1495" s="11">
        <v>1.6</v>
      </c>
      <c r="I1495" s="8">
        <v>0.13600817322730999</v>
      </c>
      <c r="J1495" s="4">
        <v>71000</v>
      </c>
      <c r="K1495" s="5">
        <f>23*10^-6</f>
        <v>2.3E-5</v>
      </c>
      <c r="L1495" s="6">
        <f>H1495</f>
        <v>1.6</v>
      </c>
      <c r="M1495" s="3">
        <f>H1495^2/6</f>
        <v>0.42666666666666675</v>
      </c>
      <c r="N1495" s="3">
        <f>H1495^3/12</f>
        <v>0.34133333333333343</v>
      </c>
      <c r="O1495" s="1">
        <f>-J1495*L1495*K1495*C1495</f>
        <v>-153.37136000000001</v>
      </c>
      <c r="P1495" s="7">
        <f>-(12*F1495*J1495*L1495*N1495+12*O1495*N1495*G1495*COS(RADIANS(E1495)))/(12*N1495*G1495*COS(RADIANS(E1495))^2+L1495*G1495^3*SIN(RADIANS(E1495))^2)</f>
        <v>2.6454720840352794</v>
      </c>
      <c r="Q1495" s="7">
        <f>-(6*F1495*J1495*L1495*N1495*SIN(RADIANS(E1495))+6*O1495*N1495*G1495*SIN(RADIANS(E1495))*COS(RADIANS(E1495)))/(12*N1495*COS(RADIANS(E1495))^2+L1495*G1495^2*SIN(RADIANS(E1495))^2)</f>
        <v>9.542204256318934</v>
      </c>
      <c r="R1495" s="7">
        <f>-P1495*SIN(RADIANS(E1495))</f>
        <v>-0.75135466585188448</v>
      </c>
      <c r="S1495" s="6">
        <f>(O1495+P1495*COS(RADIANS(E1495)))/L1495</f>
        <v>-94.271768223615055</v>
      </c>
      <c r="T1495" s="6">
        <f>R1495/L1495</f>
        <v>-0.46959666615742779</v>
      </c>
      <c r="U1495" s="6">
        <f>(Q1495-P1495*G1495*SIN(RADIANS(E1495)))/M1495</f>
        <v>-22.364541225747487</v>
      </c>
      <c r="V1495" s="6">
        <f>SQRT((S1495+U1495)^2+3*T1495^2)</f>
        <v>116.63914542319854</v>
      </c>
      <c r="W1495" s="6">
        <f>V1495/AA1495</f>
        <v>1.2173397286406382</v>
      </c>
      <c r="X1495" s="1">
        <f>((3*10+H1495/COS(RADIANS(E1495)))*(3+3)+3*G1495*H1495)*2</f>
        <v>623.86461912471941</v>
      </c>
      <c r="Y1495" s="7">
        <f>Z1495/X1495</f>
        <v>1.0071560450050914</v>
      </c>
      <c r="Z1495" s="13">
        <v>628.32902241626005</v>
      </c>
      <c r="AA1495" s="15">
        <v>95.8147858637995</v>
      </c>
    </row>
    <row r="1496" spans="1:27" x14ac:dyDescent="0.45">
      <c r="A1496">
        <v>2748</v>
      </c>
      <c r="B1496">
        <v>72.900000000000006</v>
      </c>
      <c r="C1496" s="10">
        <f>B1496-20</f>
        <v>52.900000000000006</v>
      </c>
      <c r="D1496">
        <v>123.4</v>
      </c>
      <c r="E1496" s="11">
        <f>D1496-90</f>
        <v>33.400000000000006</v>
      </c>
      <c r="F1496" s="2">
        <v>1.6053999999999999E-2</v>
      </c>
      <c r="G1496" s="11">
        <v>24.7</v>
      </c>
      <c r="H1496" s="11">
        <v>1.6</v>
      </c>
      <c r="I1496" s="8">
        <v>7.3987118899822193E-2</v>
      </c>
      <c r="J1496" s="4">
        <v>71000</v>
      </c>
      <c r="K1496" s="5">
        <f>23*10^-6</f>
        <v>2.3E-5</v>
      </c>
      <c r="L1496" s="6">
        <f>H1496</f>
        <v>1.6</v>
      </c>
      <c r="M1496" s="3">
        <f>H1496^2/6</f>
        <v>0.42666666666666675</v>
      </c>
      <c r="N1496" s="3">
        <f>H1496^3/12</f>
        <v>0.34133333333333343</v>
      </c>
      <c r="O1496" s="1">
        <f>-J1496*L1496*K1496*C1496</f>
        <v>-138.21712000000002</v>
      </c>
      <c r="P1496" s="7">
        <f>-(12*F1496*J1496*L1496*N1496+12*O1496*N1496*G1496*COS(RADIANS(E1496)))/(12*N1496*G1496*COS(RADIANS(E1496))^2+L1496*G1496^3*SIN(RADIANS(E1496))^2)</f>
        <v>0.56991799916186303</v>
      </c>
      <c r="Q1496" s="7">
        <f>-(6*F1496*J1496*L1496*N1496*SIN(RADIANS(E1496))+6*O1496*N1496*G1496*SIN(RADIANS(E1496))*COS(RADIANS(E1496)))/(12*N1496*COS(RADIANS(E1496))^2+L1496*G1496^2*SIN(RADIANS(E1496))^2)</f>
        <v>3.8745516922848231</v>
      </c>
      <c r="R1496" s="7">
        <f>-P1496*SIN(RADIANS(E1496))</f>
        <v>-0.31372888196638232</v>
      </c>
      <c r="S1496" s="6">
        <f>(O1496+P1496*COS(RADIANS(E1496)))/L1496</f>
        <v>-86.088328235102736</v>
      </c>
      <c r="T1496" s="6">
        <f>R1496/L1496</f>
        <v>-0.19608055122898893</v>
      </c>
      <c r="U1496" s="6">
        <f>(Q1496-P1496*G1496*SIN(RADIANS(E1496)))/M1496</f>
        <v>-9.0809805287925442</v>
      </c>
      <c r="V1496" s="6">
        <f>SQRT((S1496+U1496)^2+3*T1496^2)</f>
        <v>95.169914749070514</v>
      </c>
      <c r="W1496" s="6">
        <f>V1496/AA1496</f>
        <v>1.1652649115885456</v>
      </c>
      <c r="X1496" s="1">
        <f>((3*10+H1496/COS(RADIANS(E1496)))*(3+3)+3*G1496*H1496)*2</f>
        <v>620.11820224124131</v>
      </c>
      <c r="Y1496" s="7">
        <f>Z1496/X1496</f>
        <v>1.0131932624419384</v>
      </c>
      <c r="Z1496" s="13">
        <v>628.29958442843304</v>
      </c>
      <c r="AA1496" s="15">
        <v>81.672342316847306</v>
      </c>
    </row>
    <row r="1497" spans="1:27" x14ac:dyDescent="0.45">
      <c r="A1497">
        <v>729</v>
      </c>
      <c r="B1497">
        <v>60.1</v>
      </c>
      <c r="C1497" s="10">
        <f>B1497-20</f>
        <v>40.1</v>
      </c>
      <c r="D1497">
        <v>100.8</v>
      </c>
      <c r="E1497" s="11">
        <f>D1497-90</f>
        <v>10.799999999999997</v>
      </c>
      <c r="F1497" s="2">
        <v>1.4193000000000001E-2</v>
      </c>
      <c r="G1497" s="11">
        <v>25.5</v>
      </c>
      <c r="H1497" s="11">
        <v>1.6</v>
      </c>
      <c r="I1497" s="8">
        <v>0.12587845325469901</v>
      </c>
      <c r="J1497" s="4">
        <v>71000</v>
      </c>
      <c r="K1497" s="5">
        <f>23*10^-6</f>
        <v>2.3E-5</v>
      </c>
      <c r="L1497" s="6">
        <f>H1497</f>
        <v>1.6</v>
      </c>
      <c r="M1497" s="3">
        <f>H1497^2/6</f>
        <v>0.42666666666666675</v>
      </c>
      <c r="N1497" s="3">
        <f>H1497^3/12</f>
        <v>0.34133333333333343</v>
      </c>
      <c r="O1497" s="1">
        <f>-J1497*L1497*K1497*C1497</f>
        <v>-104.77328</v>
      </c>
      <c r="P1497" s="7">
        <f>-(12*F1497*J1497*L1497*N1497+12*O1497*N1497*G1497*COS(RADIANS(E1497)))/(12*N1497*G1497*COS(RADIANS(E1497))^2+L1497*G1497^3*SIN(RADIANS(E1497))^2)</f>
        <v>4.0157219869750973</v>
      </c>
      <c r="Q1497" s="7">
        <f>-(6*F1497*J1497*L1497*N1497*SIN(RADIANS(E1497))+6*O1497*N1497*G1497*SIN(RADIANS(E1497))*COS(RADIANS(E1497)))/(12*N1497*COS(RADIANS(E1497))^2+L1497*G1497^2*SIN(RADIANS(E1497))^2)</f>
        <v>9.5940086278599459</v>
      </c>
      <c r="R1497" s="7">
        <f>-P1497*SIN(RADIANS(E1497))</f>
        <v>-0.75247126493019167</v>
      </c>
      <c r="S1497" s="6">
        <f>(O1497+P1497*COS(RADIANS(E1497)))/L1497</f>
        <v>-63.01792968107717</v>
      </c>
      <c r="T1497" s="6">
        <f>R1497/L1497</f>
        <v>-0.47029454058136977</v>
      </c>
      <c r="U1497" s="6">
        <f>(Q1497-P1497*G1497*SIN(RADIANS(E1497)))/M1497</f>
        <v>-22.485957721546736</v>
      </c>
      <c r="V1497" s="6">
        <f>SQRT((S1497+U1497)^2+3*T1497^2)</f>
        <v>85.507767435627088</v>
      </c>
      <c r="W1497" s="6">
        <f>V1497/AA1497</f>
        <v>1.2020425414183753</v>
      </c>
      <c r="X1497" s="1">
        <f>((3*10+H1497/COS(RADIANS(E1497)))*(3+3)+3*G1497*H1497)*2</f>
        <v>624.34621724526801</v>
      </c>
      <c r="Y1497" s="7">
        <f>Z1497/X1497</f>
        <v>1.0061927194166167</v>
      </c>
      <c r="Z1497" s="13">
        <v>628.21261818749394</v>
      </c>
      <c r="AA1497" s="15">
        <v>71.135392042556504</v>
      </c>
    </row>
    <row r="1498" spans="1:27" x14ac:dyDescent="0.45">
      <c r="A1498">
        <v>1231</v>
      </c>
      <c r="B1498">
        <v>63.2</v>
      </c>
      <c r="C1498" s="10">
        <f>B1498-20</f>
        <v>43.2</v>
      </c>
      <c r="D1498">
        <v>101.5</v>
      </c>
      <c r="E1498" s="11">
        <f>D1498-90</f>
        <v>11.5</v>
      </c>
      <c r="F1498" s="2">
        <v>1.7142999999999999E-2</v>
      </c>
      <c r="G1498" s="11">
        <v>29.4</v>
      </c>
      <c r="H1498" s="11">
        <v>1.4</v>
      </c>
      <c r="I1498" s="8">
        <v>0.14828383922576899</v>
      </c>
      <c r="J1498" s="4">
        <v>71000</v>
      </c>
      <c r="K1498" s="5">
        <f>23*10^-6</f>
        <v>2.3E-5</v>
      </c>
      <c r="L1498" s="6">
        <f>H1498</f>
        <v>1.4</v>
      </c>
      <c r="M1498" s="3">
        <f>H1498^2/6</f>
        <v>0.32666666666666661</v>
      </c>
      <c r="N1498" s="3">
        <f>H1498^3/12</f>
        <v>0.2286666666666666</v>
      </c>
      <c r="O1498" s="1">
        <f>-J1498*L1498*K1498*C1498</f>
        <v>-98.763840000000002</v>
      </c>
      <c r="P1498" s="7">
        <f>-(12*F1498*J1498*L1498*N1498+12*O1498*N1498*G1498*COS(RADIANS(E1498)))/(12*N1498*G1498*COS(RADIANS(E1498))^2+L1498*G1498^3*SIN(RADIANS(E1498))^2)</f>
        <v>2.0997134700721776</v>
      </c>
      <c r="Q1498" s="7">
        <f>-(6*F1498*J1498*L1498*N1498*SIN(RADIANS(E1498))+6*O1498*N1498*G1498*SIN(RADIANS(E1498))*COS(RADIANS(E1498)))/(12*N1498*COS(RADIANS(E1498))^2+L1498*G1498^2*SIN(RADIANS(E1498))^2)</f>
        <v>6.1536483997249531</v>
      </c>
      <c r="R1498" s="7">
        <f>-P1498*SIN(RADIANS(E1498))</f>
        <v>-0.41861553739625545</v>
      </c>
      <c r="S1498" s="6">
        <f>(O1498+P1498*COS(RADIANS(E1498)))/L1498</f>
        <v>-69.075913498607974</v>
      </c>
      <c r="T1498" s="6">
        <f>R1498/L1498</f>
        <v>-0.29901109814018251</v>
      </c>
      <c r="U1498" s="6">
        <f>(Q1498-P1498*G1498*SIN(RADIANS(E1498)))/M1498</f>
        <v>-18.837699182831503</v>
      </c>
      <c r="V1498" s="6">
        <f>SQRT((S1498+U1498)^2+3*T1498^2)</f>
        <v>87.915138159549002</v>
      </c>
      <c r="W1498" s="6">
        <f>V1498/AA1498</f>
        <v>1.284760551241076</v>
      </c>
      <c r="X1498" s="1">
        <f>((3*10+H1498/COS(RADIANS(E1498)))*(3+3)+3*G1498*H1498)*2</f>
        <v>624.10417436439718</v>
      </c>
      <c r="Y1498" s="7">
        <f>Z1498/X1498</f>
        <v>1.0062895061598689</v>
      </c>
      <c r="Z1498" s="13">
        <v>628.02948141346201</v>
      </c>
      <c r="AA1498" s="15">
        <v>68.429201125939898</v>
      </c>
    </row>
    <row r="1499" spans="1:27" x14ac:dyDescent="0.45">
      <c r="A1499">
        <v>1648</v>
      </c>
      <c r="B1499">
        <v>51</v>
      </c>
      <c r="C1499" s="10">
        <f>B1499-20</f>
        <v>31</v>
      </c>
      <c r="D1499">
        <v>123.1</v>
      </c>
      <c r="E1499" s="11">
        <f>D1499-90</f>
        <v>33.099999999999994</v>
      </c>
      <c r="F1499" s="2">
        <v>8.8090000000000009E-3</v>
      </c>
      <c r="G1499" s="11">
        <v>20.8</v>
      </c>
      <c r="H1499" s="11">
        <v>1.9</v>
      </c>
      <c r="I1499" s="8">
        <v>4.7406509518623297E-2</v>
      </c>
      <c r="J1499" s="4">
        <v>71000</v>
      </c>
      <c r="K1499" s="5">
        <f>23*10^-6</f>
        <v>2.3E-5</v>
      </c>
      <c r="L1499" s="6">
        <f>H1499</f>
        <v>1.9</v>
      </c>
      <c r="M1499" s="3">
        <f>H1499^2/6</f>
        <v>0.60166666666666668</v>
      </c>
      <c r="N1499" s="3">
        <f>H1499^3/12</f>
        <v>0.57158333333333322</v>
      </c>
      <c r="O1499" s="1">
        <f>-J1499*L1499*K1499*C1499</f>
        <v>-96.183700000000002</v>
      </c>
      <c r="P1499" s="7">
        <f>-(12*F1499*J1499*L1499*N1499+12*O1499*N1499*G1499*COS(RADIANS(E1499)))/(12*N1499*G1499*COS(RADIANS(E1499))^2+L1499*G1499^3*SIN(RADIANS(E1499))^2)</f>
        <v>0.64329424368554067</v>
      </c>
      <c r="Q1499" s="7">
        <f>-(6*F1499*J1499*L1499*N1499*SIN(RADIANS(E1499))+6*O1499*N1499*G1499*SIN(RADIANS(E1499))*COS(RADIANS(E1499)))/(12*N1499*COS(RADIANS(E1499))^2+L1499*G1499^2*SIN(RADIANS(E1499))^2)</f>
        <v>3.6535641790540652</v>
      </c>
      <c r="R1499" s="7">
        <f>-P1499*SIN(RADIANS(E1499))</f>
        <v>-0.35130424798596771</v>
      </c>
      <c r="S1499" s="6">
        <f>(O1499+P1499*COS(RADIANS(E1499)))/L1499</f>
        <v>-50.339368616721281</v>
      </c>
      <c r="T1499" s="6">
        <f>R1499/L1499</f>
        <v>-0.18489697262419355</v>
      </c>
      <c r="U1499" s="6">
        <f>(Q1499-P1499*G1499*SIN(RADIANS(E1499)))/M1499</f>
        <v>-6.0724058377629859</v>
      </c>
      <c r="V1499" s="6">
        <f>SQRT((S1499+U1499)^2+3*T1499^2)</f>
        <v>56.412683483194279</v>
      </c>
      <c r="W1499" s="6">
        <f>V1499/AA1499</f>
        <v>1.0471995601681789</v>
      </c>
      <c r="X1499" s="1">
        <f>((3*10+H1499/COS(RADIANS(E1499)))*(3+3)+3*G1499*H1499)*2</f>
        <v>624.33677282319854</v>
      </c>
      <c r="Y1499" s="7">
        <f>Z1499/X1499</f>
        <v>1.0058423866989994</v>
      </c>
      <c r="Z1499" s="13">
        <v>627.98438968043695</v>
      </c>
      <c r="AA1499" s="15">
        <v>53.870041230856202</v>
      </c>
    </row>
    <row r="1500" spans="1:27" x14ac:dyDescent="0.45">
      <c r="A1500">
        <v>720</v>
      </c>
      <c r="B1500">
        <v>78.5</v>
      </c>
      <c r="C1500" s="10">
        <f>B1500-20</f>
        <v>58.5</v>
      </c>
      <c r="D1500">
        <v>109.4</v>
      </c>
      <c r="E1500" s="11">
        <f>D1500-90</f>
        <v>19.400000000000006</v>
      </c>
      <c r="F1500" s="2">
        <v>2.3879000000000001E-2</v>
      </c>
      <c r="G1500" s="11">
        <v>31.6</v>
      </c>
      <c r="H1500" s="11">
        <v>1.3</v>
      </c>
      <c r="I1500" s="8">
        <v>0.14129257202148399</v>
      </c>
      <c r="J1500" s="4">
        <v>71000</v>
      </c>
      <c r="K1500" s="5">
        <f>23*10^-6</f>
        <v>2.3E-5</v>
      </c>
      <c r="L1500" s="6">
        <f>H1500</f>
        <v>1.3</v>
      </c>
      <c r="M1500" s="3">
        <f>H1500^2/6</f>
        <v>0.28166666666666668</v>
      </c>
      <c r="N1500" s="3">
        <f>H1500^3/12</f>
        <v>0.18308333333333338</v>
      </c>
      <c r="O1500" s="1">
        <f>-J1500*L1500*K1500*C1500</f>
        <v>-124.18965</v>
      </c>
      <c r="P1500" s="7">
        <f>-(12*F1500*J1500*L1500*N1500+12*O1500*N1500*G1500*COS(RADIANS(E1500)))/(12*N1500*G1500*COS(RADIANS(E1500))^2+L1500*G1500^3*SIN(RADIANS(E1500))^2)</f>
        <v>0.71716780943245095</v>
      </c>
      <c r="Q1500" s="7">
        <f>-(6*F1500*J1500*L1500*N1500*SIN(RADIANS(E1500))+6*O1500*N1500*G1500*SIN(RADIANS(E1500))*COS(RADIANS(E1500)))/(12*N1500*COS(RADIANS(E1500))^2+L1500*G1500^2*SIN(RADIANS(E1500))^2)</f>
        <v>3.7638012870398962</v>
      </c>
      <c r="R1500" s="7">
        <f>-P1500*SIN(RADIANS(E1500))</f>
        <v>-0.238215271331639</v>
      </c>
      <c r="S1500" s="6">
        <f>(O1500+P1500*COS(RADIANS(E1500)))/L1500</f>
        <v>-95.010154671225123</v>
      </c>
      <c r="T1500" s="6">
        <f>R1500/L1500</f>
        <v>-0.18324251640895306</v>
      </c>
      <c r="U1500" s="6">
        <f>(Q1500-P1500*G1500*SIN(RADIANS(E1500)))/M1500</f>
        <v>-13.362608119668273</v>
      </c>
      <c r="V1500" s="6">
        <f>SQRT((S1500+U1500)^2+3*T1500^2)</f>
        <v>108.3732275444019</v>
      </c>
      <c r="W1500" s="6">
        <f>V1500/AA1500</f>
        <v>1.2591297100481167</v>
      </c>
      <c r="X1500" s="1">
        <f>((3*10+H1500/COS(RADIANS(E1500)))*(3+3)+3*G1500*H1500)*2</f>
        <v>623.01904289570905</v>
      </c>
      <c r="Y1500" s="7">
        <f>Z1500/X1500</f>
        <v>1.0078301150170004</v>
      </c>
      <c r="Z1500" s="13">
        <v>627.89735365936394</v>
      </c>
      <c r="AA1500" s="15">
        <v>86.069947106768296</v>
      </c>
    </row>
    <row r="1501" spans="1:27" x14ac:dyDescent="0.45">
      <c r="A1501">
        <v>279</v>
      </c>
      <c r="B1501">
        <v>48.5</v>
      </c>
      <c r="C1501" s="10">
        <f>B1501-20</f>
        <v>28.5</v>
      </c>
      <c r="D1501">
        <v>129</v>
      </c>
      <c r="E1501" s="11">
        <f>D1501-90</f>
        <v>39</v>
      </c>
      <c r="F1501" s="2">
        <v>1.0331999999999999E-2</v>
      </c>
      <c r="G1501" s="11">
        <v>33.200000000000003</v>
      </c>
      <c r="H1501" s="11">
        <v>1.2</v>
      </c>
      <c r="I1501" s="8">
        <v>4.3825510889291701E-2</v>
      </c>
      <c r="J1501" s="4">
        <v>71000</v>
      </c>
      <c r="K1501" s="5">
        <f>23*10^-6</f>
        <v>2.3E-5</v>
      </c>
      <c r="L1501" s="6">
        <f>H1501</f>
        <v>1.2</v>
      </c>
      <c r="M1501" s="3">
        <f>H1501^2/6</f>
        <v>0.24</v>
      </c>
      <c r="N1501" s="3">
        <f>H1501^3/12</f>
        <v>0.14399999999999999</v>
      </c>
      <c r="O1501" s="1">
        <f>-J1501*L1501*K1501*C1501</f>
        <v>-55.848599999999998</v>
      </c>
      <c r="P1501" s="7">
        <f>-(12*F1501*J1501*L1501*N1501+12*O1501*N1501*G1501*COS(RADIANS(E1501)))/(12*N1501*G1501*COS(RADIANS(E1501))^2+L1501*G1501^3*SIN(RADIANS(E1501))^2)</f>
        <v>5.5597216933565681E-2</v>
      </c>
      <c r="Q1501" s="7">
        <f>-(6*F1501*J1501*L1501*N1501*SIN(RADIANS(E1501))+6*O1501*N1501*G1501*SIN(RADIANS(E1501))*COS(RADIANS(E1501)))/(12*N1501*COS(RADIANS(E1501))^2+L1501*G1501^2*SIN(RADIANS(E1501))^2)</f>
        <v>0.58080847421177595</v>
      </c>
      <c r="R1501" s="7">
        <f>-P1501*SIN(RADIANS(E1501))</f>
        <v>-3.4988462301914193E-2</v>
      </c>
      <c r="S1501" s="6">
        <f>(O1501+P1501*COS(RADIANS(E1501)))/L1501</f>
        <v>-46.504494039493196</v>
      </c>
      <c r="T1501" s="6">
        <f>R1501/L1501</f>
        <v>-2.9157051918261827E-2</v>
      </c>
      <c r="U1501" s="6">
        <f>(Q1501-P1501*G1501*SIN(RADIANS(E1501)))/M1501</f>
        <v>-2.4200353092157312</v>
      </c>
      <c r="V1501" s="6">
        <f>SQRT((S1501+U1501)^2+3*T1501^2)</f>
        <v>48.924555413347512</v>
      </c>
      <c r="W1501" s="6">
        <f>V1501/AA1501</f>
        <v>1.3095300026376155</v>
      </c>
      <c r="X1501" s="1">
        <f>((3*10+H1501/COS(RADIANS(E1501)))*(3+3)+3*G1501*H1501)*2</f>
        <v>617.5693377488617</v>
      </c>
      <c r="Y1501" s="7">
        <f>Z1501/X1501</f>
        <v>1.0167039688283088</v>
      </c>
      <c r="Z1501" s="13">
        <v>627.88519671593804</v>
      </c>
      <c r="AA1501" s="15">
        <v>37.360392900357503</v>
      </c>
    </row>
    <row r="1502" spans="1:27" x14ac:dyDescent="0.45">
      <c r="A1502">
        <v>1820</v>
      </c>
      <c r="B1502">
        <v>66.5</v>
      </c>
      <c r="C1502" s="10">
        <f>B1502-20</f>
        <v>46.5</v>
      </c>
      <c r="D1502">
        <v>127.9</v>
      </c>
      <c r="E1502" s="11">
        <f>D1502-90</f>
        <v>37.900000000000006</v>
      </c>
      <c r="F1502" s="2">
        <v>1.7895000000000001E-2</v>
      </c>
      <c r="G1502" s="11">
        <v>33.6</v>
      </c>
      <c r="H1502" s="11">
        <v>1.2</v>
      </c>
      <c r="I1502" s="8">
        <v>7.80360773205757E-2</v>
      </c>
      <c r="J1502" s="4">
        <v>71000</v>
      </c>
      <c r="K1502" s="5">
        <f>23*10^-6</f>
        <v>2.3E-5</v>
      </c>
      <c r="L1502" s="6">
        <f>H1502</f>
        <v>1.2</v>
      </c>
      <c r="M1502" s="3">
        <f>H1502^2/6</f>
        <v>0.24</v>
      </c>
      <c r="N1502" s="3">
        <f>H1502^3/12</f>
        <v>0.14399999999999999</v>
      </c>
      <c r="O1502" s="1">
        <f>-J1502*L1502*K1502*C1502</f>
        <v>-91.121399999999994</v>
      </c>
      <c r="P1502" s="7">
        <f>-(12*F1502*J1502*L1502*N1502+12*O1502*N1502*G1502*COS(RADIANS(E1502)))/(12*N1502*G1502*COS(RADIANS(E1502))^2+L1502*G1502^3*SIN(RADIANS(E1502))^2)</f>
        <v>8.9474621400628535E-2</v>
      </c>
      <c r="Q1502" s="7">
        <f>-(6*F1502*J1502*L1502*N1502*SIN(RADIANS(E1502))+6*O1502*N1502*G1502*SIN(RADIANS(E1502))*COS(RADIANS(E1502)))/(12*N1502*COS(RADIANS(E1502))^2+L1502*G1502^2*SIN(RADIANS(E1502))^2)</f>
        <v>0.92337731994248673</v>
      </c>
      <c r="R1502" s="7">
        <f>-P1502*SIN(RADIANS(E1502))</f>
        <v>-5.496293571086229E-2</v>
      </c>
      <c r="S1502" s="6">
        <f>(O1502+P1502*COS(RADIANS(E1502)))/L1502</f>
        <v>-75.875664166880128</v>
      </c>
      <c r="T1502" s="6">
        <f>R1502/L1502</f>
        <v>-4.5802446425718575E-2</v>
      </c>
      <c r="U1502" s="6">
        <f>(Q1502-P1502*G1502*SIN(RADIANS(E1502)))/M1502</f>
        <v>-3.8474054997603604</v>
      </c>
      <c r="V1502" s="6">
        <f>SQRT((S1502+U1502)^2+3*T1502^2)</f>
        <v>79.723109138218561</v>
      </c>
      <c r="W1502" s="6">
        <f>V1502/AA1502</f>
        <v>1.2641843818481071</v>
      </c>
      <c r="X1502" s="1">
        <f>((3*10+H1502/COS(RADIANS(E1502)))*(3+3)+3*G1502*H1502)*2</f>
        <v>620.16900574824899</v>
      </c>
      <c r="Y1502" s="7">
        <f>Z1502/X1502</f>
        <v>1.0123646878665471</v>
      </c>
      <c r="Z1502" s="13">
        <v>627.837201928833</v>
      </c>
      <c r="AA1502" s="15">
        <v>63.062880923802901</v>
      </c>
    </row>
    <row r="1503" spans="1:27" x14ac:dyDescent="0.45">
      <c r="A1503">
        <v>2708</v>
      </c>
      <c r="B1503">
        <v>58.3</v>
      </c>
      <c r="C1503" s="10">
        <f>B1503-20</f>
        <v>38.299999999999997</v>
      </c>
      <c r="D1503">
        <v>108.9</v>
      </c>
      <c r="E1503" s="11">
        <f>D1503-90</f>
        <v>18.900000000000006</v>
      </c>
      <c r="F1503" s="2">
        <v>1.3814E-2</v>
      </c>
      <c r="G1503" s="11">
        <v>27.1</v>
      </c>
      <c r="H1503" s="11">
        <v>1.5</v>
      </c>
      <c r="I1503" s="8">
        <v>8.4356106817722307E-2</v>
      </c>
      <c r="J1503" s="4">
        <v>71000</v>
      </c>
      <c r="K1503" s="5">
        <f>23*10^-6</f>
        <v>2.3E-5</v>
      </c>
      <c r="L1503" s="6">
        <f>H1503</f>
        <v>1.5</v>
      </c>
      <c r="M1503" s="3">
        <f>H1503^2/6</f>
        <v>0.375</v>
      </c>
      <c r="N1503" s="3">
        <f>H1503^3/12</f>
        <v>0.28125</v>
      </c>
      <c r="O1503" s="1">
        <f>-J1503*L1503*K1503*C1503</f>
        <v>-93.815849999999998</v>
      </c>
      <c r="P1503" s="7">
        <f>-(12*F1503*J1503*L1503*N1503+12*O1503*N1503*G1503*COS(RADIANS(E1503)))/(12*N1503*G1503*COS(RADIANS(E1503))^2+L1503*G1503^3*SIN(RADIANS(E1503))^2)</f>
        <v>0.98087958076797865</v>
      </c>
      <c r="Q1503" s="7">
        <f>-(6*F1503*J1503*L1503*N1503*SIN(RADIANS(E1503))+6*O1503*N1503*G1503*SIN(RADIANS(E1503))*COS(RADIANS(E1503)))/(12*N1503*COS(RADIANS(E1503))^2+L1503*G1503^2*SIN(RADIANS(E1503))^2)</f>
        <v>4.3051599475045146</v>
      </c>
      <c r="R1503" s="7">
        <f>-P1503*SIN(RADIANS(E1503))</f>
        <v>-0.31772398136564689</v>
      </c>
      <c r="S1503" s="6">
        <f>(O1503+P1503*COS(RADIANS(E1503)))/L1503</f>
        <v>-61.925236126575008</v>
      </c>
      <c r="T1503" s="6">
        <f>R1503/L1503</f>
        <v>-0.21181598757709794</v>
      </c>
      <c r="U1503" s="6">
        <f>(Q1503-P1503*G1503*SIN(RADIANS(E1503)))/M1503</f>
        <v>-11.480426526678714</v>
      </c>
      <c r="V1503" s="6">
        <f>SQRT((S1503+U1503)^2+3*T1503^2)</f>
        <v>73.406579457164938</v>
      </c>
      <c r="W1503" s="6">
        <f>V1503/AA1503</f>
        <v>1.2256680028838081</v>
      </c>
      <c r="X1503" s="1">
        <f>((3*10+H1503/COS(RADIANS(E1503)))*(3+3)+3*G1503*H1503)*2</f>
        <v>622.92576742367828</v>
      </c>
      <c r="Y1503" s="7">
        <f>Z1503/X1503</f>
        <v>1.0077076909239702</v>
      </c>
      <c r="Z1503" s="13">
        <v>627.72708670755696</v>
      </c>
      <c r="AA1503" s="15">
        <v>59.8910792192099</v>
      </c>
    </row>
    <row r="1504" spans="1:27" x14ac:dyDescent="0.45">
      <c r="A1504">
        <v>1440</v>
      </c>
      <c r="B1504">
        <v>80.5</v>
      </c>
      <c r="C1504" s="10">
        <f>B1504-20</f>
        <v>60.5</v>
      </c>
      <c r="D1504">
        <v>126.9</v>
      </c>
      <c r="E1504" s="11">
        <f>D1504-90</f>
        <v>36.900000000000006</v>
      </c>
      <c r="F1504" s="2">
        <v>1.7596000000000001E-2</v>
      </c>
      <c r="G1504" s="11">
        <v>24.4</v>
      </c>
      <c r="H1504" s="11">
        <v>1.6</v>
      </c>
      <c r="I1504" s="8">
        <v>7.9021379351615906E-2</v>
      </c>
      <c r="J1504" s="4">
        <v>71000</v>
      </c>
      <c r="K1504" s="5">
        <f>23*10^-6</f>
        <v>2.3E-5</v>
      </c>
      <c r="L1504" s="6">
        <f>H1504</f>
        <v>1.6</v>
      </c>
      <c r="M1504" s="3">
        <f>H1504^2/6</f>
        <v>0.42666666666666675</v>
      </c>
      <c r="N1504" s="3">
        <f>H1504^3/12</f>
        <v>0.34133333333333343</v>
      </c>
      <c r="O1504" s="1">
        <f>-J1504*L1504*K1504*C1504</f>
        <v>-158.0744</v>
      </c>
      <c r="P1504" s="7">
        <f>-(12*F1504*J1504*L1504*N1504+12*O1504*N1504*G1504*COS(RADIANS(E1504)))/(12*N1504*G1504*COS(RADIANS(E1504))^2+L1504*G1504^3*SIN(RADIANS(E1504))^2)</f>
        <v>0.52660599850018452</v>
      </c>
      <c r="Q1504" s="7">
        <f>-(6*F1504*J1504*L1504*N1504*SIN(RADIANS(E1504))+6*O1504*N1504*G1504*SIN(RADIANS(E1504))*COS(RADIANS(E1504)))/(12*N1504*COS(RADIANS(E1504))^2+L1504*G1504^2*SIN(RADIANS(E1504))^2)</f>
        <v>3.8574556857848039</v>
      </c>
      <c r="R1504" s="7">
        <f>-P1504*SIN(RADIANS(E1504))</f>
        <v>-0.31618489227744301</v>
      </c>
      <c r="S1504" s="6">
        <f>(O1504+P1504*COS(RADIANS(E1504)))/L1504</f>
        <v>-98.533300788707578</v>
      </c>
      <c r="T1504" s="6">
        <f>R1504/L1504</f>
        <v>-0.19761555767340186</v>
      </c>
      <c r="U1504" s="6">
        <f>(Q1504-P1504*G1504*SIN(RADIANS(E1504)))/M1504</f>
        <v>-9.0409117635581353</v>
      </c>
      <c r="V1504" s="6">
        <f>SQRT((S1504+U1504)^2+3*T1504^2)</f>
        <v>107.57475708532159</v>
      </c>
      <c r="W1504" s="6">
        <f>V1504/AA1504</f>
        <v>1.1654867762983963</v>
      </c>
      <c r="X1504" s="1">
        <f>((3*10+H1504/COS(RADIANS(E1504)))*(3+3)+3*G1504*H1504)*2</f>
        <v>618.24946397586791</v>
      </c>
      <c r="Y1504" s="7">
        <f>Z1504/X1504</f>
        <v>1.0152777477472179</v>
      </c>
      <c r="Z1504" s="13">
        <v>627.69492333134394</v>
      </c>
      <c r="AA1504" s="15">
        <v>92.300281112567106</v>
      </c>
    </row>
    <row r="1505" spans="1:27" x14ac:dyDescent="0.45">
      <c r="A1505">
        <v>152</v>
      </c>
      <c r="B1505">
        <v>46.9</v>
      </c>
      <c r="C1505" s="10">
        <f>B1505-20</f>
        <v>26.9</v>
      </c>
      <c r="D1505">
        <v>128</v>
      </c>
      <c r="E1505" s="11">
        <f>D1505-90</f>
        <v>38</v>
      </c>
      <c r="F1505" s="2">
        <v>8.1469999999999997E-3</v>
      </c>
      <c r="G1505" s="11">
        <v>26.1</v>
      </c>
      <c r="H1505" s="11">
        <v>1.5</v>
      </c>
      <c r="I1505" s="8">
        <v>3.5980809479951803E-2</v>
      </c>
      <c r="J1505" s="4">
        <v>71000</v>
      </c>
      <c r="K1505" s="5">
        <f>23*10^-6</f>
        <v>2.3E-5</v>
      </c>
      <c r="L1505" s="6">
        <f>H1505</f>
        <v>1.5</v>
      </c>
      <c r="M1505" s="3">
        <f>H1505^2/6</f>
        <v>0.375</v>
      </c>
      <c r="N1505" s="3">
        <f>H1505^3/12</f>
        <v>0.28125</v>
      </c>
      <c r="O1505" s="1">
        <f>-J1505*L1505*K1505*C1505</f>
        <v>-65.891549999999995</v>
      </c>
      <c r="P1505" s="7">
        <f>-(12*F1505*J1505*L1505*N1505+12*O1505*N1505*G1505*COS(RADIANS(E1505)))/(12*N1505*G1505*COS(RADIANS(E1505))^2+L1505*G1505^3*SIN(RADIANS(E1505))^2)</f>
        <v>0.16189924211081105</v>
      </c>
      <c r="Q1505" s="7">
        <f>-(6*F1505*J1505*L1505*N1505*SIN(RADIANS(E1505))+6*O1505*N1505*G1505*SIN(RADIANS(E1505))*COS(RADIANS(E1505)))/(12*N1505*COS(RADIANS(E1505))^2+L1505*G1505^2*SIN(RADIANS(E1505))^2)</f>
        <v>1.300760397589225</v>
      </c>
      <c r="R1505" s="7">
        <f>-P1505*SIN(RADIANS(E1505))</f>
        <v>-9.9675126252047871E-2</v>
      </c>
      <c r="S1505" s="6">
        <f>(O1505+P1505*COS(RADIANS(E1505)))/L1505</f>
        <v>-43.842647770810601</v>
      </c>
      <c r="T1505" s="6">
        <f>R1505/L1505</f>
        <v>-6.6450084168031914E-2</v>
      </c>
      <c r="U1505" s="6">
        <f>(Q1505-P1505*G1505*SIN(RADIANS(E1505)))/M1505</f>
        <v>-3.4686943935712655</v>
      </c>
      <c r="V1505" s="6">
        <f>SQRT((S1505+U1505)^2+3*T1505^2)</f>
        <v>47.311482160637027</v>
      </c>
      <c r="W1505" s="6">
        <f>V1505/AA1505</f>
        <v>1.20278520174138</v>
      </c>
      <c r="X1505" s="1">
        <f>((3*10+H1505/COS(RADIANS(E1505)))*(3+3)+3*G1505*H1505)*2</f>
        <v>617.74232787130654</v>
      </c>
      <c r="Y1505" s="7">
        <f>Z1505/X1505</f>
        <v>1.016010019228347</v>
      </c>
      <c r="Z1505" s="13">
        <v>627.63239441868996</v>
      </c>
      <c r="AA1505" s="15">
        <v>39.334938684097501</v>
      </c>
    </row>
    <row r="1506" spans="1:27" x14ac:dyDescent="0.45">
      <c r="A1506">
        <v>356</v>
      </c>
      <c r="B1506">
        <v>69.3</v>
      </c>
      <c r="C1506" s="10">
        <f>B1506-20</f>
        <v>49.3</v>
      </c>
      <c r="D1506">
        <v>109.4</v>
      </c>
      <c r="E1506" s="11">
        <f>D1506-90</f>
        <v>19.400000000000006</v>
      </c>
      <c r="F1506" s="2">
        <v>1.5141E-2</v>
      </c>
      <c r="G1506" s="11">
        <v>22.2</v>
      </c>
      <c r="H1506" s="11">
        <v>1.8</v>
      </c>
      <c r="I1506" s="8">
        <v>9.2021547257900196E-2</v>
      </c>
      <c r="J1506" s="4">
        <v>71000</v>
      </c>
      <c r="K1506" s="5">
        <f>23*10^-6</f>
        <v>2.3E-5</v>
      </c>
      <c r="L1506" s="6">
        <f>H1506</f>
        <v>1.8</v>
      </c>
      <c r="M1506" s="3">
        <f>H1506^2/6</f>
        <v>0.54</v>
      </c>
      <c r="N1506" s="3">
        <f>H1506^3/12</f>
        <v>0.48600000000000004</v>
      </c>
      <c r="O1506" s="1">
        <f>-J1506*L1506*K1506*C1506</f>
        <v>-144.91242</v>
      </c>
      <c r="P1506" s="7">
        <f>-(12*F1506*J1506*L1506*N1506+12*O1506*N1506*G1506*COS(RADIANS(E1506)))/(12*N1506*G1506*COS(RADIANS(E1506))^2+L1506*G1506^3*SIN(RADIANS(E1506))^2)</f>
        <v>2.8022263438661179</v>
      </c>
      <c r="Q1506" s="7">
        <f>-(6*F1506*J1506*L1506*N1506*SIN(RADIANS(E1506))+6*O1506*N1506*G1506*SIN(RADIANS(E1506))*COS(RADIANS(E1506)))/(12*N1506*COS(RADIANS(E1506))^2+L1506*G1506^2*SIN(RADIANS(E1506))^2)</f>
        <v>10.331776483319205</v>
      </c>
      <c r="R1506" s="7">
        <f>-P1506*SIN(RADIANS(E1506))</f>
        <v>-0.93079067417290151</v>
      </c>
      <c r="S1506" s="6">
        <f>(O1506+P1506*COS(RADIANS(E1506)))/L1506</f>
        <v>-79.038498122093216</v>
      </c>
      <c r="T1506" s="6">
        <f>R1506/L1506</f>
        <v>-0.51710593009605643</v>
      </c>
      <c r="U1506" s="6">
        <f>(Q1506-P1506*G1506*SIN(RADIANS(E1506)))/M1506</f>
        <v>-19.132919413554088</v>
      </c>
      <c r="V1506" s="6">
        <f>SQRT((S1506+U1506)^2+3*T1506^2)</f>
        <v>98.175503138956316</v>
      </c>
      <c r="W1506" s="6">
        <f>V1506/AA1506</f>
        <v>1.1518440414601745</v>
      </c>
      <c r="X1506" s="1">
        <f>((3*10+H1506/COS(RADIANS(E1506)))*(3+3)+3*G1506*H1506)*2</f>
        <v>622.66021324021244</v>
      </c>
      <c r="Y1506" s="7">
        <f>Z1506/X1506</f>
        <v>1.0078346273937591</v>
      </c>
      <c r="Z1506" s="13">
        <v>627.53852400386802</v>
      </c>
      <c r="AA1506" s="15">
        <v>85.233329865127203</v>
      </c>
    </row>
    <row r="1507" spans="1:27" x14ac:dyDescent="0.45">
      <c r="A1507">
        <v>1741</v>
      </c>
      <c r="B1507">
        <v>77.099999999999994</v>
      </c>
      <c r="C1507" s="10">
        <f>B1507-20</f>
        <v>57.099999999999994</v>
      </c>
      <c r="D1507">
        <v>125.7</v>
      </c>
      <c r="E1507" s="11">
        <f>D1507-90</f>
        <v>35.700000000000003</v>
      </c>
      <c r="F1507" s="2">
        <v>1.7944999999999999E-2</v>
      </c>
      <c r="G1507" s="11">
        <v>23.5</v>
      </c>
      <c r="H1507" s="11">
        <v>1.7</v>
      </c>
      <c r="I1507" s="8">
        <v>9.7722537815570804E-2</v>
      </c>
      <c r="J1507" s="4">
        <v>71000</v>
      </c>
      <c r="K1507" s="5">
        <f>23*10^-6</f>
        <v>2.3E-5</v>
      </c>
      <c r="L1507" s="6">
        <f>H1507</f>
        <v>1.7</v>
      </c>
      <c r="M1507" s="3">
        <f>H1507^2/6</f>
        <v>0.48166666666666663</v>
      </c>
      <c r="N1507" s="3">
        <f>H1507^3/12</f>
        <v>0.4094166666666666</v>
      </c>
      <c r="O1507" s="1">
        <f>-J1507*L1507*K1507*C1507</f>
        <v>-158.51530999999997</v>
      </c>
      <c r="P1507" s="7">
        <f>-(12*F1507*J1507*L1507*N1507+12*O1507*N1507*G1507*COS(RADIANS(E1507)))/(12*N1507*G1507*COS(RADIANS(E1507))^2+L1507*G1507^3*SIN(RADIANS(E1507))^2)</f>
        <v>0.55620531379603166</v>
      </c>
      <c r="Q1507" s="7">
        <f>-(6*F1507*J1507*L1507*N1507*SIN(RADIANS(E1507))+6*O1507*N1507*G1507*SIN(RADIANS(E1507))*COS(RADIANS(E1507)))/(12*N1507*COS(RADIANS(E1507))^2+L1507*G1507^2*SIN(RADIANS(E1507))^2)</f>
        <v>3.8136824902591395</v>
      </c>
      <c r="R1507" s="7">
        <f>-P1507*SIN(RADIANS(E1507))</f>
        <v>-0.32456872257524583</v>
      </c>
      <c r="S1507" s="6">
        <f>(O1507+P1507*COS(RADIANS(E1507)))/L1507</f>
        <v>-92.97860283946855</v>
      </c>
      <c r="T1507" s="6">
        <f>R1507/L1507</f>
        <v>-0.19092277798543872</v>
      </c>
      <c r="U1507" s="6">
        <f>(Q1507-P1507*G1507*SIN(RADIANS(E1507)))/M1507</f>
        <v>-7.9176799105726028</v>
      </c>
      <c r="V1507" s="6">
        <f>SQRT((S1507+U1507)^2+3*T1507^2)</f>
        <v>100.89682466409789</v>
      </c>
      <c r="W1507" s="6">
        <f>V1507/AA1507</f>
        <v>1.0875154855632232</v>
      </c>
      <c r="X1507" s="1">
        <f>((3*10+H1507/COS(RADIANS(E1507)))*(3+3)+3*G1507*H1507)*2</f>
        <v>624.8205686662302</v>
      </c>
      <c r="Y1507" s="7">
        <f>Z1507/X1507</f>
        <v>1.0043084450877782</v>
      </c>
      <c r="Z1507" s="13">
        <v>627.51257377604304</v>
      </c>
      <c r="AA1507" s="15">
        <v>92.777368233835801</v>
      </c>
    </row>
    <row r="1508" spans="1:27" x14ac:dyDescent="0.45">
      <c r="A1508">
        <v>122</v>
      </c>
      <c r="B1508">
        <v>83.3</v>
      </c>
      <c r="C1508" s="10">
        <f>B1508-20</f>
        <v>63.3</v>
      </c>
      <c r="D1508">
        <v>110.6</v>
      </c>
      <c r="E1508" s="11">
        <f>D1508-90</f>
        <v>20.599999999999994</v>
      </c>
      <c r="F1508" s="2">
        <v>2.1351999999999999E-2</v>
      </c>
      <c r="G1508" s="11">
        <v>25.2</v>
      </c>
      <c r="H1508" s="11">
        <v>1.6</v>
      </c>
      <c r="I1508" s="8">
        <v>0.12427677214145599</v>
      </c>
      <c r="J1508" s="4">
        <v>71000</v>
      </c>
      <c r="K1508" s="5">
        <f>23*10^-6</f>
        <v>2.3E-5</v>
      </c>
      <c r="L1508" s="6">
        <f>H1508</f>
        <v>1.6</v>
      </c>
      <c r="M1508" s="3">
        <f>H1508^2/6</f>
        <v>0.42666666666666675</v>
      </c>
      <c r="N1508" s="3">
        <f>H1508^3/12</f>
        <v>0.34133333333333343</v>
      </c>
      <c r="O1508" s="1">
        <f>-J1508*L1508*K1508*C1508</f>
        <v>-165.39024000000001</v>
      </c>
      <c r="P1508" s="7">
        <f>-(12*F1508*J1508*L1508*N1508+12*O1508*N1508*G1508*COS(RADIANS(E1508)))/(12*N1508*G1508*COS(RADIANS(E1508))^2+L1508*G1508^3*SIN(RADIANS(E1508))^2)</f>
        <v>1.8541265103756439</v>
      </c>
      <c r="Q1508" s="7">
        <f>-(6*F1508*J1508*L1508*N1508*SIN(RADIANS(E1508))+6*O1508*N1508*G1508*SIN(RADIANS(E1508))*COS(RADIANS(E1508)))/(12*N1508*COS(RADIANS(E1508))^2+L1508*G1508^2*SIN(RADIANS(E1508))^2)</f>
        <v>8.2197224897939432</v>
      </c>
      <c r="R1508" s="7">
        <f>-P1508*SIN(RADIANS(E1508))</f>
        <v>-0.6523589277614239</v>
      </c>
      <c r="S1508" s="6">
        <f>(O1508+P1508*COS(RADIANS(E1508)))/L1508</f>
        <v>-102.28416699968528</v>
      </c>
      <c r="T1508" s="6">
        <f>R1508/L1508</f>
        <v>-0.40772432985088991</v>
      </c>
      <c r="U1508" s="6">
        <f>(Q1508-P1508*G1508*SIN(RADIANS(E1508)))/M1508</f>
        <v>-19.264974585454535</v>
      </c>
      <c r="V1508" s="6">
        <f>SQRT((S1508+U1508)^2+3*T1508^2)</f>
        <v>121.55119307300865</v>
      </c>
      <c r="W1508" s="6">
        <f>V1508/AA1508</f>
        <v>1.207367729975714</v>
      </c>
      <c r="X1508" s="1">
        <f>((3*10+H1508/COS(RADIANS(E1508)))*(3+3)+3*G1508*H1508)*2</f>
        <v>622.43151584588315</v>
      </c>
      <c r="Y1508" s="7">
        <f>Z1508/X1508</f>
        <v>1.0081503331111064</v>
      </c>
      <c r="Z1508" s="13">
        <v>627.50454003887796</v>
      </c>
      <c r="AA1508" s="15">
        <v>100.67454186095701</v>
      </c>
    </row>
    <row r="1509" spans="1:27" x14ac:dyDescent="0.45">
      <c r="A1509">
        <v>2436</v>
      </c>
      <c r="B1509">
        <v>78.599999999999994</v>
      </c>
      <c r="C1509" s="10">
        <f>B1509-20</f>
        <v>58.599999999999994</v>
      </c>
      <c r="D1509">
        <v>117.5</v>
      </c>
      <c r="E1509" s="11">
        <f>D1509-90</f>
        <v>27.5</v>
      </c>
      <c r="F1509" s="2">
        <v>2.2495999999999999E-2</v>
      </c>
      <c r="G1509" s="11">
        <v>31.2</v>
      </c>
      <c r="H1509" s="11">
        <v>1.3</v>
      </c>
      <c r="I1509" s="8">
        <v>0.108460113406181</v>
      </c>
      <c r="J1509" s="4">
        <v>71000</v>
      </c>
      <c r="K1509" s="5">
        <f>23*10^-6</f>
        <v>2.3E-5</v>
      </c>
      <c r="L1509" s="6">
        <f>H1509</f>
        <v>1.3</v>
      </c>
      <c r="M1509" s="3">
        <f>H1509^2/6</f>
        <v>0.28166666666666668</v>
      </c>
      <c r="N1509" s="3">
        <f>H1509^3/12</f>
        <v>0.18308333333333338</v>
      </c>
      <c r="O1509" s="1">
        <f>-J1509*L1509*K1509*C1509</f>
        <v>-124.40193999999998</v>
      </c>
      <c r="P1509" s="7">
        <f>-(12*F1509*J1509*L1509*N1509+12*O1509*N1509*G1509*COS(RADIANS(E1509)))/(12*N1509*G1509*COS(RADIANS(E1509))^2+L1509*G1509^3*SIN(RADIANS(E1509))^2)</f>
        <v>0.35433935830041868</v>
      </c>
      <c r="Q1509" s="7">
        <f>-(6*F1509*J1509*L1509*N1509*SIN(RADIANS(E1509))+6*O1509*N1509*G1509*SIN(RADIANS(E1509))*COS(RADIANS(E1509)))/(12*N1509*COS(RADIANS(E1509))^2+L1509*G1509^2*SIN(RADIANS(E1509))^2)</f>
        <v>2.5524050340330375</v>
      </c>
      <c r="R1509" s="7">
        <f>-P1509*SIN(RADIANS(E1509))</f>
        <v>-0.16361570730981012</v>
      </c>
      <c r="S1509" s="6">
        <f>(O1509+P1509*COS(RADIANS(E1509)))/L1509</f>
        <v>-95.452028577358533</v>
      </c>
      <c r="T1509" s="6">
        <f>R1509/L1509</f>
        <v>-0.12585823639216162</v>
      </c>
      <c r="U1509" s="6">
        <f>(Q1509-P1509*G1509*SIN(RADIANS(E1509)))/M1509</f>
        <v>-9.0617930202356387</v>
      </c>
      <c r="V1509" s="6">
        <f>SQRT((S1509+U1509)^2+3*T1509^2)</f>
        <v>104.51404893994274</v>
      </c>
      <c r="W1509" s="6">
        <f>V1509/AA1509</f>
        <v>1.2420465983745079</v>
      </c>
      <c r="X1509" s="1">
        <f>((3*10+H1509/COS(RADIANS(E1509)))*(3+3)+3*G1509*H1509)*2</f>
        <v>620.94715837111494</v>
      </c>
      <c r="Y1509" s="7">
        <f>Z1509/X1509</f>
        <v>1.0104530571127177</v>
      </c>
      <c r="Z1509" s="13">
        <v>627.43795448154799</v>
      </c>
      <c r="AA1509" s="15">
        <v>84.146640775573502</v>
      </c>
    </row>
    <row r="1510" spans="1:27" x14ac:dyDescent="0.45">
      <c r="A1510">
        <v>264</v>
      </c>
      <c r="B1510">
        <v>44.5</v>
      </c>
      <c r="C1510" s="10">
        <f>B1510-20</f>
        <v>24.5</v>
      </c>
      <c r="D1510">
        <v>113.1</v>
      </c>
      <c r="E1510" s="11">
        <f>D1510-90</f>
        <v>23.099999999999994</v>
      </c>
      <c r="F1510" s="2">
        <v>7.7130000000000002E-3</v>
      </c>
      <c r="G1510" s="11">
        <v>23.5</v>
      </c>
      <c r="H1510" s="11">
        <v>1.7</v>
      </c>
      <c r="I1510" s="8">
        <v>4.2301438748836503E-2</v>
      </c>
      <c r="J1510" s="4">
        <v>71000</v>
      </c>
      <c r="K1510" s="5">
        <f>23*10^-6</f>
        <v>2.3E-5</v>
      </c>
      <c r="L1510" s="6">
        <f>H1510</f>
        <v>1.7</v>
      </c>
      <c r="M1510" s="3">
        <f>H1510^2/6</f>
        <v>0.48166666666666663</v>
      </c>
      <c r="N1510" s="3">
        <f>H1510^3/12</f>
        <v>0.4094166666666666</v>
      </c>
      <c r="O1510" s="1">
        <f>-J1510*L1510*K1510*C1510</f>
        <v>-68.014449999999997</v>
      </c>
      <c r="P1510" s="7">
        <f>-(12*F1510*J1510*L1510*N1510+12*O1510*N1510*G1510*COS(RADIANS(E1510)))/(12*N1510*G1510*COS(RADIANS(E1510))^2+L1510*G1510^3*SIN(RADIANS(E1510))^2)</f>
        <v>0.75828437900367585</v>
      </c>
      <c r="Q1510" s="7">
        <f>-(6*F1510*J1510*L1510*N1510*SIN(RADIANS(E1510))+6*O1510*N1510*G1510*SIN(RADIANS(E1510))*COS(RADIANS(E1510)))/(12*N1510*COS(RADIANS(E1510))^2+L1510*G1510^2*SIN(RADIANS(E1510))^2)</f>
        <v>3.4956615051799358</v>
      </c>
      <c r="R1510" s="7">
        <f>-P1510*SIN(RADIANS(E1510))</f>
        <v>-0.2975031068238243</v>
      </c>
      <c r="S1510" s="6">
        <f>(O1510+P1510*COS(RADIANS(E1510)))/L1510</f>
        <v>-39.598213957123036</v>
      </c>
      <c r="T1510" s="6">
        <f>R1510/L1510</f>
        <v>-0.17500182754342605</v>
      </c>
      <c r="U1510" s="6">
        <f>(Q1510-P1510*G1510*SIN(RADIANS(E1510)))/M1510</f>
        <v>-7.2574287304773737</v>
      </c>
      <c r="V1510" s="6">
        <f>SQRT((S1510+U1510)^2+3*T1510^2)</f>
        <v>46.856623102684345</v>
      </c>
      <c r="W1510" s="6">
        <f>V1510/AA1510</f>
        <v>1.1729310978737799</v>
      </c>
      <c r="X1510" s="1">
        <f>((3*10+H1510/COS(RADIANS(E1510)))*(3+3)+3*G1510*H1510)*2</f>
        <v>621.87821616411338</v>
      </c>
      <c r="Y1510" s="7">
        <f>Z1510/X1510</f>
        <v>1.0088854188145213</v>
      </c>
      <c r="Z1510" s="13">
        <v>627.40386456635895</v>
      </c>
      <c r="AA1510" s="15">
        <v>39.948316817265102</v>
      </c>
    </row>
    <row r="1511" spans="1:27" x14ac:dyDescent="0.45">
      <c r="A1511">
        <v>2224</v>
      </c>
      <c r="B1511">
        <v>47.7</v>
      </c>
      <c r="C1511" s="10">
        <f>B1511-20</f>
        <v>27.700000000000003</v>
      </c>
      <c r="D1511">
        <v>112.2</v>
      </c>
      <c r="E1511" s="11">
        <f>D1511-90</f>
        <v>22.200000000000003</v>
      </c>
      <c r="F1511" s="2">
        <v>8.3560000000000006E-3</v>
      </c>
      <c r="G1511" s="11">
        <v>22.1</v>
      </c>
      <c r="H1511" s="11">
        <v>1.8</v>
      </c>
      <c r="I1511" s="8">
        <v>4.70949932932853E-2</v>
      </c>
      <c r="J1511" s="4">
        <v>71000</v>
      </c>
      <c r="K1511" s="5">
        <f>23*10^-6</f>
        <v>2.3E-5</v>
      </c>
      <c r="L1511" s="6">
        <f>H1511</f>
        <v>1.8</v>
      </c>
      <c r="M1511" s="3">
        <f>H1511^2/6</f>
        <v>0.54</v>
      </c>
      <c r="N1511" s="3">
        <f>H1511^3/12</f>
        <v>0.48600000000000004</v>
      </c>
      <c r="O1511" s="1">
        <f>-J1511*L1511*K1511*C1511</f>
        <v>-81.421380000000013</v>
      </c>
      <c r="P1511" s="7">
        <f>-(12*F1511*J1511*L1511*N1511+12*O1511*N1511*G1511*COS(RADIANS(E1511)))/(12*N1511*G1511*COS(RADIANS(E1511))^2+L1511*G1511^3*SIN(RADIANS(E1511))^2)</f>
        <v>1.2094274080117389</v>
      </c>
      <c r="Q1511" s="7">
        <f>-(6*F1511*J1511*L1511*N1511*SIN(RADIANS(E1511))+6*O1511*N1511*G1511*SIN(RADIANS(E1511))*COS(RADIANS(E1511)))/(12*N1511*COS(RADIANS(E1511))^2+L1511*G1511^2*SIN(RADIANS(E1511))^2)</f>
        <v>5.0495295880448712</v>
      </c>
      <c r="R1511" s="7">
        <f>-P1511*SIN(RADIANS(E1511))</f>
        <v>-0.45697100344297475</v>
      </c>
      <c r="S1511" s="6">
        <f>(O1511+P1511*COS(RADIANS(E1511)))/L1511</f>
        <v>-44.612003743588303</v>
      </c>
      <c r="T1511" s="6">
        <f>R1511/L1511</f>
        <v>-0.25387277969054151</v>
      </c>
      <c r="U1511" s="6">
        <f>(Q1511-P1511*G1511*SIN(RADIANS(E1511)))/M1511</f>
        <v>-9.3509807186016118</v>
      </c>
      <c r="V1511" s="6">
        <f>SQRT((S1511+U1511)^2+3*T1511^2)</f>
        <v>53.964775976847655</v>
      </c>
      <c r="W1511" s="6">
        <f>V1511/AA1511</f>
        <v>1.1505031064897022</v>
      </c>
      <c r="X1511" s="1">
        <f>((3*10+H1511/COS(RADIANS(E1511)))*(3+3)+3*G1511*H1511)*2</f>
        <v>622.00939436069541</v>
      </c>
      <c r="Y1511" s="7">
        <f>Z1511/X1511</f>
        <v>1.0086094819850828</v>
      </c>
      <c r="Z1511" s="13">
        <v>627.36457303599605</v>
      </c>
      <c r="AA1511" s="15">
        <v>46.905371808599</v>
      </c>
    </row>
    <row r="1512" spans="1:27" x14ac:dyDescent="0.45">
      <c r="A1512">
        <v>1392</v>
      </c>
      <c r="B1512">
        <v>42.9</v>
      </c>
      <c r="C1512" s="10">
        <f>B1512-20</f>
        <v>22.9</v>
      </c>
      <c r="D1512">
        <v>119.7</v>
      </c>
      <c r="E1512" s="11">
        <f>D1512-90</f>
        <v>29.700000000000003</v>
      </c>
      <c r="F1512" s="2">
        <v>7.5979999999999997E-3</v>
      </c>
      <c r="G1512" s="11">
        <v>26.6</v>
      </c>
      <c r="H1512" s="11">
        <v>1.5</v>
      </c>
      <c r="I1512" s="8">
        <v>3.6193914711475303E-2</v>
      </c>
      <c r="J1512" s="4">
        <v>71000</v>
      </c>
      <c r="K1512" s="5">
        <f>23*10^-6</f>
        <v>2.3E-5</v>
      </c>
      <c r="L1512" s="6">
        <f>H1512</f>
        <v>1.5</v>
      </c>
      <c r="M1512" s="3">
        <f>H1512^2/6</f>
        <v>0.375</v>
      </c>
      <c r="N1512" s="3">
        <f>H1512^3/12</f>
        <v>0.28125</v>
      </c>
      <c r="O1512" s="1">
        <f>-J1512*L1512*K1512*C1512</f>
        <v>-56.093549999999993</v>
      </c>
      <c r="P1512" s="7">
        <f>-(12*F1512*J1512*L1512*N1512+12*O1512*N1512*G1512*COS(RADIANS(E1512)))/(12*N1512*G1512*COS(RADIANS(E1512))^2+L1512*G1512^3*SIN(RADIANS(E1512))^2)</f>
        <v>0.23481597026505782</v>
      </c>
      <c r="Q1512" s="7">
        <f>-(6*F1512*J1512*L1512*N1512*SIN(RADIANS(E1512))+6*O1512*N1512*G1512*SIN(RADIANS(E1512))*COS(RADIANS(E1512)))/(12*N1512*COS(RADIANS(E1512))^2+L1512*G1512^2*SIN(RADIANS(E1512))^2)</f>
        <v>1.5473433857907188</v>
      </c>
      <c r="R1512" s="7">
        <f>-P1512*SIN(RADIANS(E1512))</f>
        <v>-0.11634160795418937</v>
      </c>
      <c r="S1512" s="6">
        <f>(O1512+P1512*COS(RADIANS(E1512)))/L1512</f>
        <v>-37.259720965422922</v>
      </c>
      <c r="T1512" s="6">
        <f>R1512/L1512</f>
        <v>-7.7561071969459577E-2</v>
      </c>
      <c r="U1512" s="6">
        <f>(Q1512-P1512*G1512*SIN(RADIANS(E1512)))/M1512</f>
        <v>-4.1262490287752494</v>
      </c>
      <c r="V1512" s="6">
        <f>SQRT((S1512+U1512)^2+3*T1512^2)</f>
        <v>41.386188028378825</v>
      </c>
      <c r="W1512" s="6">
        <f>V1512/AA1512</f>
        <v>1.1984847625074246</v>
      </c>
      <c r="X1512" s="1">
        <f>((3*10+H1512/COS(RADIANS(E1512)))*(3+3)+3*G1512*H1512)*2</f>
        <v>620.12225069066483</v>
      </c>
      <c r="Y1512" s="7">
        <f>Z1512/X1512</f>
        <v>1.0113901685761595</v>
      </c>
      <c r="Z1512" s="13">
        <v>627.18554766385898</v>
      </c>
      <c r="AA1512" s="15">
        <v>34.532093626115199</v>
      </c>
    </row>
    <row r="1513" spans="1:27" x14ac:dyDescent="0.45">
      <c r="A1513">
        <v>2830</v>
      </c>
      <c r="B1513">
        <v>86.9</v>
      </c>
      <c r="C1513" s="10">
        <f>B1513-20</f>
        <v>66.900000000000006</v>
      </c>
      <c r="D1513">
        <v>124.8</v>
      </c>
      <c r="E1513" s="11">
        <f>D1513-90</f>
        <v>34.799999999999997</v>
      </c>
      <c r="F1513" s="2">
        <v>1.8917E-2</v>
      </c>
      <c r="G1513" s="11">
        <v>22.9</v>
      </c>
      <c r="H1513" s="11">
        <v>1.7</v>
      </c>
      <c r="I1513" s="8">
        <v>8.7119437754154205E-2</v>
      </c>
      <c r="J1513" s="4">
        <v>71000</v>
      </c>
      <c r="K1513" s="5">
        <f>23*10^-6</f>
        <v>2.3E-5</v>
      </c>
      <c r="L1513" s="6">
        <f>H1513</f>
        <v>1.7</v>
      </c>
      <c r="M1513" s="3">
        <f>H1513^2/6</f>
        <v>0.48166666666666663</v>
      </c>
      <c r="N1513" s="3">
        <f>H1513^3/12</f>
        <v>0.4094166666666666</v>
      </c>
      <c r="O1513" s="1">
        <f>-J1513*L1513*K1513*C1513</f>
        <v>-185.72109</v>
      </c>
      <c r="P1513" s="7">
        <f>-(12*F1513*J1513*L1513*N1513+12*O1513*N1513*G1513*COS(RADIANS(E1513)))/(12*N1513*G1513*COS(RADIANS(E1513))^2+L1513*G1513^3*SIN(RADIANS(E1513))^2)</f>
        <v>0.88324675839755673</v>
      </c>
      <c r="Q1513" s="7">
        <f>-(6*F1513*J1513*L1513*N1513*SIN(RADIANS(E1513))+6*O1513*N1513*G1513*SIN(RADIANS(E1513))*COS(RADIANS(E1513)))/(12*N1513*COS(RADIANS(E1513))^2+L1513*G1513^2*SIN(RADIANS(E1513))^2)</f>
        <v>5.7717264038224148</v>
      </c>
      <c r="R1513" s="7">
        <f>-P1513*SIN(RADIANS(E1513))</f>
        <v>-0.50408090863077881</v>
      </c>
      <c r="S1513" s="6">
        <f>(O1513+P1513*COS(RADIANS(E1513)))/L1513</f>
        <v>-108.8210662487482</v>
      </c>
      <c r="T1513" s="6">
        <f>R1513/L1513</f>
        <v>-0.29651818154751697</v>
      </c>
      <c r="U1513" s="6">
        <f>(Q1513-P1513*G1513*SIN(RADIANS(E1513)))/M1513</f>
        <v>-11.982822983714364</v>
      </c>
      <c r="V1513" s="6">
        <f>SQRT((S1513+U1513)^2+3*T1513^2)</f>
        <v>120.80498095188396</v>
      </c>
      <c r="W1513" s="6">
        <f>V1513/AA1513</f>
        <v>1.1362678451696351</v>
      </c>
      <c r="X1513" s="1">
        <f>((3*10+H1513/COS(RADIANS(E1513)))*(3+3)+3*G1513*H1513)*2</f>
        <v>618.42323162354569</v>
      </c>
      <c r="Y1513" s="7">
        <f>Z1513/X1513</f>
        <v>1.0140049083937577</v>
      </c>
      <c r="Z1513" s="13">
        <v>627.08419233100506</v>
      </c>
      <c r="AA1513" s="15">
        <v>106.317345391261</v>
      </c>
    </row>
    <row r="1514" spans="1:27" x14ac:dyDescent="0.45">
      <c r="A1514">
        <v>662</v>
      </c>
      <c r="B1514">
        <v>44.2</v>
      </c>
      <c r="C1514" s="10">
        <f>B1514-20</f>
        <v>24.200000000000003</v>
      </c>
      <c r="D1514">
        <v>126.2</v>
      </c>
      <c r="E1514" s="11">
        <f>D1514-90</f>
        <v>36.200000000000003</v>
      </c>
      <c r="F1514" s="2">
        <v>6.4190000000000002E-3</v>
      </c>
      <c r="G1514" s="11">
        <v>21.4</v>
      </c>
      <c r="H1514" s="11">
        <v>1.8</v>
      </c>
      <c r="I1514" s="8">
        <v>2.95643508434295E-2</v>
      </c>
      <c r="J1514" s="4">
        <v>71000</v>
      </c>
      <c r="K1514" s="5">
        <f>23*10^-6</f>
        <v>2.3E-5</v>
      </c>
      <c r="L1514" s="6">
        <f>H1514</f>
        <v>1.8</v>
      </c>
      <c r="M1514" s="3">
        <f>H1514^2/6</f>
        <v>0.54</v>
      </c>
      <c r="N1514" s="3">
        <f>H1514^3/12</f>
        <v>0.48600000000000004</v>
      </c>
      <c r="O1514" s="1">
        <f>-J1514*L1514*K1514*C1514</f>
        <v>-71.133480000000006</v>
      </c>
      <c r="P1514" s="7">
        <f>-(12*F1514*J1514*L1514*N1514+12*O1514*N1514*G1514*COS(RADIANS(E1514)))/(12*N1514*G1514*COS(RADIANS(E1514))^2+L1514*G1514^3*SIN(RADIANS(E1514))^2)</f>
        <v>0.38170327614954197</v>
      </c>
      <c r="Q1514" s="7">
        <f>-(6*F1514*J1514*L1514*N1514*SIN(RADIANS(E1514))+6*O1514*N1514*G1514*SIN(RADIANS(E1514))*COS(RADIANS(E1514)))/(12*N1514*COS(RADIANS(E1514))^2+L1514*G1514^2*SIN(RADIANS(E1514))^2)</f>
        <v>2.4121664652002393</v>
      </c>
      <c r="R1514" s="7">
        <f>-P1514*SIN(RADIANS(E1514))</f>
        <v>-0.22543611824301299</v>
      </c>
      <c r="S1514" s="6">
        <f>(O1514+P1514*COS(RADIANS(E1514)))/L1514</f>
        <v>-39.347478113962261</v>
      </c>
      <c r="T1514" s="6">
        <f>R1514/L1514</f>
        <v>-0.12524228791278499</v>
      </c>
      <c r="U1514" s="6">
        <f>(Q1514-P1514*G1514*SIN(RADIANS(E1514)))/M1514</f>
        <v>-4.4669749355559967</v>
      </c>
      <c r="V1514" s="6">
        <f>SQRT((S1514+U1514)^2+3*T1514^2)</f>
        <v>43.81499004816142</v>
      </c>
      <c r="W1514" s="6">
        <f>V1514/AA1514</f>
        <v>1.1077748105231398</v>
      </c>
      <c r="X1514" s="1">
        <f>((3*10+H1514/COS(RADIANS(E1514)))*(3+3)+3*G1514*H1514)*2</f>
        <v>617.88711564985965</v>
      </c>
      <c r="Y1514" s="7">
        <f>Z1514/X1514</f>
        <v>1.0148487786267331</v>
      </c>
      <c r="Z1514" s="13">
        <v>627.06198464645502</v>
      </c>
      <c r="AA1514" s="15">
        <v>39.552253429079201</v>
      </c>
    </row>
    <row r="1515" spans="1:27" x14ac:dyDescent="0.45">
      <c r="A1515">
        <v>1326</v>
      </c>
      <c r="B1515">
        <v>68.8</v>
      </c>
      <c r="C1515" s="10">
        <f>B1515-20</f>
        <v>48.8</v>
      </c>
      <c r="D1515">
        <v>114.5</v>
      </c>
      <c r="E1515" s="11">
        <f>D1515-90</f>
        <v>24.5</v>
      </c>
      <c r="F1515" s="2">
        <v>1.7968000000000001E-2</v>
      </c>
      <c r="G1515" s="11">
        <v>28.9</v>
      </c>
      <c r="H1515" s="11">
        <v>1.4</v>
      </c>
      <c r="I1515" s="8">
        <v>9.3038767576217596E-2</v>
      </c>
      <c r="J1515" s="4">
        <v>71000</v>
      </c>
      <c r="K1515" s="5">
        <f>23*10^-6</f>
        <v>2.3E-5</v>
      </c>
      <c r="L1515" s="6">
        <f>H1515</f>
        <v>1.4</v>
      </c>
      <c r="M1515" s="3">
        <f>H1515^2/6</f>
        <v>0.32666666666666661</v>
      </c>
      <c r="N1515" s="3">
        <f>H1515^3/12</f>
        <v>0.2286666666666666</v>
      </c>
      <c r="O1515" s="1">
        <f>-J1515*L1515*K1515*C1515</f>
        <v>-111.56656</v>
      </c>
      <c r="P1515" s="7">
        <f>-(12*F1515*J1515*L1515*N1515+12*O1515*N1515*G1515*COS(RADIANS(E1515)))/(12*N1515*G1515*COS(RADIANS(E1515))^2+L1515*G1515^3*SIN(RADIANS(E1515))^2)</f>
        <v>0.53598168440979999</v>
      </c>
      <c r="Q1515" s="7">
        <f>-(6*F1515*J1515*L1515*N1515*SIN(RADIANS(E1515))+6*O1515*N1515*G1515*SIN(RADIANS(E1515))*COS(RADIANS(E1515)))/(12*N1515*COS(RADIANS(E1515))^2+L1515*G1515^2*SIN(RADIANS(E1515))^2)</f>
        <v>3.211772350192053</v>
      </c>
      <c r="R1515" s="7">
        <f>-P1515*SIN(RADIANS(E1515))</f>
        <v>-0.2222679827122529</v>
      </c>
      <c r="S1515" s="6">
        <f>(O1515+P1515*COS(RADIANS(E1515)))/L1515</f>
        <v>-79.342026732348501</v>
      </c>
      <c r="T1515" s="6">
        <f>R1515/L1515</f>
        <v>-0.15876284479446637</v>
      </c>
      <c r="U1515" s="6">
        <f>(Q1515-P1515*G1515*SIN(RADIANS(E1515)))/M1515</f>
        <v>-9.8319561740573143</v>
      </c>
      <c r="V1515" s="6">
        <f>SQRT((S1515+U1515)^2+3*T1515^2)</f>
        <v>89.174406890736407</v>
      </c>
      <c r="W1515" s="6">
        <f>V1515/AA1515</f>
        <v>1.2291684222330572</v>
      </c>
      <c r="X1515" s="1">
        <f>((3*10+H1515/COS(RADIANS(E1515)))*(3+3)+3*G1515*H1515)*2</f>
        <v>621.2223242083885</v>
      </c>
      <c r="Y1515" s="7">
        <f>Z1515/X1515</f>
        <v>1.0093499187463473</v>
      </c>
      <c r="Z1515" s="13">
        <v>627.03070246315394</v>
      </c>
      <c r="AA1515" s="15">
        <v>72.548566394775506</v>
      </c>
    </row>
    <row r="1516" spans="1:27" x14ac:dyDescent="0.45">
      <c r="A1516">
        <v>2199</v>
      </c>
      <c r="B1516">
        <v>42.2</v>
      </c>
      <c r="C1516" s="10">
        <f>B1516-20</f>
        <v>22.200000000000003</v>
      </c>
      <c r="D1516">
        <v>105.1</v>
      </c>
      <c r="E1516" s="11">
        <f>D1516-90</f>
        <v>15.099999999999994</v>
      </c>
      <c r="F1516" s="2">
        <v>8.6529999999999992E-3</v>
      </c>
      <c r="G1516" s="11">
        <v>29.2</v>
      </c>
      <c r="H1516" s="11">
        <v>1.4</v>
      </c>
      <c r="I1516" s="8">
        <v>6.1364214867353398E-2</v>
      </c>
      <c r="J1516" s="4">
        <v>71000</v>
      </c>
      <c r="K1516" s="5">
        <f>23*10^-6</f>
        <v>2.3E-5</v>
      </c>
      <c r="L1516" s="6">
        <f>H1516</f>
        <v>1.4</v>
      </c>
      <c r="M1516" s="3">
        <f>H1516^2/6</f>
        <v>0.32666666666666661</v>
      </c>
      <c r="N1516" s="3">
        <f>H1516^3/12</f>
        <v>0.2286666666666666</v>
      </c>
      <c r="O1516" s="1">
        <f>-J1516*L1516*K1516*C1516</f>
        <v>-50.753640000000004</v>
      </c>
      <c r="P1516" s="7">
        <f>-(12*F1516*J1516*L1516*N1516+12*O1516*N1516*G1516*COS(RADIANS(E1516)))/(12*N1516*G1516*COS(RADIANS(E1516))^2+L1516*G1516^3*SIN(RADIANS(E1516))^2)</f>
        <v>0.6418089130212179</v>
      </c>
      <c r="Q1516" s="7">
        <f>-(6*F1516*J1516*L1516*N1516*SIN(RADIANS(E1516))+6*O1516*N1516*G1516*SIN(RADIANS(E1516))*COS(RADIANS(E1516)))/(12*N1516*COS(RADIANS(E1516))^2+L1516*G1516^2*SIN(RADIANS(E1516))^2)</f>
        <v>2.4410340867243425</v>
      </c>
      <c r="R1516" s="7">
        <f>-P1516*SIN(RADIANS(E1516))</f>
        <v>-0.16719411552906457</v>
      </c>
      <c r="S1516" s="6">
        <f>(O1516+P1516*COS(RADIANS(E1516)))/L1516</f>
        <v>-35.809993614445482</v>
      </c>
      <c r="T1516" s="6">
        <f>R1516/L1516</f>
        <v>-0.11942436823504614</v>
      </c>
      <c r="U1516" s="6">
        <f>(Q1516-P1516*G1516*SIN(RADIANS(E1516)))/M1516</f>
        <v>-7.472553326707172</v>
      </c>
      <c r="V1516" s="6">
        <f>SQRT((S1516+U1516)^2+3*T1516^2)</f>
        <v>43.283041208448694</v>
      </c>
      <c r="W1516" s="6">
        <f>V1516/AA1516</f>
        <v>1.2600768201836989</v>
      </c>
      <c r="X1516" s="1">
        <f>((3*10+H1516/COS(RADIANS(E1516)))*(3+3)+3*G1516*H1516)*2</f>
        <v>622.68080398208781</v>
      </c>
      <c r="Y1516" s="7">
        <f>Z1516/X1516</f>
        <v>1.0068926499117623</v>
      </c>
      <c r="Z1516" s="13">
        <v>626.97272477071101</v>
      </c>
      <c r="AA1516" s="15">
        <v>34.349525771086498</v>
      </c>
    </row>
    <row r="1517" spans="1:27" x14ac:dyDescent="0.45">
      <c r="A1517">
        <v>2844</v>
      </c>
      <c r="B1517">
        <v>43.4</v>
      </c>
      <c r="C1517" s="10">
        <f>B1517-20</f>
        <v>23.4</v>
      </c>
      <c r="D1517">
        <v>122.6</v>
      </c>
      <c r="E1517" s="11">
        <f>D1517-90</f>
        <v>32.599999999999994</v>
      </c>
      <c r="F1517" s="2">
        <v>7.5339999999999999E-3</v>
      </c>
      <c r="G1517" s="11">
        <v>26.4</v>
      </c>
      <c r="H1517" s="11">
        <v>1.5</v>
      </c>
      <c r="I1517" s="8">
        <v>3.4643962979316698E-2</v>
      </c>
      <c r="J1517" s="4">
        <v>71000</v>
      </c>
      <c r="K1517" s="5">
        <f>23*10^-6</f>
        <v>2.3E-5</v>
      </c>
      <c r="L1517" s="6">
        <f>H1517</f>
        <v>1.5</v>
      </c>
      <c r="M1517" s="3">
        <f>H1517^2/6</f>
        <v>0.375</v>
      </c>
      <c r="N1517" s="3">
        <f>H1517^3/12</f>
        <v>0.28125</v>
      </c>
      <c r="O1517" s="1">
        <f>-J1517*L1517*K1517*C1517</f>
        <v>-57.318299999999994</v>
      </c>
      <c r="P1517" s="7">
        <f>-(12*F1517*J1517*L1517*N1517+12*O1517*N1517*G1517*COS(RADIANS(E1517)))/(12*N1517*G1517*COS(RADIANS(E1517))^2+L1517*G1517^3*SIN(RADIANS(E1517))^2)</f>
        <v>0.19746318106716851</v>
      </c>
      <c r="Q1517" s="7">
        <f>-(6*F1517*J1517*L1517*N1517*SIN(RADIANS(E1517))+6*O1517*N1517*G1517*SIN(RADIANS(E1517))*COS(RADIANS(E1517)))/(12*N1517*COS(RADIANS(E1517))^2+L1517*G1517^2*SIN(RADIANS(E1517))^2)</f>
        <v>1.4043135885703406</v>
      </c>
      <c r="R1517" s="7">
        <f>-P1517*SIN(RADIANS(E1517))</f>
        <v>-0.10638739307351069</v>
      </c>
      <c r="S1517" s="6">
        <f>(O1517+P1517*COS(RADIANS(E1517)))/L1517</f>
        <v>-38.101297779859536</v>
      </c>
      <c r="T1517" s="6">
        <f>R1517/L1517</f>
        <v>-7.0924928715673796E-2</v>
      </c>
      <c r="U1517" s="6">
        <f>(Q1517-P1517*G1517*SIN(RADIANS(E1517)))/M1517</f>
        <v>-3.7448362361875773</v>
      </c>
      <c r="V1517" s="6">
        <f>SQRT((S1517+U1517)^2+3*T1517^2)</f>
        <v>41.846314331438023</v>
      </c>
      <c r="W1517" s="6">
        <f>V1517/AA1517</f>
        <v>1.1984583696288262</v>
      </c>
      <c r="X1517" s="1">
        <f>((3*10+H1517/COS(RADIANS(E1517)))*(3+3)+3*G1517*H1517)*2</f>
        <v>618.96619239727465</v>
      </c>
      <c r="Y1517" s="7">
        <f>Z1517/X1517</f>
        <v>1.0127985760977649</v>
      </c>
      <c r="Z1517" s="13">
        <v>626.88807831261499</v>
      </c>
      <c r="AA1517" s="15">
        <v>34.916785924235498</v>
      </c>
    </row>
    <row r="1518" spans="1:27" x14ac:dyDescent="0.45">
      <c r="A1518">
        <v>825</v>
      </c>
      <c r="B1518">
        <v>70.599999999999994</v>
      </c>
      <c r="C1518" s="10">
        <f>B1518-20</f>
        <v>50.599999999999994</v>
      </c>
      <c r="D1518">
        <v>114.4</v>
      </c>
      <c r="E1518" s="11">
        <f>D1518-90</f>
        <v>24.400000000000006</v>
      </c>
      <c r="F1518" s="2">
        <v>1.5753E-2</v>
      </c>
      <c r="G1518" s="11">
        <v>23.4</v>
      </c>
      <c r="H1518" s="11">
        <v>1.7</v>
      </c>
      <c r="I1518" s="8">
        <v>8.3942219614982605E-2</v>
      </c>
      <c r="J1518" s="4">
        <v>71000</v>
      </c>
      <c r="K1518" s="5">
        <f>23*10^-6</f>
        <v>2.3E-5</v>
      </c>
      <c r="L1518" s="6">
        <f>H1518</f>
        <v>1.7</v>
      </c>
      <c r="M1518" s="3">
        <f>H1518^2/6</f>
        <v>0.48166666666666663</v>
      </c>
      <c r="N1518" s="3">
        <f>H1518^3/12</f>
        <v>0.4094166666666666</v>
      </c>
      <c r="O1518" s="1">
        <f>-J1518*L1518*K1518*C1518</f>
        <v>-140.47065999999998</v>
      </c>
      <c r="P1518" s="7">
        <f>-(12*F1518*J1518*L1518*N1518+12*O1518*N1518*G1518*COS(RADIANS(E1518)))/(12*N1518*G1518*COS(RADIANS(E1518))^2+L1518*G1518^3*SIN(RADIANS(E1518))^2)</f>
        <v>1.4072491789315595</v>
      </c>
      <c r="Q1518" s="7">
        <f>-(6*F1518*J1518*L1518*N1518*SIN(RADIANS(E1518))+6*O1518*N1518*G1518*SIN(RADIANS(E1518))*COS(RADIANS(E1518)))/(12*N1518*COS(RADIANS(E1518))^2+L1518*G1518^2*SIN(RADIANS(E1518))^2)</f>
        <v>6.8016881752978451</v>
      </c>
      <c r="R1518" s="7">
        <f>-P1518*SIN(RADIANS(E1518))</f>
        <v>-0.58134086968357657</v>
      </c>
      <c r="S1518" s="6">
        <f>(O1518+P1518*COS(RADIANS(E1518)))/L1518</f>
        <v>-81.875941862390647</v>
      </c>
      <c r="T1518" s="6">
        <f>R1518/L1518</f>
        <v>-0.3419652174609274</v>
      </c>
      <c r="U1518" s="6">
        <f>(Q1518-P1518*G1518*SIN(RADIANS(E1518)))/M1518</f>
        <v>-14.121151921033594</v>
      </c>
      <c r="V1518" s="6">
        <f>SQRT((S1518+U1518)^2+3*T1518^2)</f>
        <v>95.99892101213122</v>
      </c>
      <c r="W1518" s="6">
        <f>V1518/AA1518</f>
        <v>1.164195951560093</v>
      </c>
      <c r="X1518" s="1">
        <f>((3*10+H1518/COS(RADIANS(E1518)))*(3+3)+3*G1518*H1518)*2</f>
        <v>621.08075327797246</v>
      </c>
      <c r="Y1518" s="7">
        <f>Z1518/X1518</f>
        <v>1.0093183643848971</v>
      </c>
      <c r="Z1518" s="13">
        <v>626.86821004946296</v>
      </c>
      <c r="AA1518" s="15">
        <v>82.459418350911506</v>
      </c>
    </row>
    <row r="1519" spans="1:27" x14ac:dyDescent="0.45">
      <c r="A1519">
        <v>1309</v>
      </c>
      <c r="B1519">
        <v>40.299999999999997</v>
      </c>
      <c r="C1519" s="10">
        <f>B1519-20</f>
        <v>20.299999999999997</v>
      </c>
      <c r="D1519">
        <v>116.7</v>
      </c>
      <c r="E1519" s="11">
        <f>D1519-90</f>
        <v>26.700000000000003</v>
      </c>
      <c r="F1519" s="2">
        <v>6.2059999999999997E-3</v>
      </c>
      <c r="G1519" s="11">
        <v>23.3</v>
      </c>
      <c r="H1519" s="11">
        <v>1.7</v>
      </c>
      <c r="I1519" s="8">
        <v>3.1619813293218599E-2</v>
      </c>
      <c r="J1519" s="4">
        <v>71000</v>
      </c>
      <c r="K1519" s="5">
        <f>23*10^-6</f>
        <v>2.3E-5</v>
      </c>
      <c r="L1519" s="6">
        <f>H1519</f>
        <v>1.7</v>
      </c>
      <c r="M1519" s="3">
        <f>H1519^2/6</f>
        <v>0.48166666666666663</v>
      </c>
      <c r="N1519" s="3">
        <f>H1519^3/12</f>
        <v>0.4094166666666666</v>
      </c>
      <c r="O1519" s="1">
        <f>-J1519*L1519*K1519*C1519</f>
        <v>-56.354829999999993</v>
      </c>
      <c r="P1519" s="7">
        <f>-(12*F1519*J1519*L1519*N1519+12*O1519*N1519*G1519*COS(RADIANS(E1519)))/(12*N1519*G1519*COS(RADIANS(E1519))^2+L1519*G1519^3*SIN(RADIANS(E1519))^2)</f>
        <v>0.46993117496936049</v>
      </c>
      <c r="Q1519" s="7">
        <f>-(6*F1519*J1519*L1519*N1519*SIN(RADIANS(E1519))+6*O1519*N1519*G1519*SIN(RADIANS(E1519))*COS(RADIANS(E1519)))/(12*N1519*COS(RADIANS(E1519))^2+L1519*G1519^2*SIN(RADIANS(E1519))^2)</f>
        <v>2.4598859077330304</v>
      </c>
      <c r="R1519" s="7">
        <f>-P1519*SIN(RADIANS(E1519))</f>
        <v>-0.21114900495562478</v>
      </c>
      <c r="S1519" s="6">
        <f>(O1519+P1519*COS(RADIANS(E1519)))/L1519</f>
        <v>-32.902945255175929</v>
      </c>
      <c r="T1519" s="6">
        <f>R1519/L1519</f>
        <v>-0.12420529703272046</v>
      </c>
      <c r="U1519" s="6">
        <f>(Q1519-P1519*G1519*SIN(RADIANS(E1519)))/M1519</f>
        <v>-5.1070295662277374</v>
      </c>
      <c r="V1519" s="6">
        <f>SQRT((S1519+U1519)^2+3*T1519^2)</f>
        <v>38.010583615503371</v>
      </c>
      <c r="W1519" s="6">
        <f>V1519/AA1519</f>
        <v>1.152816573807862</v>
      </c>
      <c r="X1519" s="1">
        <f>((3*10+H1519/COS(RADIANS(E1519)))*(3+3)+3*G1519*H1519)*2</f>
        <v>620.4948481566928</v>
      </c>
      <c r="Y1519" s="7">
        <f>Z1519/X1519</f>
        <v>1.0101502158277706</v>
      </c>
      <c r="Z1519" s="13">
        <v>626.79300478550294</v>
      </c>
      <c r="AA1519" s="15">
        <v>32.971926739351801</v>
      </c>
    </row>
    <row r="1520" spans="1:27" x14ac:dyDescent="0.45">
      <c r="A1520">
        <v>2910</v>
      </c>
      <c r="B1520">
        <v>42.3</v>
      </c>
      <c r="C1520" s="10">
        <f>B1520-20</f>
        <v>22.299999999999997</v>
      </c>
      <c r="D1520">
        <v>114.5</v>
      </c>
      <c r="E1520" s="11">
        <f>D1520-90</f>
        <v>24.5</v>
      </c>
      <c r="F1520" s="2">
        <v>7.7250000000000001E-3</v>
      </c>
      <c r="G1520" s="11">
        <v>26.8</v>
      </c>
      <c r="H1520" s="11">
        <v>1.5</v>
      </c>
      <c r="I1520" s="8">
        <v>4.0395531803369501E-2</v>
      </c>
      <c r="J1520" s="4">
        <v>71000</v>
      </c>
      <c r="K1520" s="5">
        <f>23*10^-6</f>
        <v>2.3E-5</v>
      </c>
      <c r="L1520" s="6">
        <f>H1520</f>
        <v>1.5</v>
      </c>
      <c r="M1520" s="3">
        <f>H1520^2/6</f>
        <v>0.375</v>
      </c>
      <c r="N1520" s="3">
        <f>H1520^3/12</f>
        <v>0.28125</v>
      </c>
      <c r="O1520" s="1">
        <f>-J1520*L1520*K1520*C1520</f>
        <v>-54.62384999999999</v>
      </c>
      <c r="P1520" s="7">
        <f>-(12*F1520*J1520*L1520*N1520+12*O1520*N1520*G1520*COS(RADIANS(E1520)))/(12*N1520*G1520*COS(RADIANS(E1520))^2+L1520*G1520^3*SIN(RADIANS(E1520))^2)</f>
        <v>0.34109787399004271</v>
      </c>
      <c r="Q1520" s="7">
        <f>-(6*F1520*J1520*L1520*N1520*SIN(RADIANS(E1520))+6*O1520*N1520*G1520*SIN(RADIANS(E1520))*COS(RADIANS(E1520)))/(12*N1520*COS(RADIANS(E1520))^2+L1520*G1520^2*SIN(RADIANS(E1520))^2)</f>
        <v>1.8954431779362721</v>
      </c>
      <c r="R1520" s="7">
        <f>-P1520*SIN(RADIANS(E1520))</f>
        <v>-0.14145098342808002</v>
      </c>
      <c r="S1520" s="6">
        <f>(O1520+P1520*COS(RADIANS(E1520)))/L1520</f>
        <v>-36.208976096727149</v>
      </c>
      <c r="T1520" s="6">
        <f>R1520/L1520</f>
        <v>-9.4300655618720017E-2</v>
      </c>
      <c r="U1520" s="6">
        <f>(Q1520-P1520*G1520*SIN(RADIANS(E1520)))/M1520</f>
        <v>-5.0545151411633933</v>
      </c>
      <c r="V1520" s="6">
        <f>SQRT((S1520+U1520)^2+3*T1520^2)</f>
        <v>41.26381449866723</v>
      </c>
      <c r="W1520" s="6">
        <f>V1520/AA1520</f>
        <v>1.2140018876575078</v>
      </c>
      <c r="X1520" s="1">
        <f>((3*10+H1520/COS(RADIANS(E1520)))*(3+3)+3*G1520*H1520)*2</f>
        <v>620.98106165184493</v>
      </c>
      <c r="Y1520" s="7">
        <f>Z1520/X1520</f>
        <v>1.0093535513616412</v>
      </c>
      <c r="Z1520" s="13">
        <v>626.78943990661196</v>
      </c>
      <c r="AA1520" s="15">
        <v>33.989909668335301</v>
      </c>
    </row>
    <row r="1521" spans="1:27" x14ac:dyDescent="0.45">
      <c r="A1521">
        <v>408</v>
      </c>
      <c r="B1521">
        <v>73.8</v>
      </c>
      <c r="C1521" s="10">
        <f>B1521-20</f>
        <v>53.8</v>
      </c>
      <c r="D1521">
        <v>127.3</v>
      </c>
      <c r="E1521" s="11">
        <f>D1521-90</f>
        <v>37.299999999999997</v>
      </c>
      <c r="F1521" s="2">
        <v>1.7389000000000002E-2</v>
      </c>
      <c r="G1521" s="11">
        <v>28.1</v>
      </c>
      <c r="H1521" s="11">
        <v>1.4</v>
      </c>
      <c r="I1521" s="8">
        <v>7.6215058565139701E-2</v>
      </c>
      <c r="J1521" s="4">
        <v>71000</v>
      </c>
      <c r="K1521" s="5">
        <f>23*10^-6</f>
        <v>2.3E-5</v>
      </c>
      <c r="L1521" s="6">
        <f>H1521</f>
        <v>1.4</v>
      </c>
      <c r="M1521" s="3">
        <f>H1521^2/6</f>
        <v>0.32666666666666661</v>
      </c>
      <c r="N1521" s="3">
        <f>H1521^3/12</f>
        <v>0.2286666666666666</v>
      </c>
      <c r="O1521" s="1">
        <f>-J1521*L1521*K1521*C1521</f>
        <v>-122.99755999999999</v>
      </c>
      <c r="P1521" s="7">
        <f>-(12*F1521*J1521*L1521*N1521+12*O1521*N1521*G1521*COS(RADIANS(E1521)))/(12*N1521*G1521*COS(RADIANS(E1521))^2+L1521*G1521^3*SIN(RADIANS(E1521))^2)</f>
        <v>0.24452706655219281</v>
      </c>
      <c r="Q1521" s="7">
        <f>-(6*F1521*J1521*L1521*N1521*SIN(RADIANS(E1521))+6*O1521*N1521*G1521*SIN(RADIANS(E1521))*COS(RADIANS(E1521)))/(12*N1521*COS(RADIANS(E1521))^2+L1521*G1521^2*SIN(RADIANS(E1521))^2)</f>
        <v>2.0819369506369068</v>
      </c>
      <c r="R1521" s="7">
        <f>-P1521*SIN(RADIANS(E1521))</f>
        <v>-0.14818056588163037</v>
      </c>
      <c r="S1521" s="6">
        <f>(O1521+P1521*COS(RADIANS(E1521)))/L1521</f>
        <v>-87.716460859433212</v>
      </c>
      <c r="T1521" s="6">
        <f>R1521/L1521</f>
        <v>-0.10584326134402169</v>
      </c>
      <c r="U1521" s="6">
        <f>(Q1521-P1521*G1521*SIN(RADIANS(E1521)))/M1521</f>
        <v>-6.3732763795007363</v>
      </c>
      <c r="V1521" s="6">
        <f>SQRT((S1521+U1521)^2+3*T1521^2)</f>
        <v>94.089915836286892</v>
      </c>
      <c r="W1521" s="6">
        <f>V1521/AA1521</f>
        <v>1.2259688639114519</v>
      </c>
      <c r="X1521" s="1">
        <f>((3*10+H1521/COS(RADIANS(E1521)))*(3+3)+3*G1521*H1521)*2</f>
        <v>617.15949726085773</v>
      </c>
      <c r="Y1521" s="7">
        <f>Z1521/X1521</f>
        <v>1.0155621679661777</v>
      </c>
      <c r="Z1521" s="13">
        <v>626.76383701915302</v>
      </c>
      <c r="AA1521" s="15">
        <v>76.747394331119594</v>
      </c>
    </row>
    <row r="1522" spans="1:27" x14ac:dyDescent="0.45">
      <c r="A1522">
        <v>225</v>
      </c>
      <c r="B1522">
        <v>48.1</v>
      </c>
      <c r="C1522" s="10">
        <f>B1522-20</f>
        <v>28.1</v>
      </c>
      <c r="D1522">
        <v>124</v>
      </c>
      <c r="E1522" s="11">
        <f>D1522-90</f>
        <v>34</v>
      </c>
      <c r="F1522" s="2">
        <v>8.4290000000000007E-3</v>
      </c>
      <c r="G1522" s="11">
        <v>24.5</v>
      </c>
      <c r="H1522" s="11">
        <v>1.6</v>
      </c>
      <c r="I1522" s="8">
        <v>3.8674015551805399E-2</v>
      </c>
      <c r="J1522" s="4">
        <v>71000</v>
      </c>
      <c r="K1522" s="5">
        <f>23*10^-6</f>
        <v>2.3E-5</v>
      </c>
      <c r="L1522" s="6">
        <f>H1522</f>
        <v>1.6</v>
      </c>
      <c r="M1522" s="3">
        <f>H1522^2/6</f>
        <v>0.42666666666666675</v>
      </c>
      <c r="N1522" s="3">
        <f>H1522^3/12</f>
        <v>0.34133333333333343</v>
      </c>
      <c r="O1522" s="1">
        <f>-J1522*L1522*K1522*C1522</f>
        <v>-73.41968</v>
      </c>
      <c r="P1522" s="7">
        <f>-(12*F1522*J1522*L1522*N1522+12*O1522*N1522*G1522*COS(RADIANS(E1522)))/(12*N1522*G1522*COS(RADIANS(E1522))^2+L1522*G1522^3*SIN(RADIANS(E1522))^2)</f>
        <v>0.29436259637342865</v>
      </c>
      <c r="Q1522" s="7">
        <f>-(6*F1522*J1522*L1522*N1522*SIN(RADIANS(E1522))+6*O1522*N1522*G1522*SIN(RADIANS(E1522))*COS(RADIANS(E1522)))/(12*N1522*COS(RADIANS(E1522))^2+L1522*G1522^2*SIN(RADIANS(E1522))^2)</f>
        <v>2.0164170680057536</v>
      </c>
      <c r="R1522" s="7">
        <f>-P1522*SIN(RADIANS(E1522))</f>
        <v>-0.16460547493924513</v>
      </c>
      <c r="S1522" s="6">
        <f>(O1522+P1522*COS(RADIANS(E1522)))/L1522</f>
        <v>-45.734776467282231</v>
      </c>
      <c r="T1522" s="6">
        <f>R1522/L1522</f>
        <v>-0.10287842183702819</v>
      </c>
      <c r="U1522" s="6">
        <f>(Q1522-P1522*G1522*SIN(RADIANS(E1522)))/M1522</f>
        <v>-4.7259775031384796</v>
      </c>
      <c r="V1522" s="6">
        <f>SQRT((S1522+U1522)^2+3*T1522^2)</f>
        <v>50.46106858928345</v>
      </c>
      <c r="W1522" s="6">
        <f>V1522/AA1522</f>
        <v>1.1635110718266892</v>
      </c>
      <c r="X1522" s="1">
        <f>((3*10+H1522/COS(RADIANS(E1522)))*(3+3)+3*G1522*H1522)*2</f>
        <v>618.359384611275</v>
      </c>
      <c r="Y1522" s="7">
        <f>Z1522/X1522</f>
        <v>1.0135566150661801</v>
      </c>
      <c r="Z1522" s="13">
        <v>626.74224476101006</v>
      </c>
      <c r="AA1522" s="15">
        <v>43.369650544073103</v>
      </c>
    </row>
    <row r="1523" spans="1:27" x14ac:dyDescent="0.45">
      <c r="A1523">
        <v>1779</v>
      </c>
      <c r="B1523">
        <v>88.1</v>
      </c>
      <c r="C1523" s="10">
        <f>B1523-20</f>
        <v>68.099999999999994</v>
      </c>
      <c r="D1523">
        <v>102.4</v>
      </c>
      <c r="E1523" s="11">
        <f>D1523-90</f>
        <v>12.400000000000006</v>
      </c>
      <c r="F1523" s="2">
        <v>2.2384000000000001E-2</v>
      </c>
      <c r="G1523" s="11">
        <v>26.5</v>
      </c>
      <c r="H1523" s="11">
        <v>1.5</v>
      </c>
      <c r="I1523" s="8">
        <v>0.10551539063453599</v>
      </c>
      <c r="J1523" s="4">
        <v>71000</v>
      </c>
      <c r="K1523" s="5">
        <f>23*10^-6</f>
        <v>2.3E-5</v>
      </c>
      <c r="L1523" s="6">
        <f>H1523</f>
        <v>1.5</v>
      </c>
      <c r="M1523" s="3">
        <f>H1523^2/6</f>
        <v>0.375</v>
      </c>
      <c r="N1523" s="3">
        <f>H1523^3/12</f>
        <v>0.28125</v>
      </c>
      <c r="O1523" s="1">
        <f>-J1523*L1523*K1523*C1523</f>
        <v>-166.81094999999999</v>
      </c>
      <c r="P1523" s="7">
        <f>-(12*F1523*J1523*L1523*N1523+12*O1523*N1523*G1523*COS(RADIANS(E1523)))/(12*N1523*G1523*COS(RADIANS(E1523))^2+L1523*G1523^3*SIN(RADIANS(E1523))^2)</f>
        <v>4.7545025272553856</v>
      </c>
      <c r="Q1523" s="7">
        <f>-(6*F1523*J1523*L1523*N1523*SIN(RADIANS(E1523))+6*O1523*N1523*G1523*SIN(RADIANS(E1523))*COS(RADIANS(E1523)))/(12*N1523*COS(RADIANS(E1523))^2+L1523*G1523^2*SIN(RADIANS(E1523))^2)</f>
        <v>13.527715438115298</v>
      </c>
      <c r="R1523" s="7">
        <f>-P1523*SIN(RADIANS(E1523))</f>
        <v>-1.0209596557068146</v>
      </c>
      <c r="S1523" s="6">
        <f>(O1523+P1523*COS(RADIANS(E1523)))/L1523</f>
        <v>-108.11157278957329</v>
      </c>
      <c r="T1523" s="6">
        <f>R1523/L1523</f>
        <v>-0.68063977047120972</v>
      </c>
      <c r="U1523" s="6">
        <f>(Q1523-P1523*G1523*SIN(RADIANS(E1523)))/M1523</f>
        <v>-36.073907834974101</v>
      </c>
      <c r="V1523" s="6">
        <f>SQRT((S1523+U1523)^2+3*T1523^2)</f>
        <v>144.1903000705081</v>
      </c>
      <c r="W1523" s="6">
        <f>V1523/AA1523</f>
        <v>1.4057990981499424</v>
      </c>
      <c r="X1523" s="1">
        <f>((3*10+H1523/COS(RADIANS(E1523)))*(3+3)+3*G1523*H1523)*2</f>
        <v>616.92992823621569</v>
      </c>
      <c r="Y1523" s="7">
        <f>Z1523/X1523</f>
        <v>1.0158017451613965</v>
      </c>
      <c r="Z1523" s="13">
        <v>626.67849774464298</v>
      </c>
      <c r="AA1523" s="15">
        <v>102.56821210104999</v>
      </c>
    </row>
    <row r="1524" spans="1:27" x14ac:dyDescent="0.45">
      <c r="A1524">
        <v>1784</v>
      </c>
      <c r="B1524">
        <v>81.400000000000006</v>
      </c>
      <c r="C1524" s="10">
        <f>B1524-20</f>
        <v>61.400000000000006</v>
      </c>
      <c r="D1524">
        <v>129.5</v>
      </c>
      <c r="E1524" s="11">
        <f>D1524-90</f>
        <v>39.5</v>
      </c>
      <c r="F1524" s="2">
        <v>1.9470000000000001E-2</v>
      </c>
      <c r="G1524" s="11">
        <v>24.8</v>
      </c>
      <c r="H1524" s="11">
        <v>1.6</v>
      </c>
      <c r="I1524" s="8">
        <v>9.5564149320125497E-2</v>
      </c>
      <c r="J1524" s="4">
        <v>71000</v>
      </c>
      <c r="K1524" s="5">
        <f>23*10^-6</f>
        <v>2.3E-5</v>
      </c>
      <c r="L1524" s="6">
        <f>H1524</f>
        <v>1.6</v>
      </c>
      <c r="M1524" s="3">
        <f>H1524^2/6</f>
        <v>0.42666666666666675</v>
      </c>
      <c r="N1524" s="3">
        <f>H1524^3/12</f>
        <v>0.34133333333333343</v>
      </c>
      <c r="O1524" s="1">
        <f>-J1524*L1524*K1524*C1524</f>
        <v>-160.42592000000002</v>
      </c>
      <c r="P1524" s="7">
        <f>-(12*F1524*J1524*L1524*N1524+12*O1524*N1524*G1524*COS(RADIANS(E1524)))/(12*N1524*G1524*COS(RADIANS(E1524))^2+L1524*G1524^3*SIN(RADIANS(E1524))^2)</f>
        <v>0.35382012810943725</v>
      </c>
      <c r="Q1524" s="7">
        <f>-(6*F1524*J1524*L1524*N1524*SIN(RADIANS(E1524))+6*O1524*N1524*G1524*SIN(RADIANS(E1524))*COS(RADIANS(E1524)))/(12*N1524*COS(RADIANS(E1524))^2+L1524*G1524^2*SIN(RADIANS(E1524))^2)</f>
        <v>2.7907102395901364</v>
      </c>
      <c r="R1524" s="7">
        <f>-P1524*SIN(RADIANS(E1524))</f>
        <v>-0.2250572773863013</v>
      </c>
      <c r="S1524" s="6">
        <f>(O1524+P1524*COS(RADIANS(E1524)))/L1524</f>
        <v>-100.09556480690836</v>
      </c>
      <c r="T1524" s="6">
        <f>R1524/L1524</f>
        <v>-0.1406607983664383</v>
      </c>
      <c r="U1524" s="6">
        <f>(Q1524-P1524*G1524*SIN(RADIANS(E1524)))/M1524</f>
        <v>-6.5407271240393809</v>
      </c>
      <c r="V1524" s="6">
        <f>SQRT((S1524+U1524)^2+3*T1524^2)</f>
        <v>106.63657024287166</v>
      </c>
      <c r="W1524" s="6">
        <f>V1524/AA1524</f>
        <v>1.1138603356385277</v>
      </c>
      <c r="X1524" s="1">
        <f>((3*10+H1524/COS(RADIANS(E1524)))*(3+3)+3*G1524*H1524)*2</f>
        <v>622.96256648810345</v>
      </c>
      <c r="Y1524" s="7">
        <f>Z1524/X1524</f>
        <v>1.0058776954246489</v>
      </c>
      <c r="Z1524" s="13">
        <v>626.62415071487806</v>
      </c>
      <c r="AA1524" s="15">
        <v>95.736033352638898</v>
      </c>
    </row>
    <row r="1525" spans="1:27" x14ac:dyDescent="0.45">
      <c r="A1525">
        <v>1910</v>
      </c>
      <c r="B1525">
        <v>53</v>
      </c>
      <c r="C1525" s="10">
        <f>B1525-20</f>
        <v>33</v>
      </c>
      <c r="D1525">
        <v>114.6</v>
      </c>
      <c r="E1525" s="11">
        <f>D1525-90</f>
        <v>24.599999999999994</v>
      </c>
      <c r="F1525" s="2">
        <v>1.2219000000000001E-2</v>
      </c>
      <c r="G1525" s="11">
        <v>33.200000000000003</v>
      </c>
      <c r="H1525" s="11">
        <v>1.2</v>
      </c>
      <c r="I1525" s="8">
        <v>5.2296891808509799E-2</v>
      </c>
      <c r="J1525" s="4">
        <v>71000</v>
      </c>
      <c r="K1525" s="5">
        <f>23*10^-6</f>
        <v>2.3E-5</v>
      </c>
      <c r="L1525" s="6">
        <f>H1525</f>
        <v>1.2</v>
      </c>
      <c r="M1525" s="3">
        <f>H1525^2/6</f>
        <v>0.24</v>
      </c>
      <c r="N1525" s="3">
        <f>H1525^3/12</f>
        <v>0.14399999999999999</v>
      </c>
      <c r="O1525" s="1">
        <f>-J1525*L1525*K1525*C1525</f>
        <v>-64.666799999999995</v>
      </c>
      <c r="P1525" s="7">
        <f>-(12*F1525*J1525*L1525*N1525+12*O1525*N1525*G1525*COS(RADIANS(E1525)))/(12*N1525*G1525*COS(RADIANS(E1525))^2+L1525*G1525^3*SIN(RADIANS(E1525))^2)</f>
        <v>0.20559021144991915</v>
      </c>
      <c r="Q1525" s="7">
        <f>-(6*F1525*J1525*L1525*N1525*SIN(RADIANS(E1525))+6*O1525*N1525*G1525*SIN(RADIANS(E1525))*COS(RADIANS(E1525)))/(12*N1525*COS(RADIANS(E1525))^2+L1525*G1525^2*SIN(RADIANS(E1525))^2)</f>
        <v>1.4206820513157048</v>
      </c>
      <c r="R1525" s="7">
        <f>-P1525*SIN(RADIANS(E1525))</f>
        <v>-8.5583256103355723E-2</v>
      </c>
      <c r="S1525" s="6">
        <f>(O1525+P1525*COS(RADIANS(E1525)))/L1525</f>
        <v>-53.733224963402591</v>
      </c>
      <c r="T1525" s="6">
        <f>R1525/L1525</f>
        <v>-7.1319380086129772E-2</v>
      </c>
      <c r="U1525" s="6">
        <f>(Q1525-P1525*G1525*SIN(RADIANS(E1525)))/M1525</f>
        <v>-5.9195085471487721</v>
      </c>
      <c r="V1525" s="6">
        <f>SQRT((S1525+U1525)^2+3*T1525^2)</f>
        <v>59.652861412029395</v>
      </c>
      <c r="W1525" s="6">
        <f>V1525/AA1525</f>
        <v>1.3469959168077741</v>
      </c>
      <c r="X1525" s="1">
        <f>((3*10+H1525/COS(RADIANS(E1525)))*(3+3)+3*G1525*H1525)*2</f>
        <v>614.87747043998502</v>
      </c>
      <c r="Y1525" s="7">
        <f>Z1525/X1525</f>
        <v>1.0190957758444965</v>
      </c>
      <c r="Z1525" s="13">
        <v>626.61903278733803</v>
      </c>
      <c r="AA1525" s="15">
        <v>44.285851699832797</v>
      </c>
    </row>
    <row r="1526" spans="1:27" x14ac:dyDescent="0.45">
      <c r="A1526">
        <v>2917</v>
      </c>
      <c r="B1526">
        <v>87.5</v>
      </c>
      <c r="C1526" s="10">
        <f>B1526-20</f>
        <v>67.5</v>
      </c>
      <c r="D1526">
        <v>113.3</v>
      </c>
      <c r="E1526" s="11">
        <f>D1526-90</f>
        <v>23.299999999999997</v>
      </c>
      <c r="F1526" s="2">
        <v>2.5041999999999998E-2</v>
      </c>
      <c r="G1526" s="11">
        <v>28.9</v>
      </c>
      <c r="H1526" s="11">
        <v>1.4</v>
      </c>
      <c r="I1526" s="8">
        <v>0.13342465460300401</v>
      </c>
      <c r="J1526" s="4">
        <v>71000</v>
      </c>
      <c r="K1526" s="5">
        <f>23*10^-6</f>
        <v>2.3E-5</v>
      </c>
      <c r="L1526" s="6">
        <f>H1526</f>
        <v>1.4</v>
      </c>
      <c r="M1526" s="3">
        <f>H1526^2/6</f>
        <v>0.32666666666666661</v>
      </c>
      <c r="N1526" s="3">
        <f>H1526^3/12</f>
        <v>0.2286666666666666</v>
      </c>
      <c r="O1526" s="1">
        <f>-J1526*L1526*K1526*C1526</f>
        <v>-154.3185</v>
      </c>
      <c r="P1526" s="7">
        <f>-(12*F1526*J1526*L1526*N1526+12*O1526*N1526*G1526*COS(RADIANS(E1526)))/(12*N1526*G1526*COS(RADIANS(E1526))^2+L1526*G1526^3*SIN(RADIANS(E1526))^2)</f>
        <v>0.82357388384596686</v>
      </c>
      <c r="Q1526" s="7">
        <f>-(6*F1526*J1526*L1526*N1526*SIN(RADIANS(E1526))+6*O1526*N1526*G1526*SIN(RADIANS(E1526))*COS(RADIANS(E1526)))/(12*N1526*COS(RADIANS(E1526))^2+L1526*G1526^2*SIN(RADIANS(E1526))^2)</f>
        <v>4.707245666572816</v>
      </c>
      <c r="R1526" s="7">
        <f>-P1526*SIN(RADIANS(E1526))</f>
        <v>-0.32576094578358583</v>
      </c>
      <c r="S1526" s="6">
        <f>(O1526+P1526*COS(RADIANS(E1526)))/L1526</f>
        <v>-109.68720824758073</v>
      </c>
      <c r="T1526" s="6">
        <f>R1526/L1526</f>
        <v>-0.23268638984541848</v>
      </c>
      <c r="U1526" s="6">
        <f>(Q1526-P1526*G1526*SIN(RADIANS(E1526)))/M1526</f>
        <v>-14.409935713998413</v>
      </c>
      <c r="V1526" s="6">
        <f>SQRT((S1526+U1526)^2+3*T1526^2)</f>
        <v>124.09779840226399</v>
      </c>
      <c r="W1526" s="6">
        <f>V1526/AA1526</f>
        <v>1.2317410229650498</v>
      </c>
      <c r="X1526" s="1">
        <f>((3*10+H1526/COS(RADIANS(E1526)))*(3+3)+3*G1526*H1526)*2</f>
        <v>621.05175915030827</v>
      </c>
      <c r="Y1526" s="7">
        <f>Z1526/X1526</f>
        <v>1.0089601451152705</v>
      </c>
      <c r="Z1526" s="13">
        <v>626.61647303638904</v>
      </c>
      <c r="AA1526" s="15">
        <v>100.749910970356</v>
      </c>
    </row>
    <row r="1527" spans="1:27" x14ac:dyDescent="0.45">
      <c r="A1527">
        <v>908</v>
      </c>
      <c r="B1527">
        <v>53.3</v>
      </c>
      <c r="C1527" s="10">
        <f>B1527-20</f>
        <v>33.299999999999997</v>
      </c>
      <c r="D1527">
        <v>103.2</v>
      </c>
      <c r="E1527" s="11">
        <f>D1527-90</f>
        <v>13.200000000000003</v>
      </c>
      <c r="F1527" s="2">
        <v>1.4992E-2</v>
      </c>
      <c r="G1527" s="11">
        <v>34.4</v>
      </c>
      <c r="H1527" s="11">
        <v>1.2</v>
      </c>
      <c r="I1527" s="8">
        <v>0.11684398353099799</v>
      </c>
      <c r="J1527" s="4">
        <v>71000</v>
      </c>
      <c r="K1527" s="5">
        <f>23*10^-6</f>
        <v>2.3E-5</v>
      </c>
      <c r="L1527" s="6">
        <f>H1527</f>
        <v>1.2</v>
      </c>
      <c r="M1527" s="3">
        <f>H1527^2/6</f>
        <v>0.24</v>
      </c>
      <c r="N1527" s="3">
        <f>H1527^3/12</f>
        <v>0.14399999999999999</v>
      </c>
      <c r="O1527" s="1">
        <f>-J1527*L1527*K1527*C1527</f>
        <v>-65.254679999999993</v>
      </c>
      <c r="P1527" s="7">
        <f>-(12*F1527*J1527*L1527*N1527+12*O1527*N1527*G1527*COS(RADIANS(E1527)))/(12*N1527*G1527*COS(RADIANS(E1527))^2+L1527*G1527^3*SIN(RADIANS(E1527))^2)</f>
        <v>0.60273957732464711</v>
      </c>
      <c r="Q1527" s="7">
        <f>-(6*F1527*J1527*L1527*N1527*SIN(RADIANS(E1527))+6*O1527*N1527*G1527*SIN(RADIANS(E1527))*COS(RADIANS(E1527)))/(12*N1527*COS(RADIANS(E1527))^2+L1527*G1527^2*SIN(RADIANS(E1527))^2)</f>
        <v>2.3673410392340477</v>
      </c>
      <c r="R1527" s="7">
        <f>-P1527*SIN(RADIANS(E1527))</f>
        <v>-0.13763610693221207</v>
      </c>
      <c r="S1527" s="6">
        <f>(O1527+P1527*COS(RADIANS(E1527)))/L1527</f>
        <v>-53.889887886325027</v>
      </c>
      <c r="T1527" s="6">
        <f>R1527/L1527</f>
        <v>-0.11469675577684339</v>
      </c>
      <c r="U1527" s="6">
        <f>(Q1527-P1527*G1527*SIN(RADIANS(E1527)))/M1527</f>
        <v>-9.8639209968085293</v>
      </c>
      <c r="V1527" s="6">
        <f>SQRT((S1527+U1527)^2+3*T1527^2)</f>
        <v>63.754118401437225</v>
      </c>
      <c r="W1527" s="6">
        <f>V1527/AA1527</f>
        <v>1.2947272325088037</v>
      </c>
      <c r="X1527" s="1">
        <f>((3*10+H1527/COS(RADIANS(E1527)))*(3+3)+3*G1527*H1527)*2</f>
        <v>622.4707888692983</v>
      </c>
      <c r="Y1527" s="7">
        <f>Z1527/X1527</f>
        <v>1.0065624672528406</v>
      </c>
      <c r="Z1527" s="13">
        <v>626.55573303710298</v>
      </c>
      <c r="AA1527" s="15">
        <v>49.241351228783799</v>
      </c>
    </row>
    <row r="1528" spans="1:27" x14ac:dyDescent="0.45">
      <c r="A1528">
        <v>35</v>
      </c>
      <c r="B1528">
        <v>49.6</v>
      </c>
      <c r="C1528" s="10">
        <f>B1528-20</f>
        <v>29.6</v>
      </c>
      <c r="D1528">
        <v>110.1</v>
      </c>
      <c r="E1528" s="11">
        <f>D1528-90</f>
        <v>20.099999999999994</v>
      </c>
      <c r="F1528" s="2">
        <v>1.1975E-2</v>
      </c>
      <c r="G1528" s="11">
        <v>31.4</v>
      </c>
      <c r="H1528" s="11">
        <v>1.3</v>
      </c>
      <c r="I1528" s="8">
        <v>6.9255523383617401E-2</v>
      </c>
      <c r="J1528" s="4">
        <v>71000</v>
      </c>
      <c r="K1528" s="5">
        <f>23*10^-6</f>
        <v>2.3E-5</v>
      </c>
      <c r="L1528" s="6">
        <f>H1528</f>
        <v>1.3</v>
      </c>
      <c r="M1528" s="3">
        <f>H1528^2/6</f>
        <v>0.28166666666666668</v>
      </c>
      <c r="N1528" s="3">
        <f>H1528^3/12</f>
        <v>0.18308333333333338</v>
      </c>
      <c r="O1528" s="1">
        <f>-J1528*L1528*K1528*C1528</f>
        <v>-62.83784</v>
      </c>
      <c r="P1528" s="7">
        <f>-(12*F1528*J1528*L1528*N1528+12*O1528*N1528*G1528*COS(RADIANS(E1528)))/(12*N1528*G1528*COS(RADIANS(E1528))^2+L1528*G1528^3*SIN(RADIANS(E1528))^2)</f>
        <v>0.34120144073830089</v>
      </c>
      <c r="Q1528" s="7">
        <f>-(6*F1528*J1528*L1528*N1528*SIN(RADIANS(E1528))+6*O1528*N1528*G1528*SIN(RADIANS(E1528))*COS(RADIANS(E1528)))/(12*N1528*COS(RADIANS(E1528))^2+L1528*G1528^2*SIN(RADIANS(E1528))^2)</f>
        <v>1.8409377717858564</v>
      </c>
      <c r="R1528" s="7">
        <f>-P1528*SIN(RADIANS(E1528))</f>
        <v>-0.11725718291629662</v>
      </c>
      <c r="S1528" s="6">
        <f>(O1528+P1528*COS(RADIANS(E1528)))/L1528</f>
        <v>-48.090322837074019</v>
      </c>
      <c r="T1528" s="6">
        <f>R1528/L1528</f>
        <v>-9.0197833012535866E-2</v>
      </c>
      <c r="U1528" s="6">
        <f>(Q1528-P1528*G1528*SIN(RADIANS(E1528)))/M1528</f>
        <v>-6.5358737459852918</v>
      </c>
      <c r="V1528" s="6">
        <f>SQRT((S1528+U1528)^2+3*T1528^2)</f>
        <v>54.626419982260245</v>
      </c>
      <c r="W1528" s="6">
        <f>V1528/AA1528</f>
        <v>1.2596132034849157</v>
      </c>
      <c r="X1528" s="1">
        <f>((3*10+H1528/COS(RADIANS(E1528)))*(3+3)+3*G1528*H1528)*2</f>
        <v>621.53175112636802</v>
      </c>
      <c r="Y1528" s="7">
        <f>Z1528/X1528</f>
        <v>1.008028824868576</v>
      </c>
      <c r="Z1528" s="13">
        <v>626.52192070642104</v>
      </c>
      <c r="AA1528" s="15">
        <v>43.367614622590303</v>
      </c>
    </row>
    <row r="1529" spans="1:27" x14ac:dyDescent="0.45">
      <c r="A1529">
        <v>2320</v>
      </c>
      <c r="B1529">
        <v>87.1</v>
      </c>
      <c r="C1529" s="10">
        <f>B1529-20</f>
        <v>67.099999999999994</v>
      </c>
      <c r="D1529">
        <v>124.5</v>
      </c>
      <c r="E1529" s="11">
        <f>D1529-90</f>
        <v>34.5</v>
      </c>
      <c r="F1529" s="2">
        <v>2.5645000000000001E-2</v>
      </c>
      <c r="G1529" s="11">
        <v>33.4</v>
      </c>
      <c r="H1529" s="11">
        <v>1.2</v>
      </c>
      <c r="I1529" s="8">
        <v>0.111734554171562</v>
      </c>
      <c r="J1529" s="4">
        <v>71000</v>
      </c>
      <c r="K1529" s="5">
        <f>23*10^-6</f>
        <v>2.3E-5</v>
      </c>
      <c r="L1529" s="6">
        <f>H1529</f>
        <v>1.2</v>
      </c>
      <c r="M1529" s="3">
        <f>H1529^2/6</f>
        <v>0.24</v>
      </c>
      <c r="N1529" s="3">
        <f>H1529^3/12</f>
        <v>0.14399999999999999</v>
      </c>
      <c r="O1529" s="1">
        <f>-J1529*L1529*K1529*C1529</f>
        <v>-131.48916</v>
      </c>
      <c r="P1529" s="7">
        <f>-(12*F1529*J1529*L1529*N1529+12*O1529*N1529*G1529*COS(RADIANS(E1529)))/(12*N1529*G1529*COS(RADIANS(E1529))^2+L1529*G1529^3*SIN(RADIANS(E1529))^2)</f>
        <v>0.17232558700819106</v>
      </c>
      <c r="Q1529" s="7">
        <f>-(6*F1529*J1529*L1529*N1529*SIN(RADIANS(E1529))+6*O1529*N1529*G1529*SIN(RADIANS(E1529))*COS(RADIANS(E1529)))/(12*N1529*COS(RADIANS(E1529))^2+L1529*G1529^2*SIN(RADIANS(E1529))^2)</f>
        <v>1.6300249972949787</v>
      </c>
      <c r="R1529" s="7">
        <f>-P1529*SIN(RADIANS(E1529))</f>
        <v>-9.7606287263172359E-2</v>
      </c>
      <c r="S1529" s="6">
        <f>(O1529+P1529*COS(RADIANS(E1529)))/L1529</f>
        <v>-109.45595164231406</v>
      </c>
      <c r="T1529" s="6">
        <f>R1529/L1529</f>
        <v>-8.1338572719310304E-2</v>
      </c>
      <c r="U1529" s="6">
        <f>(Q1529-P1529*G1529*SIN(RADIANS(E1529)))/M1529</f>
        <v>-6.7917708220624098</v>
      </c>
      <c r="V1529" s="6">
        <f>SQRT((S1529+U1529)^2+3*T1529^2)</f>
        <v>116.24780783328748</v>
      </c>
      <c r="W1529" s="6">
        <f>V1529/AA1529</f>
        <v>1.2783345451842441</v>
      </c>
      <c r="X1529" s="1">
        <f>((3*10+H1529/COS(RADIANS(E1529)))*(3+3)+3*G1529*H1529)*2</f>
        <v>617.95305230534848</v>
      </c>
      <c r="Y1529" s="7">
        <f>Z1529/X1529</f>
        <v>1.0138447139244195</v>
      </c>
      <c r="Z1529" s="13">
        <v>626.50843553323796</v>
      </c>
      <c r="AA1529" s="15">
        <v>90.936921223960894</v>
      </c>
    </row>
    <row r="1530" spans="1:27" x14ac:dyDescent="0.45">
      <c r="A1530">
        <v>1324</v>
      </c>
      <c r="B1530">
        <v>85.9</v>
      </c>
      <c r="C1530" s="10">
        <f>B1530-20</f>
        <v>65.900000000000006</v>
      </c>
      <c r="D1530">
        <v>123.1</v>
      </c>
      <c r="E1530" s="11">
        <f>D1530-90</f>
        <v>33.099999999999994</v>
      </c>
      <c r="F1530" s="2">
        <v>2.5590999999999999E-2</v>
      </c>
      <c r="G1530" s="11">
        <v>33.5</v>
      </c>
      <c r="H1530" s="11">
        <v>1.2</v>
      </c>
      <c r="I1530" s="8">
        <v>0.112932711839675</v>
      </c>
      <c r="J1530" s="4">
        <v>71000</v>
      </c>
      <c r="K1530" s="5">
        <f>23*10^-6</f>
        <v>2.3E-5</v>
      </c>
      <c r="L1530" s="6">
        <f>H1530</f>
        <v>1.2</v>
      </c>
      <c r="M1530" s="3">
        <f>H1530^2/6</f>
        <v>0.24</v>
      </c>
      <c r="N1530" s="3">
        <f>H1530^3/12</f>
        <v>0.14399999999999999</v>
      </c>
      <c r="O1530" s="1">
        <f>-J1530*L1530*K1530*C1530</f>
        <v>-129.13764</v>
      </c>
      <c r="P1530" s="7">
        <f>-(12*F1530*J1530*L1530*N1530+12*O1530*N1530*G1530*COS(RADIANS(E1530)))/(12*N1530*G1530*COS(RADIANS(E1530))^2+L1530*G1530^3*SIN(RADIANS(E1530))^2)</f>
        <v>0.18486363952783053</v>
      </c>
      <c r="Q1530" s="7">
        <f>-(6*F1530*J1530*L1530*N1530*SIN(RADIANS(E1530))+6*O1530*N1530*G1530*SIN(RADIANS(E1530))*COS(RADIANS(E1530)))/(12*N1530*COS(RADIANS(E1530))^2+L1530*G1530^2*SIN(RADIANS(E1530))^2)</f>
        <v>1.6909861341124137</v>
      </c>
      <c r="R1530" s="7">
        <f>-P1530*SIN(RADIANS(E1530))</f>
        <v>-0.10095439606641275</v>
      </c>
      <c r="S1530" s="6">
        <f>(O1530+P1530*COS(RADIANS(E1530)))/L1530</f>
        <v>-107.48564689095416</v>
      </c>
      <c r="T1530" s="6">
        <f>R1530/L1530</f>
        <v>-8.4128663388677291E-2</v>
      </c>
      <c r="U1530" s="6">
        <f>(Q1530-P1530*G1530*SIN(RADIANS(E1530)))/M1530</f>
        <v>-7.0457755588017239</v>
      </c>
      <c r="V1530" s="6">
        <f>SQRT((S1530+U1530)^2+3*T1530^2)</f>
        <v>114.53151514434992</v>
      </c>
      <c r="W1530" s="6">
        <f>V1530/AA1530</f>
        <v>1.2784644461353099</v>
      </c>
      <c r="X1530" s="1">
        <f>((3*10+H1530/COS(RADIANS(E1530)))*(3+3)+3*G1530*H1530)*2</f>
        <v>618.38954073044124</v>
      </c>
      <c r="Y1530" s="7">
        <f>Z1530/X1530</f>
        <v>1.01307082899046</v>
      </c>
      <c r="Z1530" s="13">
        <v>626.47240466681797</v>
      </c>
      <c r="AA1530" s="15">
        <v>89.585217242895595</v>
      </c>
    </row>
    <row r="1531" spans="1:27" x14ac:dyDescent="0.45">
      <c r="A1531">
        <v>198</v>
      </c>
      <c r="B1531">
        <v>73.5</v>
      </c>
      <c r="C1531" s="10">
        <f>B1531-20</f>
        <v>53.5</v>
      </c>
      <c r="D1531">
        <v>113.5</v>
      </c>
      <c r="E1531" s="11">
        <f>D1531-90</f>
        <v>23.5</v>
      </c>
      <c r="F1531" s="2">
        <v>1.8648999999999999E-2</v>
      </c>
      <c r="G1531" s="11">
        <v>26.8</v>
      </c>
      <c r="H1531" s="11">
        <v>1.5</v>
      </c>
      <c r="I1531" s="8">
        <v>9.98096093535423E-2</v>
      </c>
      <c r="J1531" s="4">
        <v>71000</v>
      </c>
      <c r="K1531" s="5">
        <f>23*10^-6</f>
        <v>2.3E-5</v>
      </c>
      <c r="L1531" s="6">
        <f>H1531</f>
        <v>1.5</v>
      </c>
      <c r="M1531" s="3">
        <f>H1531^2/6</f>
        <v>0.375</v>
      </c>
      <c r="N1531" s="3">
        <f>H1531^3/12</f>
        <v>0.28125</v>
      </c>
      <c r="O1531" s="1">
        <f>-J1531*L1531*K1531*C1531</f>
        <v>-131.04825</v>
      </c>
      <c r="P1531" s="7">
        <f>-(12*F1531*J1531*L1531*N1531+12*O1531*N1531*G1531*COS(RADIANS(E1531)))/(12*N1531*G1531*COS(RADIANS(E1531))^2+L1531*G1531^3*SIN(RADIANS(E1531))^2)</f>
        <v>0.89288755168064105</v>
      </c>
      <c r="Q1531" s="7">
        <f>-(6*F1531*J1531*L1531*N1531*SIN(RADIANS(E1531))+6*O1531*N1531*G1531*SIN(RADIANS(E1531))*COS(RADIANS(E1531)))/(12*N1531*COS(RADIANS(E1531))^2+L1531*G1531^2*SIN(RADIANS(E1531))^2)</f>
        <v>4.7709102704938156</v>
      </c>
      <c r="R1531" s="7">
        <f>-P1531*SIN(RADIANS(E1531))</f>
        <v>-0.35603807988759828</v>
      </c>
      <c r="S1531" s="6">
        <f>(O1531+P1531*COS(RADIANS(E1531)))/L1531</f>
        <v>-86.819612316958796</v>
      </c>
      <c r="T1531" s="6">
        <f>R1531/L1531</f>
        <v>-0.23735871992506552</v>
      </c>
      <c r="U1531" s="6">
        <f>(Q1531-P1531*G1531*SIN(RADIANS(E1531)))/M1531</f>
        <v>-12.722427387983513</v>
      </c>
      <c r="V1531" s="6">
        <f>SQRT((S1531+U1531)^2+3*T1531^2)</f>
        <v>99.542888676721077</v>
      </c>
      <c r="W1531" s="6">
        <f>V1531/AA1531</f>
        <v>1.2140869204061855</v>
      </c>
      <c r="X1531" s="1">
        <f>((3*10+H1531/COS(RADIANS(E1531)))*(3+3)+3*G1531*H1531)*2</f>
        <v>620.82793987304353</v>
      </c>
      <c r="Y1531" s="7">
        <f>Z1531/X1531</f>
        <v>1.009027003333931</v>
      </c>
      <c r="Z1531" s="13">
        <v>626.43215575607496</v>
      </c>
      <c r="AA1531" s="15">
        <v>81.989919340715701</v>
      </c>
    </row>
    <row r="1532" spans="1:27" x14ac:dyDescent="0.45">
      <c r="A1532">
        <v>2759</v>
      </c>
      <c r="B1532">
        <v>83</v>
      </c>
      <c r="C1532" s="10">
        <f>B1532-20</f>
        <v>63</v>
      </c>
      <c r="D1532">
        <v>109.9</v>
      </c>
      <c r="E1532" s="11">
        <f>D1532-90</f>
        <v>19.900000000000006</v>
      </c>
      <c r="F1532" s="2">
        <v>2.0178999999999999E-2</v>
      </c>
      <c r="G1532" s="11">
        <v>23.5</v>
      </c>
      <c r="H1532" s="11">
        <v>1.7</v>
      </c>
      <c r="I1532" s="8">
        <v>0.120555959641933</v>
      </c>
      <c r="J1532" s="4">
        <v>71000</v>
      </c>
      <c r="K1532" s="5">
        <f>23*10^-6</f>
        <v>2.3E-5</v>
      </c>
      <c r="L1532" s="6">
        <f>H1532</f>
        <v>1.7</v>
      </c>
      <c r="M1532" s="3">
        <f>H1532^2/6</f>
        <v>0.48166666666666663</v>
      </c>
      <c r="N1532" s="3">
        <f>H1532^3/12</f>
        <v>0.4094166666666666</v>
      </c>
      <c r="O1532" s="1">
        <f>-J1532*L1532*K1532*C1532</f>
        <v>-174.89429999999999</v>
      </c>
      <c r="P1532" s="7">
        <f>-(12*F1532*J1532*L1532*N1532+12*O1532*N1532*G1532*COS(RADIANS(E1532)))/(12*N1532*G1532*COS(RADIANS(E1532))^2+L1532*G1532^3*SIN(RADIANS(E1532))^2)</f>
        <v>2.6411399415797758</v>
      </c>
      <c r="Q1532" s="7">
        <f>-(6*F1532*J1532*L1532*N1532*SIN(RADIANS(E1532))+6*O1532*N1532*G1532*SIN(RADIANS(E1532))*COS(RADIANS(E1532)))/(12*N1532*COS(RADIANS(E1532))^2+L1532*G1532^2*SIN(RADIANS(E1532))^2)</f>
        <v>10.563132798034589</v>
      </c>
      <c r="R1532" s="7">
        <f>-P1532*SIN(RADIANS(E1532))</f>
        <v>-0.89899002536464578</v>
      </c>
      <c r="S1532" s="6">
        <f>(O1532+P1532*COS(RADIANS(E1532)))/L1532</f>
        <v>-101.41815733597619</v>
      </c>
      <c r="T1532" s="6">
        <f>R1532/L1532</f>
        <v>-0.52881766197920343</v>
      </c>
      <c r="U1532" s="6">
        <f>(Q1532-P1532*G1532*SIN(RADIANS(E1532)))/M1532</f>
        <v>-21.930379511490489</v>
      </c>
      <c r="V1532" s="6">
        <f>SQRT((S1532+U1532)^2+3*T1532^2)</f>
        <v>123.35193750715757</v>
      </c>
      <c r="W1532" s="6">
        <f>V1532/AA1532</f>
        <v>1.1850002294210846</v>
      </c>
      <c r="X1532" s="1">
        <f>((3*10+H1532/COS(RADIANS(E1532)))*(3+3)+3*G1532*H1532)*2</f>
        <v>621.39547760308369</v>
      </c>
      <c r="Y1532" s="7">
        <f>Z1532/X1532</f>
        <v>1.0079783662129467</v>
      </c>
      <c r="Z1532" s="13">
        <v>626.35319828647005</v>
      </c>
      <c r="AA1532" s="15">
        <v>104.09444187822599</v>
      </c>
    </row>
    <row r="1533" spans="1:27" x14ac:dyDescent="0.45">
      <c r="A1533">
        <v>2349</v>
      </c>
      <c r="B1533">
        <v>81.3</v>
      </c>
      <c r="C1533" s="10">
        <f>B1533-20</f>
        <v>61.3</v>
      </c>
      <c r="D1533">
        <v>109.8</v>
      </c>
      <c r="E1533" s="11">
        <f>D1533-90</f>
        <v>19.799999999999997</v>
      </c>
      <c r="F1533" s="2">
        <v>1.9643999999999901E-2</v>
      </c>
      <c r="G1533" s="11">
        <v>23.5</v>
      </c>
      <c r="H1533" s="11">
        <v>1.7</v>
      </c>
      <c r="I1533" s="8">
        <v>0.117711402475833</v>
      </c>
      <c r="J1533" s="4">
        <v>71000</v>
      </c>
      <c r="K1533" s="5">
        <f>23*10^-6</f>
        <v>2.3E-5</v>
      </c>
      <c r="L1533" s="6">
        <f>H1533</f>
        <v>1.7</v>
      </c>
      <c r="M1533" s="3">
        <f>H1533^2/6</f>
        <v>0.48166666666666663</v>
      </c>
      <c r="N1533" s="3">
        <f>H1533^3/12</f>
        <v>0.4094166666666666</v>
      </c>
      <c r="O1533" s="1">
        <f>-J1533*L1533*K1533*C1533</f>
        <v>-170.17492999999999</v>
      </c>
      <c r="P1533" s="7">
        <f>-(12*F1533*J1533*L1533*N1533+12*O1533*N1533*G1533*COS(RADIANS(E1533)))/(12*N1533*G1533*COS(RADIANS(E1533))^2+L1533*G1533^3*SIN(RADIANS(E1533))^2)</f>
        <v>2.5960249405509548</v>
      </c>
      <c r="Q1533" s="7">
        <f>-(6*F1533*J1533*L1533*N1533*SIN(RADIANS(E1533))+6*O1533*N1533*G1533*SIN(RADIANS(E1533))*COS(RADIANS(E1533)))/(12*N1533*COS(RADIANS(E1533))^2+L1533*G1533^2*SIN(RADIANS(E1533))^2)</f>
        <v>10.332622048888854</v>
      </c>
      <c r="R1533" s="7">
        <f>-P1533*SIN(RADIANS(E1533))</f>
        <v>-0.87937208926713639</v>
      </c>
      <c r="S1533" s="6">
        <f>(O1533+P1533*COS(RADIANS(E1533)))/L1533</f>
        <v>-98.66610591630004</v>
      </c>
      <c r="T1533" s="6">
        <f>R1533/L1533</f>
        <v>-0.51727769956890379</v>
      </c>
      <c r="U1533" s="6">
        <f>(Q1533-P1533*G1533*SIN(RADIANS(E1533)))/M1533</f>
        <v>-21.451810482122184</v>
      </c>
      <c r="V1533" s="6">
        <f>SQRT((S1533+U1533)^2+3*T1533^2)</f>
        <v>120.12125777127778</v>
      </c>
      <c r="W1533" s="6">
        <f>V1533/AA1533</f>
        <v>1.1782128088911394</v>
      </c>
      <c r="X1533" s="1">
        <f>((3*10+H1533/COS(RADIANS(E1533)))*(3+3)+3*G1533*H1533)*2</f>
        <v>621.38181205645674</v>
      </c>
      <c r="Y1533" s="7">
        <f>Z1533/X1533</f>
        <v>1.0079526685104476</v>
      </c>
      <c r="Z1533" s="13">
        <v>626.32345562616297</v>
      </c>
      <c r="AA1533" s="15">
        <v>101.952089524751</v>
      </c>
    </row>
    <row r="1534" spans="1:27" x14ac:dyDescent="0.45">
      <c r="A1534">
        <v>587</v>
      </c>
      <c r="B1534">
        <v>53.8</v>
      </c>
      <c r="C1534" s="10">
        <f>B1534-20</f>
        <v>33.799999999999997</v>
      </c>
      <c r="D1534">
        <v>122.4</v>
      </c>
      <c r="E1534" s="11">
        <f>D1534-90</f>
        <v>32.400000000000006</v>
      </c>
      <c r="F1534" s="2">
        <v>8.9160000000000003E-3</v>
      </c>
      <c r="G1534" s="11">
        <v>20.3</v>
      </c>
      <c r="H1534" s="11">
        <v>1.9</v>
      </c>
      <c r="I1534" s="8">
        <v>4.2769256979226997E-2</v>
      </c>
      <c r="J1534" s="4">
        <v>71000</v>
      </c>
      <c r="K1534" s="5">
        <f>23*10^-6</f>
        <v>2.3E-5</v>
      </c>
      <c r="L1534" s="6">
        <f>H1534</f>
        <v>1.9</v>
      </c>
      <c r="M1534" s="3">
        <f>H1534^2/6</f>
        <v>0.60166666666666668</v>
      </c>
      <c r="N1534" s="3">
        <f>H1534^3/12</f>
        <v>0.57158333333333322</v>
      </c>
      <c r="O1534" s="1">
        <f>-J1534*L1534*K1534*C1534</f>
        <v>-104.87125999999999</v>
      </c>
      <c r="P1534" s="7">
        <f>-(12*F1534*J1534*L1534*N1534+12*O1534*N1534*G1534*COS(RADIANS(E1534)))/(12*N1534*G1534*COS(RADIANS(E1534))^2+L1534*G1534^3*SIN(RADIANS(E1534))^2)</f>
        <v>0.87484314901097859</v>
      </c>
      <c r="Q1534" s="7">
        <f>-(6*F1534*J1534*L1534*N1534*SIN(RADIANS(E1534))+6*O1534*N1534*G1534*SIN(RADIANS(E1534))*COS(RADIANS(E1534)))/(12*N1534*COS(RADIANS(E1534))^2+L1534*G1534^2*SIN(RADIANS(E1534))^2)</f>
        <v>4.7579586665354388</v>
      </c>
      <c r="R1534" s="7">
        <f>-P1534*SIN(RADIANS(E1534))</f>
        <v>-0.46876440064388553</v>
      </c>
      <c r="S1534" s="6">
        <f>(O1534+P1534*COS(RADIANS(E1534)))/L1534</f>
        <v>-54.806634473082063</v>
      </c>
      <c r="T1534" s="6">
        <f>R1534/L1534</f>
        <v>-0.24671810560204502</v>
      </c>
      <c r="U1534" s="6">
        <f>(Q1534-P1534*G1534*SIN(RADIANS(E1534)))/M1534</f>
        <v>-7.9079645427181804</v>
      </c>
      <c r="V1534" s="6">
        <f>SQRT((S1534+U1534)^2+3*T1534^2)</f>
        <v>62.71605487579324</v>
      </c>
      <c r="W1534" s="6">
        <f>V1534/AA1534</f>
        <v>1.0964064338760655</v>
      </c>
      <c r="X1534" s="1">
        <f>((3*10+H1534/COS(RADIANS(E1534)))*(3+3)+3*G1534*H1534)*2</f>
        <v>618.42372605400169</v>
      </c>
      <c r="Y1534" s="7">
        <f>Z1534/X1534</f>
        <v>1.0127074752281418</v>
      </c>
      <c r="Z1534" s="13">
        <v>626.28233023332803</v>
      </c>
      <c r="AA1534" s="15">
        <v>57.201465567906801</v>
      </c>
    </row>
    <row r="1535" spans="1:27" x14ac:dyDescent="0.45">
      <c r="A1535">
        <v>2805</v>
      </c>
      <c r="B1535">
        <v>47.5</v>
      </c>
      <c r="C1535" s="10">
        <f>B1535-20</f>
        <v>27.5</v>
      </c>
      <c r="D1535">
        <v>121.5</v>
      </c>
      <c r="E1535" s="11">
        <f>D1535-90</f>
        <v>31.5</v>
      </c>
      <c r="F1535" s="2">
        <v>7.6550000000000003E-3</v>
      </c>
      <c r="G1535" s="11">
        <v>21.6</v>
      </c>
      <c r="H1535" s="11">
        <v>1.8</v>
      </c>
      <c r="I1535" s="8">
        <v>3.6748733371496201E-2</v>
      </c>
      <c r="J1535" s="4">
        <v>71000</v>
      </c>
      <c r="K1535" s="5">
        <f>23*10^-6</f>
        <v>2.3E-5</v>
      </c>
      <c r="L1535" s="6">
        <f>H1535</f>
        <v>1.8</v>
      </c>
      <c r="M1535" s="3">
        <f>H1535^2/6</f>
        <v>0.54</v>
      </c>
      <c r="N1535" s="3">
        <f>H1535^3/12</f>
        <v>0.48600000000000004</v>
      </c>
      <c r="O1535" s="1">
        <f>-J1535*L1535*K1535*C1535</f>
        <v>-80.833500000000001</v>
      </c>
      <c r="P1535" s="7">
        <f>-(12*F1535*J1535*L1535*N1535+12*O1535*N1535*G1535*COS(RADIANS(E1535)))/(12*N1535*G1535*COS(RADIANS(E1535))^2+L1535*G1535^3*SIN(RADIANS(E1535))^2)</f>
        <v>0.59015970716081567</v>
      </c>
      <c r="Q1535" s="7">
        <f>-(6*F1535*J1535*L1535*N1535*SIN(RADIANS(E1535))+6*O1535*N1535*G1535*SIN(RADIANS(E1535))*COS(RADIANS(E1535)))/(12*N1535*COS(RADIANS(E1535))^2+L1535*G1535^2*SIN(RADIANS(E1535))^2)</f>
        <v>3.3302620794028788</v>
      </c>
      <c r="R1535" s="7">
        <f>-P1535*SIN(RADIANS(E1535))</f>
        <v>-0.30835759994471085</v>
      </c>
      <c r="S1535" s="6">
        <f>(O1535+P1535*COS(RADIANS(E1535)))/L1535</f>
        <v>-44.627947850161796</v>
      </c>
      <c r="T1535" s="6">
        <f>R1535/L1535</f>
        <v>-0.17130977774706158</v>
      </c>
      <c r="U1535" s="6">
        <f>(Q1535-P1535*G1535*SIN(RADIANS(E1535)))/M1535</f>
        <v>-6.1671519988942149</v>
      </c>
      <c r="V1535" s="6">
        <f>SQRT((S1535+U1535)^2+3*T1535^2)</f>
        <v>50.795966471713335</v>
      </c>
      <c r="W1535" s="6">
        <f>V1535/AA1535</f>
        <v>1.1234510061530283</v>
      </c>
      <c r="X1535" s="1">
        <f>((3*10+H1535/COS(RADIANS(E1535)))*(3+3)+3*G1535*H1535)*2</f>
        <v>618.61307824686264</v>
      </c>
      <c r="Y1535" s="7">
        <f>Z1535/X1535</f>
        <v>1.0122556317849958</v>
      </c>
      <c r="Z1535" s="13">
        <v>626.194572351239</v>
      </c>
      <c r="AA1535" s="15">
        <v>45.214224913689101</v>
      </c>
    </row>
    <row r="1536" spans="1:27" x14ac:dyDescent="0.45">
      <c r="A1536">
        <v>1532</v>
      </c>
      <c r="B1536">
        <v>61.9</v>
      </c>
      <c r="C1536" s="10">
        <f>B1536-20</f>
        <v>41.9</v>
      </c>
      <c r="D1536">
        <v>129.30000000000001</v>
      </c>
      <c r="E1536" s="11">
        <f>D1536-90</f>
        <v>39.300000000000011</v>
      </c>
      <c r="F1536" s="2">
        <v>1.6775999999999999E-2</v>
      </c>
      <c r="G1536" s="11">
        <v>31.3</v>
      </c>
      <c r="H1536" s="11">
        <v>1.3</v>
      </c>
      <c r="I1536" s="8">
        <v>9.29473787546157E-2</v>
      </c>
      <c r="J1536" s="4">
        <v>71000</v>
      </c>
      <c r="K1536" s="5">
        <f>23*10^-6</f>
        <v>2.3E-5</v>
      </c>
      <c r="L1536" s="6">
        <f>H1536</f>
        <v>1.3</v>
      </c>
      <c r="M1536" s="3">
        <f>H1536^2/6</f>
        <v>0.28166666666666668</v>
      </c>
      <c r="N1536" s="3">
        <f>H1536^3/12</f>
        <v>0.18308333333333338</v>
      </c>
      <c r="O1536" s="1">
        <f>-J1536*L1536*K1536*C1536</f>
        <v>-88.949510000000004</v>
      </c>
      <c r="P1536" s="7">
        <f>-(12*F1536*J1536*L1536*N1536+12*O1536*N1536*G1536*COS(RADIANS(E1536)))/(12*N1536*G1536*COS(RADIANS(E1536))^2+L1536*G1536^3*SIN(RADIANS(E1536))^2)</f>
        <v>8.3043851352620074E-2</v>
      </c>
      <c r="Q1536" s="7">
        <f>-(6*F1536*J1536*L1536*N1536*SIN(RADIANS(E1536))+6*O1536*N1536*G1536*SIN(RADIANS(E1536))*COS(RADIANS(E1536)))/(12*N1536*COS(RADIANS(E1536))^2+L1536*G1536^2*SIN(RADIANS(E1536))^2)</f>
        <v>0.82316475711457471</v>
      </c>
      <c r="R1536" s="7">
        <f>-P1536*SIN(RADIANS(E1536))</f>
        <v>-5.2598387036075077E-2</v>
      </c>
      <c r="S1536" s="6">
        <f>(O1536+P1536*COS(RADIANS(E1536)))/L1536</f>
        <v>-68.373267175886767</v>
      </c>
      <c r="T1536" s="6">
        <f>R1536/L1536</f>
        <v>-4.0460297720057749E-2</v>
      </c>
      <c r="U1536" s="6">
        <f>(Q1536-P1536*G1536*SIN(RADIANS(E1536)))/M1536</f>
        <v>-2.9224784276257099</v>
      </c>
      <c r="V1536" s="6">
        <f>SQRT((S1536+U1536)^2+3*T1536^2)</f>
        <v>71.295780045300319</v>
      </c>
      <c r="W1536" s="6">
        <f>V1536/AA1536</f>
        <v>1.1707691536367737</v>
      </c>
      <c r="X1536" s="1">
        <f>((3*10+H1536/COS(RADIANS(E1536)))*(3+3)+3*G1536*H1536)*2</f>
        <v>624.2992005738671</v>
      </c>
      <c r="Y1536" s="7">
        <f>Z1536/X1536</f>
        <v>1.0029408397999842</v>
      </c>
      <c r="Z1536" s="13">
        <v>626.13516451001306</v>
      </c>
      <c r="AA1536" s="15">
        <v>60.8965309889088</v>
      </c>
    </row>
    <row r="1537" spans="1:27" x14ac:dyDescent="0.45">
      <c r="A1537">
        <v>1346</v>
      </c>
      <c r="B1537">
        <v>47.7</v>
      </c>
      <c r="C1537" s="10">
        <f>B1537-20</f>
        <v>27.700000000000003</v>
      </c>
      <c r="D1537">
        <v>114.7</v>
      </c>
      <c r="E1537" s="11">
        <f>D1537-90</f>
        <v>24.700000000000003</v>
      </c>
      <c r="F1537" s="2">
        <v>9.0379999999999992E-3</v>
      </c>
      <c r="G1537" s="11">
        <v>24.9</v>
      </c>
      <c r="H1537" s="11">
        <v>1.6</v>
      </c>
      <c r="I1537" s="8">
        <v>4.7499522566795301E-2</v>
      </c>
      <c r="J1537" s="4">
        <v>71000</v>
      </c>
      <c r="K1537" s="5">
        <f>23*10^-6</f>
        <v>2.3E-5</v>
      </c>
      <c r="L1537" s="6">
        <f>H1537</f>
        <v>1.6</v>
      </c>
      <c r="M1537" s="3">
        <f>H1537^2/6</f>
        <v>0.42666666666666675</v>
      </c>
      <c r="N1537" s="3">
        <f>H1537^3/12</f>
        <v>0.34133333333333343</v>
      </c>
      <c r="O1537" s="1">
        <f>-J1537*L1537*K1537*C1537</f>
        <v>-72.374560000000002</v>
      </c>
      <c r="P1537" s="7">
        <f>-(12*F1537*J1537*L1537*N1537+12*O1537*N1537*G1537*COS(RADIANS(E1537)))/(12*N1537*G1537*COS(RADIANS(E1537))^2+L1537*G1537^3*SIN(RADIANS(E1537))^2)</f>
        <v>0.56869302843978831</v>
      </c>
      <c r="Q1537" s="7">
        <f>-(6*F1537*J1537*L1537*N1537*SIN(RADIANS(E1537))+6*O1537*N1537*G1537*SIN(RADIANS(E1537))*COS(RADIANS(E1537)))/(12*N1537*COS(RADIANS(E1537))^2+L1537*G1537^2*SIN(RADIANS(E1537))^2)</f>
        <v>2.9585942414808248</v>
      </c>
      <c r="R1537" s="7">
        <f>-P1537*SIN(RADIANS(E1537))</f>
        <v>-0.23763809168520689</v>
      </c>
      <c r="S1537" s="6">
        <f>(O1537+P1537*COS(RADIANS(E1537)))/L1537</f>
        <v>-44.911186083225004</v>
      </c>
      <c r="T1537" s="6">
        <f>R1537/L1537</f>
        <v>-0.14852380730325429</v>
      </c>
      <c r="U1537" s="6">
        <f>(Q1537-P1537*G1537*SIN(RADIANS(E1537)))/M1537</f>
        <v>-6.9342052534706839</v>
      </c>
      <c r="V1537" s="6">
        <f>SQRT((S1537+U1537)^2+3*T1537^2)</f>
        <v>51.846029556940309</v>
      </c>
      <c r="W1537" s="6">
        <f>V1537/AA1537</f>
        <v>1.185008067752453</v>
      </c>
      <c r="X1537" s="1">
        <f>((3*10+H1537/COS(RADIANS(E1537)))*(3+3)+3*G1537*H1537)*2</f>
        <v>620.17354670319992</v>
      </c>
      <c r="Y1537" s="7">
        <f>Z1537/X1537</f>
        <v>1.0094337509165625</v>
      </c>
      <c r="Z1537" s="13">
        <v>626.02410946783903</v>
      </c>
      <c r="AA1537" s="15">
        <v>43.751625805615099</v>
      </c>
    </row>
    <row r="1538" spans="1:27" x14ac:dyDescent="0.45">
      <c r="A1538">
        <v>1435</v>
      </c>
      <c r="B1538">
        <v>86.8</v>
      </c>
      <c r="C1538" s="10">
        <f>B1538-20</f>
        <v>66.8</v>
      </c>
      <c r="D1538">
        <v>127</v>
      </c>
      <c r="E1538" s="11">
        <f>D1538-90</f>
        <v>37</v>
      </c>
      <c r="F1538" s="2">
        <v>2.0382000000000001E-2</v>
      </c>
      <c r="G1538" s="11">
        <v>26</v>
      </c>
      <c r="H1538" s="11">
        <v>1.5</v>
      </c>
      <c r="I1538" s="8">
        <v>9.05644446611404E-2</v>
      </c>
      <c r="J1538" s="4">
        <v>71000</v>
      </c>
      <c r="K1538" s="5">
        <f>23*10^-6</f>
        <v>2.3E-5</v>
      </c>
      <c r="L1538" s="6">
        <f>H1538</f>
        <v>1.5</v>
      </c>
      <c r="M1538" s="3">
        <f>H1538^2/6</f>
        <v>0.375</v>
      </c>
      <c r="N1538" s="3">
        <f>H1538^3/12</f>
        <v>0.28125</v>
      </c>
      <c r="O1538" s="1">
        <f>-J1538*L1538*K1538*C1538</f>
        <v>-163.6266</v>
      </c>
      <c r="P1538" s="7">
        <f>-(12*F1538*J1538*L1538*N1538+12*O1538*N1538*G1538*COS(RADIANS(E1538)))/(12*N1538*G1538*COS(RADIANS(E1538))^2+L1538*G1538^3*SIN(RADIANS(E1538))^2)</f>
        <v>0.4311451105790452</v>
      </c>
      <c r="Q1538" s="7">
        <f>-(6*F1538*J1538*L1538*N1538*SIN(RADIANS(E1538))+6*O1538*N1538*G1538*SIN(RADIANS(E1538))*COS(RADIANS(E1538)))/(12*N1538*COS(RADIANS(E1538))^2+L1538*G1538^2*SIN(RADIANS(E1538))^2)</f>
        <v>3.3731048611652654</v>
      </c>
      <c r="R1538" s="7">
        <f>-P1538*SIN(RADIANS(E1538))</f>
        <v>-0.25946960470502051</v>
      </c>
      <c r="S1538" s="6">
        <f>(O1538+P1538*COS(RADIANS(E1538)))/L1538</f>
        <v>-108.8548481364722</v>
      </c>
      <c r="T1538" s="6">
        <f>R1538/L1538</f>
        <v>-0.17297973647001366</v>
      </c>
      <c r="U1538" s="6">
        <f>(Q1538-P1538*G1538*SIN(RADIANS(E1538)))/M1538</f>
        <v>-8.9949462964407143</v>
      </c>
      <c r="V1538" s="6">
        <f>SQRT((S1538+U1538)^2+3*T1538^2)</f>
        <v>117.85017528136105</v>
      </c>
      <c r="W1538" s="6">
        <f>V1538/AA1538</f>
        <v>1.1968139158300959</v>
      </c>
      <c r="X1538" s="1">
        <f>((3*10+H1538/COS(RADIANS(E1538)))*(3+3)+3*G1538*H1538)*2</f>
        <v>616.53844184681202</v>
      </c>
      <c r="Y1538" s="7">
        <f>Z1538/X1538</f>
        <v>1.0153840937362792</v>
      </c>
      <c r="Z1538" s="13">
        <v>626.02332702820297</v>
      </c>
      <c r="AA1538" s="15">
        <v>98.469923956074297</v>
      </c>
    </row>
    <row r="1539" spans="1:27" x14ac:dyDescent="0.45">
      <c r="A1539">
        <v>324</v>
      </c>
      <c r="B1539">
        <v>78.900000000000006</v>
      </c>
      <c r="C1539" s="10">
        <f>B1539-20</f>
        <v>58.900000000000006</v>
      </c>
      <c r="D1539">
        <v>103.9</v>
      </c>
      <c r="E1539" s="11">
        <f>D1539-90</f>
        <v>13.900000000000006</v>
      </c>
      <c r="F1539" s="2">
        <v>2.4559999999999998E-2</v>
      </c>
      <c r="G1539" s="11">
        <v>31.5</v>
      </c>
      <c r="H1539" s="11">
        <v>1.3</v>
      </c>
      <c r="I1539" s="8">
        <v>0.184613972902297</v>
      </c>
      <c r="J1539" s="4">
        <v>71000</v>
      </c>
      <c r="K1539" s="5">
        <f>23*10^-6</f>
        <v>2.3E-5</v>
      </c>
      <c r="L1539" s="6">
        <f>H1539</f>
        <v>1.3</v>
      </c>
      <c r="M1539" s="3">
        <f>H1539^2/6</f>
        <v>0.28166666666666668</v>
      </c>
      <c r="N1539" s="3">
        <f>H1539^3/12</f>
        <v>0.18308333333333338</v>
      </c>
      <c r="O1539" s="1">
        <f>-J1539*L1539*K1539*C1539</f>
        <v>-125.03881000000001</v>
      </c>
      <c r="P1539" s="7">
        <f>-(12*F1539*J1539*L1539*N1539+12*O1539*N1539*G1539*COS(RADIANS(E1539)))/(12*N1539*G1539*COS(RADIANS(E1539))^2+L1539*G1539^3*SIN(RADIANS(E1539))^2)</f>
        <v>1.4188694455279045</v>
      </c>
      <c r="Q1539" s="7">
        <f>-(6*F1539*J1539*L1539*N1539*SIN(RADIANS(E1539))+6*O1539*N1539*G1539*SIN(RADIANS(E1539))*COS(RADIANS(E1539)))/(12*N1539*COS(RADIANS(E1539))^2+L1539*G1539^2*SIN(RADIANS(E1539))^2)</f>
        <v>5.3684226135220143</v>
      </c>
      <c r="R1539" s="7">
        <f>-P1539*SIN(RADIANS(E1539))</f>
        <v>-0.34085222942996918</v>
      </c>
      <c r="S1539" s="6">
        <f>(O1539+P1539*COS(RADIANS(E1539)))/L1539</f>
        <v>-95.124223110783348</v>
      </c>
      <c r="T1539" s="6">
        <f>R1539/L1539</f>
        <v>-0.26219402263843783</v>
      </c>
      <c r="U1539" s="6">
        <f>(Q1539-P1539*G1539*SIN(RADIANS(E1539)))/M1539</f>
        <v>-19.059488568717217</v>
      </c>
      <c r="V1539" s="6">
        <f>SQRT((S1539+U1539)^2+3*T1539^2)</f>
        <v>114.1846147693455</v>
      </c>
      <c r="W1539" s="6">
        <f>V1539/AA1539</f>
        <v>1.2832454010393872</v>
      </c>
      <c r="X1539" s="1">
        <f>((3*10+H1539/COS(RADIANS(E1539)))*(3+3)+3*G1539*H1539)*2</f>
        <v>621.77060382310344</v>
      </c>
      <c r="Y1539" s="7">
        <f>Z1539/X1539</f>
        <v>1.0066867671803306</v>
      </c>
      <c r="Z1539" s="13">
        <v>625.92823909044205</v>
      </c>
      <c r="AA1539" s="15">
        <v>88.981121363738893</v>
      </c>
    </row>
    <row r="1540" spans="1:27" x14ac:dyDescent="0.45">
      <c r="A1540">
        <v>2923</v>
      </c>
      <c r="B1540">
        <v>48.7</v>
      </c>
      <c r="C1540" s="10">
        <f>B1540-20</f>
        <v>28.700000000000003</v>
      </c>
      <c r="D1540">
        <v>108.4</v>
      </c>
      <c r="E1540" s="11">
        <f>D1540-90</f>
        <v>18.400000000000006</v>
      </c>
      <c r="F1540" s="2">
        <v>9.2589999999999999E-3</v>
      </c>
      <c r="G1540" s="11">
        <v>23.5</v>
      </c>
      <c r="H1540" s="11">
        <v>1.7</v>
      </c>
      <c r="I1540" s="8">
        <v>5.7996544986963203E-2</v>
      </c>
      <c r="J1540" s="4">
        <v>71000</v>
      </c>
      <c r="K1540" s="5">
        <f>23*10^-6</f>
        <v>2.3E-5</v>
      </c>
      <c r="L1540" s="6">
        <f>H1540</f>
        <v>1.7</v>
      </c>
      <c r="M1540" s="3">
        <f>H1540^2/6</f>
        <v>0.48166666666666663</v>
      </c>
      <c r="N1540" s="3">
        <f>H1540^3/12</f>
        <v>0.4094166666666666</v>
      </c>
      <c r="O1540" s="1">
        <f>-J1540*L1540*K1540*C1540</f>
        <v>-79.674070000000015</v>
      </c>
      <c r="P1540" s="7">
        <f>-(12*F1540*J1540*L1540*N1540+12*O1540*N1540*G1540*COS(RADIANS(E1540)))/(12*N1540*G1540*COS(RADIANS(E1540))^2+L1540*G1540^3*SIN(RADIANS(E1540))^2)</f>
        <v>1.4065065382891251</v>
      </c>
      <c r="Q1540" s="7">
        <f>-(6*F1540*J1540*L1540*N1540*SIN(RADIANS(E1540))+6*O1540*N1540*G1540*SIN(RADIANS(E1540))*COS(RADIANS(E1540)))/(12*N1540*COS(RADIANS(E1540))^2+L1540*G1540^2*SIN(RADIANS(E1540))^2)</f>
        <v>5.2165586026814923</v>
      </c>
      <c r="R1540" s="7">
        <f>-P1540*SIN(RADIANS(E1540))</f>
        <v>-0.44396243427076537</v>
      </c>
      <c r="S1540" s="6">
        <f>(O1540+P1540*COS(RADIANS(E1540)))/L1540</f>
        <v>-46.082040991527251</v>
      </c>
      <c r="T1540" s="6">
        <f>R1540/L1540</f>
        <v>-0.2611543731004502</v>
      </c>
      <c r="U1540" s="6">
        <f>(Q1540-P1540*G1540*SIN(RADIANS(E1540)))/M1540</f>
        <v>-10.83022547269514</v>
      </c>
      <c r="V1540" s="6">
        <f>SQRT((S1540+U1540)^2+3*T1540^2)</f>
        <v>56.914063981712125</v>
      </c>
      <c r="W1540" s="6">
        <f>V1540/AA1540</f>
        <v>1.1840236419655863</v>
      </c>
      <c r="X1540" s="1">
        <f>((3*10+H1540/COS(RADIANS(E1540)))*(3+3)+3*G1540*H1540)*2</f>
        <v>621.19912080150993</v>
      </c>
      <c r="Y1540" s="7">
        <f>Z1540/X1540</f>
        <v>1.007609013798082</v>
      </c>
      <c r="Z1540" s="13">
        <v>625.92583348304504</v>
      </c>
      <c r="AA1540" s="15">
        <v>48.0683509724769</v>
      </c>
    </row>
    <row r="1541" spans="1:27" x14ac:dyDescent="0.45">
      <c r="A1541">
        <v>159</v>
      </c>
      <c r="B1541">
        <v>42.2</v>
      </c>
      <c r="C1541" s="10">
        <f>B1541-20</f>
        <v>22.200000000000003</v>
      </c>
      <c r="D1541">
        <v>110.1</v>
      </c>
      <c r="E1541" s="11">
        <f>D1541-90</f>
        <v>20.099999999999994</v>
      </c>
      <c r="F1541" s="2">
        <v>9.6229999999999996E-3</v>
      </c>
      <c r="G1541" s="11">
        <v>34.1</v>
      </c>
      <c r="H1541" s="11">
        <v>1.2</v>
      </c>
      <c r="I1541" s="8">
        <v>5.5156663060188203E-2</v>
      </c>
      <c r="J1541" s="4">
        <v>71000</v>
      </c>
      <c r="K1541" s="5">
        <f>23*10^-6</f>
        <v>2.3E-5</v>
      </c>
      <c r="L1541" s="6">
        <f>H1541</f>
        <v>1.2</v>
      </c>
      <c r="M1541" s="3">
        <f>H1541^2/6</f>
        <v>0.24</v>
      </c>
      <c r="N1541" s="3">
        <f>H1541^3/12</f>
        <v>0.14399999999999999</v>
      </c>
      <c r="O1541" s="1">
        <f>-J1541*L1541*K1541*C1541</f>
        <v>-43.503120000000003</v>
      </c>
      <c r="P1541" s="7">
        <f>-(12*F1541*J1541*L1541*N1541+12*O1541*N1541*G1541*COS(RADIANS(E1541)))/(12*N1541*G1541*COS(RADIANS(E1541))^2+L1541*G1541^3*SIN(RADIANS(E1541))^2)</f>
        <v>0.17465067433627843</v>
      </c>
      <c r="Q1541" s="7">
        <f>-(6*F1541*J1541*L1541*N1541*SIN(RADIANS(E1541))+6*O1541*N1541*G1541*SIN(RADIANS(E1541))*COS(RADIANS(E1541)))/(12*N1541*COS(RADIANS(E1541))^2+L1541*G1541^2*SIN(RADIANS(E1541))^2)</f>
        <v>1.0233477756968936</v>
      </c>
      <c r="R1541" s="7">
        <f>-P1541*SIN(RADIANS(E1541))</f>
        <v>-6.0020397401577323E-2</v>
      </c>
      <c r="S1541" s="6">
        <f>(O1541+P1541*COS(RADIANS(E1541)))/L1541</f>
        <v>-36.115922129671951</v>
      </c>
      <c r="T1541" s="6">
        <f>R1541/L1541</f>
        <v>-5.0016997834647768E-2</v>
      </c>
      <c r="U1541" s="6">
        <f>(Q1541-P1541*G1541*SIN(RADIANS(E1541)))/M1541</f>
        <v>-4.2639490654037218</v>
      </c>
      <c r="V1541" s="6">
        <f>SQRT((S1541+U1541)^2+3*T1541^2)</f>
        <v>40.379964126174251</v>
      </c>
      <c r="W1541" s="6">
        <f>V1541/AA1541</f>
        <v>1.2732487250034075</v>
      </c>
      <c r="X1541" s="1">
        <f>((3*10+H1541/COS(RADIANS(E1541)))*(3+3)+3*G1541*H1541)*2</f>
        <v>620.85392411664736</v>
      </c>
      <c r="Y1541" s="7">
        <f>Z1541/X1541</f>
        <v>1.0080375904640575</v>
      </c>
      <c r="Z1541" s="13">
        <v>625.84409369670004</v>
      </c>
      <c r="AA1541" s="15">
        <v>31.714120998680901</v>
      </c>
    </row>
    <row r="1542" spans="1:27" x14ac:dyDescent="0.45">
      <c r="A1542">
        <v>1246</v>
      </c>
      <c r="B1542">
        <v>59.4</v>
      </c>
      <c r="C1542" s="10">
        <f>B1542-20</f>
        <v>39.4</v>
      </c>
      <c r="D1542">
        <v>119.2</v>
      </c>
      <c r="E1542" s="11">
        <f>D1542-90</f>
        <v>29.200000000000003</v>
      </c>
      <c r="F1542" s="2">
        <v>1.481E-2</v>
      </c>
      <c r="G1542" s="11">
        <v>30.9</v>
      </c>
      <c r="H1542" s="11">
        <v>1.3</v>
      </c>
      <c r="I1542" s="8">
        <v>6.9511272013187395E-2</v>
      </c>
      <c r="J1542" s="4">
        <v>71000</v>
      </c>
      <c r="K1542" s="5">
        <f>23*10^-6</f>
        <v>2.3E-5</v>
      </c>
      <c r="L1542" s="6">
        <f>H1542</f>
        <v>1.3</v>
      </c>
      <c r="M1542" s="3">
        <f>H1542^2/6</f>
        <v>0.28166666666666668</v>
      </c>
      <c r="N1542" s="3">
        <f>H1542^3/12</f>
        <v>0.18308333333333338</v>
      </c>
      <c r="O1542" s="1">
        <f>-J1542*L1542*K1542*C1542</f>
        <v>-83.642259999999993</v>
      </c>
      <c r="P1542" s="7">
        <f>-(12*F1542*J1542*L1542*N1542+12*O1542*N1542*G1542*COS(RADIANS(E1542)))/(12*N1542*G1542*COS(RADIANS(E1542))^2+L1542*G1542^3*SIN(RADIANS(E1542))^2)</f>
        <v>0.21278427828306271</v>
      </c>
      <c r="Q1542" s="7">
        <f>-(6*F1542*J1542*L1542*N1542*SIN(RADIANS(E1542))+6*O1542*N1542*G1542*SIN(RADIANS(E1542))*COS(RADIANS(E1542)))/(12*N1542*COS(RADIANS(E1542))^2+L1542*G1542^2*SIN(RADIANS(E1542))^2)</f>
        <v>1.6038469715618084</v>
      </c>
      <c r="R1542" s="7">
        <f>-P1542*SIN(RADIANS(E1542))</f>
        <v>-0.10380886547325621</v>
      </c>
      <c r="S1542" s="6">
        <f>(O1542+P1542*COS(RADIANS(E1542)))/L1542</f>
        <v>-64.197319927531368</v>
      </c>
      <c r="T1542" s="6">
        <f>R1542/L1542</f>
        <v>-7.9852973440966313E-2</v>
      </c>
      <c r="U1542" s="6">
        <f>(Q1542-P1542*G1542*SIN(RADIANS(E1542)))/M1542</f>
        <v>-5.6941312599827514</v>
      </c>
      <c r="V1542" s="6">
        <f>SQRT((S1542+U1542)^2+3*T1542^2)</f>
        <v>69.891588038824608</v>
      </c>
      <c r="W1542" s="6">
        <f>V1542/AA1542</f>
        <v>1.2449702838732293</v>
      </c>
      <c r="X1542" s="1">
        <f>((3*10+H1542/COS(RADIANS(E1542)))*(3+3)+3*G1542*H1542)*2</f>
        <v>618.89101094841271</v>
      </c>
      <c r="Y1542" s="7">
        <f>Z1542/X1542</f>
        <v>1.0111933963503255</v>
      </c>
      <c r="Z1542" s="13">
        <v>625.81850333161196</v>
      </c>
      <c r="AA1542" s="15">
        <v>56.139161668489599</v>
      </c>
    </row>
    <row r="1543" spans="1:27" x14ac:dyDescent="0.45">
      <c r="A1543">
        <v>1807</v>
      </c>
      <c r="B1543">
        <v>52.4</v>
      </c>
      <c r="C1543" s="10">
        <f>B1543-20</f>
        <v>32.4</v>
      </c>
      <c r="D1543">
        <v>120.7</v>
      </c>
      <c r="E1543" s="11">
        <f>D1543-90</f>
        <v>30.700000000000003</v>
      </c>
      <c r="F1543" s="2">
        <v>1.4315E-2</v>
      </c>
      <c r="G1543" s="11">
        <v>34.200000000000003</v>
      </c>
      <c r="H1543" s="11">
        <v>1.2</v>
      </c>
      <c r="I1543" s="8">
        <v>9.3414150178432395E-2</v>
      </c>
      <c r="J1543" s="4">
        <v>71000</v>
      </c>
      <c r="K1543" s="5">
        <f>23*10^-6</f>
        <v>2.3E-5</v>
      </c>
      <c r="L1543" s="6">
        <f>H1543</f>
        <v>1.2</v>
      </c>
      <c r="M1543" s="3">
        <f>H1543^2/6</f>
        <v>0.24</v>
      </c>
      <c r="N1543" s="3">
        <f>H1543^3/12</f>
        <v>0.14399999999999999</v>
      </c>
      <c r="O1543" s="1">
        <f>-J1543*L1543*K1543*C1543</f>
        <v>-63.491039999999998</v>
      </c>
      <c r="P1543" s="7">
        <f>-(12*F1543*J1543*L1543*N1543+12*O1543*N1543*G1543*COS(RADIANS(E1543)))/(12*N1543*G1543*COS(RADIANS(E1543))^2+L1543*G1543^3*SIN(RADIANS(E1543))^2)</f>
        <v>8.9105600407598962E-2</v>
      </c>
      <c r="Q1543" s="7">
        <f>-(6*F1543*J1543*L1543*N1543*SIN(RADIANS(E1543))+6*O1543*N1543*G1543*SIN(RADIANS(E1543))*COS(RADIANS(E1543)))/(12*N1543*COS(RADIANS(E1543))^2+L1543*G1543^2*SIN(RADIANS(E1543))^2)</f>
        <v>0.77791718830757561</v>
      </c>
      <c r="R1543" s="7">
        <f>-P1543*SIN(RADIANS(E1543))</f>
        <v>-4.5492233234361142E-2</v>
      </c>
      <c r="S1543" s="6">
        <f>(O1543+P1543*COS(RADIANS(E1543)))/L1543</f>
        <v>-52.845351955897932</v>
      </c>
      <c r="T1543" s="6">
        <f>R1543/L1543</f>
        <v>-3.7910194361967617E-2</v>
      </c>
      <c r="U1543" s="6">
        <f>(Q1543-P1543*G1543*SIN(RADIANS(E1543)))/M1543</f>
        <v>-3.2413216179482318</v>
      </c>
      <c r="V1543" s="6">
        <f>SQRT((S1543+U1543)^2+3*T1543^2)</f>
        <v>56.086712010312056</v>
      </c>
      <c r="W1543" s="6">
        <f>V1543/AA1543</f>
        <v>1.1952161259876402</v>
      </c>
      <c r="X1543" s="1">
        <f>((3*10+H1543/COS(RADIANS(E1543)))*(3+3)+3*G1543*H1543)*2</f>
        <v>622.98706281028603</v>
      </c>
      <c r="Y1543" s="7">
        <f>Z1543/X1543</f>
        <v>1.0044583625984795</v>
      </c>
      <c r="Z1543" s="13">
        <v>625.76456503045597</v>
      </c>
      <c r="AA1543" s="15">
        <v>46.926000068787602</v>
      </c>
    </row>
    <row r="1544" spans="1:27" x14ac:dyDescent="0.45">
      <c r="A1544">
        <v>769</v>
      </c>
      <c r="B1544">
        <v>43.5</v>
      </c>
      <c r="C1544" s="10">
        <f>B1544-20</f>
        <v>23.5</v>
      </c>
      <c r="D1544">
        <v>124.4</v>
      </c>
      <c r="E1544" s="11">
        <f>D1544-90</f>
        <v>34.400000000000006</v>
      </c>
      <c r="F1544" s="2">
        <v>7.8410000000000007E-3</v>
      </c>
      <c r="G1544" s="11">
        <v>28.2</v>
      </c>
      <c r="H1544" s="11">
        <v>1.4</v>
      </c>
      <c r="I1544" s="8">
        <v>3.5071089863777098E-2</v>
      </c>
      <c r="J1544" s="4">
        <v>71000</v>
      </c>
      <c r="K1544" s="5">
        <f>23*10^-6</f>
        <v>2.3E-5</v>
      </c>
      <c r="L1544" s="6">
        <f>H1544</f>
        <v>1.4</v>
      </c>
      <c r="M1544" s="3">
        <f>H1544^2/6</f>
        <v>0.32666666666666661</v>
      </c>
      <c r="N1544" s="3">
        <f>H1544^3/12</f>
        <v>0.2286666666666666</v>
      </c>
      <c r="O1544" s="1">
        <f>-J1544*L1544*K1544*C1544</f>
        <v>-53.725700000000003</v>
      </c>
      <c r="P1544" s="7">
        <f>-(12*F1544*J1544*L1544*N1544+12*O1544*N1544*G1544*COS(RADIANS(E1544)))/(12*N1544*G1544*COS(RADIANS(E1544))^2+L1544*G1544^3*SIN(RADIANS(E1544))^2)</f>
        <v>0.12821364555600992</v>
      </c>
      <c r="Q1544" s="7">
        <f>-(6*F1544*J1544*L1544*N1544*SIN(RADIANS(E1544))+6*O1544*N1544*G1544*SIN(RADIANS(E1544))*COS(RADIANS(E1544)))/(12*N1544*COS(RADIANS(E1544))^2+L1544*G1544^2*SIN(RADIANS(E1544))^2)</f>
        <v>1.0213543557043212</v>
      </c>
      <c r="R1544" s="7">
        <f>-P1544*SIN(RADIANS(E1544))</f>
        <v>-7.2436479127966039E-2</v>
      </c>
      <c r="S1544" s="6">
        <f>(O1544+P1544*COS(RADIANS(E1544)))/L1544</f>
        <v>-38.299935135991625</v>
      </c>
      <c r="T1544" s="6">
        <f>R1544/L1544</f>
        <v>-5.1740342234261459E-2</v>
      </c>
      <c r="U1544" s="6">
        <f>(Q1544-P1544*G1544*SIN(RADIANS(E1544)))/M1544</f>
        <v>-3.1265949664418002</v>
      </c>
      <c r="V1544" s="6">
        <f>SQRT((S1544+U1544)^2+3*T1544^2)</f>
        <v>41.426627035239861</v>
      </c>
      <c r="W1544" s="6">
        <f>V1544/AA1544</f>
        <v>1.2178973578561996</v>
      </c>
      <c r="X1544" s="1">
        <f>((3*10+H1544/COS(RADIANS(E1544)))*(3+3)+3*G1544*H1544)*2</f>
        <v>617.24083524879347</v>
      </c>
      <c r="Y1544" s="7">
        <f>Z1544/X1544</f>
        <v>1.0138042339348499</v>
      </c>
      <c r="Z1544" s="13">
        <v>625.76137213270999</v>
      </c>
      <c r="AA1544" s="15">
        <v>34.014875529544597</v>
      </c>
    </row>
    <row r="1545" spans="1:27" x14ac:dyDescent="0.45">
      <c r="A1545">
        <v>51</v>
      </c>
      <c r="B1545">
        <v>44.9</v>
      </c>
      <c r="C1545" s="10">
        <f>B1545-20</f>
        <v>24.9</v>
      </c>
      <c r="D1545">
        <v>130</v>
      </c>
      <c r="E1545" s="11">
        <f>D1545-90</f>
        <v>40</v>
      </c>
      <c r="F1545" s="2">
        <v>8.8350000000000008E-3</v>
      </c>
      <c r="G1545" s="11">
        <v>32.799999999999997</v>
      </c>
      <c r="H1545" s="11">
        <v>1.2</v>
      </c>
      <c r="I1545" s="8">
        <v>3.7413731217384297E-2</v>
      </c>
      <c r="J1545" s="4">
        <v>71000</v>
      </c>
      <c r="K1545" s="5">
        <f>23*10^-6</f>
        <v>2.3E-5</v>
      </c>
      <c r="L1545" s="6">
        <f>H1545</f>
        <v>1.2</v>
      </c>
      <c r="M1545" s="3">
        <f>H1545^2/6</f>
        <v>0.24</v>
      </c>
      <c r="N1545" s="3">
        <f>H1545^3/12</f>
        <v>0.14399999999999999</v>
      </c>
      <c r="O1545" s="1">
        <f>-J1545*L1545*K1545*C1545</f>
        <v>-48.794039999999995</v>
      </c>
      <c r="P1545" s="7">
        <f>-(12*F1545*J1545*L1545*N1545+12*O1545*N1545*G1545*COS(RADIANS(E1545)))/(12*N1545*G1545*COS(RADIANS(E1545))^2+L1545*G1545^3*SIN(RADIANS(E1545))^2)</f>
        <v>4.6654095978849501E-2</v>
      </c>
      <c r="Q1545" s="7">
        <f>-(6*F1545*J1545*L1545*N1545*SIN(RADIANS(E1545))+6*O1545*N1545*G1545*SIN(RADIANS(E1545))*COS(RADIANS(E1545)))/(12*N1545*COS(RADIANS(E1545))^2+L1545*G1545^2*SIN(RADIANS(E1545))^2)</f>
        <v>0.49181426731582933</v>
      </c>
      <c r="R1545" s="7">
        <f>-P1545*SIN(RADIANS(E1545))</f>
        <v>-2.9988674836331053E-2</v>
      </c>
      <c r="S1545" s="6">
        <f>(O1545+P1545*COS(RADIANS(E1545)))/L1545</f>
        <v>-40.631917407522216</v>
      </c>
      <c r="T1545" s="6">
        <f>R1545/L1545</f>
        <v>-2.4990562363609213E-2</v>
      </c>
      <c r="U1545" s="6">
        <f>(Q1545-P1545*G1545*SIN(RADIANS(E1545)))/M1545</f>
        <v>-2.0492261138159553</v>
      </c>
      <c r="V1545" s="6">
        <f>SQRT((S1545+U1545)^2+3*T1545^2)</f>
        <v>42.681165469955118</v>
      </c>
      <c r="W1545" s="6">
        <f>V1545/AA1545</f>
        <v>1.3183080480982785</v>
      </c>
      <c r="X1545" s="1">
        <f>((3*10+H1545/COS(RADIANS(E1545)))*(3+3)+3*G1545*H1545)*2</f>
        <v>614.9578649663847</v>
      </c>
      <c r="Y1545" s="7">
        <f>Z1545/X1545</f>
        <v>1.0175026696019323</v>
      </c>
      <c r="Z1545" s="13">
        <v>625.72126929600097</v>
      </c>
      <c r="AA1545" s="15">
        <v>32.375714865372103</v>
      </c>
    </row>
    <row r="1546" spans="1:27" x14ac:dyDescent="0.45">
      <c r="A1546">
        <v>1252</v>
      </c>
      <c r="B1546">
        <v>78.3</v>
      </c>
      <c r="C1546" s="10">
        <f>B1546-20</f>
        <v>58.3</v>
      </c>
      <c r="D1546">
        <v>116.4</v>
      </c>
      <c r="E1546" s="11">
        <f>D1546-90</f>
        <v>26.400000000000006</v>
      </c>
      <c r="F1546" s="2">
        <v>2.4108999999999998E-2</v>
      </c>
      <c r="G1546" s="11">
        <v>33.799999999999997</v>
      </c>
      <c r="H1546" s="11">
        <v>1.2</v>
      </c>
      <c r="I1546" s="8">
        <v>0.117362216114997</v>
      </c>
      <c r="J1546" s="4">
        <v>71000</v>
      </c>
      <c r="K1546" s="5">
        <f>23*10^-6</f>
        <v>2.3E-5</v>
      </c>
      <c r="L1546" s="6">
        <f>H1546</f>
        <v>1.2</v>
      </c>
      <c r="M1546" s="3">
        <f>H1546^2/6</f>
        <v>0.24</v>
      </c>
      <c r="N1546" s="3">
        <f>H1546^3/12</f>
        <v>0.14399999999999999</v>
      </c>
      <c r="O1546" s="1">
        <f>-J1546*L1546*K1546*C1546</f>
        <v>-114.24467999999999</v>
      </c>
      <c r="P1546" s="7">
        <f>-(12*F1546*J1546*L1546*N1546+12*O1546*N1546*G1546*COS(RADIANS(E1546)))/(12*N1546*G1546*COS(RADIANS(E1546))^2+L1546*G1546^3*SIN(RADIANS(E1546))^2)</f>
        <v>0.26361222379573329</v>
      </c>
      <c r="Q1546" s="7">
        <f>-(6*F1546*J1546*L1546*N1546*SIN(RADIANS(E1546))+6*O1546*N1546*G1546*SIN(RADIANS(E1546))*COS(RADIANS(E1546)))/(12*N1546*COS(RADIANS(E1546))^2+L1546*G1546^2*SIN(RADIANS(E1546))^2)</f>
        <v>1.9808704353305273</v>
      </c>
      <c r="R1546" s="7">
        <f>-P1546*SIN(RADIANS(E1546))</f>
        <v>-0.1172112683627531</v>
      </c>
      <c r="S1546" s="6">
        <f>(O1546+P1546*COS(RADIANS(E1546)))/L1546</f>
        <v>-95.007132859169417</v>
      </c>
      <c r="T1546" s="6">
        <f>R1546/L1546</f>
        <v>-9.7676056968960923E-2</v>
      </c>
      <c r="U1546" s="6">
        <f>(Q1546-P1546*G1546*SIN(RADIANS(E1546)))/M1546</f>
        <v>-8.2536268138771955</v>
      </c>
      <c r="V1546" s="6">
        <f>SQRT((S1546+U1546)^2+3*T1546^2)</f>
        <v>103.26089826304535</v>
      </c>
      <c r="W1546" s="6">
        <f>V1546/AA1546</f>
        <v>1.2647187505440207</v>
      </c>
      <c r="X1546" s="1">
        <f>((3*10+H1546/COS(RADIANS(E1546)))*(3+3)+3*G1546*H1546)*2</f>
        <v>619.43660035204971</v>
      </c>
      <c r="Y1546" s="7">
        <f>Z1546/X1546</f>
        <v>1.0100542384841076</v>
      </c>
      <c r="Z1546" s="13">
        <v>625.66456365777401</v>
      </c>
      <c r="AA1546" s="15">
        <v>81.647321365819494</v>
      </c>
    </row>
    <row r="1547" spans="1:27" x14ac:dyDescent="0.45">
      <c r="A1547">
        <v>1501</v>
      </c>
      <c r="B1547">
        <v>87.7</v>
      </c>
      <c r="C1547" s="10">
        <f>B1547-20</f>
        <v>67.7</v>
      </c>
      <c r="D1547">
        <v>111.8</v>
      </c>
      <c r="E1547" s="11">
        <f>D1547-90</f>
        <v>21.799999999999997</v>
      </c>
      <c r="F1547" s="2">
        <v>2.9978000000000001E-2</v>
      </c>
      <c r="G1547" s="11">
        <v>34.200000000000003</v>
      </c>
      <c r="H1547" s="11">
        <v>1.2</v>
      </c>
      <c r="I1547" s="8">
        <v>0.20002834498882199</v>
      </c>
      <c r="J1547" s="4">
        <v>71000</v>
      </c>
      <c r="K1547" s="5">
        <f>23*10^-6</f>
        <v>2.3E-5</v>
      </c>
      <c r="L1547" s="6">
        <f>H1547</f>
        <v>1.2</v>
      </c>
      <c r="M1547" s="3">
        <f>H1547^2/6</f>
        <v>0.24</v>
      </c>
      <c r="N1547" s="3">
        <f>H1547^3/12</f>
        <v>0.14399999999999999</v>
      </c>
      <c r="O1547" s="1">
        <f>-J1547*L1547*K1547*C1547</f>
        <v>-132.66492</v>
      </c>
      <c r="P1547" s="7">
        <f>-(12*F1547*J1547*L1547*N1547+12*O1547*N1547*G1547*COS(RADIANS(E1547)))/(12*N1547*G1547*COS(RADIANS(E1547))^2+L1547*G1547^3*SIN(RADIANS(E1547))^2)</f>
        <v>0.42960900783158068</v>
      </c>
      <c r="Q1547" s="7">
        <f>-(6*F1547*J1547*L1547*N1547*SIN(RADIANS(E1547))+6*O1547*N1547*G1547*SIN(RADIANS(E1547))*COS(RADIANS(E1547)))/(12*N1547*COS(RADIANS(E1547))^2+L1547*G1547^2*SIN(RADIANS(E1547))^2)</f>
        <v>2.7281847420491956</v>
      </c>
      <c r="R1547" s="7">
        <f>-P1547*SIN(RADIANS(E1547))</f>
        <v>-0.15954296737129797</v>
      </c>
      <c r="S1547" s="6">
        <f>(O1547+P1547*COS(RADIANS(E1547)))/L1547</f>
        <v>-110.22169510427332</v>
      </c>
      <c r="T1547" s="6">
        <f>R1547/L1547</f>
        <v>-0.132952472809415</v>
      </c>
      <c r="U1547" s="6">
        <f>(Q1547-P1547*G1547*SIN(RADIANS(E1547)))/M1547</f>
        <v>-11.367436425204982</v>
      </c>
      <c r="V1547" s="6">
        <f>SQRT((S1547+U1547)^2+3*T1547^2)</f>
        <v>121.58934959597758</v>
      </c>
      <c r="W1547" s="6">
        <f>V1547/AA1547</f>
        <v>1.217425947148981</v>
      </c>
      <c r="X1547" s="1">
        <f>((3*10+H1547/COS(RADIANS(E1547)))*(3+3)+3*G1547*H1547)*2</f>
        <v>621.74912203837766</v>
      </c>
      <c r="Y1547" s="7">
        <f>Z1547/X1547</f>
        <v>1.006292367850282</v>
      </c>
      <c r="Z1547" s="13">
        <v>625.66139622483297</v>
      </c>
      <c r="AA1547" s="15">
        <v>99.874123662897603</v>
      </c>
    </row>
    <row r="1548" spans="1:27" x14ac:dyDescent="0.45">
      <c r="A1548">
        <v>1230</v>
      </c>
      <c r="B1548">
        <v>74.2</v>
      </c>
      <c r="C1548" s="10">
        <f>B1548-20</f>
        <v>54.2</v>
      </c>
      <c r="D1548">
        <v>116.2</v>
      </c>
      <c r="E1548" s="11">
        <f>D1548-90</f>
        <v>26.200000000000003</v>
      </c>
      <c r="F1548" s="2">
        <v>1.7455999999999999E-2</v>
      </c>
      <c r="G1548" s="11">
        <v>24.8</v>
      </c>
      <c r="H1548" s="11">
        <v>1.6</v>
      </c>
      <c r="I1548" s="8">
        <v>8.9041285216808305E-2</v>
      </c>
      <c r="J1548" s="4">
        <v>71000</v>
      </c>
      <c r="K1548" s="5">
        <f>23*10^-6</f>
        <v>2.3E-5</v>
      </c>
      <c r="L1548" s="6">
        <f>H1548</f>
        <v>1.6</v>
      </c>
      <c r="M1548" s="3">
        <f>H1548^2/6</f>
        <v>0.42666666666666675</v>
      </c>
      <c r="N1548" s="3">
        <f>H1548^3/12</f>
        <v>0.34133333333333343</v>
      </c>
      <c r="O1548" s="1">
        <f>-J1548*L1548*K1548*C1548</f>
        <v>-141.61376000000001</v>
      </c>
      <c r="P1548" s="7">
        <f>-(12*F1548*J1548*L1548*N1548+12*O1548*N1548*G1548*COS(RADIANS(E1548)))/(12*N1548*G1548*COS(RADIANS(E1548))^2+L1548*G1548^3*SIN(RADIANS(E1548))^2)</f>
        <v>0.9888321650492462</v>
      </c>
      <c r="Q1548" s="7">
        <f>-(6*F1548*J1548*L1548*N1548*SIN(RADIANS(E1548))+6*O1548*N1548*G1548*SIN(RADIANS(E1548))*COS(RADIANS(E1548)))/(12*N1548*COS(RADIANS(E1548))^2+L1548*G1548^2*SIN(RADIANS(E1548))^2)</f>
        <v>5.4135323348948949</v>
      </c>
      <c r="R1548" s="7">
        <f>-P1548*SIN(RADIANS(E1548))</f>
        <v>-0.4365751882979752</v>
      </c>
      <c r="S1548" s="6">
        <f>(O1548+P1548*COS(RADIANS(E1548)))/L1548</f>
        <v>-87.954076289816499</v>
      </c>
      <c r="T1548" s="6">
        <f>R1548/L1548</f>
        <v>-0.27285949268623449</v>
      </c>
      <c r="U1548" s="6">
        <f>(Q1548-P1548*G1548*SIN(RADIANS(E1548)))/M1548</f>
        <v>-12.687966409909896</v>
      </c>
      <c r="V1548" s="6">
        <f>SQRT((S1548+U1548)^2+3*T1548^2)</f>
        <v>100.64315235365891</v>
      </c>
      <c r="W1548" s="6">
        <f>V1548/AA1548</f>
        <v>1.1785298066460221</v>
      </c>
      <c r="X1548" s="1">
        <f>((3*10+H1548/COS(RADIANS(E1548)))*(3+3)+3*G1548*H1548)*2</f>
        <v>619.47851869753958</v>
      </c>
      <c r="Y1548" s="7">
        <f>Z1548/X1548</f>
        <v>1.0099790026142694</v>
      </c>
      <c r="Z1548" s="13">
        <v>625.66029645510605</v>
      </c>
      <c r="AA1548" s="15">
        <v>85.397205727090807</v>
      </c>
    </row>
    <row r="1549" spans="1:27" x14ac:dyDescent="0.45">
      <c r="A1549">
        <v>2680</v>
      </c>
      <c r="B1549">
        <v>55.5</v>
      </c>
      <c r="C1549" s="10">
        <f>B1549-20</f>
        <v>35.5</v>
      </c>
      <c r="D1549">
        <v>126.5</v>
      </c>
      <c r="E1549" s="11">
        <f>D1549-90</f>
        <v>36.5</v>
      </c>
      <c r="F1549" s="2">
        <v>1.3195999999999999E-2</v>
      </c>
      <c r="G1549" s="11">
        <v>33.1</v>
      </c>
      <c r="H1549" s="11">
        <v>1.2</v>
      </c>
      <c r="I1549" s="8">
        <v>5.6711487472057301E-2</v>
      </c>
      <c r="J1549" s="4">
        <v>71000</v>
      </c>
      <c r="K1549" s="5">
        <f>23*10^-6</f>
        <v>2.3E-5</v>
      </c>
      <c r="L1549" s="6">
        <f>H1549</f>
        <v>1.2</v>
      </c>
      <c r="M1549" s="3">
        <f>H1549^2/6</f>
        <v>0.24</v>
      </c>
      <c r="N1549" s="3">
        <f>H1549^3/12</f>
        <v>0.14399999999999999</v>
      </c>
      <c r="O1549" s="1">
        <f>-J1549*L1549*K1549*C1549</f>
        <v>-69.565799999999996</v>
      </c>
      <c r="P1549" s="7">
        <f>-(12*F1549*J1549*L1549*N1549+12*O1549*N1549*G1549*COS(RADIANS(E1549)))/(12*N1549*G1549*COS(RADIANS(E1549))^2+L1549*G1549^3*SIN(RADIANS(E1549))^2)</f>
        <v>8.1359398638733899E-2</v>
      </c>
      <c r="Q1549" s="7">
        <f>-(6*F1549*J1549*L1549*N1549*SIN(RADIANS(E1549))+6*O1549*N1549*G1549*SIN(RADIANS(E1549))*COS(RADIANS(E1549)))/(12*N1549*COS(RADIANS(E1549))^2+L1549*G1549^2*SIN(RADIANS(E1549))^2)</f>
        <v>0.80092772095196729</v>
      </c>
      <c r="R1549" s="7">
        <f>-P1549*SIN(RADIANS(E1549))</f>
        <v>-4.839442422670498E-2</v>
      </c>
      <c r="S1549" s="6">
        <f>(O1549+P1549*COS(RADIANS(E1549)))/L1549</f>
        <v>-57.91699890769047</v>
      </c>
      <c r="T1549" s="6">
        <f>R1549/L1549</f>
        <v>-4.0328686855587485E-2</v>
      </c>
      <c r="U1549" s="6">
        <f>(Q1549-P1549*G1549*SIN(RADIANS(E1549)))/M1549</f>
        <v>-3.3371988372998658</v>
      </c>
      <c r="V1549" s="6">
        <f>SQRT((S1549+U1549)^2+3*T1549^2)</f>
        <v>61.254237572524971</v>
      </c>
      <c r="W1549" s="6">
        <f>V1549/AA1549</f>
        <v>1.2898260161183657</v>
      </c>
      <c r="X1549" s="1">
        <f>((3*10+H1549/COS(RADIANS(E1549)))*(3+3)+3*G1549*H1549)*2</f>
        <v>616.23363699868582</v>
      </c>
      <c r="Y1549" s="7">
        <f>Z1549/X1549</f>
        <v>1.0150749496495564</v>
      </c>
      <c r="Z1549" s="13">
        <v>625.52332804880405</v>
      </c>
      <c r="AA1549" s="15">
        <v>47.490310171339999</v>
      </c>
    </row>
    <row r="1550" spans="1:27" x14ac:dyDescent="0.45">
      <c r="A1550">
        <v>2103</v>
      </c>
      <c r="B1550">
        <v>46.7</v>
      </c>
      <c r="C1550" s="10">
        <f>B1550-20</f>
        <v>26.700000000000003</v>
      </c>
      <c r="D1550">
        <v>100.9</v>
      </c>
      <c r="E1550" s="11">
        <f>D1550-90</f>
        <v>10.900000000000006</v>
      </c>
      <c r="F1550" s="2">
        <v>1.2078E-2</v>
      </c>
      <c r="G1550" s="11">
        <v>34.299999999999997</v>
      </c>
      <c r="H1550" s="11">
        <v>1.2</v>
      </c>
      <c r="I1550" s="8">
        <v>0.109510481357574</v>
      </c>
      <c r="J1550" s="4">
        <v>71000</v>
      </c>
      <c r="K1550" s="5">
        <f>23*10^-6</f>
        <v>2.3E-5</v>
      </c>
      <c r="L1550" s="6">
        <f>H1550</f>
        <v>1.2</v>
      </c>
      <c r="M1550" s="3">
        <f>H1550^2/6</f>
        <v>0.24</v>
      </c>
      <c r="N1550" s="3">
        <f>H1550^3/12</f>
        <v>0.14399999999999999</v>
      </c>
      <c r="O1550" s="1">
        <f>-J1550*L1550*K1550*C1550</f>
        <v>-52.321320000000007</v>
      </c>
      <c r="P1550" s="7">
        <f>-(12*F1550*J1550*L1550*N1550+12*O1550*N1550*G1550*COS(RADIANS(E1550)))/(12*N1550*G1550*COS(RADIANS(E1550))^2+L1550*G1550^3*SIN(RADIANS(E1550))^2)</f>
        <v>0.70833138935357165</v>
      </c>
      <c r="Q1550" s="7">
        <f>-(6*F1550*J1550*L1550*N1550*SIN(RADIANS(E1550))+6*O1550*N1550*G1550*SIN(RADIANS(E1550))*COS(RADIANS(E1550)))/(12*N1550*COS(RADIANS(E1550))^2+L1550*G1550^2*SIN(RADIANS(E1550))^2)</f>
        <v>2.2971093791868196</v>
      </c>
      <c r="R1550" s="7">
        <f>-P1550*SIN(RADIANS(E1550))</f>
        <v>-0.13394223785345888</v>
      </c>
      <c r="S1550" s="6">
        <f>(O1550+P1550*COS(RADIANS(E1550)))/L1550</f>
        <v>-43.021473183956573</v>
      </c>
      <c r="T1550" s="6">
        <f>R1550/L1550</f>
        <v>-0.11161853154454907</v>
      </c>
      <c r="U1550" s="6">
        <f>(Q1550-P1550*G1550*SIN(RADIANS(E1550)))/M1550</f>
        <v>-9.5712890799450818</v>
      </c>
      <c r="V1550" s="6">
        <f>SQRT((S1550+U1550)^2+3*T1550^2)</f>
        <v>52.593117597619468</v>
      </c>
      <c r="W1550" s="6">
        <f>V1550/AA1550</f>
        <v>1.3137798015565194</v>
      </c>
      <c r="X1550" s="1">
        <f>((3*10+H1550/COS(RADIANS(E1550)))*(3+3)+3*G1550*H1550)*2</f>
        <v>621.62456767867343</v>
      </c>
      <c r="Y1550" s="7">
        <f>Z1550/X1550</f>
        <v>1.0062329832478023</v>
      </c>
      <c r="Z1550" s="13">
        <v>625.499143195437</v>
      </c>
      <c r="AA1550" s="15">
        <v>40.031912147917801</v>
      </c>
    </row>
    <row r="1551" spans="1:27" x14ac:dyDescent="0.45">
      <c r="A1551">
        <v>2054</v>
      </c>
      <c r="B1551">
        <v>41.1</v>
      </c>
      <c r="C1551" s="10">
        <f>B1551-20</f>
        <v>21.1</v>
      </c>
      <c r="D1551">
        <v>113.9</v>
      </c>
      <c r="E1551" s="11">
        <f>D1551-90</f>
        <v>23.900000000000006</v>
      </c>
      <c r="F1551" s="2">
        <v>5.973E-3</v>
      </c>
      <c r="G1551" s="11">
        <v>20.6</v>
      </c>
      <c r="H1551" s="11">
        <v>1.9</v>
      </c>
      <c r="I1551" s="8">
        <v>3.25829498469829E-2</v>
      </c>
      <c r="J1551" s="4">
        <v>71000</v>
      </c>
      <c r="K1551" s="5">
        <f>23*10^-6</f>
        <v>2.3E-5</v>
      </c>
      <c r="L1551" s="6">
        <f>H1551</f>
        <v>1.9</v>
      </c>
      <c r="M1551" s="3">
        <f>H1551^2/6</f>
        <v>0.60166666666666668</v>
      </c>
      <c r="N1551" s="3">
        <f>H1551^3/12</f>
        <v>0.57158333333333322</v>
      </c>
      <c r="O1551" s="1">
        <f>-J1551*L1551*K1551*C1551</f>
        <v>-65.466970000000003</v>
      </c>
      <c r="P1551" s="7">
        <f>-(12*F1551*J1551*L1551*N1551+12*O1551*N1551*G1551*COS(RADIANS(E1551)))/(12*N1551*G1551*COS(RADIANS(E1551))^2+L1551*G1551^3*SIN(RADIANS(E1551))^2)</f>
        <v>1.0302174253639116</v>
      </c>
      <c r="Q1551" s="7">
        <f>-(6*F1551*J1551*L1551*N1551*SIN(RADIANS(E1551))+6*O1551*N1551*G1551*SIN(RADIANS(E1551))*COS(RADIANS(E1551)))/(12*N1551*COS(RADIANS(E1551))^2+L1551*G1551^2*SIN(RADIANS(E1551))^2)</f>
        <v>4.2990544011340592</v>
      </c>
      <c r="R1551" s="7">
        <f>-P1551*SIN(RADIANS(E1551))</f>
        <v>-0.41738392244019984</v>
      </c>
      <c r="S1551" s="6">
        <f>(O1551+P1551*COS(RADIANS(E1551)))/L1551</f>
        <v>-33.96057349689989</v>
      </c>
      <c r="T1551" s="6">
        <f>R1551/L1551</f>
        <v>-0.21967574865273676</v>
      </c>
      <c r="U1551" s="6">
        <f>(Q1551-P1551*G1551*SIN(RADIANS(E1551)))/M1551</f>
        <v>-7.1452427719679621</v>
      </c>
      <c r="V1551" s="6">
        <f>SQRT((S1551+U1551)^2+3*T1551^2)</f>
        <v>41.107577202184508</v>
      </c>
      <c r="W1551" s="6">
        <f>V1551/AA1551</f>
        <v>1.1168337926828764</v>
      </c>
      <c r="X1551" s="1">
        <f>((3*10+H1551/COS(RADIANS(E1551)))*(3+3)+3*G1551*H1551)*2</f>
        <v>619.77836627062538</v>
      </c>
      <c r="Y1551" s="7">
        <f>Z1551/X1551</f>
        <v>1.0091718936297536</v>
      </c>
      <c r="Z1551" s="13">
        <v>625.46290752008201</v>
      </c>
      <c r="AA1551" s="15">
        <v>36.807246943553899</v>
      </c>
    </row>
    <row r="1552" spans="1:27" x14ac:dyDescent="0.45">
      <c r="A1552">
        <v>39</v>
      </c>
      <c r="B1552">
        <v>50.5</v>
      </c>
      <c r="C1552" s="10">
        <f>B1552-20</f>
        <v>30.5</v>
      </c>
      <c r="D1552">
        <v>120.8</v>
      </c>
      <c r="E1552" s="11">
        <f>D1552-90</f>
        <v>30.799999999999997</v>
      </c>
      <c r="F1552" s="2">
        <v>1.2090999999999999E-2</v>
      </c>
      <c r="G1552" s="11">
        <v>33.5</v>
      </c>
      <c r="H1552" s="11">
        <v>1.2</v>
      </c>
      <c r="I1552" s="8">
        <v>5.4818753153085702E-2</v>
      </c>
      <c r="J1552" s="4">
        <v>71000</v>
      </c>
      <c r="K1552" s="5">
        <f>23*10^-6</f>
        <v>2.3E-5</v>
      </c>
      <c r="L1552" s="6">
        <f>H1552</f>
        <v>1.2</v>
      </c>
      <c r="M1552" s="3">
        <f>H1552^2/6</f>
        <v>0.24</v>
      </c>
      <c r="N1552" s="3">
        <f>H1552^3/12</f>
        <v>0.14399999999999999</v>
      </c>
      <c r="O1552" s="1">
        <f>-J1552*L1552*K1552*C1552</f>
        <v>-59.767800000000001</v>
      </c>
      <c r="P1552" s="7">
        <f>-(12*F1552*J1552*L1552*N1552+12*O1552*N1552*G1552*COS(RADIANS(E1552)))/(12*N1552*G1552*COS(RADIANS(E1552))^2+L1552*G1552^3*SIN(RADIANS(E1552))^2)</f>
        <v>0.10039089604088421</v>
      </c>
      <c r="Q1552" s="7">
        <f>-(6*F1552*J1552*L1552*N1552*SIN(RADIANS(E1552))+6*O1552*N1552*G1552*SIN(RADIANS(E1552))*COS(RADIANS(E1552)))/(12*N1552*COS(RADIANS(E1552))^2+L1552*G1552^2*SIN(RADIANS(E1552))^2)</f>
        <v>0.86102440376294231</v>
      </c>
      <c r="R1552" s="7">
        <f>-P1552*SIN(RADIANS(E1552))</f>
        <v>-5.1404442015698062E-2</v>
      </c>
      <c r="S1552" s="6">
        <f>(O1552+P1552*COS(RADIANS(E1552)))/L1552</f>
        <v>-49.734640205236623</v>
      </c>
      <c r="T1552" s="6">
        <f>R1552/L1552</f>
        <v>-4.2837035013081719E-2</v>
      </c>
      <c r="U1552" s="6">
        <f>(Q1552-P1552*G1552*SIN(RADIANS(E1552)))/M1552</f>
        <v>-3.587601682345595</v>
      </c>
      <c r="V1552" s="6">
        <f>SQRT((S1552+U1552)^2+3*T1552^2)</f>
        <v>53.322293507992818</v>
      </c>
      <c r="W1552" s="6">
        <f>V1552/AA1552</f>
        <v>1.2749563366494423</v>
      </c>
      <c r="X1552" s="1">
        <f>((3*10+H1552/COS(RADIANS(E1552)))*(3+3)+3*G1552*H1552)*2</f>
        <v>617.96446135780695</v>
      </c>
      <c r="Y1552" s="7">
        <f>Z1552/X1552</f>
        <v>1.0119333695972028</v>
      </c>
      <c r="Z1552" s="13">
        <v>625.33885967312597</v>
      </c>
      <c r="AA1552" s="15">
        <v>41.822838928055099</v>
      </c>
    </row>
    <row r="1553" spans="1:27" x14ac:dyDescent="0.45">
      <c r="A1553">
        <v>2599</v>
      </c>
      <c r="B1553">
        <v>85.5</v>
      </c>
      <c r="C1553" s="10">
        <f>B1553-20</f>
        <v>65.5</v>
      </c>
      <c r="D1553">
        <v>108.8</v>
      </c>
      <c r="E1553" s="11">
        <f>D1553-90</f>
        <v>18.799999999999997</v>
      </c>
      <c r="F1553" s="2">
        <v>2.4909000000000001E-2</v>
      </c>
      <c r="G1553" s="11">
        <v>28.9</v>
      </c>
      <c r="H1553" s="11">
        <v>1.4</v>
      </c>
      <c r="I1553" s="8">
        <v>0.151840791106224</v>
      </c>
      <c r="J1553" s="4">
        <v>71000</v>
      </c>
      <c r="K1553" s="5">
        <f>23*10^-6</f>
        <v>2.3E-5</v>
      </c>
      <c r="L1553" s="6">
        <f>H1553</f>
        <v>1.4</v>
      </c>
      <c r="M1553" s="3">
        <f>H1553^2/6</f>
        <v>0.32666666666666661</v>
      </c>
      <c r="N1553" s="3">
        <f>H1553^3/12</f>
        <v>0.2286666666666666</v>
      </c>
      <c r="O1553" s="1">
        <f>-J1553*L1553*K1553*C1553</f>
        <v>-149.74610000000001</v>
      </c>
      <c r="P1553" s="7">
        <f>-(12*F1553*J1553*L1553*N1553+12*O1553*N1553*G1553*COS(RADIANS(E1553)))/(12*N1553*G1553*COS(RADIANS(E1553))^2+L1553*G1553^3*SIN(RADIANS(E1553))^2)</f>
        <v>1.2421208542547451</v>
      </c>
      <c r="Q1553" s="7">
        <f>-(6*F1553*J1553*L1553*N1553*SIN(RADIANS(E1553))+6*O1553*N1553*G1553*SIN(RADIANS(E1553))*COS(RADIANS(E1553)))/(12*N1553*COS(RADIANS(E1553))^2+L1553*G1553^2*SIN(RADIANS(E1553))^2)</f>
        <v>5.7842329924896259</v>
      </c>
      <c r="R1553" s="7">
        <f>-P1553*SIN(RADIANS(E1553))</f>
        <v>-0.40029294065672166</v>
      </c>
      <c r="S1553" s="6">
        <f>(O1553+P1553*COS(RADIANS(E1553)))/L1553</f>
        <v>-106.12160515167535</v>
      </c>
      <c r="T1553" s="6">
        <f>R1553/L1553</f>
        <v>-0.28592352904051549</v>
      </c>
      <c r="U1553" s="6">
        <f>(Q1553-P1553*G1553*SIN(RADIANS(E1553)))/M1553</f>
        <v>-17.706835691294788</v>
      </c>
      <c r="V1553" s="6">
        <f>SQRT((S1553+U1553)^2+3*T1553^2)</f>
        <v>123.82943114782663</v>
      </c>
      <c r="W1553" s="6">
        <f>V1553/AA1553</f>
        <v>1.2384317085561944</v>
      </c>
      <c r="X1553" s="1">
        <f>((3*10+H1553/COS(RADIANS(E1553)))*(3+3)+3*G1553*H1553)*2</f>
        <v>620.50680518732645</v>
      </c>
      <c r="Y1553" s="7">
        <f>Z1553/X1553</f>
        <v>1.007713385549792</v>
      </c>
      <c r="Z1553" s="13">
        <v>625.29301341200596</v>
      </c>
      <c r="AA1553" s="15">
        <v>99.988905558782207</v>
      </c>
    </row>
    <row r="1554" spans="1:27" x14ac:dyDescent="0.45">
      <c r="A1554">
        <v>2171</v>
      </c>
      <c r="B1554">
        <v>54.8</v>
      </c>
      <c r="C1554" s="10">
        <f>B1554-20</f>
        <v>34.799999999999997</v>
      </c>
      <c r="D1554">
        <v>108.9</v>
      </c>
      <c r="E1554" s="11">
        <f>D1554-90</f>
        <v>18.900000000000006</v>
      </c>
      <c r="F1554" s="2">
        <v>1.0638E-2</v>
      </c>
      <c r="G1554" s="11">
        <v>22</v>
      </c>
      <c r="H1554" s="11">
        <v>1.8</v>
      </c>
      <c r="I1554" s="8">
        <v>6.5690189599990803E-2</v>
      </c>
      <c r="J1554" s="4">
        <v>71000</v>
      </c>
      <c r="K1554" s="5">
        <f>23*10^-6</f>
        <v>2.3E-5</v>
      </c>
      <c r="L1554" s="6">
        <f>H1554</f>
        <v>1.8</v>
      </c>
      <c r="M1554" s="3">
        <f>H1554^2/6</f>
        <v>0.54</v>
      </c>
      <c r="N1554" s="3">
        <f>H1554^3/12</f>
        <v>0.48600000000000004</v>
      </c>
      <c r="O1554" s="1">
        <f>-J1554*L1554*K1554*C1554</f>
        <v>-102.29111999999999</v>
      </c>
      <c r="P1554" s="7">
        <f>-(12*F1554*J1554*L1554*N1554+12*O1554*N1554*G1554*COS(RADIANS(E1554)))/(12*N1554*G1554*COS(RADIANS(E1554))^2+L1554*G1554^3*SIN(RADIANS(E1554))^2)</f>
        <v>2.1111526177155469</v>
      </c>
      <c r="Q1554" s="7">
        <f>-(6*F1554*J1554*L1554*N1554*SIN(RADIANS(E1554))+6*O1554*N1554*G1554*SIN(RADIANS(E1554))*COS(RADIANS(E1554)))/(12*N1554*COS(RADIANS(E1554))^2+L1554*G1554^2*SIN(RADIANS(E1554))^2)</f>
        <v>7.5222301588795322</v>
      </c>
      <c r="R1554" s="7">
        <f>-P1554*SIN(RADIANS(E1554))</f>
        <v>-0.68383910535268488</v>
      </c>
      <c r="S1554" s="6">
        <f>(O1554+P1554*COS(RADIANS(E1554)))/L1554</f>
        <v>-55.718771898960483</v>
      </c>
      <c r="T1554" s="6">
        <f>R1554/L1554</f>
        <v>-0.3799106140848249</v>
      </c>
      <c r="U1554" s="6">
        <f>(Q1554-P1554*G1554*SIN(RADIANS(E1554)))/M1554</f>
        <v>-13.930055849776913</v>
      </c>
      <c r="V1554" s="6">
        <f>SQRT((S1554+U1554)^2+3*T1554^2)</f>
        <v>69.651936103724907</v>
      </c>
      <c r="W1554" s="6">
        <f>V1554/AA1554</f>
        <v>1.1591310735397562</v>
      </c>
      <c r="X1554" s="1">
        <f>((3*10+H1554/COS(RADIANS(E1554)))*(3+3)+3*G1554*H1554)*2</f>
        <v>620.4309209084139</v>
      </c>
      <c r="Y1554" s="7">
        <f>Z1554/X1554</f>
        <v>1.007738684714242</v>
      </c>
      <c r="Z1554" s="13">
        <v>625.23224019229099</v>
      </c>
      <c r="AA1554" s="15">
        <v>60.089784230373297</v>
      </c>
    </row>
    <row r="1555" spans="1:27" x14ac:dyDescent="0.45">
      <c r="A1555">
        <v>2391</v>
      </c>
      <c r="B1555">
        <v>64.2</v>
      </c>
      <c r="C1555" s="10">
        <f>B1555-20</f>
        <v>44.2</v>
      </c>
      <c r="D1555">
        <v>104.4</v>
      </c>
      <c r="E1555" s="11">
        <f>D1555-90</f>
        <v>14.400000000000006</v>
      </c>
      <c r="F1555" s="2">
        <v>1.7177000000000001E-2</v>
      </c>
      <c r="G1555" s="11">
        <v>29</v>
      </c>
      <c r="H1555" s="11">
        <v>1.4</v>
      </c>
      <c r="I1555" s="8">
        <v>0.126099422574043</v>
      </c>
      <c r="J1555" s="4">
        <v>71000</v>
      </c>
      <c r="K1555" s="5">
        <f>23*10^-6</f>
        <v>2.3E-5</v>
      </c>
      <c r="L1555" s="6">
        <f>H1555</f>
        <v>1.4</v>
      </c>
      <c r="M1555" s="3">
        <f>H1555^2/6</f>
        <v>0.32666666666666661</v>
      </c>
      <c r="N1555" s="3">
        <f>H1555^3/12</f>
        <v>0.2286666666666666</v>
      </c>
      <c r="O1555" s="1">
        <f>-J1555*L1555*K1555*C1555</f>
        <v>-101.05004000000001</v>
      </c>
      <c r="P1555" s="7">
        <f>-(12*F1555*J1555*L1555*N1555+12*O1555*N1555*G1555*COS(RADIANS(E1555)))/(12*N1555*G1555*COS(RADIANS(E1555))^2+L1555*G1555^3*SIN(RADIANS(E1555))^2)</f>
        <v>1.4194403603996226</v>
      </c>
      <c r="Q1555" s="7">
        <f>-(6*F1555*J1555*L1555*N1555*SIN(RADIANS(E1555))+6*O1555*N1555*G1555*SIN(RADIANS(E1555))*COS(RADIANS(E1555)))/(12*N1555*COS(RADIANS(E1555))^2+L1555*G1555^2*SIN(RADIANS(E1555))^2)</f>
        <v>5.1185067144428356</v>
      </c>
      <c r="R1555" s="7">
        <f>-P1555*SIN(RADIANS(E1555))</f>
        <v>-0.35300046306502303</v>
      </c>
      <c r="S1555" s="6">
        <f>(O1555+P1555*COS(RADIANS(E1555)))/L1555</f>
        <v>-71.19656712049327</v>
      </c>
      <c r="T1555" s="6">
        <f>R1555/L1555</f>
        <v>-0.25214318790358792</v>
      </c>
      <c r="U1555" s="6">
        <f>(Q1555-P1555*G1555*SIN(RADIANS(E1555)))/M1555</f>
        <v>-15.668898105437249</v>
      </c>
      <c r="V1555" s="6">
        <f>SQRT((S1555+U1555)^2+3*T1555^2)</f>
        <v>86.866563057824294</v>
      </c>
      <c r="W1555" s="6">
        <f>V1555/AA1555</f>
        <v>1.2665558107249917</v>
      </c>
      <c r="X1555" s="1">
        <f>((3*10+H1555/COS(RADIANS(E1555)))*(3+3)+3*G1555*H1555)*2</f>
        <v>620.94492263981135</v>
      </c>
      <c r="Y1555" s="7">
        <f>Z1555/X1555</f>
        <v>1.0067833557310524</v>
      </c>
      <c r="Z1555" s="13">
        <v>625.15701293946802</v>
      </c>
      <c r="AA1555" s="15">
        <v>68.584867972064202</v>
      </c>
    </row>
    <row r="1556" spans="1:27" x14ac:dyDescent="0.45">
      <c r="A1556">
        <v>1995</v>
      </c>
      <c r="B1556">
        <v>65</v>
      </c>
      <c r="C1556" s="10">
        <f>B1556-20</f>
        <v>45</v>
      </c>
      <c r="D1556">
        <v>105</v>
      </c>
      <c r="E1556" s="11">
        <f>D1556-90</f>
        <v>15</v>
      </c>
      <c r="F1556" s="2">
        <v>2.0145E-2</v>
      </c>
      <c r="G1556" s="11">
        <v>34.200000000000003</v>
      </c>
      <c r="H1556" s="11">
        <v>1.2</v>
      </c>
      <c r="I1556" s="8">
        <v>0.155250489711761</v>
      </c>
      <c r="J1556" s="4">
        <v>71000</v>
      </c>
      <c r="K1556" s="5">
        <f>23*10^-6</f>
        <v>2.3E-5</v>
      </c>
      <c r="L1556" s="6">
        <f>H1556</f>
        <v>1.2</v>
      </c>
      <c r="M1556" s="3">
        <f>H1556^2/6</f>
        <v>0.24</v>
      </c>
      <c r="N1556" s="3">
        <f>H1556^3/12</f>
        <v>0.14399999999999999</v>
      </c>
      <c r="O1556" s="1">
        <f>-J1556*L1556*K1556*C1556</f>
        <v>-88.182000000000002</v>
      </c>
      <c r="P1556" s="7">
        <f>-(12*F1556*J1556*L1556*N1556+12*O1556*N1556*G1556*COS(RADIANS(E1556)))/(12*N1556*G1556*COS(RADIANS(E1556))^2+L1556*G1556^3*SIN(RADIANS(E1556))^2)</f>
        <v>0.63226062936892413</v>
      </c>
      <c r="Q1556" s="7">
        <f>-(6*F1556*J1556*L1556*N1556*SIN(RADIANS(E1556))+6*O1556*N1556*G1556*SIN(RADIANS(E1556))*COS(RADIANS(E1556)))/(12*N1556*COS(RADIANS(E1556))^2+L1556*G1556^2*SIN(RADIANS(E1556))^2)</f>
        <v>2.7982626791710432</v>
      </c>
      <c r="R1556" s="7">
        <f>-P1556*SIN(RADIANS(E1556))</f>
        <v>-0.16364109234918373</v>
      </c>
      <c r="S1556" s="6">
        <f>(O1556+P1556*COS(RADIANS(E1556)))/L1556</f>
        <v>-72.976069274288989</v>
      </c>
      <c r="T1556" s="6">
        <f>R1556/L1556</f>
        <v>-0.13636757695765311</v>
      </c>
      <c r="U1556" s="6">
        <f>(Q1556-P1556*G1556*SIN(RADIANS(E1556)))/M1556</f>
        <v>-11.659427829879336</v>
      </c>
      <c r="V1556" s="6">
        <f>SQRT((S1556+U1556)^2+3*T1556^2)</f>
        <v>84.635826683608528</v>
      </c>
      <c r="W1556" s="6">
        <f>V1556/AA1556</f>
        <v>1.258982236047447</v>
      </c>
      <c r="X1556" s="1">
        <f>((3*10+H1556/COS(RADIANS(E1556)))*(3+3)+3*G1556*H1556)*2</f>
        <v>621.14797699790518</v>
      </c>
      <c r="Y1556" s="7">
        <f>Z1556/X1556</f>
        <v>1.0064401971349128</v>
      </c>
      <c r="Z1556" s="13">
        <v>625.14829241972404</v>
      </c>
      <c r="AA1556" s="15">
        <v>67.225592435141294</v>
      </c>
    </row>
    <row r="1557" spans="1:27" x14ac:dyDescent="0.45">
      <c r="A1557">
        <v>1759</v>
      </c>
      <c r="B1557">
        <v>56.8</v>
      </c>
      <c r="C1557" s="10">
        <f>B1557-20</f>
        <v>36.799999999999997</v>
      </c>
      <c r="D1557">
        <v>113</v>
      </c>
      <c r="E1557" s="11">
        <f>D1557-90</f>
        <v>23</v>
      </c>
      <c r="F1557" s="2">
        <v>1.6480000000000002E-2</v>
      </c>
      <c r="G1557" s="11">
        <v>34.200000000000003</v>
      </c>
      <c r="H1557" s="11">
        <v>1.2</v>
      </c>
      <c r="I1557" s="8">
        <v>0.127747178077697</v>
      </c>
      <c r="J1557" s="4">
        <v>71000</v>
      </c>
      <c r="K1557" s="5">
        <f>23*10^-6</f>
        <v>2.3E-5</v>
      </c>
      <c r="L1557" s="6">
        <f>H1557</f>
        <v>1.2</v>
      </c>
      <c r="M1557" s="3">
        <f>H1557^2/6</f>
        <v>0.24</v>
      </c>
      <c r="N1557" s="3">
        <f>H1557^3/12</f>
        <v>0.14399999999999999</v>
      </c>
      <c r="O1557" s="1">
        <f>-J1557*L1557*K1557*C1557</f>
        <v>-72.113279999999989</v>
      </c>
      <c r="P1557" s="7">
        <f>-(12*F1557*J1557*L1557*N1557+12*O1557*N1557*G1557*COS(RADIANS(E1557)))/(12*N1557*G1557*COS(RADIANS(E1557))^2+L1557*G1557^3*SIN(RADIANS(E1557))^2)</f>
        <v>0.20283807793150976</v>
      </c>
      <c r="Q1557" s="7">
        <f>-(6*F1557*J1557*L1557*N1557*SIN(RADIANS(E1557))+6*O1557*N1557*G1557*SIN(RADIANS(E1557))*COS(RADIANS(E1557)))/(12*N1557*COS(RADIANS(E1557))^2+L1557*G1557^2*SIN(RADIANS(E1557))^2)</f>
        <v>1.3552630836522368</v>
      </c>
      <c r="R1557" s="7">
        <f>-P1557*SIN(RADIANS(E1557))</f>
        <v>-7.9255151090774065E-2</v>
      </c>
      <c r="S1557" s="6">
        <f>(O1557+P1557*COS(RADIANS(E1557)))/L1557</f>
        <v>-59.938805470665898</v>
      </c>
      <c r="T1557" s="6">
        <f>R1557/L1557</f>
        <v>-6.6045959242311728E-2</v>
      </c>
      <c r="U1557" s="6">
        <f>(Q1557-P1557*G1557*SIN(RADIANS(E1557)))/M1557</f>
        <v>-5.6469295152176535</v>
      </c>
      <c r="V1557" s="6">
        <f>SQRT((S1557+U1557)^2+3*T1557^2)</f>
        <v>65.585834749927102</v>
      </c>
      <c r="W1557" s="6">
        <f>V1557/AA1557</f>
        <v>1.2040048958095779</v>
      </c>
      <c r="X1557" s="1">
        <f>((3*10+H1557/COS(RADIANS(E1557)))*(3+3)+3*G1557*H1557)*2</f>
        <v>621.88358943463629</v>
      </c>
      <c r="Y1557" s="7">
        <f>Z1557/X1557</f>
        <v>1.0052234156581392</v>
      </c>
      <c r="Z1557" s="13">
        <v>625.13194591322895</v>
      </c>
      <c r="AA1557" s="15">
        <v>54.4730631729092</v>
      </c>
    </row>
    <row r="1558" spans="1:27" x14ac:dyDescent="0.45">
      <c r="A1558">
        <v>1149</v>
      </c>
      <c r="B1558">
        <v>42.8</v>
      </c>
      <c r="C1558" s="10">
        <f>B1558-20</f>
        <v>22.799999999999997</v>
      </c>
      <c r="D1558">
        <v>105</v>
      </c>
      <c r="E1558" s="11">
        <f>D1558-90</f>
        <v>15</v>
      </c>
      <c r="F1558" s="2">
        <v>7.8609999999999999E-3</v>
      </c>
      <c r="G1558" s="11">
        <v>25.1</v>
      </c>
      <c r="H1558" s="11">
        <v>1.6</v>
      </c>
      <c r="I1558" s="8">
        <v>5.6100897490978199E-2</v>
      </c>
      <c r="J1558" s="4">
        <v>71000</v>
      </c>
      <c r="K1558" s="5">
        <f>23*10^-6</f>
        <v>2.3E-5</v>
      </c>
      <c r="L1558" s="6">
        <f>H1558</f>
        <v>1.6</v>
      </c>
      <c r="M1558" s="3">
        <f>H1558^2/6</f>
        <v>0.42666666666666675</v>
      </c>
      <c r="N1558" s="3">
        <f>H1558^3/12</f>
        <v>0.34133333333333343</v>
      </c>
      <c r="O1558" s="1">
        <f>-J1558*L1558*K1558*C1558</f>
        <v>-59.571839999999995</v>
      </c>
      <c r="P1558" s="7">
        <f>-(12*F1558*J1558*L1558*N1558+12*O1558*N1558*G1558*COS(RADIANS(E1558)))/(12*N1558*G1558*COS(RADIANS(E1558))^2+L1558*G1558^3*SIN(RADIANS(E1558))^2)</f>
        <v>1.2609579255460666</v>
      </c>
      <c r="Q1558" s="7">
        <f>-(6*F1558*J1558*L1558*N1558*SIN(RADIANS(E1558))+6*O1558*N1558*G1558*SIN(RADIANS(E1558))*COS(RADIANS(E1558)))/(12*N1558*COS(RADIANS(E1558))^2+L1558*G1558^2*SIN(RADIANS(E1558))^2)</f>
        <v>4.0958170738638211</v>
      </c>
      <c r="R1558" s="7">
        <f>-P1558*SIN(RADIANS(E1558))</f>
        <v>-0.32635992620428839</v>
      </c>
      <c r="S1558" s="6">
        <f>(O1558+P1558*COS(RADIANS(E1558)))/L1558</f>
        <v>-36.471155108656973</v>
      </c>
      <c r="T1558" s="6">
        <f>R1558/L1558</f>
        <v>-0.20397495387768022</v>
      </c>
      <c r="U1558" s="6">
        <f>(Q1558-P1558*G1558*SIN(RADIANS(E1558)))/M1558</f>
        <v>-9.5995712668683204</v>
      </c>
      <c r="V1558" s="6">
        <f>SQRT((S1558+U1558)^2+3*T1558^2)</f>
        <v>46.072080983106794</v>
      </c>
      <c r="W1558" s="6">
        <f>V1558/AA1558</f>
        <v>1.2240923055932005</v>
      </c>
      <c r="X1558" s="1">
        <f>((3*10+H1558/COS(RADIANS(E1558)))*(3+3)+3*G1558*H1558)*2</f>
        <v>620.83730266387363</v>
      </c>
      <c r="Y1558" s="7">
        <f>Z1558/X1558</f>
        <v>1.0068943307644656</v>
      </c>
      <c r="Z1558" s="13">
        <v>625.11756037935697</v>
      </c>
      <c r="AA1558" s="15">
        <v>37.637750660298501</v>
      </c>
    </row>
    <row r="1559" spans="1:27" x14ac:dyDescent="0.45">
      <c r="A1559">
        <v>979</v>
      </c>
      <c r="B1559">
        <v>83.7</v>
      </c>
      <c r="C1559" s="10">
        <f>B1559-20</f>
        <v>63.7</v>
      </c>
      <c r="D1559">
        <v>103.9</v>
      </c>
      <c r="E1559" s="11">
        <f>D1559-90</f>
        <v>13.900000000000006</v>
      </c>
      <c r="F1559" s="2">
        <v>1.9935999999999999E-2</v>
      </c>
      <c r="G1559" s="11">
        <v>22.1</v>
      </c>
      <c r="H1559" s="11">
        <v>1.8</v>
      </c>
      <c r="I1559" s="8">
        <v>0.147625312209129</v>
      </c>
      <c r="J1559" s="4">
        <v>71000</v>
      </c>
      <c r="K1559" s="5">
        <f>23*10^-6</f>
        <v>2.3E-5</v>
      </c>
      <c r="L1559" s="6">
        <f>H1559</f>
        <v>1.8</v>
      </c>
      <c r="M1559" s="3">
        <f>H1559^2/6</f>
        <v>0.54</v>
      </c>
      <c r="N1559" s="3">
        <f>H1559^3/12</f>
        <v>0.48600000000000004</v>
      </c>
      <c r="O1559" s="1">
        <f>-J1559*L1559*K1559*C1559</f>
        <v>-187.23978</v>
      </c>
      <c r="P1559" s="7">
        <f>-(12*F1559*J1559*L1559*N1559+12*O1559*N1559*G1559*COS(RADIANS(E1559)))/(12*N1559*G1559*COS(RADIANS(E1559))^2+L1559*G1559^3*SIN(RADIANS(E1559))^2)</f>
        <v>6.8941289036730389</v>
      </c>
      <c r="Q1559" s="7">
        <f>-(6*F1559*J1559*L1559*N1559*SIN(RADIANS(E1559))+6*O1559*N1559*G1559*SIN(RADIANS(E1559))*COS(RADIANS(E1559)))/(12*N1559*COS(RADIANS(E1559))^2+L1559*G1559^2*SIN(RADIANS(E1559))^2)</f>
        <v>18.300602156824059</v>
      </c>
      <c r="R1559" s="7">
        <f>-P1559*SIN(RADIANS(E1559))</f>
        <v>-1.6561630911152989</v>
      </c>
      <c r="S1559" s="6">
        <f>(O1559+P1559*COS(RADIANS(E1559)))/L1559</f>
        <v>-100.3041863594889</v>
      </c>
      <c r="T1559" s="6">
        <f>R1559/L1559</f>
        <v>-0.92009060617516603</v>
      </c>
      <c r="U1559" s="6">
        <f>(Q1559-P1559*G1559*SIN(RADIANS(E1559)))/M1559</f>
        <v>-33.890003994118601</v>
      </c>
      <c r="V1559" s="6">
        <f>SQRT((S1559+U1559)^2+3*T1559^2)</f>
        <v>134.20365279988081</v>
      </c>
      <c r="W1559" s="6">
        <f>V1559/AA1559</f>
        <v>1.1360051540217391</v>
      </c>
      <c r="X1559" s="1">
        <f>((3*10+H1559/COS(RADIANS(E1559)))*(3+3)+3*G1559*H1559)*2</f>
        <v>620.93160529352792</v>
      </c>
      <c r="Y1559" s="7">
        <f>Z1559/X1559</f>
        <v>1.0066958022943164</v>
      </c>
      <c r="Z1559" s="13">
        <v>625.08924056086596</v>
      </c>
      <c r="AA1559" s="15">
        <v>118.13648232560099</v>
      </c>
    </row>
    <row r="1560" spans="1:27" x14ac:dyDescent="0.45">
      <c r="A1560">
        <v>377</v>
      </c>
      <c r="B1560">
        <v>44.6</v>
      </c>
      <c r="C1560" s="10">
        <f>B1560-20</f>
        <v>24.6</v>
      </c>
      <c r="D1560">
        <v>129.4</v>
      </c>
      <c r="E1560" s="11">
        <f>D1560-90</f>
        <v>39.400000000000006</v>
      </c>
      <c r="F1560" s="2">
        <v>7.2519999999999998E-3</v>
      </c>
      <c r="G1560" s="11">
        <v>25.7</v>
      </c>
      <c r="H1560" s="11">
        <v>1.5</v>
      </c>
      <c r="I1560" s="8">
        <v>3.1903188675642E-2</v>
      </c>
      <c r="J1560" s="4">
        <v>71000</v>
      </c>
      <c r="K1560" s="5">
        <f>23*10^-6</f>
        <v>2.3E-5</v>
      </c>
      <c r="L1560" s="6">
        <f>H1560</f>
        <v>1.5</v>
      </c>
      <c r="M1560" s="3">
        <f>H1560^2/6</f>
        <v>0.375</v>
      </c>
      <c r="N1560" s="3">
        <f>H1560^3/12</f>
        <v>0.28125</v>
      </c>
      <c r="O1560" s="1">
        <f>-J1560*L1560*K1560*C1560</f>
        <v>-60.257700000000007</v>
      </c>
      <c r="P1560" s="7">
        <f>-(12*F1560*J1560*L1560*N1560+12*O1560*N1560*G1560*COS(RADIANS(E1560)))/(12*N1560*G1560*COS(RADIANS(E1560))^2+L1560*G1560^3*SIN(RADIANS(E1560))^2)</f>
        <v>0.13890758250449575</v>
      </c>
      <c r="Q1560" s="7">
        <f>-(6*F1560*J1560*L1560*N1560*SIN(RADIANS(E1560))+6*O1560*N1560*G1560*SIN(RADIANS(E1560))*COS(RADIANS(E1560)))/(12*N1560*COS(RADIANS(E1560))^2+L1560*G1560^2*SIN(RADIANS(E1560))^2)</f>
        <v>1.1329701225303301</v>
      </c>
      <c r="R1560" s="7">
        <f>-P1560*SIN(RADIANS(E1560))</f>
        <v>-8.8168881130764931E-2</v>
      </c>
      <c r="S1560" s="6">
        <f>(O1560+P1560*COS(RADIANS(E1560)))/L1560</f>
        <v>-40.100240964923621</v>
      </c>
      <c r="T1560" s="6">
        <f>R1560/L1560</f>
        <v>-5.8779254087176623E-2</v>
      </c>
      <c r="U1560" s="6">
        <f>(Q1560-P1560*G1560*SIN(RADIANS(E1560)))/M1560</f>
        <v>-3.0212536600808768</v>
      </c>
      <c r="V1560" s="6">
        <f>SQRT((S1560+U1560)^2+3*T1560^2)</f>
        <v>43.121614808543818</v>
      </c>
      <c r="W1560" s="6">
        <f>V1560/AA1560</f>
        <v>1.2144186487457407</v>
      </c>
      <c r="X1560" s="1">
        <f>((3*10+H1560/COS(RADIANS(E1560)))*(3+3)+3*G1560*H1560)*2</f>
        <v>614.59392770982231</v>
      </c>
      <c r="Y1560" s="7">
        <f>Z1560/X1560</f>
        <v>1.0170717594046204</v>
      </c>
      <c r="Z1560" s="13">
        <v>625.08612737522503</v>
      </c>
      <c r="AA1560" s="15">
        <v>35.508030820409502</v>
      </c>
    </row>
    <row r="1561" spans="1:27" x14ac:dyDescent="0.45">
      <c r="A1561">
        <v>269</v>
      </c>
      <c r="B1561">
        <v>83.5</v>
      </c>
      <c r="C1561" s="10">
        <f>B1561-20</f>
        <v>63.5</v>
      </c>
      <c r="D1561">
        <v>125.3</v>
      </c>
      <c r="E1561" s="11">
        <f>D1561-90</f>
        <v>35.299999999999997</v>
      </c>
      <c r="F1561" s="2">
        <v>2.2304000000000001E-2</v>
      </c>
      <c r="G1561" s="11">
        <v>30.4</v>
      </c>
      <c r="H1561" s="11">
        <v>1.3</v>
      </c>
      <c r="I1561" s="8">
        <v>9.7892433404922402E-2</v>
      </c>
      <c r="J1561" s="4">
        <v>71000</v>
      </c>
      <c r="K1561" s="5">
        <f>23*10^-6</f>
        <v>2.3E-5</v>
      </c>
      <c r="L1561" s="6">
        <f>H1561</f>
        <v>1.3</v>
      </c>
      <c r="M1561" s="3">
        <f>H1561^2/6</f>
        <v>0.28166666666666668</v>
      </c>
      <c r="N1561" s="3">
        <f>H1561^3/12</f>
        <v>0.18308333333333338</v>
      </c>
      <c r="O1561" s="1">
        <f>-J1561*L1561*K1561*C1561</f>
        <v>-134.80414999999999</v>
      </c>
      <c r="P1561" s="7">
        <f>-(12*F1561*J1561*L1561*N1561+12*O1561*N1561*G1561*COS(RADIANS(E1561)))/(12*N1561*G1561*COS(RADIANS(E1561))^2+L1561*G1561^3*SIN(RADIANS(E1561))^2)</f>
        <v>0.23080947079054012</v>
      </c>
      <c r="Q1561" s="7">
        <f>-(6*F1561*J1561*L1561*N1561*SIN(RADIANS(E1561))+6*O1561*N1561*G1561*SIN(RADIANS(E1561))*COS(RADIANS(E1561)))/(12*N1561*COS(RADIANS(E1561))^2+L1561*G1561^2*SIN(RADIANS(E1561))^2)</f>
        <v>2.0273001896387806</v>
      </c>
      <c r="R1561" s="7">
        <f>-P1561*SIN(RADIANS(E1561))</f>
        <v>-0.13337501247623557</v>
      </c>
      <c r="S1561" s="6">
        <f>(O1561+P1561*COS(RADIANS(E1561)))/L1561</f>
        <v>-103.55059824210871</v>
      </c>
      <c r="T1561" s="6">
        <f>R1561/L1561</f>
        <v>-0.10259616344325813</v>
      </c>
      <c r="U1561" s="6">
        <f>(Q1561-P1561*G1561*SIN(RADIANS(E1561)))/M1561</f>
        <v>-7.1975154661731855</v>
      </c>
      <c r="V1561" s="6">
        <f>SQRT((S1561+U1561)^2+3*T1561^2)</f>
        <v>110.74825627458337</v>
      </c>
      <c r="W1561" s="6">
        <f>V1561/AA1561</f>
        <v>1.2504112371991885</v>
      </c>
      <c r="X1561" s="1">
        <f>((3*10+H1561/COS(RADIANS(E1561)))*(3+3)+3*G1561*H1561)*2</f>
        <v>616.23442407458253</v>
      </c>
      <c r="Y1561" s="7">
        <f>Z1561/X1561</f>
        <v>1.0143458971275507</v>
      </c>
      <c r="Z1561" s="13">
        <v>625.07485972881204</v>
      </c>
      <c r="AA1561" s="15">
        <v>88.569466572173297</v>
      </c>
    </row>
    <row r="1562" spans="1:27" x14ac:dyDescent="0.45">
      <c r="A1562">
        <v>2770</v>
      </c>
      <c r="B1562">
        <v>53.4</v>
      </c>
      <c r="C1562" s="10">
        <f>B1562-20</f>
        <v>33.4</v>
      </c>
      <c r="D1562">
        <v>101.4</v>
      </c>
      <c r="E1562" s="11">
        <f>D1562-90</f>
        <v>11.400000000000006</v>
      </c>
      <c r="F1562" s="2">
        <v>1.5049999999999999E-2</v>
      </c>
      <c r="G1562" s="11">
        <v>34.200000000000003</v>
      </c>
      <c r="H1562" s="11">
        <v>1.2</v>
      </c>
      <c r="I1562" s="8">
        <v>0.131688952445983</v>
      </c>
      <c r="J1562" s="4">
        <v>71000</v>
      </c>
      <c r="K1562" s="5">
        <f>23*10^-6</f>
        <v>2.3E-5</v>
      </c>
      <c r="L1562" s="6">
        <f>H1562</f>
        <v>1.2</v>
      </c>
      <c r="M1562" s="3">
        <f>H1562^2/6</f>
        <v>0.24</v>
      </c>
      <c r="N1562" s="3">
        <f>H1562^3/12</f>
        <v>0.14399999999999999</v>
      </c>
      <c r="O1562" s="1">
        <f>-J1562*L1562*K1562*C1562</f>
        <v>-65.450639999999993</v>
      </c>
      <c r="P1562" s="7">
        <f>-(12*F1562*J1562*L1562*N1562+12*O1562*N1562*G1562*COS(RADIANS(E1562)))/(12*N1562*G1562*COS(RADIANS(E1562))^2+L1562*G1562^3*SIN(RADIANS(E1562))^2)</f>
        <v>0.81562922667039539</v>
      </c>
      <c r="Q1562" s="7">
        <f>-(6*F1562*J1562*L1562*N1562*SIN(RADIANS(E1562))+6*O1562*N1562*G1562*SIN(RADIANS(E1562))*COS(RADIANS(E1562)))/(12*N1562*COS(RADIANS(E1562))^2+L1562*G1562^2*SIN(RADIANS(E1562))^2)</f>
        <v>2.7567782729135311</v>
      </c>
      <c r="R1562" s="7">
        <f>-P1562*SIN(RADIANS(E1562))</f>
        <v>-0.16121510367915387</v>
      </c>
      <c r="S1562" s="6">
        <f>(O1562+P1562*COS(RADIANS(E1562)))/L1562</f>
        <v>-53.875918483263334</v>
      </c>
      <c r="T1562" s="6">
        <f>R1562/L1562</f>
        <v>-0.13434591973262824</v>
      </c>
      <c r="U1562" s="6">
        <f>(Q1562-P1562*G1562*SIN(RADIANS(E1562)))/M1562</f>
        <v>-11.486576137139718</v>
      </c>
      <c r="V1562" s="6">
        <f>SQRT((S1562+U1562)^2+3*T1562^2)</f>
        <v>65.362908820528062</v>
      </c>
      <c r="W1562" s="6">
        <f>V1562/AA1562</f>
        <v>1.3105489481097079</v>
      </c>
      <c r="X1562" s="1">
        <f>((3*10+H1562/COS(RADIANS(E1562)))*(3+3)+3*G1562*H1562)*2</f>
        <v>620.92981275059606</v>
      </c>
      <c r="Y1562" s="7">
        <f>Z1562/X1562</f>
        <v>1.0063077187730525</v>
      </c>
      <c r="Z1562" s="13">
        <v>624.84646338723098</v>
      </c>
      <c r="AA1562" s="15">
        <v>49.8744506375022</v>
      </c>
    </row>
    <row r="1563" spans="1:27" x14ac:dyDescent="0.45">
      <c r="A1563">
        <v>858</v>
      </c>
      <c r="B1563">
        <v>83.4</v>
      </c>
      <c r="C1563" s="10">
        <f>B1563-20</f>
        <v>63.400000000000006</v>
      </c>
      <c r="D1563">
        <v>120.3</v>
      </c>
      <c r="E1563" s="11">
        <f>D1563-90</f>
        <v>30.299999999999997</v>
      </c>
      <c r="F1563" s="2">
        <v>2.3494000000000001E-2</v>
      </c>
      <c r="G1563" s="11">
        <v>30.7</v>
      </c>
      <c r="H1563" s="11">
        <v>1.3</v>
      </c>
      <c r="I1563" s="8">
        <v>0.10861425101757</v>
      </c>
      <c r="J1563" s="4">
        <v>71000</v>
      </c>
      <c r="K1563" s="5">
        <f>23*10^-6</f>
        <v>2.3E-5</v>
      </c>
      <c r="L1563" s="6">
        <f>H1563</f>
        <v>1.3</v>
      </c>
      <c r="M1563" s="3">
        <f>H1563^2/6</f>
        <v>0.28166666666666668</v>
      </c>
      <c r="N1563" s="3">
        <f>H1563^3/12</f>
        <v>0.18308333333333338</v>
      </c>
      <c r="O1563" s="1">
        <f>-J1563*L1563*K1563*C1563</f>
        <v>-134.59186000000003</v>
      </c>
      <c r="P1563" s="7">
        <f>-(12*F1563*J1563*L1563*N1563+12*O1563*N1563*G1563*COS(RADIANS(E1563)))/(12*N1563*G1563*COS(RADIANS(E1563))^2+L1563*G1563^3*SIN(RADIANS(E1563))^2)</f>
        <v>0.31934020810997754</v>
      </c>
      <c r="Q1563" s="7">
        <f>-(6*F1563*J1563*L1563*N1563*SIN(RADIANS(E1563))+6*O1563*N1563*G1563*SIN(RADIANS(E1563))*COS(RADIANS(E1563)))/(12*N1563*COS(RADIANS(E1563))^2+L1563*G1563^2*SIN(RADIANS(E1563))^2)</f>
        <v>2.4731299305300229</v>
      </c>
      <c r="R1563" s="7">
        <f>-P1563*SIN(RADIANS(E1563))</f>
        <v>-0.1611159563863207</v>
      </c>
      <c r="S1563" s="6">
        <f>(O1563+P1563*COS(RADIANS(E1563)))/L1563</f>
        <v>-103.32011006552925</v>
      </c>
      <c r="T1563" s="6">
        <f>R1563/L1563</f>
        <v>-0.12393535106640054</v>
      </c>
      <c r="U1563" s="6">
        <f>(Q1563-P1563*G1563*SIN(RADIANS(E1563)))/M1563</f>
        <v>-8.7803429486273004</v>
      </c>
      <c r="V1563" s="6">
        <f>SQRT((S1563+U1563)^2+3*T1563^2)</f>
        <v>112.10065854352888</v>
      </c>
      <c r="W1563" s="6">
        <f>V1563/AA1563</f>
        <v>1.2459508108646562</v>
      </c>
      <c r="X1563" s="1">
        <f>((3*10+H1563/COS(RADIANS(E1563)))*(3+3)+3*G1563*H1563)*2</f>
        <v>617.52819596074676</v>
      </c>
      <c r="Y1563" s="7">
        <f>Z1563/X1563</f>
        <v>1.011709350257906</v>
      </c>
      <c r="Z1563" s="13">
        <v>624.75904990138395</v>
      </c>
      <c r="AA1563" s="15">
        <v>89.971977678423798</v>
      </c>
    </row>
    <row r="1564" spans="1:27" x14ac:dyDescent="0.45">
      <c r="A1564">
        <v>1112</v>
      </c>
      <c r="B1564">
        <v>60.8</v>
      </c>
      <c r="C1564" s="10">
        <f>B1564-20</f>
        <v>40.799999999999997</v>
      </c>
      <c r="D1564">
        <v>126.4</v>
      </c>
      <c r="E1564" s="11">
        <f>D1564-90</f>
        <v>36.400000000000006</v>
      </c>
      <c r="F1564" s="2">
        <v>1.5145E-2</v>
      </c>
      <c r="G1564" s="11">
        <v>33</v>
      </c>
      <c r="H1564" s="11">
        <v>1.2</v>
      </c>
      <c r="I1564" s="8">
        <v>6.5153345465660095E-2</v>
      </c>
      <c r="J1564" s="4">
        <v>71000</v>
      </c>
      <c r="K1564" s="5">
        <f>23*10^-6</f>
        <v>2.3E-5</v>
      </c>
      <c r="L1564" s="6">
        <f>H1564</f>
        <v>1.2</v>
      </c>
      <c r="M1564" s="3">
        <f>H1564^2/6</f>
        <v>0.24</v>
      </c>
      <c r="N1564" s="3">
        <f>H1564^3/12</f>
        <v>0.14399999999999999</v>
      </c>
      <c r="O1564" s="1">
        <f>-J1564*L1564*K1564*C1564</f>
        <v>-79.951679999999996</v>
      </c>
      <c r="P1564" s="7">
        <f>-(12*F1564*J1564*L1564*N1564+12*O1564*N1564*G1564*COS(RADIANS(E1564)))/(12*N1564*G1564*COS(RADIANS(E1564))^2+L1564*G1564^3*SIN(RADIANS(E1564))^2)</f>
        <v>9.4587731165299532E-2</v>
      </c>
      <c r="Q1564" s="7">
        <f>-(6*F1564*J1564*L1564*N1564*SIN(RADIANS(E1564))+6*O1564*N1564*G1564*SIN(RADIANS(E1564))*COS(RADIANS(E1564)))/(12*N1564*COS(RADIANS(E1564))^2+L1564*G1564^2*SIN(RADIANS(E1564))^2)</f>
        <v>0.92614741088895758</v>
      </c>
      <c r="R1564" s="7">
        <f>-P1564*SIN(RADIANS(E1564))</f>
        <v>-5.6130146114482284E-2</v>
      </c>
      <c r="S1564" s="6">
        <f>(O1564+P1564*COS(RADIANS(E1564)))/L1564</f>
        <v>-66.56295576823257</v>
      </c>
      <c r="T1564" s="6">
        <f>R1564/L1564</f>
        <v>-4.6775121762068571E-2</v>
      </c>
      <c r="U1564" s="6">
        <f>(Q1564-P1564*G1564*SIN(RADIANS(E1564)))/M1564</f>
        <v>-3.8589475453706577</v>
      </c>
      <c r="V1564" s="6">
        <f>SQRT((S1564+U1564)^2+3*T1564^2)</f>
        <v>70.421949916531901</v>
      </c>
      <c r="W1564" s="6">
        <f>V1564/AA1564</f>
        <v>1.2883337991601751</v>
      </c>
      <c r="X1564" s="1">
        <f>((3*10+H1564/COS(RADIANS(E1564)))*(3+3)+3*G1564*H1564)*2</f>
        <v>615.49055903686201</v>
      </c>
      <c r="Y1564" s="7">
        <f>Z1564/X1564</f>
        <v>1.0150306574886974</v>
      </c>
      <c r="Z1564" s="13">
        <v>624.74178681727199</v>
      </c>
      <c r="AA1564" s="15">
        <v>54.661260895613999</v>
      </c>
    </row>
    <row r="1565" spans="1:27" x14ac:dyDescent="0.45">
      <c r="A1565">
        <v>327</v>
      </c>
      <c r="B1565">
        <v>88</v>
      </c>
      <c r="C1565" s="10">
        <f>B1565-20</f>
        <v>68</v>
      </c>
      <c r="D1565">
        <v>110.8</v>
      </c>
      <c r="E1565" s="11">
        <f>D1565-90</f>
        <v>20.799999999999997</v>
      </c>
      <c r="F1565" s="2">
        <v>2.0521999999999999E-2</v>
      </c>
      <c r="G1565" s="11">
        <v>21.9</v>
      </c>
      <c r="H1565" s="11">
        <v>1.8</v>
      </c>
      <c r="I1565" s="8">
        <v>0.120021261274814</v>
      </c>
      <c r="J1565" s="4">
        <v>71000</v>
      </c>
      <c r="K1565" s="5">
        <f>23*10^-6</f>
        <v>2.3E-5</v>
      </c>
      <c r="L1565" s="6">
        <f>H1565</f>
        <v>1.8</v>
      </c>
      <c r="M1565" s="3">
        <f>H1565^2/6</f>
        <v>0.54</v>
      </c>
      <c r="N1565" s="3">
        <f>H1565^3/12</f>
        <v>0.48600000000000004</v>
      </c>
      <c r="O1565" s="1">
        <f>-J1565*L1565*K1565*C1565</f>
        <v>-199.8792</v>
      </c>
      <c r="P1565" s="7">
        <f>-(12*F1565*J1565*L1565*N1565+12*O1565*N1565*G1565*COS(RADIANS(E1565)))/(12*N1565*G1565*COS(RADIANS(E1565))^2+L1565*G1565^3*SIN(RADIANS(E1565))^2)</f>
        <v>3.4335982364991171</v>
      </c>
      <c r="Q1565" s="7">
        <f>-(6*F1565*J1565*L1565*N1565*SIN(RADIANS(E1565))+6*O1565*N1565*G1565*SIN(RADIANS(E1565))*COS(RADIANS(E1565)))/(12*N1565*COS(RADIANS(E1565))^2+L1565*G1565^2*SIN(RADIANS(E1565))^2)</f>
        <v>13.351276306829854</v>
      </c>
      <c r="R1565" s="7">
        <f>-P1565*SIN(RADIANS(E1565))</f>
        <v>-1.2192946398931375</v>
      </c>
      <c r="S1565" s="6">
        <f>(O1565+P1565*COS(RADIANS(E1565)))/L1565</f>
        <v>-109.26076900338475</v>
      </c>
      <c r="T1565" s="6">
        <f>R1565/L1565</f>
        <v>-0.67738591105174306</v>
      </c>
      <c r="U1565" s="6">
        <f>(Q1565-P1565*G1565*SIN(RADIANS(E1565)))/M1565</f>
        <v>-24.724585753388617</v>
      </c>
      <c r="V1565" s="6">
        <f>SQRT((S1565+U1565)^2+3*T1565^2)</f>
        <v>133.99049161905441</v>
      </c>
      <c r="W1565" s="6">
        <f>V1565/AA1565</f>
        <v>1.1608014213357651</v>
      </c>
      <c r="X1565" s="1">
        <f>((3*10+H1565/COS(RADIANS(E1565)))*(3+3)+3*G1565*H1565)*2</f>
        <v>619.62591219881051</v>
      </c>
      <c r="Y1565" s="7">
        <f>Z1565/X1565</f>
        <v>1.0082418521587893</v>
      </c>
      <c r="Z1565" s="13">
        <v>624.73277736090802</v>
      </c>
      <c r="AA1565" s="15">
        <v>115.4292966534</v>
      </c>
    </row>
    <row r="1566" spans="1:27" x14ac:dyDescent="0.45">
      <c r="A1566">
        <v>1269</v>
      </c>
      <c r="B1566">
        <v>48.3</v>
      </c>
      <c r="C1566" s="10">
        <f>B1566-20</f>
        <v>28.299999999999997</v>
      </c>
      <c r="D1566">
        <v>111.7</v>
      </c>
      <c r="E1566" s="11">
        <f>D1566-90</f>
        <v>21.700000000000003</v>
      </c>
      <c r="F1566" s="2">
        <v>8.1110000000000002E-3</v>
      </c>
      <c r="G1566" s="11">
        <v>20.6</v>
      </c>
      <c r="H1566" s="11">
        <v>1.9</v>
      </c>
      <c r="I1566" s="8">
        <v>4.6494323760271003E-2</v>
      </c>
      <c r="J1566" s="4">
        <v>71000</v>
      </c>
      <c r="K1566" s="5">
        <f>23*10^-6</f>
        <v>2.3E-5</v>
      </c>
      <c r="L1566" s="6">
        <f>H1566</f>
        <v>1.9</v>
      </c>
      <c r="M1566" s="3">
        <f>H1566^2/6</f>
        <v>0.60166666666666668</v>
      </c>
      <c r="N1566" s="3">
        <f>H1566^3/12</f>
        <v>0.57158333333333322</v>
      </c>
      <c r="O1566" s="1">
        <f>-J1566*L1566*K1566*C1566</f>
        <v>-87.806409999999985</v>
      </c>
      <c r="P1566" s="7">
        <f>-(12*F1566*J1566*L1566*N1566+12*O1566*N1566*G1566*COS(RADIANS(E1566)))/(12*N1566*G1566*COS(RADIANS(E1566))^2+L1566*G1566^3*SIN(RADIANS(E1566))^2)</f>
        <v>1.6811447240145163</v>
      </c>
      <c r="Q1566" s="7">
        <f>-(6*F1566*J1566*L1566*N1566*SIN(RADIANS(E1566))+6*O1566*N1566*G1566*SIN(RADIANS(E1566))*COS(RADIANS(E1566)))/(12*N1566*COS(RADIANS(E1566))^2+L1566*G1566^2*SIN(RADIANS(E1566))^2)</f>
        <v>6.4024574451874532</v>
      </c>
      <c r="R1566" s="7">
        <f>-P1566*SIN(RADIANS(E1566))</f>
        <v>-0.62159781021237415</v>
      </c>
      <c r="S1566" s="6">
        <f>(O1566+P1566*COS(RADIANS(E1566)))/L1566</f>
        <v>-45.391791410239726</v>
      </c>
      <c r="T1566" s="6">
        <f>R1566/L1566</f>
        <v>-0.32715674221703905</v>
      </c>
      <c r="U1566" s="6">
        <f>(Q1566-P1566*G1566*SIN(RADIANS(E1566)))/M1566</f>
        <v>-10.641203510006854</v>
      </c>
      <c r="V1566" s="6">
        <f>SQRT((S1566+U1566)^2+3*T1566^2)</f>
        <v>56.035860074904832</v>
      </c>
      <c r="W1566" s="6">
        <f>V1566/AA1566</f>
        <v>1.116260549807651</v>
      </c>
      <c r="X1566" s="1">
        <f>((3*10+H1566/COS(RADIANS(E1566)))*(3+3)+3*G1566*H1566)*2</f>
        <v>619.37901703430305</v>
      </c>
      <c r="Y1566" s="7">
        <f>Z1566/X1566</f>
        <v>1.0084991152226641</v>
      </c>
      <c r="Z1566" s="13">
        <v>624.64319066657799</v>
      </c>
      <c r="AA1566" s="15">
        <v>50.199624168892001</v>
      </c>
    </row>
    <row r="1567" spans="1:27" x14ac:dyDescent="0.45">
      <c r="A1567">
        <v>2074</v>
      </c>
      <c r="B1567">
        <v>72.3</v>
      </c>
      <c r="C1567" s="10">
        <f>B1567-20</f>
        <v>52.3</v>
      </c>
      <c r="D1567">
        <v>106</v>
      </c>
      <c r="E1567" s="11">
        <f>D1567-90</f>
        <v>16</v>
      </c>
      <c r="F1567" s="2">
        <v>2.0140999999999999E-2</v>
      </c>
      <c r="G1567" s="11">
        <v>28.9</v>
      </c>
      <c r="H1567" s="11">
        <v>1.4</v>
      </c>
      <c r="I1567" s="8">
        <v>0.13716940581798501</v>
      </c>
      <c r="J1567" s="4">
        <v>71000</v>
      </c>
      <c r="K1567" s="5">
        <f>23*10^-6</f>
        <v>2.3E-5</v>
      </c>
      <c r="L1567" s="6">
        <f>H1567</f>
        <v>1.4</v>
      </c>
      <c r="M1567" s="3">
        <f>H1567^2/6</f>
        <v>0.32666666666666661</v>
      </c>
      <c r="N1567" s="3">
        <f>H1567^3/12</f>
        <v>0.2286666666666666</v>
      </c>
      <c r="O1567" s="1">
        <f>-J1567*L1567*K1567*C1567</f>
        <v>-119.56826</v>
      </c>
      <c r="P1567" s="7">
        <f>-(12*F1567*J1567*L1567*N1567+12*O1567*N1567*G1567*COS(RADIANS(E1567)))/(12*N1567*G1567*COS(RADIANS(E1567))^2+L1567*G1567^3*SIN(RADIANS(E1567))^2)</f>
        <v>1.3712680291227781</v>
      </c>
      <c r="Q1567" s="7">
        <f>-(6*F1567*J1567*L1567*N1567*SIN(RADIANS(E1567))+6*O1567*N1567*G1567*SIN(RADIANS(E1567))*COS(RADIANS(E1567)))/(12*N1567*COS(RADIANS(E1567))^2+L1567*G1567^2*SIN(RADIANS(E1567))^2)</f>
        <v>5.4617054234417672</v>
      </c>
      <c r="R1567" s="7">
        <f>-P1567*SIN(RADIANS(E1567))</f>
        <v>-0.37797269366379038</v>
      </c>
      <c r="S1567" s="6">
        <f>(O1567+P1567*COS(RADIANS(E1567)))/L1567</f>
        <v>-84.464366120528183</v>
      </c>
      <c r="T1567" s="6">
        <f>R1567/L1567</f>
        <v>-0.269980495474136</v>
      </c>
      <c r="U1567" s="6">
        <f>(Q1567-P1567*G1567*SIN(RADIANS(E1567)))/M1567</f>
        <v>-16.719506398291148</v>
      </c>
      <c r="V1567" s="6">
        <f>SQRT((S1567+U1567)^2+3*T1567^2)</f>
        <v>101.18495306273799</v>
      </c>
      <c r="W1567" s="6">
        <f>V1567/AA1567</f>
        <v>1.254543777933677</v>
      </c>
      <c r="X1567" s="1">
        <f>((3*10+H1567/COS(RADIANS(E1567)))*(3+3)+3*G1567*H1567)*2</f>
        <v>620.23703052247492</v>
      </c>
      <c r="Y1567" s="7">
        <f>Z1567/X1567</f>
        <v>1.0070953774601477</v>
      </c>
      <c r="Z1567" s="13">
        <v>624.63784636879302</v>
      </c>
      <c r="AA1567" s="15">
        <v>80.654780520610302</v>
      </c>
    </row>
    <row r="1568" spans="1:27" x14ac:dyDescent="0.45">
      <c r="A1568">
        <v>1953</v>
      </c>
      <c r="B1568">
        <v>77.900000000000006</v>
      </c>
      <c r="C1568" s="10">
        <f>B1568-20</f>
        <v>57.900000000000006</v>
      </c>
      <c r="D1568">
        <v>104</v>
      </c>
      <c r="E1568" s="11">
        <f>D1568-90</f>
        <v>14</v>
      </c>
      <c r="F1568" s="2">
        <v>2.4351999999999999E-2</v>
      </c>
      <c r="G1568" s="11">
        <v>31.4</v>
      </c>
      <c r="H1568" s="11">
        <v>1.3</v>
      </c>
      <c r="I1568" s="8">
        <v>0.23006805777549699</v>
      </c>
      <c r="J1568" s="4">
        <v>71000</v>
      </c>
      <c r="K1568" s="5">
        <f>23*10^-6</f>
        <v>2.3E-5</v>
      </c>
      <c r="L1568" s="6">
        <f>H1568</f>
        <v>1.3</v>
      </c>
      <c r="M1568" s="3">
        <f>H1568^2/6</f>
        <v>0.28166666666666668</v>
      </c>
      <c r="N1568" s="3">
        <f>H1568^3/12</f>
        <v>0.18308333333333338</v>
      </c>
      <c r="O1568" s="1">
        <f>-J1568*L1568*K1568*C1568</f>
        <v>-122.91591000000001</v>
      </c>
      <c r="P1568" s="7">
        <f>-(12*F1568*J1568*L1568*N1568+12*O1568*N1568*G1568*COS(RADIANS(E1568)))/(12*N1568*G1568*COS(RADIANS(E1568))^2+L1568*G1568^3*SIN(RADIANS(E1568))^2)</f>
        <v>1.3590068031269571</v>
      </c>
      <c r="Q1568" s="7">
        <f>-(6*F1568*J1568*L1568*N1568*SIN(RADIANS(E1568))+6*O1568*N1568*G1568*SIN(RADIANS(E1568))*COS(RADIANS(E1568)))/(12*N1568*COS(RADIANS(E1568))^2+L1568*G1568^2*SIN(RADIANS(E1568))^2)</f>
        <v>5.161743980541492</v>
      </c>
      <c r="R1568" s="7">
        <f>-P1568*SIN(RADIANS(E1568))</f>
        <v>-0.3287735019453179</v>
      </c>
      <c r="S1568" s="6">
        <f>(O1568+P1568*COS(RADIANS(E1568)))/L1568</f>
        <v>-93.536362697650702</v>
      </c>
      <c r="T1568" s="6">
        <f>R1568/L1568</f>
        <v>-0.25290269380409069</v>
      </c>
      <c r="U1568" s="6">
        <f>(Q1568-P1568*G1568*SIN(RADIANS(E1568)))/M1568</f>
        <v>-18.3257182741118</v>
      </c>
      <c r="V1568" s="6">
        <f>SQRT((S1568+U1568)^2+3*T1568^2)</f>
        <v>111.86293862871095</v>
      </c>
      <c r="W1568" s="6">
        <f>V1568/AA1568</f>
        <v>1.2383036665127267</v>
      </c>
      <c r="X1568" s="1">
        <f>((3*10+H1568/COS(RADIANS(E1568)))*(3+3)+3*G1568*H1568)*2</f>
        <v>620.9975726178584</v>
      </c>
      <c r="Y1568" s="7">
        <f>Z1568/X1568</f>
        <v>1.0058046305900648</v>
      </c>
      <c r="Z1568" s="13">
        <v>624.60223412423204</v>
      </c>
      <c r="AA1568" s="15">
        <v>90.335627402070102</v>
      </c>
    </row>
    <row r="1569" spans="1:27" x14ac:dyDescent="0.45">
      <c r="A1569">
        <v>1127</v>
      </c>
      <c r="B1569">
        <v>85.6</v>
      </c>
      <c r="C1569" s="10">
        <f>B1569-20</f>
        <v>65.599999999999994</v>
      </c>
      <c r="D1569">
        <v>127.1</v>
      </c>
      <c r="E1569" s="11">
        <f>D1569-90</f>
        <v>37.099999999999994</v>
      </c>
      <c r="F1569" s="2">
        <v>1.7908E-2</v>
      </c>
      <c r="G1569" s="11">
        <v>22.5</v>
      </c>
      <c r="H1569" s="11">
        <v>1.7</v>
      </c>
      <c r="I1569" s="8">
        <v>8.1354066729545593E-2</v>
      </c>
      <c r="J1569" s="4">
        <v>71000</v>
      </c>
      <c r="K1569" s="5">
        <f>23*10^-6</f>
        <v>2.3E-5</v>
      </c>
      <c r="L1569" s="6">
        <f>H1569</f>
        <v>1.7</v>
      </c>
      <c r="M1569" s="3">
        <f>H1569^2/6</f>
        <v>0.48166666666666663</v>
      </c>
      <c r="N1569" s="3">
        <f>H1569^3/12</f>
        <v>0.4094166666666666</v>
      </c>
      <c r="O1569" s="1">
        <f>-J1569*L1569*K1569*C1569</f>
        <v>-182.11215999999999</v>
      </c>
      <c r="P1569" s="7">
        <f>-(12*F1569*J1569*L1569*N1569+12*O1569*N1569*G1569*COS(RADIANS(E1569)))/(12*N1569*G1569*COS(RADIANS(E1569))^2+L1569*G1569^3*SIN(RADIANS(E1569))^2)</f>
        <v>0.76401692338352267</v>
      </c>
      <c r="Q1569" s="7">
        <f>-(6*F1569*J1569*L1569*N1569*SIN(RADIANS(E1569))+6*O1569*N1569*G1569*SIN(RADIANS(E1569))*COS(RADIANS(E1569)))/(12*N1569*COS(RADIANS(E1569))^2+L1569*G1569^2*SIN(RADIANS(E1569))^2)</f>
        <v>5.1846874982720594</v>
      </c>
      <c r="R1569" s="7">
        <f>-P1569*SIN(RADIANS(E1569))</f>
        <v>-0.46086111095751631</v>
      </c>
      <c r="S1569" s="6">
        <f>(O1569+P1569*COS(RADIANS(E1569)))/L1569</f>
        <v>-106.76634845915223</v>
      </c>
      <c r="T1569" s="6">
        <f>R1569/L1569</f>
        <v>-0.27109477115148017</v>
      </c>
      <c r="U1569" s="6">
        <f>(Q1569-P1569*G1569*SIN(RADIANS(E1569)))/M1569</f>
        <v>-10.764057089838182</v>
      </c>
      <c r="V1569" s="6">
        <f>SQRT((S1569+U1569)^2+3*T1569^2)</f>
        <v>117.53134350306301</v>
      </c>
      <c r="W1569" s="6">
        <f>V1569/AA1569</f>
        <v>1.1358001641731035</v>
      </c>
      <c r="X1569" s="1">
        <f>((3*10+H1569/COS(RADIANS(E1569)))*(3+3)+3*G1569*H1569)*2</f>
        <v>615.07724555715095</v>
      </c>
      <c r="Y1569" s="7">
        <f>Z1569/X1569</f>
        <v>1.01548505749562</v>
      </c>
      <c r="Z1569" s="13">
        <v>624.60175206885106</v>
      </c>
      <c r="AA1569" s="15">
        <v>103.478892863719</v>
      </c>
    </row>
    <row r="1570" spans="1:27" x14ac:dyDescent="0.45">
      <c r="A1570">
        <v>881</v>
      </c>
      <c r="B1570">
        <v>89.5</v>
      </c>
      <c r="C1570" s="10">
        <f>B1570-20</f>
        <v>69.5</v>
      </c>
      <c r="D1570">
        <v>101.4</v>
      </c>
      <c r="E1570" s="11">
        <f>D1570-90</f>
        <v>11.400000000000006</v>
      </c>
      <c r="F1570" s="2">
        <v>2.4247999999999999E-2</v>
      </c>
      <c r="G1570" s="11">
        <v>25.1</v>
      </c>
      <c r="H1570" s="11">
        <v>1.6</v>
      </c>
      <c r="I1570" s="8">
        <v>0.20747917890548701</v>
      </c>
      <c r="J1570" s="4">
        <v>71000</v>
      </c>
      <c r="K1570" s="5">
        <f>23*10^-6</f>
        <v>2.3E-5</v>
      </c>
      <c r="L1570" s="6">
        <f>H1570</f>
        <v>1.6</v>
      </c>
      <c r="M1570" s="3">
        <f>H1570^2/6</f>
        <v>0.42666666666666675</v>
      </c>
      <c r="N1570" s="3">
        <f>H1570^3/12</f>
        <v>0.34133333333333343</v>
      </c>
      <c r="O1570" s="1">
        <f>-J1570*L1570*K1570*C1570</f>
        <v>-181.58959999999999</v>
      </c>
      <c r="P1570" s="7">
        <f>-(12*F1570*J1570*L1570*N1570+12*O1570*N1570*G1570*COS(RADIANS(E1570)))/(12*N1570*G1570*COS(RADIANS(E1570))^2+L1570*G1570^3*SIN(RADIANS(E1570))^2)</f>
        <v>6.4547872891939617</v>
      </c>
      <c r="Q1570" s="7">
        <f>-(6*F1570*J1570*L1570*N1570*SIN(RADIANS(E1570))+6*O1570*N1570*G1570*SIN(RADIANS(E1570))*COS(RADIANS(E1570)))/(12*N1570*COS(RADIANS(E1570))^2+L1570*G1570^2*SIN(RADIANS(E1570))^2)</f>
        <v>16.011742908103106</v>
      </c>
      <c r="R1570" s="7">
        <f>-P1570*SIN(RADIANS(E1570))</f>
        <v>-1.2758360882950686</v>
      </c>
      <c r="S1570" s="6">
        <f>(O1570+P1570*COS(RADIANS(E1570)))/L1570</f>
        <v>-109.53884880130528</v>
      </c>
      <c r="T1570" s="6">
        <f>R1570/L1570</f>
        <v>-0.79739755518441779</v>
      </c>
      <c r="U1570" s="6">
        <f>(Q1570-P1570*G1570*SIN(RADIANS(E1570)))/M1570</f>
        <v>-37.527522440866683</v>
      </c>
      <c r="V1570" s="6">
        <f>SQRT((S1570+U1570)^2+3*T1570^2)</f>
        <v>147.07285636351591</v>
      </c>
      <c r="W1570" s="6">
        <f>V1570/AA1570</f>
        <v>1.2294298269090072</v>
      </c>
      <c r="X1570" s="1">
        <f>((3*10+H1570/COS(RADIANS(E1570)))*(3+3)+3*G1570*H1570)*2</f>
        <v>620.54641700079492</v>
      </c>
      <c r="Y1570" s="7">
        <f>Z1570/X1570</f>
        <v>1.0063116159070968</v>
      </c>
      <c r="Z1570" s="13">
        <v>624.46306763742905</v>
      </c>
      <c r="AA1570" s="15">
        <v>119.626881619817</v>
      </c>
    </row>
    <row r="1571" spans="1:27" x14ac:dyDescent="0.45">
      <c r="A1571">
        <v>2614</v>
      </c>
      <c r="B1571">
        <v>79.599999999999994</v>
      </c>
      <c r="C1571" s="10">
        <f>B1571-20</f>
        <v>59.599999999999994</v>
      </c>
      <c r="D1571">
        <v>115.6</v>
      </c>
      <c r="E1571" s="11">
        <f>D1571-90</f>
        <v>25.599999999999994</v>
      </c>
      <c r="F1571" s="2">
        <v>1.9210999999999999E-2</v>
      </c>
      <c r="G1571" s="11">
        <v>24.7</v>
      </c>
      <c r="H1571" s="11">
        <v>1.6</v>
      </c>
      <c r="I1571" s="8">
        <v>9.9203035235404899E-2</v>
      </c>
      <c r="J1571" s="4">
        <v>71000</v>
      </c>
      <c r="K1571" s="5">
        <f>23*10^-6</f>
        <v>2.3E-5</v>
      </c>
      <c r="L1571" s="6">
        <f>H1571</f>
        <v>1.6</v>
      </c>
      <c r="M1571" s="3">
        <f>H1571^2/6</f>
        <v>0.42666666666666675</v>
      </c>
      <c r="N1571" s="3">
        <f>H1571^3/12</f>
        <v>0.34133333333333343</v>
      </c>
      <c r="O1571" s="1">
        <f>-J1571*L1571*K1571*C1571</f>
        <v>-155.72287999999998</v>
      </c>
      <c r="P1571" s="7">
        <f>-(12*F1571*J1571*L1571*N1571+12*O1571*N1571*G1571*COS(RADIANS(E1571)))/(12*N1571*G1571*COS(RADIANS(E1571))^2+L1571*G1571^3*SIN(RADIANS(E1571))^2)</f>
        <v>1.1495235749434756</v>
      </c>
      <c r="Q1571" s="7">
        <f>-(6*F1571*J1571*L1571*N1571*SIN(RADIANS(E1571))+6*O1571*N1571*G1571*SIN(RADIANS(E1571))*COS(RADIANS(E1571)))/(12*N1571*COS(RADIANS(E1571))^2+L1571*G1571^2*SIN(RADIANS(E1571))^2)</f>
        <v>6.1341555198655406</v>
      </c>
      <c r="R1571" s="7">
        <f>-P1571*SIN(RADIANS(E1571))</f>
        <v>-0.49669275464498314</v>
      </c>
      <c r="S1571" s="6">
        <f>(O1571+P1571*COS(RADIANS(E1571)))/L1571</f>
        <v>-96.678876406404029</v>
      </c>
      <c r="T1571" s="6">
        <f>R1571/L1571</f>
        <v>-0.31043297165311445</v>
      </c>
      <c r="U1571" s="6">
        <f>(Q1571-P1571*G1571*SIN(RADIANS(E1571)))/M1571</f>
        <v>-14.376926999684862</v>
      </c>
      <c r="V1571" s="6">
        <f>SQRT((S1571+U1571)^2+3*T1571^2)</f>
        <v>111.0571050228734</v>
      </c>
      <c r="W1571" s="6">
        <f>V1571/AA1571</f>
        <v>1.1850170218166456</v>
      </c>
      <c r="X1571" s="1">
        <f>((3*10+H1571/COS(RADIANS(E1571)))*(3+3)+3*G1571*H1571)*2</f>
        <v>618.40998393585903</v>
      </c>
      <c r="Y1571" s="7">
        <f>Z1571/X1571</f>
        <v>1.0097768623769356</v>
      </c>
      <c r="Z1571" s="13">
        <v>624.45609324132295</v>
      </c>
      <c r="AA1571" s="15">
        <v>93.717729769502796</v>
      </c>
    </row>
    <row r="1572" spans="1:27" x14ac:dyDescent="0.45">
      <c r="A1572">
        <v>624</v>
      </c>
      <c r="B1572">
        <v>83.9</v>
      </c>
      <c r="C1572" s="10">
        <f>B1572-20</f>
        <v>63.900000000000006</v>
      </c>
      <c r="D1572">
        <v>107.1</v>
      </c>
      <c r="E1572" s="11">
        <f>D1572-90</f>
        <v>17.099999999999994</v>
      </c>
      <c r="F1572" s="2">
        <v>2.6093999999999999E-2</v>
      </c>
      <c r="G1572" s="11">
        <v>31.2</v>
      </c>
      <c r="H1572" s="11">
        <v>1.3</v>
      </c>
      <c r="I1572" s="8">
        <v>0.16869679093360901</v>
      </c>
      <c r="J1572" s="4">
        <v>71000</v>
      </c>
      <c r="K1572" s="5">
        <f>23*10^-6</f>
        <v>2.3E-5</v>
      </c>
      <c r="L1572" s="6">
        <f>H1572</f>
        <v>1.3</v>
      </c>
      <c r="M1572" s="3">
        <f>H1572^2/6</f>
        <v>0.28166666666666668</v>
      </c>
      <c r="N1572" s="3">
        <f>H1572^3/12</f>
        <v>0.18308333333333338</v>
      </c>
      <c r="O1572" s="1">
        <f>-J1572*L1572*K1572*C1572</f>
        <v>-135.65331</v>
      </c>
      <c r="P1572" s="7">
        <f>-(12*F1572*J1572*L1572*N1572+12*O1572*N1572*G1572*COS(RADIANS(E1572)))/(12*N1572*G1572*COS(RADIANS(E1572))^2+L1572*G1572^3*SIN(RADIANS(E1572))^2)</f>
        <v>1.034455765609275</v>
      </c>
      <c r="Q1572" s="7">
        <f>-(6*F1572*J1572*L1572*N1572*SIN(RADIANS(E1572))+6*O1572*N1572*G1572*SIN(RADIANS(E1572))*COS(RADIANS(E1572)))/(12*N1572*COS(RADIANS(E1572))^2+L1572*G1572^2*SIN(RADIANS(E1572))^2)</f>
        <v>4.7450786722276561</v>
      </c>
      <c r="R1572" s="7">
        <f>-P1572*SIN(RADIANS(E1572))</f>
        <v>-0.30417170975818314</v>
      </c>
      <c r="S1572" s="6">
        <f>(O1572+P1572*COS(RADIANS(E1572)))/L1572</f>
        <v>-103.58814185008677</v>
      </c>
      <c r="T1572" s="6">
        <f>R1572/L1572</f>
        <v>-0.2339782382755255</v>
      </c>
      <c r="U1572" s="6">
        <f>(Q1572-P1572*G1572*SIN(RADIANS(E1572)))/M1572</f>
        <v>-16.84643315583784</v>
      </c>
      <c r="V1572" s="6">
        <f>SQRT((S1572+U1572)^2+3*T1572^2)</f>
        <v>120.43525685739057</v>
      </c>
      <c r="W1572" s="6">
        <f>V1572/AA1572</f>
        <v>1.2651771377432437</v>
      </c>
      <c r="X1572" s="1">
        <f>((3*10+H1572/COS(RADIANS(E1572)))*(3+3)+3*G1572*H1572)*2</f>
        <v>619.68152543329848</v>
      </c>
      <c r="Y1572" s="7">
        <f>Z1572/X1572</f>
        <v>1.0073322639570632</v>
      </c>
      <c r="Z1572" s="13">
        <v>624.22519394709104</v>
      </c>
      <c r="AA1572" s="15">
        <v>95.192406868983298</v>
      </c>
    </row>
    <row r="1573" spans="1:27" x14ac:dyDescent="0.45">
      <c r="A1573">
        <v>2842</v>
      </c>
      <c r="B1573">
        <v>78.5</v>
      </c>
      <c r="C1573" s="10">
        <f>B1573-20</f>
        <v>58.5</v>
      </c>
      <c r="D1573">
        <v>121.4</v>
      </c>
      <c r="E1573" s="11">
        <f>D1573-90</f>
        <v>31.400000000000006</v>
      </c>
      <c r="F1573" s="2">
        <v>2.0053999999999999E-2</v>
      </c>
      <c r="G1573" s="11">
        <v>28.2</v>
      </c>
      <c r="H1573" s="11">
        <v>1.4</v>
      </c>
      <c r="I1573" s="8">
        <v>9.2559278011321994E-2</v>
      </c>
      <c r="J1573" s="4">
        <v>71000</v>
      </c>
      <c r="K1573" s="5">
        <f>23*10^-6</f>
        <v>2.3E-5</v>
      </c>
      <c r="L1573" s="6">
        <f>H1573</f>
        <v>1.4</v>
      </c>
      <c r="M1573" s="3">
        <f>H1573^2/6</f>
        <v>0.32666666666666661</v>
      </c>
      <c r="N1573" s="3">
        <f>H1573^3/12</f>
        <v>0.2286666666666666</v>
      </c>
      <c r="O1573" s="1">
        <f>-J1573*L1573*K1573*C1573</f>
        <v>-133.74270000000001</v>
      </c>
      <c r="P1573" s="7">
        <f>-(12*F1573*J1573*L1573*N1573+12*O1573*N1573*G1573*COS(RADIANS(E1573)))/(12*N1573*G1573*COS(RADIANS(E1573))^2+L1573*G1573^3*SIN(RADIANS(E1573))^2)</f>
        <v>0.39209072463861377</v>
      </c>
      <c r="Q1573" s="7">
        <f>-(6*F1573*J1573*L1573*N1573*SIN(RADIANS(E1573))+6*O1573*N1573*G1573*SIN(RADIANS(E1573))*COS(RADIANS(E1573)))/(12*N1573*COS(RADIANS(E1573))^2+L1573*G1573^2*SIN(RADIANS(E1573))^2)</f>
        <v>2.8803909216981727</v>
      </c>
      <c r="R1573" s="7">
        <f>-P1573*SIN(RADIANS(E1573))</f>
        <v>-0.20428304409206902</v>
      </c>
      <c r="S1573" s="6">
        <f>(O1573+P1573*COS(RADIANS(E1573)))/L1573</f>
        <v>-95.291450463843191</v>
      </c>
      <c r="T1573" s="6">
        <f>R1573/L1573</f>
        <v>-0.14591646006576359</v>
      </c>
      <c r="U1573" s="6">
        <f>(Q1573-P1573*G1573*SIN(RADIANS(E1573)))/M1573</f>
        <v>-8.8175232296882875</v>
      </c>
      <c r="V1573" s="6">
        <f>SQRT((S1573+U1573)^2+3*T1573^2)</f>
        <v>104.10928046221616</v>
      </c>
      <c r="W1573" s="6">
        <f>V1573/AA1573</f>
        <v>1.2215693554028366</v>
      </c>
      <c r="X1573" s="1">
        <f>((3*10+H1573/COS(RADIANS(E1573)))*(3+3)+3*G1573*H1573)*2</f>
        <v>616.56248410478713</v>
      </c>
      <c r="Y1573" s="7">
        <f>Z1573/X1573</f>
        <v>1.0122476861887182</v>
      </c>
      <c r="Z1573" s="13">
        <v>624.11394792583906</v>
      </c>
      <c r="AA1573" s="15">
        <v>85.225844936069194</v>
      </c>
    </row>
    <row r="1574" spans="1:27" x14ac:dyDescent="0.45">
      <c r="A1574">
        <v>634</v>
      </c>
      <c r="B1574">
        <v>63.6</v>
      </c>
      <c r="C1574" s="10">
        <f>B1574-20</f>
        <v>43.6</v>
      </c>
      <c r="D1574">
        <v>110</v>
      </c>
      <c r="E1574" s="11">
        <f>D1574-90</f>
        <v>20</v>
      </c>
      <c r="F1574" s="2">
        <v>1.2604000000000001E-2</v>
      </c>
      <c r="G1574" s="11">
        <v>20.6</v>
      </c>
      <c r="H1574" s="11">
        <v>1.9</v>
      </c>
      <c r="I1574" s="8">
        <v>7.5489461421966497E-2</v>
      </c>
      <c r="J1574" s="4">
        <v>71000</v>
      </c>
      <c r="K1574" s="5">
        <f>23*10^-6</f>
        <v>2.3E-5</v>
      </c>
      <c r="L1574" s="6">
        <f>H1574</f>
        <v>1.9</v>
      </c>
      <c r="M1574" s="3">
        <f>H1574^2/6</f>
        <v>0.60166666666666668</v>
      </c>
      <c r="N1574" s="3">
        <f>H1574^3/12</f>
        <v>0.57158333333333322</v>
      </c>
      <c r="O1574" s="1">
        <f>-J1574*L1574*K1574*C1574</f>
        <v>-135.27772000000002</v>
      </c>
      <c r="P1574" s="7">
        <f>-(12*F1574*J1574*L1574*N1574+12*O1574*N1574*G1574*COS(RADIANS(E1574)))/(12*N1574*G1574*COS(RADIANS(E1574))^2+L1574*G1574^3*SIN(RADIANS(E1574))^2)</f>
        <v>3.0464614780362118</v>
      </c>
      <c r="Q1574" s="7">
        <f>-(6*F1574*J1574*L1574*N1574*SIN(RADIANS(E1574))+6*O1574*N1574*G1574*SIN(RADIANS(E1574))*COS(RADIANS(E1574)))/(12*N1574*COS(RADIANS(E1574))^2+L1574*G1574^2*SIN(RADIANS(E1574))^2)</f>
        <v>10.732097270946964</v>
      </c>
      <c r="R1574" s="7">
        <f>-P1574*SIN(RADIANS(E1574))</f>
        <v>-1.0419511913540738</v>
      </c>
      <c r="S1574" s="6">
        <f>(O1574+P1574*COS(RADIANS(E1574)))/L1574</f>
        <v>-69.692096120832034</v>
      </c>
      <c r="T1574" s="6">
        <f>R1574/L1574</f>
        <v>-0.5483953638705652</v>
      </c>
      <c r="U1574" s="6">
        <f>(Q1574-P1574*G1574*SIN(RADIANS(E1574)))/M1574</f>
        <v>-17.837280782737317</v>
      </c>
      <c r="V1574" s="6">
        <f>SQRT((S1574+U1574)^2+3*T1574^2)</f>
        <v>87.53453052111746</v>
      </c>
      <c r="W1574" s="6">
        <f>V1574/AA1574</f>
        <v>1.1210628253177748</v>
      </c>
      <c r="X1574" s="1">
        <f>((3*10+H1574/COS(RADIANS(E1574)))*(3+3)+3*G1574*H1574)*2</f>
        <v>619.1032532124508</v>
      </c>
      <c r="Y1574" s="7">
        <f>Z1574/X1574</f>
        <v>1.0080340329327189</v>
      </c>
      <c r="Z1574" s="13">
        <v>624.07714913751295</v>
      </c>
      <c r="AA1574" s="15">
        <v>78.081735068063693</v>
      </c>
    </row>
    <row r="1575" spans="1:27" x14ac:dyDescent="0.45">
      <c r="A1575">
        <v>78</v>
      </c>
      <c r="B1575">
        <v>45.2</v>
      </c>
      <c r="C1575" s="10">
        <f>B1575-20</f>
        <v>25.200000000000003</v>
      </c>
      <c r="D1575">
        <v>104.7</v>
      </c>
      <c r="E1575" s="11">
        <f>D1575-90</f>
        <v>14.700000000000003</v>
      </c>
      <c r="F1575" s="2">
        <v>8.2260000000000007E-3</v>
      </c>
      <c r="G1575" s="11">
        <v>23.4</v>
      </c>
      <c r="H1575" s="11">
        <v>1.7</v>
      </c>
      <c r="I1575" s="8">
        <v>5.92935979366302E-2</v>
      </c>
      <c r="J1575" s="4">
        <v>71000</v>
      </c>
      <c r="K1575" s="5">
        <f>23*10^-6</f>
        <v>2.3E-5</v>
      </c>
      <c r="L1575" s="6">
        <f>H1575</f>
        <v>1.7</v>
      </c>
      <c r="M1575" s="3">
        <f>H1575^2/6</f>
        <v>0.48166666666666663</v>
      </c>
      <c r="N1575" s="3">
        <f>H1575^3/12</f>
        <v>0.4094166666666666</v>
      </c>
      <c r="O1575" s="1">
        <f>-J1575*L1575*K1575*C1575</f>
        <v>-69.957720000000009</v>
      </c>
      <c r="P1575" s="7">
        <f>-(12*F1575*J1575*L1575*N1575+12*O1575*N1575*G1575*COS(RADIANS(E1575)))/(12*N1575*G1575*COS(RADIANS(E1575))^2+L1575*G1575^3*SIN(RADIANS(E1575))^2)</f>
        <v>1.921223333334108</v>
      </c>
      <c r="Q1575" s="7">
        <f>-(6*F1575*J1575*L1575*N1575*SIN(RADIANS(E1575))+6*O1575*N1575*G1575*SIN(RADIANS(E1575))*COS(RADIANS(E1575)))/(12*N1575*COS(RADIANS(E1575))^2+L1575*G1575^2*SIN(RADIANS(E1575))^2)</f>
        <v>5.704050504616216</v>
      </c>
      <c r="R1575" s="7">
        <f>-P1575*SIN(RADIANS(E1575))</f>
        <v>-0.48752568415523218</v>
      </c>
      <c r="S1575" s="6">
        <f>(O1575+P1575*COS(RADIANS(E1575)))/L1575</f>
        <v>-40.058460366932557</v>
      </c>
      <c r="T1575" s="6">
        <f>R1575/L1575</f>
        <v>-0.28677981420896009</v>
      </c>
      <c r="U1575" s="6">
        <f>(Q1575-P1575*G1575*SIN(RADIANS(E1575)))/M1575</f>
        <v>-11.842319386746473</v>
      </c>
      <c r="V1575" s="6">
        <f>SQRT((S1575+U1575)^2+3*T1575^2)</f>
        <v>51.903156619086403</v>
      </c>
      <c r="W1575" s="6">
        <f>V1575/AA1575</f>
        <v>1.1912951560602871</v>
      </c>
      <c r="X1575" s="1">
        <f>((3*10+H1575/COS(RADIANS(E1575)))*(3+3)+3*G1575*H1575)*2</f>
        <v>619.77033402742495</v>
      </c>
      <c r="Y1575" s="7">
        <f>Z1575/X1575</f>
        <v>1.0068505813070687</v>
      </c>
      <c r="Z1575" s="13">
        <v>624.01612109238897</v>
      </c>
      <c r="AA1575" s="15">
        <v>43.568679310956398</v>
      </c>
    </row>
    <row r="1576" spans="1:27" x14ac:dyDescent="0.45">
      <c r="A1576">
        <v>596</v>
      </c>
      <c r="B1576">
        <v>44.2</v>
      </c>
      <c r="C1576" s="10">
        <f>B1576-20</f>
        <v>24.200000000000003</v>
      </c>
      <c r="D1576">
        <v>100.3</v>
      </c>
      <c r="E1576" s="11">
        <f>D1576-90</f>
        <v>10.299999999999997</v>
      </c>
      <c r="F1576" s="2">
        <v>1.0911000000000001E-2</v>
      </c>
      <c r="G1576" s="11">
        <v>34.1</v>
      </c>
      <c r="H1576" s="11">
        <v>1.2</v>
      </c>
      <c r="I1576" s="8">
        <v>0.103518016636371</v>
      </c>
      <c r="J1576" s="4">
        <v>71000</v>
      </c>
      <c r="K1576" s="5">
        <f>23*10^-6</f>
        <v>2.3E-5</v>
      </c>
      <c r="L1576" s="6">
        <f>H1576</f>
        <v>1.2</v>
      </c>
      <c r="M1576" s="3">
        <f>H1576^2/6</f>
        <v>0.24</v>
      </c>
      <c r="N1576" s="3">
        <f>H1576^3/12</f>
        <v>0.14399999999999999</v>
      </c>
      <c r="O1576" s="1">
        <f>-J1576*L1576*K1576*C1576</f>
        <v>-47.422320000000006</v>
      </c>
      <c r="P1576" s="7">
        <f>-(12*F1576*J1576*L1576*N1576+12*O1576*N1576*G1576*COS(RADIANS(E1576)))/(12*N1576*G1576*COS(RADIANS(E1576))^2+L1576*G1576^3*SIN(RADIANS(E1576))^2)</f>
        <v>0.72418064910015245</v>
      </c>
      <c r="Q1576" s="7">
        <f>-(6*F1576*J1576*L1576*N1576*SIN(RADIANS(E1576))+6*O1576*N1576*G1576*SIN(RADIANS(E1576))*COS(RADIANS(E1576)))/(12*N1576*COS(RADIANS(E1576))^2+L1576*G1576^2*SIN(RADIANS(E1576))^2)</f>
        <v>2.2077210266697276</v>
      </c>
      <c r="R1576" s="7">
        <f>-P1576*SIN(RADIANS(E1576))</f>
        <v>-0.12948510420350312</v>
      </c>
      <c r="S1576" s="6">
        <f>(O1576+P1576*COS(RADIANS(E1576)))/L1576</f>
        <v>-38.924841245491137</v>
      </c>
      <c r="T1576" s="6">
        <f>R1576/L1576</f>
        <v>-0.10790425350291927</v>
      </c>
      <c r="U1576" s="6">
        <f>(Q1576-P1576*G1576*SIN(RADIANS(E1576)))/M1576</f>
        <v>-9.198837611123869</v>
      </c>
      <c r="V1576" s="6">
        <f>SQRT((S1576+U1576)^2+3*T1576^2)</f>
        <v>48.12404177413184</v>
      </c>
      <c r="W1576" s="6">
        <f>V1576/AA1576</f>
        <v>1.3197532192401724</v>
      </c>
      <c r="X1576" s="1">
        <f>((3*10+H1576/COS(RADIANS(E1576)))*(3+3)+3*G1576*H1576)*2</f>
        <v>620.1558562685783</v>
      </c>
      <c r="Y1576" s="7">
        <f>Z1576/X1576</f>
        <v>1.0061705829718817</v>
      </c>
      <c r="Z1576" s="13">
        <v>623.98257943518195</v>
      </c>
      <c r="AA1576" s="15">
        <v>36.464424615564504</v>
      </c>
    </row>
    <row r="1577" spans="1:27" x14ac:dyDescent="0.45">
      <c r="A1577">
        <v>746</v>
      </c>
      <c r="B1577">
        <v>69</v>
      </c>
      <c r="C1577" s="10">
        <f>B1577-20</f>
        <v>49</v>
      </c>
      <c r="D1577">
        <v>113.6</v>
      </c>
      <c r="E1577" s="11">
        <f>D1577-90</f>
        <v>23.599999999999994</v>
      </c>
      <c r="F1577" s="2">
        <v>2.0601999999999999E-2</v>
      </c>
      <c r="G1577" s="11">
        <v>33.700000000000003</v>
      </c>
      <c r="H1577" s="11">
        <v>1.2</v>
      </c>
      <c r="I1577" s="8">
        <v>0.106832347810268</v>
      </c>
      <c r="J1577" s="4">
        <v>71000</v>
      </c>
      <c r="K1577" s="5">
        <f>23*10^-6</f>
        <v>2.3E-5</v>
      </c>
      <c r="L1577" s="6">
        <f>H1577</f>
        <v>1.2</v>
      </c>
      <c r="M1577" s="3">
        <f>H1577^2/6</f>
        <v>0.24</v>
      </c>
      <c r="N1577" s="3">
        <f>H1577^3/12</f>
        <v>0.14399999999999999</v>
      </c>
      <c r="O1577" s="1">
        <f>-J1577*L1577*K1577*C1577</f>
        <v>-96.020399999999995</v>
      </c>
      <c r="P1577" s="7">
        <f>-(12*F1577*J1577*L1577*N1577+12*O1577*N1577*G1577*COS(RADIANS(E1577)))/(12*N1577*G1577*COS(RADIANS(E1577))^2+L1577*G1577^3*SIN(RADIANS(E1577))^2)</f>
        <v>0.28215610566058225</v>
      </c>
      <c r="Q1577" s="7">
        <f>-(6*F1577*J1577*L1577*N1577*SIN(RADIANS(E1577))+6*O1577*N1577*G1577*SIN(RADIANS(E1577))*COS(RADIANS(E1577)))/(12*N1577*COS(RADIANS(E1577))^2+L1577*G1577^2*SIN(RADIANS(E1577))^2)</f>
        <v>1.9033915682413125</v>
      </c>
      <c r="R1577" s="7">
        <f>-P1577*SIN(RADIANS(E1577))</f>
        <v>-0.11296092393123511</v>
      </c>
      <c r="S1577" s="6">
        <f>(O1577+P1577*COS(RADIANS(E1577)))/L1577</f>
        <v>-79.801535550711847</v>
      </c>
      <c r="T1577" s="6">
        <f>R1577/L1577</f>
        <v>-9.4134103276029266E-2</v>
      </c>
      <c r="U1577" s="6">
        <f>(Q1577-P1577*G1577*SIN(RADIANS(E1577)))/M1577</f>
        <v>-7.9307982010054632</v>
      </c>
      <c r="V1577" s="6">
        <f>SQRT((S1577+U1577)^2+3*T1577^2)</f>
        <v>87.732485256094932</v>
      </c>
      <c r="W1577" s="6">
        <f>V1577/AA1577</f>
        <v>1.2654485245484599</v>
      </c>
      <c r="X1577" s="1">
        <f>((3*10+H1577/COS(RADIANS(E1577)))*(3+3)+3*G1577*H1577)*2</f>
        <v>618.35430126460847</v>
      </c>
      <c r="Y1577" s="7">
        <f>Z1577/X1577</f>
        <v>1.0090953220214052</v>
      </c>
      <c r="Z1577" s="13">
        <v>623.97843275793105</v>
      </c>
      <c r="AA1577" s="15">
        <v>69.329161600942896</v>
      </c>
    </row>
    <row r="1578" spans="1:27" x14ac:dyDescent="0.45">
      <c r="A1578">
        <v>1762</v>
      </c>
      <c r="B1578">
        <v>62.5</v>
      </c>
      <c r="C1578" s="10">
        <f>B1578-20</f>
        <v>42.5</v>
      </c>
      <c r="D1578">
        <v>123.4</v>
      </c>
      <c r="E1578" s="11">
        <f>D1578-90</f>
        <v>33.400000000000006</v>
      </c>
      <c r="F1578" s="2">
        <v>1.3344E-2</v>
      </c>
      <c r="G1578" s="11">
        <v>23.2</v>
      </c>
      <c r="H1578" s="11">
        <v>1.7</v>
      </c>
      <c r="I1578" s="8">
        <v>7.5702622532844502E-2</v>
      </c>
      <c r="J1578" s="4">
        <v>71000</v>
      </c>
      <c r="K1578" s="5">
        <f>23*10^-6</f>
        <v>2.3E-5</v>
      </c>
      <c r="L1578" s="6">
        <f>H1578</f>
        <v>1.7</v>
      </c>
      <c r="M1578" s="3">
        <f>H1578^2/6</f>
        <v>0.48166666666666663</v>
      </c>
      <c r="N1578" s="3">
        <f>H1578^3/12</f>
        <v>0.4094166666666666</v>
      </c>
      <c r="O1578" s="1">
        <f>-J1578*L1578*K1578*C1578</f>
        <v>-117.98425</v>
      </c>
      <c r="P1578" s="7">
        <f>-(12*F1578*J1578*L1578*N1578+12*O1578*N1578*G1578*COS(RADIANS(E1578)))/(12*N1578*G1578*COS(RADIANS(E1578))^2+L1578*G1578^3*SIN(RADIANS(E1578))^2)</f>
        <v>0.50890371759461606</v>
      </c>
      <c r="Q1578" s="7">
        <f>-(6*F1578*J1578*L1578*N1578*SIN(RADIANS(E1578))+6*O1578*N1578*G1578*SIN(RADIANS(E1578))*COS(RADIANS(E1578)))/(12*N1578*COS(RADIANS(E1578))^2+L1578*G1578^2*SIN(RADIANS(E1578))^2)</f>
        <v>3.2496436630844818</v>
      </c>
      <c r="R1578" s="7">
        <f>-P1578*SIN(RADIANS(E1578))</f>
        <v>-0.28014169509348991</v>
      </c>
      <c r="S1578" s="6">
        <f>(O1578+P1578*COS(RADIANS(E1578)))/L1578</f>
        <v>-69.152584011034904</v>
      </c>
      <c r="T1578" s="6">
        <f>R1578/L1578</f>
        <v>-0.16478923240793525</v>
      </c>
      <c r="U1578" s="6">
        <f>(Q1578-P1578*G1578*SIN(RADIANS(E1578)))/M1578</f>
        <v>-6.746665044466055</v>
      </c>
      <c r="V1578" s="6">
        <f>SQRT((S1578+U1578)^2+3*T1578^2)</f>
        <v>75.899785728698319</v>
      </c>
      <c r="W1578" s="6">
        <f>V1578/AA1578</f>
        <v>1.085816808029719</v>
      </c>
      <c r="X1578" s="1">
        <f>((3*10+H1578/COS(RADIANS(E1578)))*(3+3)+3*G1578*H1578)*2</f>
        <v>621.07558988131882</v>
      </c>
      <c r="Y1578" s="7">
        <f>Z1578/X1578</f>
        <v>1.0045370201339319</v>
      </c>
      <c r="Z1578" s="13">
        <v>623.89342233730395</v>
      </c>
      <c r="AA1578" s="15">
        <v>69.901096729588403</v>
      </c>
    </row>
    <row r="1579" spans="1:27" x14ac:dyDescent="0.45">
      <c r="A1579">
        <v>1159</v>
      </c>
      <c r="B1579">
        <v>69.599999999999994</v>
      </c>
      <c r="C1579" s="10">
        <f>B1579-20</f>
        <v>49.599999999999994</v>
      </c>
      <c r="D1579">
        <v>103.4</v>
      </c>
      <c r="E1579" s="11">
        <f>D1579-90</f>
        <v>13.400000000000006</v>
      </c>
      <c r="F1579" s="2">
        <v>1.8134000000000001E-2</v>
      </c>
      <c r="G1579" s="11">
        <v>26.8</v>
      </c>
      <c r="H1579" s="11">
        <v>1.5</v>
      </c>
      <c r="I1579" s="8">
        <v>0.14007811248302399</v>
      </c>
      <c r="J1579" s="4">
        <v>71000</v>
      </c>
      <c r="K1579" s="5">
        <f>23*10^-6</f>
        <v>2.3E-5</v>
      </c>
      <c r="L1579" s="6">
        <f>H1579</f>
        <v>1.5</v>
      </c>
      <c r="M1579" s="3">
        <f>H1579^2/6</f>
        <v>0.375</v>
      </c>
      <c r="N1579" s="3">
        <f>H1579^3/12</f>
        <v>0.28125</v>
      </c>
      <c r="O1579" s="1">
        <f>-J1579*L1579*K1579*C1579</f>
        <v>-121.49519999999998</v>
      </c>
      <c r="P1579" s="7">
        <f>-(12*F1579*J1579*L1579*N1579+12*O1579*N1579*G1579*COS(RADIANS(E1579)))/(12*N1579*G1579*COS(RADIANS(E1579))^2+L1579*G1579^3*SIN(RADIANS(E1579))^2)</f>
        <v>2.5496873442745231</v>
      </c>
      <c r="Q1579" s="7">
        <f>-(6*F1579*J1579*L1579*N1579*SIN(RADIANS(E1579))+6*O1579*N1579*G1579*SIN(RADIANS(E1579))*COS(RADIANS(E1579)))/(12*N1579*COS(RADIANS(E1579))^2+L1579*G1579^2*SIN(RADIANS(E1579))^2)</f>
        <v>7.9178549344561651</v>
      </c>
      <c r="R1579" s="7">
        <f>-P1579*SIN(RADIANS(E1579))</f>
        <v>-0.59088469660120668</v>
      </c>
      <c r="S1579" s="6">
        <f>(O1579+P1579*COS(RADIANS(E1579)))/L1579</f>
        <v>-79.343283769675963</v>
      </c>
      <c r="T1579" s="6">
        <f>R1579/L1579</f>
        <v>-0.39392313106747112</v>
      </c>
      <c r="U1579" s="6">
        <f>(Q1579-P1579*G1579*SIN(RADIANS(E1579)))/M1579</f>
        <v>-21.114279825216467</v>
      </c>
      <c r="V1579" s="6">
        <f>SQRT((S1579+U1579)^2+3*T1579^2)</f>
        <v>100.45988059778603</v>
      </c>
      <c r="W1579" s="6">
        <f>V1579/AA1579</f>
        <v>1.2489180858770133</v>
      </c>
      <c r="X1579" s="1">
        <f>((3*10+H1579/COS(RADIANS(E1579)))*(3+3)+3*G1579*H1579)*2</f>
        <v>619.70374829722641</v>
      </c>
      <c r="Y1579" s="7">
        <f>Z1579/X1579</f>
        <v>1.0066246069887794</v>
      </c>
      <c r="Z1579" s="13">
        <v>623.80904207916899</v>
      </c>
      <c r="AA1579" s="15">
        <v>80.437525674264904</v>
      </c>
    </row>
    <row r="1580" spans="1:27" x14ac:dyDescent="0.45">
      <c r="A1580">
        <v>1390</v>
      </c>
      <c r="B1580">
        <v>74.599999999999994</v>
      </c>
      <c r="C1580" s="10">
        <f>B1580-20</f>
        <v>54.599999999999994</v>
      </c>
      <c r="D1580">
        <v>107.6</v>
      </c>
      <c r="E1580" s="11">
        <f>D1580-90</f>
        <v>17.599999999999994</v>
      </c>
      <c r="F1580" s="2">
        <v>1.9576E-2</v>
      </c>
      <c r="G1580" s="11">
        <v>26.7</v>
      </c>
      <c r="H1580" s="11">
        <v>1.5</v>
      </c>
      <c r="I1580" s="8">
        <v>0.12545585632324199</v>
      </c>
      <c r="J1580" s="4">
        <v>71000</v>
      </c>
      <c r="K1580" s="5">
        <f>23*10^-6</f>
        <v>2.3E-5</v>
      </c>
      <c r="L1580" s="6">
        <f>H1580</f>
        <v>1.5</v>
      </c>
      <c r="M1580" s="3">
        <f>H1580^2/6</f>
        <v>0.375</v>
      </c>
      <c r="N1580" s="3">
        <f>H1580^3/12</f>
        <v>0.28125</v>
      </c>
      <c r="O1580" s="1">
        <f>-J1580*L1580*K1580*C1580</f>
        <v>-133.74269999999999</v>
      </c>
      <c r="P1580" s="7">
        <f>-(12*F1580*J1580*L1580*N1580+12*O1580*N1580*G1580*COS(RADIANS(E1580)))/(12*N1580*G1580*COS(RADIANS(E1580))^2+L1580*G1580^3*SIN(RADIANS(E1580))^2)</f>
        <v>1.6534160804422176</v>
      </c>
      <c r="Q1580" s="7">
        <f>-(6*F1580*J1580*L1580*N1580*SIN(RADIANS(E1580))+6*O1580*N1580*G1580*SIN(RADIANS(E1580))*COS(RADIANS(E1580)))/(12*N1580*COS(RADIANS(E1580))^2+L1580*G1580^2*SIN(RADIANS(E1580))^2)</f>
        <v>6.6742422487713569</v>
      </c>
      <c r="R1580" s="7">
        <f>-P1580*SIN(RADIANS(E1580))</f>
        <v>-0.49994323960834142</v>
      </c>
      <c r="S1580" s="6">
        <f>(O1580+P1580*COS(RADIANS(E1580)))/L1580</f>
        <v>-88.111119481429114</v>
      </c>
      <c r="T1580" s="6">
        <f>R1580/L1580</f>
        <v>-0.33329549307222761</v>
      </c>
      <c r="U1580" s="6">
        <f>(Q1580-P1580*G1580*SIN(RADIANS(E1580)))/M1580</f>
        <v>-17.797979330056958</v>
      </c>
      <c r="V1580" s="6">
        <f>SQRT((S1580+U1580)^2+3*T1580^2)</f>
        <v>105.91067211909396</v>
      </c>
      <c r="W1580" s="6">
        <f>V1580/AA1580</f>
        <v>1.2405181782435437</v>
      </c>
      <c r="X1580" s="1">
        <f>((3*10+H1580/COS(RADIANS(E1580)))*(3+3)+3*G1580*H1580)*2</f>
        <v>619.18394484775831</v>
      </c>
      <c r="Y1580" s="7">
        <f>Z1580/X1580</f>
        <v>1.007448872914684</v>
      </c>
      <c r="Z1580" s="13">
        <v>623.79616736374203</v>
      </c>
      <c r="AA1580" s="15">
        <v>85.376154881545901</v>
      </c>
    </row>
    <row r="1581" spans="1:27" x14ac:dyDescent="0.45">
      <c r="A1581">
        <v>595</v>
      </c>
      <c r="B1581">
        <v>59</v>
      </c>
      <c r="C1581" s="10">
        <f>B1581-20</f>
        <v>39</v>
      </c>
      <c r="D1581">
        <v>105</v>
      </c>
      <c r="E1581" s="11">
        <f>D1581-90</f>
        <v>15</v>
      </c>
      <c r="F1581" s="2">
        <v>1.6066E-2</v>
      </c>
      <c r="G1581" s="11">
        <v>31.2</v>
      </c>
      <c r="H1581" s="11">
        <v>1.3</v>
      </c>
      <c r="I1581" s="8">
        <v>0.114197932183742</v>
      </c>
      <c r="J1581" s="4">
        <v>71000</v>
      </c>
      <c r="K1581" s="5">
        <f>23*10^-6</f>
        <v>2.3E-5</v>
      </c>
      <c r="L1581" s="6">
        <f>H1581</f>
        <v>1.3</v>
      </c>
      <c r="M1581" s="3">
        <f>H1581^2/6</f>
        <v>0.28166666666666668</v>
      </c>
      <c r="N1581" s="3">
        <f>H1581^3/12</f>
        <v>0.18308333333333338</v>
      </c>
      <c r="O1581" s="1">
        <f>-J1581*L1581*K1581*C1581</f>
        <v>-82.793099999999995</v>
      </c>
      <c r="P1581" s="7">
        <f>-(12*F1581*J1581*L1581*N1581+12*O1581*N1581*G1581*COS(RADIANS(E1581)))/(12*N1581*G1581*COS(RADIANS(E1581))^2+L1581*G1581^3*SIN(RADIANS(E1581))^2)</f>
        <v>0.82098434729028813</v>
      </c>
      <c r="Q1581" s="7">
        <f>-(6*F1581*J1581*L1581*N1581*SIN(RADIANS(E1581))+6*O1581*N1581*G1581*SIN(RADIANS(E1581))*COS(RADIANS(E1581)))/(12*N1581*COS(RADIANS(E1581))^2+L1581*G1581^2*SIN(RADIANS(E1581))^2)</f>
        <v>3.3147876030327019</v>
      </c>
      <c r="R1581" s="7">
        <f>-P1581*SIN(RADIANS(E1581))</f>
        <v>-0.21248638480978863</v>
      </c>
      <c r="S1581" s="6">
        <f>(O1581+P1581*COS(RADIANS(E1581)))/L1581</f>
        <v>-63.076992319979404</v>
      </c>
      <c r="T1581" s="6">
        <f>R1581/L1581</f>
        <v>-0.16345106523829894</v>
      </c>
      <c r="U1581" s="6">
        <f>(Q1581-P1581*G1581*SIN(RADIANS(E1581)))/M1581</f>
        <v>-11.768476697157524</v>
      </c>
      <c r="V1581" s="6">
        <f>SQRT((S1581+U1581)^2+3*T1581^2)</f>
        <v>74.846004443439654</v>
      </c>
      <c r="W1581" s="6">
        <f>V1581/AA1581</f>
        <v>1.280029140985028</v>
      </c>
      <c r="X1581" s="1">
        <f>((3*10+H1581/COS(RADIANS(E1581)))*(3+3)+3*G1581*H1581)*2</f>
        <v>619.51030841439729</v>
      </c>
      <c r="Y1581" s="7">
        <f>Z1581/X1581</f>
        <v>1.0069090984562288</v>
      </c>
      <c r="Z1581" s="13">
        <v>623.79056612988097</v>
      </c>
      <c r="AA1581" s="15">
        <v>58.472109772315797</v>
      </c>
    </row>
    <row r="1582" spans="1:27" x14ac:dyDescent="0.45">
      <c r="A1582">
        <v>2306</v>
      </c>
      <c r="B1582">
        <v>55.6</v>
      </c>
      <c r="C1582" s="10">
        <f>B1582-20</f>
        <v>35.6</v>
      </c>
      <c r="D1582">
        <v>119.9</v>
      </c>
      <c r="E1582" s="11">
        <f>D1582-90</f>
        <v>29.900000000000006</v>
      </c>
      <c r="F1582" s="2">
        <v>9.5420000000000001E-3</v>
      </c>
      <c r="G1582" s="11">
        <v>20.2</v>
      </c>
      <c r="H1582" s="11">
        <v>1.9</v>
      </c>
      <c r="I1582" s="8">
        <v>4.7169189900159801E-2</v>
      </c>
      <c r="J1582" s="4">
        <v>71000</v>
      </c>
      <c r="K1582" s="5">
        <f>23*10^-6</f>
        <v>2.3E-5</v>
      </c>
      <c r="L1582" s="6">
        <f>H1582</f>
        <v>1.9</v>
      </c>
      <c r="M1582" s="3">
        <f>H1582^2/6</f>
        <v>0.60166666666666668</v>
      </c>
      <c r="N1582" s="3">
        <f>H1582^3/12</f>
        <v>0.57158333333333322</v>
      </c>
      <c r="O1582" s="1">
        <f>-J1582*L1582*K1582*C1582</f>
        <v>-110.45612</v>
      </c>
      <c r="P1582" s="7">
        <f>-(12*F1582*J1582*L1582*N1582+12*O1582*N1582*G1582*COS(RADIANS(E1582)))/(12*N1582*G1582*COS(RADIANS(E1582))^2+L1582*G1582^3*SIN(RADIANS(E1582))^2)</f>
        <v>1.1106870044896036</v>
      </c>
      <c r="Q1582" s="7">
        <f>-(6*F1582*J1582*L1582*N1582*SIN(RADIANS(E1582))+6*O1582*N1582*G1582*SIN(RADIANS(E1582))*COS(RADIANS(E1582)))/(12*N1582*COS(RADIANS(E1582))^2+L1582*G1582^2*SIN(RADIANS(E1582))^2)</f>
        <v>5.592004929863946</v>
      </c>
      <c r="R1582" s="7">
        <f>-P1582*SIN(RADIANS(E1582))</f>
        <v>-0.55366385444197497</v>
      </c>
      <c r="S1582" s="6">
        <f>(O1582+P1582*COS(RADIANS(E1582)))/L1582</f>
        <v>-57.628036340380497</v>
      </c>
      <c r="T1582" s="6">
        <f>R1582/L1582</f>
        <v>-0.29140202865367104</v>
      </c>
      <c r="U1582" s="6">
        <f>(Q1582-P1582*G1582*SIN(RADIANS(E1582)))/M1582</f>
        <v>-9.2941910191644528</v>
      </c>
      <c r="V1582" s="6">
        <f>SQRT((S1582+U1582)^2+3*T1582^2)</f>
        <v>66.924130627073041</v>
      </c>
      <c r="W1582" s="6">
        <f>V1582/AA1582</f>
        <v>1.0968453943445402</v>
      </c>
      <c r="X1582" s="1">
        <f>((3*10+H1582/COS(RADIANS(E1582)))*(3+3)+3*G1582*H1582)*2</f>
        <v>616.58071000726943</v>
      </c>
      <c r="Y1582" s="7">
        <f>Z1582/X1582</f>
        <v>1.0115452643465681</v>
      </c>
      <c r="Z1582" s="13">
        <v>623.69929729529804</v>
      </c>
      <c r="AA1582" s="15">
        <v>61.015099276654198</v>
      </c>
    </row>
    <row r="1583" spans="1:27" x14ac:dyDescent="0.45">
      <c r="A1583">
        <v>119</v>
      </c>
      <c r="B1583">
        <v>84.7</v>
      </c>
      <c r="C1583" s="10">
        <f>B1583-20</f>
        <v>64.7</v>
      </c>
      <c r="D1583">
        <v>128</v>
      </c>
      <c r="E1583" s="11">
        <f>D1583-90</f>
        <v>38</v>
      </c>
      <c r="F1583" s="2">
        <v>2.1861999999999999E-2</v>
      </c>
      <c r="G1583" s="11">
        <v>30</v>
      </c>
      <c r="H1583" s="11">
        <v>1.3</v>
      </c>
      <c r="I1583" s="8">
        <v>9.4516456127166706E-2</v>
      </c>
      <c r="J1583" s="4">
        <v>71000</v>
      </c>
      <c r="K1583" s="5">
        <f>23*10^-6</f>
        <v>2.3E-5</v>
      </c>
      <c r="L1583" s="6">
        <f>H1583</f>
        <v>1.3</v>
      </c>
      <c r="M1583" s="3">
        <f>H1583^2/6</f>
        <v>0.28166666666666668</v>
      </c>
      <c r="N1583" s="3">
        <f>H1583^3/12</f>
        <v>0.18308333333333338</v>
      </c>
      <c r="O1583" s="1">
        <f>-J1583*L1583*K1583*C1583</f>
        <v>-137.35163</v>
      </c>
      <c r="P1583" s="7">
        <f>-(12*F1583*J1583*L1583*N1583+12*O1583*N1583*G1583*COS(RADIANS(E1583)))/(12*N1583*G1583*COS(RADIANS(E1583))^2+L1583*G1583^3*SIN(RADIANS(E1583))^2)</f>
        <v>0.20235711449869939</v>
      </c>
      <c r="Q1583" s="7">
        <f>-(6*F1583*J1583*L1583*N1583*SIN(RADIANS(E1583))+6*O1583*N1583*G1583*SIN(RADIANS(E1583))*COS(RADIANS(E1583)))/(12*N1583*COS(RADIANS(E1583))^2+L1583*G1583^2*SIN(RADIANS(E1583))^2)</f>
        <v>1.868752194823686</v>
      </c>
      <c r="R1583" s="7">
        <f>-P1583*SIN(RADIANS(E1583))</f>
        <v>-0.12458347965491243</v>
      </c>
      <c r="S1583" s="6">
        <f>(O1583+P1583*COS(RADIANS(E1583)))/L1583</f>
        <v>-105.53243878285092</v>
      </c>
      <c r="T1583" s="6">
        <f>R1583/L1583</f>
        <v>-9.5833445888394167E-2</v>
      </c>
      <c r="U1583" s="6">
        <f>(Q1583-P1583*G1583*SIN(RADIANS(E1583)))/M1583</f>
        <v>-6.6346231768888275</v>
      </c>
      <c r="V1583" s="6">
        <f>SQRT((S1583+U1583)^2+3*T1583^2)</f>
        <v>112.1671847771359</v>
      </c>
      <c r="W1583" s="6">
        <f>V1583/AA1583</f>
        <v>1.2633786701480052</v>
      </c>
      <c r="X1583" s="1">
        <f>((3*10+H1583/COS(RADIANS(E1583)))*(3+3)+3*G1583*H1583)*2</f>
        <v>613.7966841551322</v>
      </c>
      <c r="Y1583" s="7">
        <f>Z1583/X1583</f>
        <v>1.0161129357695964</v>
      </c>
      <c r="Z1583" s="13">
        <v>623.68675070251504</v>
      </c>
      <c r="AA1583" s="15">
        <v>88.783503653734698</v>
      </c>
    </row>
    <row r="1584" spans="1:27" x14ac:dyDescent="0.45">
      <c r="A1584">
        <v>1565</v>
      </c>
      <c r="B1584">
        <v>83.8</v>
      </c>
      <c r="C1584" s="10">
        <f>B1584-20</f>
        <v>63.8</v>
      </c>
      <c r="D1584">
        <v>108.8</v>
      </c>
      <c r="E1584" s="11">
        <f>D1584-90</f>
        <v>18.799999999999997</v>
      </c>
      <c r="F1584" s="2">
        <v>1.7958999999999999E-2</v>
      </c>
      <c r="G1584" s="11">
        <v>22.6</v>
      </c>
      <c r="H1584" s="11">
        <v>1.7</v>
      </c>
      <c r="I1584" s="8">
        <v>8.3300769329071003E-2</v>
      </c>
      <c r="J1584" s="4">
        <v>71000</v>
      </c>
      <c r="K1584" s="5">
        <f>23*10^-6</f>
        <v>2.3E-5</v>
      </c>
      <c r="L1584" s="6">
        <f>H1584</f>
        <v>1.7</v>
      </c>
      <c r="M1584" s="3">
        <f>H1584^2/6</f>
        <v>0.48166666666666663</v>
      </c>
      <c r="N1584" s="3">
        <f>H1584^3/12</f>
        <v>0.4094166666666666</v>
      </c>
      <c r="O1584" s="1">
        <f>-J1584*L1584*K1584*C1584</f>
        <v>-177.11517999999998</v>
      </c>
      <c r="P1584" s="7">
        <f>-(12*F1584*J1584*L1584*N1584+12*O1584*N1584*G1584*COS(RADIANS(E1584)))/(12*N1584*G1584*COS(RADIANS(E1584))^2+L1584*G1584^3*SIN(RADIANS(E1584))^2)</f>
        <v>3.7272231978288834</v>
      </c>
      <c r="Q1584" s="7">
        <f>-(6*F1584*J1584*L1584*N1584*SIN(RADIANS(E1584))+6*O1584*N1584*G1584*SIN(RADIANS(E1584))*COS(RADIANS(E1584)))/(12*N1584*COS(RADIANS(E1584))^2+L1584*G1584^2*SIN(RADIANS(E1584))^2)</f>
        <v>13.573064778942038</v>
      </c>
      <c r="R1584" s="7">
        <f>-P1584*SIN(RADIANS(E1584))</f>
        <v>-1.2011561751276136</v>
      </c>
      <c r="S1584" s="6">
        <f>(O1584+P1584*COS(RADIANS(E1584)))/L1584</f>
        <v>-102.10988642205248</v>
      </c>
      <c r="T1584" s="6">
        <f>R1584/L1584</f>
        <v>-0.70656245595741984</v>
      </c>
      <c r="U1584" s="6">
        <f>(Q1584-P1584*G1584*SIN(RADIANS(E1584)))/M1584</f>
        <v>-28.179373243478267</v>
      </c>
      <c r="V1584" s="6">
        <f>SQRT((S1584+U1584)^2+3*T1584^2)</f>
        <v>130.2950071019784</v>
      </c>
      <c r="W1584" s="6">
        <f>V1584/AA1584</f>
        <v>1.2840742116968999</v>
      </c>
      <c r="X1584" s="1">
        <f>((3*10+H1584/COS(RADIANS(E1584)))*(3+3)+3*G1584*H1584)*2</f>
        <v>612.06969201318225</v>
      </c>
      <c r="Y1584" s="7">
        <f>Z1584/X1584</f>
        <v>1.0188977435913615</v>
      </c>
      <c r="Z1584" s="13">
        <v>623.63642811289105</v>
      </c>
      <c r="AA1584" s="15">
        <v>101.46999753993499</v>
      </c>
    </row>
    <row r="1585" spans="1:27" x14ac:dyDescent="0.45">
      <c r="A1585">
        <v>1567</v>
      </c>
      <c r="B1585">
        <v>86.9</v>
      </c>
      <c r="C1585" s="10">
        <f>B1585-20</f>
        <v>66.900000000000006</v>
      </c>
      <c r="D1585">
        <v>112.6</v>
      </c>
      <c r="E1585" s="11">
        <f>D1585-90</f>
        <v>22.599999999999994</v>
      </c>
      <c r="F1585" s="2">
        <v>2.112E-2</v>
      </c>
      <c r="G1585" s="11">
        <v>24.5</v>
      </c>
      <c r="H1585" s="11">
        <v>1.6</v>
      </c>
      <c r="I1585" s="8">
        <v>0.10504662245512</v>
      </c>
      <c r="J1585" s="4">
        <v>71000</v>
      </c>
      <c r="K1585" s="5">
        <f>23*10^-6</f>
        <v>2.3E-5</v>
      </c>
      <c r="L1585" s="6">
        <f>H1585</f>
        <v>1.6</v>
      </c>
      <c r="M1585" s="3">
        <f>H1585^2/6</f>
        <v>0.42666666666666675</v>
      </c>
      <c r="N1585" s="3">
        <f>H1585^3/12</f>
        <v>0.34133333333333343</v>
      </c>
      <c r="O1585" s="1">
        <f>-J1585*L1585*K1585*C1585</f>
        <v>-174.79632000000001</v>
      </c>
      <c r="P1585" s="7">
        <f>-(12*F1585*J1585*L1585*N1585+12*O1585*N1585*G1585*COS(RADIANS(E1585)))/(12*N1585*G1585*COS(RADIANS(E1585))^2+L1585*G1585^3*SIN(RADIANS(E1585))^2)</f>
        <v>1.7882203727706989</v>
      </c>
      <c r="Q1585" s="7">
        <f>-(6*F1585*J1585*L1585*N1585*SIN(RADIANS(E1585))+6*O1585*N1585*G1585*SIN(RADIANS(E1585))*COS(RADIANS(E1585)))/(12*N1585*COS(RADIANS(E1585))^2+L1585*G1585^2*SIN(RADIANS(E1585))^2)</f>
        <v>8.4182578829741903</v>
      </c>
      <c r="R1585" s="7">
        <f>-P1585*SIN(RADIANS(E1585))</f>
        <v>-0.68720472514075004</v>
      </c>
      <c r="S1585" s="6">
        <f>(O1585+P1585*COS(RADIANS(E1585)))/L1585</f>
        <v>-108.21588542588032</v>
      </c>
      <c r="T1585" s="6">
        <f>R1585/L1585</f>
        <v>-0.42950295321296877</v>
      </c>
      <c r="U1585" s="6">
        <f>(Q1585-P1585*G1585*SIN(RADIANS(E1585)))/M1585</f>
        <v>-19.730291913220739</v>
      </c>
      <c r="V1585" s="6">
        <f>SQRT((S1585+U1585)^2+3*T1585^2)</f>
        <v>127.94834002068629</v>
      </c>
      <c r="W1585" s="6">
        <f>V1585/AA1585</f>
        <v>1.224974791203854</v>
      </c>
      <c r="X1585" s="1">
        <f>((3*10+H1585/COS(RADIANS(E1585)))*(3+3)+3*G1585*H1585)*2</f>
        <v>615.99699687471116</v>
      </c>
      <c r="Y1585" s="7">
        <f>Z1585/X1585</f>
        <v>1.0120592965204207</v>
      </c>
      <c r="Z1585" s="13">
        <v>623.42548731571196</v>
      </c>
      <c r="AA1585" s="15">
        <v>104.449773937751</v>
      </c>
    </row>
    <row r="1586" spans="1:27" x14ac:dyDescent="0.45">
      <c r="A1586">
        <v>996</v>
      </c>
      <c r="B1586">
        <v>63.2</v>
      </c>
      <c r="C1586" s="10">
        <f>B1586-20</f>
        <v>43.2</v>
      </c>
      <c r="D1586">
        <v>112.6</v>
      </c>
      <c r="E1586" s="11">
        <f>D1586-90</f>
        <v>22.599999999999994</v>
      </c>
      <c r="F1586" s="2">
        <v>1.7003999999999998E-2</v>
      </c>
      <c r="G1586" s="11">
        <v>30.9</v>
      </c>
      <c r="H1586" s="11">
        <v>1.3</v>
      </c>
      <c r="I1586" s="8">
        <v>9.1494731605052906E-2</v>
      </c>
      <c r="J1586" s="4">
        <v>71000</v>
      </c>
      <c r="K1586" s="5">
        <f>23*10^-6</f>
        <v>2.3E-5</v>
      </c>
      <c r="L1586" s="6">
        <f>H1586</f>
        <v>1.3</v>
      </c>
      <c r="M1586" s="3">
        <f>H1586^2/6</f>
        <v>0.28166666666666668</v>
      </c>
      <c r="N1586" s="3">
        <f>H1586^3/12</f>
        <v>0.18308333333333338</v>
      </c>
      <c r="O1586" s="1">
        <f>-J1586*L1586*K1586*C1586</f>
        <v>-91.709280000000007</v>
      </c>
      <c r="P1586" s="7">
        <f>-(12*F1586*J1586*L1586*N1586+12*O1586*N1586*G1586*COS(RADIANS(E1586)))/(12*N1586*G1586*COS(RADIANS(E1586))^2+L1586*G1586^3*SIN(RADIANS(E1586))^2)</f>
        <v>0.40188869993196091</v>
      </c>
      <c r="Q1586" s="7">
        <f>-(6*F1586*J1586*L1586*N1586*SIN(RADIANS(E1586))+6*O1586*N1586*G1586*SIN(RADIANS(E1586))*COS(RADIANS(E1586)))/(12*N1586*COS(RADIANS(E1586))^2+L1586*G1586^2*SIN(RADIANS(E1586))^2)</f>
        <v>2.3861589906313849</v>
      </c>
      <c r="R1586" s="7">
        <f>-P1586*SIN(RADIANS(E1586))</f>
        <v>-0.15444394761368191</v>
      </c>
      <c r="S1586" s="6">
        <f>(O1586+P1586*COS(RADIANS(E1586)))/L1586</f>
        <v>-70.260194035446588</v>
      </c>
      <c r="T1586" s="6">
        <f>R1586/L1586</f>
        <v>-0.11880303662590916</v>
      </c>
      <c r="U1586" s="6">
        <f>(Q1586-P1586*G1586*SIN(RADIANS(E1586)))/M1586</f>
        <v>-8.4715703809398306</v>
      </c>
      <c r="V1586" s="6">
        <f>SQRT((S1586+U1586)^2+3*T1586^2)</f>
        <v>78.732033319366948</v>
      </c>
      <c r="W1586" s="6">
        <f>V1586/AA1586</f>
        <v>1.2526905448050849</v>
      </c>
      <c r="X1586" s="1">
        <f>((3*10+H1586/COS(RADIANS(E1586)))*(3+3)+3*G1586*H1586)*2</f>
        <v>617.91755996070276</v>
      </c>
      <c r="Y1586" s="7">
        <f>Z1586/X1586</f>
        <v>1.0087873784965322</v>
      </c>
      <c r="Z1586" s="13">
        <v>623.34743543973104</v>
      </c>
      <c r="AA1586" s="15">
        <v>62.850345319416</v>
      </c>
    </row>
    <row r="1587" spans="1:27" x14ac:dyDescent="0.45">
      <c r="A1587">
        <v>9</v>
      </c>
      <c r="B1587">
        <v>78.900000000000006</v>
      </c>
      <c r="C1587" s="10">
        <f>B1587-20</f>
        <v>58.900000000000006</v>
      </c>
      <c r="D1587">
        <v>104.9</v>
      </c>
      <c r="E1587" s="11">
        <f>D1587-90</f>
        <v>14.900000000000006</v>
      </c>
      <c r="F1587" s="2">
        <v>2.6026000000000001E-2</v>
      </c>
      <c r="G1587" s="11">
        <v>33.9</v>
      </c>
      <c r="H1587" s="11">
        <v>1.2</v>
      </c>
      <c r="I1587" s="8">
        <v>0.18502229452133101</v>
      </c>
      <c r="J1587" s="4">
        <v>71000</v>
      </c>
      <c r="K1587" s="5">
        <f>23*10^-6</f>
        <v>2.3E-5</v>
      </c>
      <c r="L1587" s="6">
        <f>H1587</f>
        <v>1.2</v>
      </c>
      <c r="M1587" s="3">
        <f>H1587^2/6</f>
        <v>0.24</v>
      </c>
      <c r="N1587" s="3">
        <f>H1587^3/12</f>
        <v>0.14399999999999999</v>
      </c>
      <c r="O1587" s="1">
        <f>-J1587*L1587*K1587*C1587</f>
        <v>-115.42044000000001</v>
      </c>
      <c r="P1587" s="7">
        <f>-(12*F1587*J1587*L1587*N1587+12*O1587*N1587*G1587*COS(RADIANS(E1587)))/(12*N1587*G1587*COS(RADIANS(E1587))^2+L1587*G1587^3*SIN(RADIANS(E1587))^2)</f>
        <v>0.85902083301255128</v>
      </c>
      <c r="Q1587" s="7">
        <f>-(6*F1587*J1587*L1587*N1587*SIN(RADIANS(E1587))+6*O1587*N1587*G1587*SIN(RADIANS(E1587))*COS(RADIANS(E1587)))/(12*N1587*COS(RADIANS(E1587))^2+L1587*G1587^2*SIN(RADIANS(E1587))^2)</f>
        <v>3.7439571235915228</v>
      </c>
      <c r="R1587" s="7">
        <f>-P1587*SIN(RADIANS(E1587))</f>
        <v>-0.22088242617059126</v>
      </c>
      <c r="S1587" s="6">
        <f>(O1587+P1587*COS(RADIANS(E1587)))/L1587</f>
        <v>-95.491919012781679</v>
      </c>
      <c r="T1587" s="6">
        <f>R1587/L1587</f>
        <v>-0.18406868847549271</v>
      </c>
      <c r="U1587" s="6">
        <f>(Q1587-P1587*G1587*SIN(RADIANS(E1587)))/M1587</f>
        <v>-15.599821348298001</v>
      </c>
      <c r="V1587" s="6">
        <f>SQRT((S1587+U1587)^2+3*T1587^2)</f>
        <v>111.09219783720084</v>
      </c>
      <c r="W1587" s="6">
        <f>V1587/AA1587</f>
        <v>1.2949451554519804</v>
      </c>
      <c r="X1587" s="1">
        <f>((3*10+H1587/COS(RADIANS(E1587)))*(3+3)+3*G1587*H1587)*2</f>
        <v>618.98103108731004</v>
      </c>
      <c r="Y1587" s="7">
        <f>Z1587/X1587</f>
        <v>1.0068963037370071</v>
      </c>
      <c r="Z1587" s="13">
        <v>623.24971228513402</v>
      </c>
      <c r="AA1587" s="15">
        <v>85.789114210343399</v>
      </c>
    </row>
    <row r="1588" spans="1:27" x14ac:dyDescent="0.45">
      <c r="A1588">
        <v>1423</v>
      </c>
      <c r="B1588">
        <v>49.2</v>
      </c>
      <c r="C1588" s="10">
        <f>B1588-20</f>
        <v>29.200000000000003</v>
      </c>
      <c r="D1588">
        <v>111.1</v>
      </c>
      <c r="E1588" s="11">
        <f>D1588-90</f>
        <v>21.099999999999994</v>
      </c>
      <c r="F1588" s="2">
        <v>1.2463E-2</v>
      </c>
      <c r="G1588" s="11">
        <v>33.700000000000003</v>
      </c>
      <c r="H1588" s="11">
        <v>1.2</v>
      </c>
      <c r="I1588" s="8">
        <v>6.9285467267036396E-2</v>
      </c>
      <c r="J1588" s="4">
        <v>71000</v>
      </c>
      <c r="K1588" s="5">
        <f>23*10^-6</f>
        <v>2.3E-5</v>
      </c>
      <c r="L1588" s="6">
        <f>H1588</f>
        <v>1.2</v>
      </c>
      <c r="M1588" s="3">
        <f>H1588^2/6</f>
        <v>0.24</v>
      </c>
      <c r="N1588" s="3">
        <f>H1588^3/12</f>
        <v>0.14399999999999999</v>
      </c>
      <c r="O1588" s="1">
        <f>-J1588*L1588*K1588*C1588</f>
        <v>-57.220320000000008</v>
      </c>
      <c r="P1588" s="7">
        <f>-(12*F1588*J1588*L1588*N1588+12*O1588*N1588*G1588*COS(RADIANS(E1588)))/(12*N1588*G1588*COS(RADIANS(E1588))^2+L1588*G1588^3*SIN(RADIANS(E1588))^2)</f>
        <v>0.2122130632514416</v>
      </c>
      <c r="Q1588" s="7">
        <f>-(6*F1588*J1588*L1588*N1588*SIN(RADIANS(E1588))+6*O1588*N1588*G1588*SIN(RADIANS(E1588))*COS(RADIANS(E1588)))/(12*N1588*COS(RADIANS(E1588))^2+L1588*G1588^2*SIN(RADIANS(E1588))^2)</f>
        <v>1.287273028190473</v>
      </c>
      <c r="R1588" s="7">
        <f>-P1588*SIN(RADIANS(E1588))</f>
        <v>-7.6396025411897495E-2</v>
      </c>
      <c r="S1588" s="6">
        <f>(O1588+P1588*COS(RADIANS(E1588)))/L1588</f>
        <v>-47.518612560419527</v>
      </c>
      <c r="T1588" s="6">
        <f>R1588/L1588</f>
        <v>-6.3663354509914588E-2</v>
      </c>
      <c r="U1588" s="6">
        <f>(Q1588-P1588*G1588*SIN(RADIANS(E1588)))/M1588</f>
        <v>-5.363637617460304</v>
      </c>
      <c r="V1588" s="6">
        <f>SQRT((S1588+U1588)^2+3*T1588^2)</f>
        <v>52.88236514135874</v>
      </c>
      <c r="W1588" s="6">
        <f>V1588/AA1588</f>
        <v>1.2706768879065138</v>
      </c>
      <c r="X1588" s="1">
        <f>((3*10+H1588/COS(RADIANS(E1588)))*(3+3)+3*G1588*H1588)*2</f>
        <v>618.07485228628627</v>
      </c>
      <c r="Y1588" s="7">
        <f>Z1588/X1588</f>
        <v>1.0083458875199964</v>
      </c>
      <c r="Z1588" s="13">
        <v>623.23323548240603</v>
      </c>
      <c r="AA1588" s="15">
        <v>41.617476200802201</v>
      </c>
    </row>
    <row r="1589" spans="1:27" x14ac:dyDescent="0.45">
      <c r="A1589">
        <v>2788</v>
      </c>
      <c r="B1589">
        <v>52.8</v>
      </c>
      <c r="C1589" s="10">
        <f>B1589-20</f>
        <v>32.799999999999997</v>
      </c>
      <c r="D1589">
        <v>126.1</v>
      </c>
      <c r="E1589" s="11">
        <f>D1589-90</f>
        <v>36.099999999999994</v>
      </c>
      <c r="F1589" s="2">
        <v>1.1337E-2</v>
      </c>
      <c r="G1589" s="11">
        <v>30.1</v>
      </c>
      <c r="H1589" s="11">
        <v>1.3</v>
      </c>
      <c r="I1589" s="8">
        <v>4.9540750682353897E-2</v>
      </c>
      <c r="J1589" s="4">
        <v>71000</v>
      </c>
      <c r="K1589" s="5">
        <f>23*10^-6</f>
        <v>2.3E-5</v>
      </c>
      <c r="L1589" s="6">
        <f>H1589</f>
        <v>1.3</v>
      </c>
      <c r="M1589" s="3">
        <f>H1589^2/6</f>
        <v>0.28166666666666668</v>
      </c>
      <c r="N1589" s="3">
        <f>H1589^3/12</f>
        <v>0.18308333333333338</v>
      </c>
      <c r="O1589" s="1">
        <f>-J1589*L1589*K1589*C1589</f>
        <v>-69.631119999999996</v>
      </c>
      <c r="P1589" s="7">
        <f>-(12*F1589*J1589*L1589*N1589+12*O1589*N1589*G1589*COS(RADIANS(E1589)))/(12*N1589*G1589*COS(RADIANS(E1589))^2+L1589*G1589^3*SIN(RADIANS(E1589))^2)</f>
        <v>0.11510380875986528</v>
      </c>
      <c r="Q1589" s="7">
        <f>-(6*F1589*J1589*L1589*N1589*SIN(RADIANS(E1589))+6*O1589*N1589*G1589*SIN(RADIANS(E1589))*COS(RADIANS(E1589)))/(12*N1589*COS(RADIANS(E1589))^2+L1589*G1589^2*SIN(RADIANS(E1589))^2)</f>
        <v>1.0206721098240654</v>
      </c>
      <c r="R1589" s="7">
        <f>-P1589*SIN(RADIANS(E1589))</f>
        <v>-6.7818744838808315E-2</v>
      </c>
      <c r="S1589" s="6">
        <f>(O1589+P1589*COS(RADIANS(E1589)))/L1589</f>
        <v>-53.490859451479913</v>
      </c>
      <c r="T1589" s="6">
        <f>R1589/L1589</f>
        <v>-5.2168265260621779E-2</v>
      </c>
      <c r="U1589" s="6">
        <f>(Q1589-P1589*G1589*SIN(RADIANS(E1589)))/M1589</f>
        <v>-3.62368796387242</v>
      </c>
      <c r="V1589" s="6">
        <f>SQRT((S1589+U1589)^2+3*T1589^2)</f>
        <v>57.114618890825412</v>
      </c>
      <c r="W1589" s="6">
        <f>V1589/AA1589</f>
        <v>1.2556279404071506</v>
      </c>
      <c r="X1589" s="1">
        <f>((3*10+H1589/COS(RADIANS(E1589)))*(3+3)+3*G1589*H1589)*2</f>
        <v>614.08717241748127</v>
      </c>
      <c r="Y1589" s="7">
        <f>Z1589/X1589</f>
        <v>1.0148789487499195</v>
      </c>
      <c r="Z1589" s="13">
        <v>623.224143983864</v>
      </c>
      <c r="AA1589" s="15">
        <v>45.486897075821197</v>
      </c>
    </row>
    <row r="1590" spans="1:27" x14ac:dyDescent="0.45">
      <c r="A1590">
        <v>2814</v>
      </c>
      <c r="B1590">
        <v>59</v>
      </c>
      <c r="C1590" s="10">
        <f>B1590-20</f>
        <v>39</v>
      </c>
      <c r="D1590">
        <v>127.3</v>
      </c>
      <c r="E1590" s="11">
        <f>D1590-90</f>
        <v>37.299999999999997</v>
      </c>
      <c r="F1590" s="2">
        <v>1.3278E-2</v>
      </c>
      <c r="G1590" s="11">
        <v>30</v>
      </c>
      <c r="H1590" s="11">
        <v>1.3</v>
      </c>
      <c r="I1590" s="8">
        <v>5.7614870369434301E-2</v>
      </c>
      <c r="J1590" s="4">
        <v>71000</v>
      </c>
      <c r="K1590" s="5">
        <f>23*10^-6</f>
        <v>2.3E-5</v>
      </c>
      <c r="L1590" s="6">
        <f>H1590</f>
        <v>1.3</v>
      </c>
      <c r="M1590" s="3">
        <f>H1590^2/6</f>
        <v>0.28166666666666668</v>
      </c>
      <c r="N1590" s="3">
        <f>H1590^3/12</f>
        <v>0.18308333333333338</v>
      </c>
      <c r="O1590" s="1">
        <f>-J1590*L1590*K1590*C1590</f>
        <v>-82.793099999999995</v>
      </c>
      <c r="P1590" s="7">
        <f>-(12*F1590*J1590*L1590*N1590+12*O1590*N1590*G1590*COS(RADIANS(E1590)))/(12*N1590*G1590*COS(RADIANS(E1590))^2+L1590*G1590^3*SIN(RADIANS(E1590))^2)</f>
        <v>0.12746383045599222</v>
      </c>
      <c r="Q1590" s="7">
        <f>-(6*F1590*J1590*L1590*N1590*SIN(RADIANS(E1590))+6*O1590*N1590*G1590*SIN(RADIANS(E1590))*COS(RADIANS(E1590)))/(12*N1590*COS(RADIANS(E1590))^2+L1590*G1590^2*SIN(RADIANS(E1590))^2)</f>
        <v>1.1586240406464985</v>
      </c>
      <c r="R1590" s="7">
        <f>-P1590*SIN(RADIANS(E1590))</f>
        <v>-7.724160270976653E-2</v>
      </c>
      <c r="S1590" s="6">
        <f>(O1590+P1590*COS(RADIANS(E1590)))/L1590</f>
        <v>-63.609004540849277</v>
      </c>
      <c r="T1590" s="6">
        <f>R1590/L1590</f>
        <v>-5.9416617469051178E-2</v>
      </c>
      <c r="U1590" s="6">
        <f>(Q1590-P1590*G1590*SIN(RADIANS(E1590)))/M1590</f>
        <v>-4.1134581324727728</v>
      </c>
      <c r="V1590" s="6">
        <f>SQRT((S1590+U1590)^2+3*T1590^2)</f>
        <v>67.722540867445261</v>
      </c>
      <c r="W1590" s="6">
        <f>V1590/AA1590</f>
        <v>1.2647624200814087</v>
      </c>
      <c r="X1590" s="1">
        <f>((3*10+H1590/COS(RADIANS(E1590)))*(3+3)+3*G1590*H1590)*2</f>
        <v>613.61096174222507</v>
      </c>
      <c r="Y1590" s="7">
        <f>Z1590/X1590</f>
        <v>1.0156521645751346</v>
      </c>
      <c r="Z1590" s="13">
        <v>623.21530150052104</v>
      </c>
      <c r="AA1590" s="15">
        <v>53.545661850931801</v>
      </c>
    </row>
    <row r="1591" spans="1:27" x14ac:dyDescent="0.45">
      <c r="A1591">
        <v>1239</v>
      </c>
      <c r="B1591">
        <v>59</v>
      </c>
      <c r="C1591" s="10">
        <f>B1591-20</f>
        <v>39</v>
      </c>
      <c r="D1591">
        <v>111.6</v>
      </c>
      <c r="E1591" s="11">
        <f>D1591-90</f>
        <v>21.599999999999994</v>
      </c>
      <c r="F1591" s="2">
        <v>1.2878000000000001E-2</v>
      </c>
      <c r="G1591" s="11">
        <v>24.7</v>
      </c>
      <c r="H1591" s="11">
        <v>1.6</v>
      </c>
      <c r="I1591" s="8">
        <v>7.3036186397075598E-2</v>
      </c>
      <c r="J1591" s="4">
        <v>71000</v>
      </c>
      <c r="K1591" s="5">
        <f>23*10^-6</f>
        <v>2.3E-5</v>
      </c>
      <c r="L1591" s="6">
        <f>H1591</f>
        <v>1.6</v>
      </c>
      <c r="M1591" s="3">
        <f>H1591^2/6</f>
        <v>0.42666666666666675</v>
      </c>
      <c r="N1591" s="3">
        <f>H1591^3/12</f>
        <v>0.34133333333333343</v>
      </c>
      <c r="O1591" s="1">
        <f>-J1591*L1591*K1591*C1591</f>
        <v>-101.89920000000001</v>
      </c>
      <c r="P1591" s="7">
        <f>-(12*F1591*J1591*L1591*N1591+12*O1591*N1591*G1591*COS(RADIANS(E1591)))/(12*N1591*G1591*COS(RADIANS(E1591))^2+L1591*G1591^3*SIN(RADIANS(E1591))^2)</f>
        <v>1.071019456174352</v>
      </c>
      <c r="Q1591" s="7">
        <f>-(6*F1591*J1591*L1591*N1591*SIN(RADIANS(E1591))+6*O1591*N1591*G1591*SIN(RADIANS(E1591))*COS(RADIANS(E1591)))/(12*N1591*COS(RADIANS(E1591))^2+L1591*G1591^2*SIN(RADIANS(E1591))^2)</f>
        <v>4.8692166940265142</v>
      </c>
      <c r="R1591" s="7">
        <f>-P1591*SIN(RADIANS(E1591))</f>
        <v>-0.39426855822077028</v>
      </c>
      <c r="S1591" s="6">
        <f>(O1591+P1591*COS(RADIANS(E1591)))/L1591</f>
        <v>-63.064619558575167</v>
      </c>
      <c r="T1591" s="6">
        <f>R1591/L1591</f>
        <v>-0.24641784888798141</v>
      </c>
      <c r="U1591" s="6">
        <f>(Q1591-P1591*G1591*SIN(RADIANS(E1591)))/M1591</f>
        <v>-11.412226626624632</v>
      </c>
      <c r="V1591" s="6">
        <f>SQRT((S1591+U1591)^2+3*T1591^2)</f>
        <v>74.47806914094015</v>
      </c>
      <c r="W1591" s="6">
        <f>V1591/AA1591</f>
        <v>1.2010802674423662</v>
      </c>
      <c r="X1591" s="1">
        <f>((3*10+H1591/COS(RADIANS(E1591)))*(3+3)+3*G1591*H1591)*2</f>
        <v>617.77012429482716</v>
      </c>
      <c r="Y1591" s="7">
        <f>Z1591/X1591</f>
        <v>1.0084922927604558</v>
      </c>
      <c r="Z1591" s="13">
        <v>623.01640904900205</v>
      </c>
      <c r="AA1591" s="15">
        <v>62.009235485599199</v>
      </c>
    </row>
    <row r="1592" spans="1:27" x14ac:dyDescent="0.45">
      <c r="A1592">
        <v>62</v>
      </c>
      <c r="B1592">
        <v>66.3</v>
      </c>
      <c r="C1592" s="10">
        <f>B1592-20</f>
        <v>46.3</v>
      </c>
      <c r="D1592">
        <v>111.9</v>
      </c>
      <c r="E1592" s="11">
        <f>D1592-90</f>
        <v>21.900000000000006</v>
      </c>
      <c r="F1592" s="2">
        <v>1.3794000000000001E-2</v>
      </c>
      <c r="G1592" s="11">
        <v>21.7</v>
      </c>
      <c r="H1592" s="11">
        <v>1.8</v>
      </c>
      <c r="I1592" s="8">
        <v>7.8480839729308999E-2</v>
      </c>
      <c r="J1592" s="4">
        <v>71000</v>
      </c>
      <c r="K1592" s="5">
        <f>23*10^-6</f>
        <v>2.3E-5</v>
      </c>
      <c r="L1592" s="6">
        <f>H1592</f>
        <v>1.8</v>
      </c>
      <c r="M1592" s="3">
        <f>H1592^2/6</f>
        <v>0.54</v>
      </c>
      <c r="N1592" s="3">
        <f>H1592^3/12</f>
        <v>0.48600000000000004</v>
      </c>
      <c r="O1592" s="1">
        <f>-J1592*L1592*K1592*C1592</f>
        <v>-136.09421999999998</v>
      </c>
      <c r="P1592" s="7">
        <f>-(12*F1592*J1592*L1592*N1592+12*O1592*N1592*G1592*COS(RADIANS(E1592)))/(12*N1592*G1592*COS(RADIANS(E1592))^2+L1592*G1592^3*SIN(RADIANS(E1592))^2)</f>
        <v>2.1363668598008507</v>
      </c>
      <c r="Q1592" s="7">
        <f>-(6*F1592*J1592*L1592*N1592*SIN(RADIANS(E1592))+6*O1592*N1592*G1592*SIN(RADIANS(E1592))*COS(RADIANS(E1592)))/(12*N1592*COS(RADIANS(E1592))^2+L1592*G1592^2*SIN(RADIANS(E1592))^2)</f>
        <v>8.6457003051903669</v>
      </c>
      <c r="R1592" s="7">
        <f>-P1592*SIN(RADIANS(E1592))</f>
        <v>-0.79683873780556358</v>
      </c>
      <c r="S1592" s="6">
        <f>(O1592+P1592*COS(RADIANS(E1592)))/L1592</f>
        <v>-74.50667854213809</v>
      </c>
      <c r="T1592" s="6">
        <f>R1592/L1592</f>
        <v>-0.44268818766975754</v>
      </c>
      <c r="U1592" s="6">
        <f>(Q1592-P1592*G1592*SIN(RADIANS(E1592)))/M1592</f>
        <v>-16.010556120722892</v>
      </c>
      <c r="V1592" s="6">
        <f>SQRT((S1592+U1592)^2+3*T1592^2)</f>
        <v>90.520482154625924</v>
      </c>
      <c r="W1592" s="6">
        <f>V1592/AA1592</f>
        <v>1.1566394908474076</v>
      </c>
      <c r="X1592" s="1">
        <f>((3*10+H1592/COS(RADIANS(E1592)))*(3+3)+3*G1592*H1592)*2</f>
        <v>617.63996983221261</v>
      </c>
      <c r="Y1592" s="7">
        <f>Z1592/X1592</f>
        <v>1.0085814759267997</v>
      </c>
      <c r="Z1592" s="13">
        <v>622.94023236475698</v>
      </c>
      <c r="AA1592" s="15">
        <v>78.261621595080101</v>
      </c>
    </row>
    <row r="1593" spans="1:27" x14ac:dyDescent="0.45">
      <c r="A1593">
        <v>397</v>
      </c>
      <c r="B1593">
        <v>44.3</v>
      </c>
      <c r="C1593" s="10">
        <f>B1593-20</f>
        <v>24.299999999999997</v>
      </c>
      <c r="D1593">
        <v>103.4</v>
      </c>
      <c r="E1593" s="11">
        <f>D1593-90</f>
        <v>13.400000000000006</v>
      </c>
      <c r="F1593" s="2">
        <v>7.5640000000000004E-3</v>
      </c>
      <c r="G1593" s="11">
        <v>21.9</v>
      </c>
      <c r="H1593" s="11">
        <v>1.8</v>
      </c>
      <c r="I1593" s="8">
        <v>5.7200334966182702E-2</v>
      </c>
      <c r="J1593" s="4">
        <v>71000</v>
      </c>
      <c r="K1593" s="5">
        <f>23*10^-6</f>
        <v>2.3E-5</v>
      </c>
      <c r="L1593" s="6">
        <f>H1593</f>
        <v>1.8</v>
      </c>
      <c r="M1593" s="3">
        <f>H1593^2/6</f>
        <v>0.54</v>
      </c>
      <c r="N1593" s="3">
        <f>H1593^3/12</f>
        <v>0.48600000000000004</v>
      </c>
      <c r="O1593" s="1">
        <f>-J1593*L1593*K1593*C1593</f>
        <v>-71.427419999999998</v>
      </c>
      <c r="P1593" s="7">
        <f>-(12*F1593*J1593*L1593*N1593+12*O1593*N1593*G1593*COS(RADIANS(E1593)))/(12*N1593*G1593*COS(RADIANS(E1593))^2+L1593*G1593^3*SIN(RADIANS(E1593))^2)</f>
        <v>2.8485871854053482</v>
      </c>
      <c r="Q1593" s="7">
        <f>-(6*F1593*J1593*L1593*N1593*SIN(RADIANS(E1593))+6*O1593*N1593*G1593*SIN(RADIANS(E1593))*COS(RADIANS(E1593)))/(12*N1593*COS(RADIANS(E1593))^2+L1593*G1593^2*SIN(RADIANS(E1593))^2)</f>
        <v>7.2286874841112345</v>
      </c>
      <c r="R1593" s="7">
        <f>-P1593*SIN(RADIANS(E1593))</f>
        <v>-0.66015410813801212</v>
      </c>
      <c r="S1593" s="6">
        <f>(O1593+P1593*COS(RADIANS(E1593)))/L1593</f>
        <v>-38.142435055034042</v>
      </c>
      <c r="T1593" s="6">
        <f>R1593/L1593</f>
        <v>-0.36675228229889562</v>
      </c>
      <c r="U1593" s="6">
        <f>(Q1593-P1593*G1593*SIN(RADIANS(E1593)))/M1593</f>
        <v>-13.386458303909686</v>
      </c>
      <c r="V1593" s="6">
        <f>SQRT((S1593+U1593)^2+3*T1593^2)</f>
        <v>51.532808699964235</v>
      </c>
      <c r="W1593" s="6">
        <f>V1593/AA1593</f>
        <v>1.0821850968267899</v>
      </c>
      <c r="X1593" s="1">
        <f>((3*10+H1593/COS(RADIANS(E1593)))*(3+3)+3*G1593*H1593)*2</f>
        <v>618.7244979566716</v>
      </c>
      <c r="Y1593" s="7">
        <f>Z1593/X1593</f>
        <v>1.006635091701557</v>
      </c>
      <c r="Z1593" s="13">
        <v>622.82979173861395</v>
      </c>
      <c r="AA1593" s="15">
        <v>47.6192186078611</v>
      </c>
    </row>
    <row r="1594" spans="1:27" x14ac:dyDescent="0.45">
      <c r="A1594">
        <v>980</v>
      </c>
      <c r="B1594">
        <v>46.7</v>
      </c>
      <c r="C1594" s="10">
        <f>B1594-20</f>
        <v>26.700000000000003</v>
      </c>
      <c r="D1594">
        <v>103.9</v>
      </c>
      <c r="E1594" s="11">
        <f>D1594-90</f>
        <v>13.900000000000006</v>
      </c>
      <c r="F1594" s="2">
        <v>1.0305999999999999E-2</v>
      </c>
      <c r="G1594" s="11">
        <v>28.7</v>
      </c>
      <c r="H1594" s="11">
        <v>1.4</v>
      </c>
      <c r="I1594" s="8">
        <v>7.7670112252235399E-2</v>
      </c>
      <c r="J1594" s="4">
        <v>71000</v>
      </c>
      <c r="K1594" s="5">
        <f>23*10^-6</f>
        <v>2.3E-5</v>
      </c>
      <c r="L1594" s="6">
        <f>H1594</f>
        <v>1.4</v>
      </c>
      <c r="M1594" s="3">
        <f>H1594^2/6</f>
        <v>0.32666666666666661</v>
      </c>
      <c r="N1594" s="3">
        <f>H1594^3/12</f>
        <v>0.2286666666666666</v>
      </c>
      <c r="O1594" s="1">
        <f>-J1594*L1594*K1594*C1594</f>
        <v>-61.041540000000005</v>
      </c>
      <c r="P1594" s="7">
        <f>-(12*F1594*J1594*L1594*N1594+12*O1594*N1594*G1594*COS(RADIANS(E1594)))/(12*N1594*G1594*COS(RADIANS(E1594))^2+L1594*G1594^3*SIN(RADIANS(E1594))^2)</f>
        <v>0.93511990604698203</v>
      </c>
      <c r="Q1594" s="7">
        <f>-(6*F1594*J1594*L1594*N1594*SIN(RADIANS(E1594))+6*O1594*N1594*G1594*SIN(RADIANS(E1594))*COS(RADIANS(E1594)))/(12*N1594*COS(RADIANS(E1594))^2+L1594*G1594^2*SIN(RADIANS(E1594))^2)</f>
        <v>3.2236130517355668</v>
      </c>
      <c r="R1594" s="7">
        <f>-P1594*SIN(RADIANS(E1594))</f>
        <v>-0.22464202451118934</v>
      </c>
      <c r="S1594" s="6">
        <f>(O1594+P1594*COS(RADIANS(E1594)))/L1594</f>
        <v>-42.952716924963106</v>
      </c>
      <c r="T1594" s="6">
        <f>R1594/L1594</f>
        <v>-0.16045858893656381</v>
      </c>
      <c r="U1594" s="6">
        <f>(Q1594-P1594*G1594*SIN(RADIANS(E1594)))/M1594</f>
        <v>-9.8682032195986782</v>
      </c>
      <c r="V1594" s="6">
        <f>SQRT((S1594+U1594)^2+3*T1594^2)</f>
        <v>52.821651297497915</v>
      </c>
      <c r="W1594" s="6">
        <f>V1594/AA1594</f>
        <v>1.2679248281643309</v>
      </c>
      <c r="X1594" s="1">
        <f>((3*10+H1594/COS(RADIANS(E1594)))*(3+3)+3*G1594*H1594)*2</f>
        <v>618.38680411718826</v>
      </c>
      <c r="Y1594" s="7">
        <f>Z1594/X1594</f>
        <v>1.0067233570309997</v>
      </c>
      <c r="Z1594" s="13">
        <v>622.54443938452698</v>
      </c>
      <c r="AA1594" s="15">
        <v>41.659923462475099</v>
      </c>
    </row>
    <row r="1595" spans="1:27" x14ac:dyDescent="0.45">
      <c r="A1595">
        <v>2037</v>
      </c>
      <c r="B1595">
        <v>75.8</v>
      </c>
      <c r="C1595" s="10">
        <f>B1595-20</f>
        <v>55.8</v>
      </c>
      <c r="D1595">
        <v>108.2</v>
      </c>
      <c r="E1595" s="11">
        <f>D1595-90</f>
        <v>18.200000000000003</v>
      </c>
      <c r="F1595" s="2">
        <v>2.4181999999999999E-2</v>
      </c>
      <c r="G1595" s="11">
        <v>33.700000000000003</v>
      </c>
      <c r="H1595" s="11">
        <v>1.2</v>
      </c>
      <c r="I1595" s="8">
        <v>0.148567855358123</v>
      </c>
      <c r="J1595" s="4">
        <v>71000</v>
      </c>
      <c r="K1595" s="5">
        <f>23*10^-6</f>
        <v>2.3E-5</v>
      </c>
      <c r="L1595" s="6">
        <f>H1595</f>
        <v>1.2</v>
      </c>
      <c r="M1595" s="3">
        <f>H1595^2/6</f>
        <v>0.24</v>
      </c>
      <c r="N1595" s="3">
        <f>H1595^3/12</f>
        <v>0.14399999999999999</v>
      </c>
      <c r="O1595" s="1">
        <f>-J1595*L1595*K1595*C1595</f>
        <v>-109.34568</v>
      </c>
      <c r="P1595" s="7">
        <f>-(12*F1595*J1595*L1595*N1595+12*O1595*N1595*G1595*COS(RADIANS(E1595)))/(12*N1595*G1595*COS(RADIANS(E1595))^2+L1595*G1595^3*SIN(RADIANS(E1595))^2)</f>
        <v>0.54905767670429984</v>
      </c>
      <c r="Q1595" s="7">
        <f>-(6*F1595*J1595*L1595*N1595*SIN(RADIANS(E1595))+6*O1595*N1595*G1595*SIN(RADIANS(E1595))*COS(RADIANS(E1595)))/(12*N1595*COS(RADIANS(E1595))^2+L1595*G1595^2*SIN(RADIANS(E1595))^2)</f>
        <v>2.8896045573964115</v>
      </c>
      <c r="R1595" s="7">
        <f>-P1595*SIN(RADIANS(E1595))</f>
        <v>-0.17148988471195326</v>
      </c>
      <c r="S1595" s="6">
        <f>(O1595+P1595*COS(RADIANS(E1595)))/L1595</f>
        <v>-90.686742127046557</v>
      </c>
      <c r="T1595" s="6">
        <f>R1595/L1595</f>
        <v>-0.14290823725996105</v>
      </c>
      <c r="U1595" s="6">
        <f>(Q1595-P1595*G1595*SIN(RADIANS(E1595)))/M1595</f>
        <v>-12.040018989151722</v>
      </c>
      <c r="V1595" s="6">
        <f>SQRT((S1595+U1595)^2+3*T1595^2)</f>
        <v>102.72705932575553</v>
      </c>
      <c r="W1595" s="6">
        <f>V1595/AA1595</f>
        <v>1.2741457374871556</v>
      </c>
      <c r="X1595" s="1">
        <f>((3*10+H1595/COS(RADIANS(E1595)))*(3+3)+3*G1595*H1595)*2</f>
        <v>617.79834068685363</v>
      </c>
      <c r="Y1595" s="7">
        <f>Z1595/X1595</f>
        <v>1.007603663236089</v>
      </c>
      <c r="Z1595" s="13">
        <v>622.49587121725096</v>
      </c>
      <c r="AA1595" s="15">
        <v>80.624261654990704</v>
      </c>
    </row>
    <row r="1596" spans="1:27" x14ac:dyDescent="0.45">
      <c r="A1596">
        <v>986</v>
      </c>
      <c r="B1596">
        <v>48.6</v>
      </c>
      <c r="C1596" s="10">
        <f>B1596-20</f>
        <v>28.6</v>
      </c>
      <c r="D1596">
        <v>123.5</v>
      </c>
      <c r="E1596" s="11">
        <f>D1596-90</f>
        <v>33.5</v>
      </c>
      <c r="F1596" s="2">
        <v>1.0167000000000001E-2</v>
      </c>
      <c r="G1596" s="11">
        <v>30.2</v>
      </c>
      <c r="H1596" s="11">
        <v>1.3</v>
      </c>
      <c r="I1596" s="8">
        <v>4.5374449342489201E-2</v>
      </c>
      <c r="J1596" s="4">
        <v>71000</v>
      </c>
      <c r="K1596" s="5">
        <f>23*10^-6</f>
        <v>2.3E-5</v>
      </c>
      <c r="L1596" s="6">
        <f>H1596</f>
        <v>1.3</v>
      </c>
      <c r="M1596" s="3">
        <f>H1596^2/6</f>
        <v>0.28166666666666668</v>
      </c>
      <c r="N1596" s="3">
        <f>H1596^3/12</f>
        <v>0.18308333333333338</v>
      </c>
      <c r="O1596" s="1">
        <f>-J1596*L1596*K1596*C1596</f>
        <v>-60.714940000000006</v>
      </c>
      <c r="P1596" s="7">
        <f>-(12*F1596*J1596*L1596*N1596+12*O1596*N1596*G1596*COS(RADIANS(E1596)))/(12*N1596*G1596*COS(RADIANS(E1596))^2+L1596*G1596^3*SIN(RADIANS(E1596))^2)</f>
        <v>0.1184516440653941</v>
      </c>
      <c r="Q1596" s="7">
        <f>-(6*F1596*J1596*L1596*N1596*SIN(RADIANS(E1596))+6*O1596*N1596*G1596*SIN(RADIANS(E1596))*COS(RADIANS(E1596)))/(12*N1596*COS(RADIANS(E1596))^2+L1596*G1596^2*SIN(RADIANS(E1596))^2)</f>
        <v>0.9872054342937292</v>
      </c>
      <c r="R1596" s="7">
        <f>-P1596*SIN(RADIANS(E1596))</f>
        <v>-6.5377843330710561E-2</v>
      </c>
      <c r="S1596" s="6">
        <f>(O1596+P1596*COS(RADIANS(E1596)))/L1596</f>
        <v>-46.627819118010244</v>
      </c>
      <c r="T1596" s="6">
        <f>R1596/L1596</f>
        <v>-5.0290648715931197E-2</v>
      </c>
      <c r="U1596" s="6">
        <f>(Q1596-P1596*G1596*SIN(RADIANS(E1596)))/M1596</f>
        <v>-3.5048713643564366</v>
      </c>
      <c r="V1596" s="6">
        <f>SQRT((S1596+U1596)^2+3*T1596^2)</f>
        <v>50.132766155966536</v>
      </c>
      <c r="W1596" s="6">
        <f>V1596/AA1596</f>
        <v>1.2368211026202054</v>
      </c>
      <c r="X1596" s="1">
        <f>((3*10+H1596/COS(RADIANS(E1596)))*(3+3)+3*G1596*H1596)*2</f>
        <v>614.26759711602745</v>
      </c>
      <c r="Y1596" s="7">
        <f>Z1596/X1596</f>
        <v>1.0133729144500729</v>
      </c>
      <c r="Z1596" s="13">
        <v>622.48214514171195</v>
      </c>
      <c r="AA1596" s="15">
        <v>40.5335630591686</v>
      </c>
    </row>
    <row r="1597" spans="1:27" x14ac:dyDescent="0.45">
      <c r="A1597">
        <v>608</v>
      </c>
      <c r="B1597">
        <v>70.5</v>
      </c>
      <c r="C1597" s="10">
        <f>B1597-20</f>
        <v>50.5</v>
      </c>
      <c r="D1597">
        <v>114.8</v>
      </c>
      <c r="E1597" s="11">
        <f>D1597-90</f>
        <v>24.799999999999997</v>
      </c>
      <c r="F1597" s="2">
        <v>1.7198999999999999E-2</v>
      </c>
      <c r="G1597" s="11">
        <v>26.3</v>
      </c>
      <c r="H1597" s="11">
        <v>1.5</v>
      </c>
      <c r="I1597" s="8">
        <v>8.9570932090282399E-2</v>
      </c>
      <c r="J1597" s="4">
        <v>71000</v>
      </c>
      <c r="K1597" s="5">
        <f>23*10^-6</f>
        <v>2.3E-5</v>
      </c>
      <c r="L1597" s="6">
        <f>H1597</f>
        <v>1.5</v>
      </c>
      <c r="M1597" s="3">
        <f>H1597^2/6</f>
        <v>0.375</v>
      </c>
      <c r="N1597" s="3">
        <f>H1597^3/12</f>
        <v>0.28125</v>
      </c>
      <c r="O1597" s="1">
        <f>-J1597*L1597*K1597*C1597</f>
        <v>-123.69974999999999</v>
      </c>
      <c r="P1597" s="7">
        <f>-(12*F1597*J1597*L1597*N1597+12*O1597*N1597*G1597*COS(RADIANS(E1597)))/(12*N1597*G1597*COS(RADIANS(E1597))^2+L1597*G1597^3*SIN(RADIANS(E1597))^2)</f>
        <v>0.77663096641421347</v>
      </c>
      <c r="Q1597" s="7">
        <f>-(6*F1597*J1597*L1597*N1597*SIN(RADIANS(E1597))+6*O1597*N1597*G1597*SIN(RADIANS(E1597))*COS(RADIANS(E1597)))/(12*N1597*COS(RADIANS(E1597))^2+L1597*G1597^2*SIN(RADIANS(E1597))^2)</f>
        <v>4.2837371114333669</v>
      </c>
      <c r="R1597" s="7">
        <f>-P1597*SIN(RADIANS(E1597))</f>
        <v>-0.3257594761546288</v>
      </c>
      <c r="S1597" s="6">
        <f>(O1597+P1597*COS(RADIANS(E1597)))/L1597</f>
        <v>-81.996494599705287</v>
      </c>
      <c r="T1597" s="6">
        <f>R1597/L1597</f>
        <v>-0.21717298410308586</v>
      </c>
      <c r="U1597" s="6">
        <f>(Q1597-P1597*G1597*SIN(RADIANS(E1597)))/M1597</f>
        <v>-11.423298963822326</v>
      </c>
      <c r="V1597" s="6">
        <f>SQRT((S1597+U1597)^2+3*T1597^2)</f>
        <v>93.420550853477565</v>
      </c>
      <c r="W1597" s="6">
        <f>V1597/AA1597</f>
        <v>1.1997825848971919</v>
      </c>
      <c r="X1597" s="1">
        <f>((3*10+H1597/COS(RADIANS(E1597)))*(3+3)+3*G1597*H1597)*2</f>
        <v>616.52864790729382</v>
      </c>
      <c r="Y1597" s="7">
        <f>Z1597/X1597</f>
        <v>1.0095240125747558</v>
      </c>
      <c r="Z1597" s="13">
        <v>622.40047450266002</v>
      </c>
      <c r="AA1597" s="15">
        <v>77.864566488504806</v>
      </c>
    </row>
    <row r="1598" spans="1:27" x14ac:dyDescent="0.45">
      <c r="A1598">
        <v>1174</v>
      </c>
      <c r="B1598">
        <v>84.1</v>
      </c>
      <c r="C1598" s="10">
        <f>B1598-20</f>
        <v>64.099999999999994</v>
      </c>
      <c r="D1598">
        <v>117.6</v>
      </c>
      <c r="E1598" s="11">
        <f>D1598-90</f>
        <v>27.599999999999994</v>
      </c>
      <c r="F1598" s="2">
        <v>2.2645999999999999E-2</v>
      </c>
      <c r="G1598" s="11">
        <v>28.2</v>
      </c>
      <c r="H1598" s="11">
        <v>1.4</v>
      </c>
      <c r="I1598" s="8">
        <v>0.110583536326885</v>
      </c>
      <c r="J1598" s="4">
        <v>71000</v>
      </c>
      <c r="K1598" s="5">
        <f>23*10^-6</f>
        <v>2.3E-5</v>
      </c>
      <c r="L1598" s="6">
        <f>H1598</f>
        <v>1.4</v>
      </c>
      <c r="M1598" s="3">
        <f>H1598^2/6</f>
        <v>0.32666666666666661</v>
      </c>
      <c r="N1598" s="3">
        <f>H1598^3/12</f>
        <v>0.2286666666666666</v>
      </c>
      <c r="O1598" s="1">
        <f>-J1598*L1598*K1598*C1598</f>
        <v>-146.54541999999998</v>
      </c>
      <c r="P1598" s="7">
        <f>-(12*F1598*J1598*L1598*N1598+12*O1598*N1598*G1598*COS(RADIANS(E1598)))/(12*N1598*G1598*COS(RADIANS(E1598))^2+L1598*G1598^3*SIN(RADIANS(E1598))^2)</f>
        <v>0.5695221979315308</v>
      </c>
      <c r="Q1598" s="7">
        <f>-(6*F1598*J1598*L1598*N1598*SIN(RADIANS(E1598))+6*O1598*N1598*G1598*SIN(RADIANS(E1598))*COS(RADIANS(E1598)))/(12*N1598*COS(RADIANS(E1598))^2+L1598*G1598^2*SIN(RADIANS(E1598))^2)</f>
        <v>3.720389004623422</v>
      </c>
      <c r="R1598" s="7">
        <f>-P1598*SIN(RADIANS(E1598))</f>
        <v>-0.26385737621442729</v>
      </c>
      <c r="S1598" s="6">
        <f>(O1598+P1598*COS(RADIANS(E1598)))/L1598</f>
        <v>-104.31479099267244</v>
      </c>
      <c r="T1598" s="6">
        <f>R1598/L1598</f>
        <v>-0.18846955443887664</v>
      </c>
      <c r="U1598" s="6">
        <f>(Q1598-P1598*G1598*SIN(RADIANS(E1598)))/M1598</f>
        <v>-11.388945932520699</v>
      </c>
      <c r="V1598" s="6">
        <f>SQRT((S1598+U1598)^2+3*T1598^2)</f>
        <v>115.70419742072089</v>
      </c>
      <c r="W1598" s="6">
        <f>V1598/AA1598</f>
        <v>1.2245691635502276</v>
      </c>
      <c r="X1598" s="1">
        <f>((3*10+H1598/COS(RADIANS(E1598)))*(3+3)+3*G1598*H1598)*2</f>
        <v>615.83726940594624</v>
      </c>
      <c r="Y1598" s="7">
        <f>Z1598/X1598</f>
        <v>1.0105798124705765</v>
      </c>
      <c r="Z1598" s="13">
        <v>622.35271222865299</v>
      </c>
      <c r="AA1598" s="15">
        <v>94.485636960900905</v>
      </c>
    </row>
    <row r="1599" spans="1:27" x14ac:dyDescent="0.45">
      <c r="A1599">
        <v>2569</v>
      </c>
      <c r="B1599">
        <v>54.1</v>
      </c>
      <c r="C1599" s="10">
        <f>B1599-20</f>
        <v>34.1</v>
      </c>
      <c r="D1599">
        <v>122</v>
      </c>
      <c r="E1599" s="11">
        <f>D1599-90</f>
        <v>32</v>
      </c>
      <c r="F1599" s="2">
        <v>1.3212E-2</v>
      </c>
      <c r="G1599" s="11">
        <v>33</v>
      </c>
      <c r="H1599" s="11">
        <v>1.2</v>
      </c>
      <c r="I1599" s="8">
        <v>5.9134859591722398E-2</v>
      </c>
      <c r="J1599" s="4">
        <v>71000</v>
      </c>
      <c r="K1599" s="5">
        <f>23*10^-6</f>
        <v>2.3E-5</v>
      </c>
      <c r="L1599" s="6">
        <f>H1599</f>
        <v>1.2</v>
      </c>
      <c r="M1599" s="3">
        <f>H1599^2/6</f>
        <v>0.24</v>
      </c>
      <c r="N1599" s="3">
        <f>H1599^3/12</f>
        <v>0.14399999999999999</v>
      </c>
      <c r="O1599" s="1">
        <f>-J1599*L1599*K1599*C1599</f>
        <v>-66.822360000000003</v>
      </c>
      <c r="P1599" s="7">
        <f>-(12*F1599*J1599*L1599*N1599+12*O1599*N1599*G1599*COS(RADIANS(E1599)))/(12*N1599*G1599*COS(RADIANS(E1599))^2+L1599*G1599^3*SIN(RADIANS(E1599))^2)</f>
        <v>0.10586190126087039</v>
      </c>
      <c r="Q1599" s="7">
        <f>-(6*F1599*J1599*L1599*N1599*SIN(RADIANS(E1599))+6*O1599*N1599*G1599*SIN(RADIANS(E1599))*COS(RADIANS(E1599)))/(12*N1599*COS(RADIANS(E1599))^2+L1599*G1599^2*SIN(RADIANS(E1599))^2)</f>
        <v>0.9256213036370623</v>
      </c>
      <c r="R1599" s="7">
        <f>-P1599*SIN(RADIANS(E1599))</f>
        <v>-5.6098260826488625E-2</v>
      </c>
      <c r="S1599" s="6">
        <f>(O1599+P1599*COS(RADIANS(E1599)))/L1599</f>
        <v>-55.610486680150188</v>
      </c>
      <c r="T1599" s="6">
        <f>R1599/L1599</f>
        <v>-4.6748550688740523E-2</v>
      </c>
      <c r="U1599" s="6">
        <f>(Q1599-P1599*G1599*SIN(RADIANS(E1599)))/M1599</f>
        <v>-3.8567554318210933</v>
      </c>
      <c r="V1599" s="6">
        <f>SQRT((S1599+U1599)^2+3*T1599^2)</f>
        <v>59.467297237093135</v>
      </c>
      <c r="W1599" s="6">
        <f>V1599/AA1599</f>
        <v>1.2675628659416678</v>
      </c>
      <c r="X1599" s="1">
        <f>((3*10+H1599/COS(RADIANS(E1599)))*(3+3)+3*G1599*H1599)*2</f>
        <v>614.58016900841426</v>
      </c>
      <c r="Y1599" s="7">
        <f>Z1599/X1599</f>
        <v>1.01258405567952</v>
      </c>
      <c r="Z1599" s="13">
        <v>622.31408007474499</v>
      </c>
      <c r="AA1599" s="15">
        <v>46.914672900988698</v>
      </c>
    </row>
    <row r="1600" spans="1:27" x14ac:dyDescent="0.45">
      <c r="A1600">
        <v>1900</v>
      </c>
      <c r="B1600">
        <v>61.8</v>
      </c>
      <c r="C1600" s="10">
        <f>B1600-20</f>
        <v>41.8</v>
      </c>
      <c r="D1600">
        <v>112.4</v>
      </c>
      <c r="E1600" s="11">
        <f>D1600-90</f>
        <v>22.400000000000006</v>
      </c>
      <c r="F1600" s="2">
        <v>1.5335E-2</v>
      </c>
      <c r="G1600" s="11">
        <v>28.4</v>
      </c>
      <c r="H1600" s="11">
        <v>1.4</v>
      </c>
      <c r="I1600" s="8">
        <v>8.2939863204955999E-2</v>
      </c>
      <c r="J1600" s="4">
        <v>71000</v>
      </c>
      <c r="K1600" s="5">
        <f>23*10^-6</f>
        <v>2.3E-5</v>
      </c>
      <c r="L1600" s="6">
        <f>H1600</f>
        <v>1.4</v>
      </c>
      <c r="M1600" s="3">
        <f>H1600^2/6</f>
        <v>0.32666666666666661</v>
      </c>
      <c r="N1600" s="3">
        <f>H1600^3/12</f>
        <v>0.2286666666666666</v>
      </c>
      <c r="O1600" s="1">
        <f>-J1600*L1600*K1600*C1600</f>
        <v>-95.563159999999996</v>
      </c>
      <c r="P1600" s="7">
        <f>-(12*F1600*J1600*L1600*N1600+12*O1600*N1600*G1600*COS(RADIANS(E1600)))/(12*N1600*G1600*COS(RADIANS(E1600))^2+L1600*G1600^3*SIN(RADIANS(E1600))^2)</f>
        <v>0.57216376501926935</v>
      </c>
      <c r="Q1600" s="7">
        <f>-(6*F1600*J1600*L1600*N1600*SIN(RADIANS(E1600))+6*O1600*N1600*G1600*SIN(RADIANS(E1600))*COS(RADIANS(E1600)))/(12*N1600*COS(RADIANS(E1600))^2+L1600*G1600^2*SIN(RADIANS(E1600))^2)</f>
        <v>3.0960921900323357</v>
      </c>
      <c r="R1600" s="7">
        <f>-P1600*SIN(RADIANS(E1600))</f>
        <v>-0.21803466126988283</v>
      </c>
      <c r="S1600" s="6">
        <f>(O1600+P1600*COS(RADIANS(E1600)))/L1600</f>
        <v>-67.881548757481966</v>
      </c>
      <c r="T1600" s="6">
        <f>R1600/L1600</f>
        <v>-0.15573904376420203</v>
      </c>
      <c r="U1600" s="6">
        <f>(Q1600-P1600*G1600*SIN(RADIANS(E1600)))/M1600</f>
        <v>-9.4778332347928664</v>
      </c>
      <c r="V1600" s="6">
        <f>SQRT((S1600+U1600)^2+3*T1600^2)</f>
        <v>77.359852289000358</v>
      </c>
      <c r="W1600" s="6">
        <f>V1600/AA1600</f>
        <v>1.2358225660347018</v>
      </c>
      <c r="X1600" s="1">
        <f>((3*10+H1600/COS(RADIANS(E1600)))*(3+3)+3*G1600*H1600)*2</f>
        <v>616.73108006440771</v>
      </c>
      <c r="Y1600" s="7">
        <f>Z1600/X1600</f>
        <v>1.0089516248611823</v>
      </c>
      <c r="Z1600" s="13">
        <v>622.25182533337602</v>
      </c>
      <c r="AA1600" s="15">
        <v>62.597863492021801</v>
      </c>
    </row>
    <row r="1601" spans="1:27" x14ac:dyDescent="0.45">
      <c r="A1601">
        <v>1119</v>
      </c>
      <c r="B1601">
        <v>83.3</v>
      </c>
      <c r="C1601" s="10">
        <f>B1601-20</f>
        <v>63.3</v>
      </c>
      <c r="D1601">
        <v>109.2</v>
      </c>
      <c r="E1601" s="11">
        <f>D1601-90</f>
        <v>19.200000000000003</v>
      </c>
      <c r="F1601" s="2">
        <v>2.0072E-2</v>
      </c>
      <c r="G1601" s="11">
        <v>23.1</v>
      </c>
      <c r="H1601" s="11">
        <v>1.7</v>
      </c>
      <c r="I1601" s="8">
        <v>0.12270750105380999</v>
      </c>
      <c r="J1601" s="4">
        <v>71000</v>
      </c>
      <c r="K1601" s="5">
        <f>23*10^-6</f>
        <v>2.3E-5</v>
      </c>
      <c r="L1601" s="6">
        <f>H1601</f>
        <v>1.7</v>
      </c>
      <c r="M1601" s="3">
        <f>H1601^2/6</f>
        <v>0.48166666666666663</v>
      </c>
      <c r="N1601" s="3">
        <f>H1601^3/12</f>
        <v>0.4094166666666666</v>
      </c>
      <c r="O1601" s="1">
        <f>-J1601*L1601*K1601*C1601</f>
        <v>-175.72712999999999</v>
      </c>
      <c r="P1601" s="7">
        <f>-(12*F1601*J1601*L1601*N1601+12*O1601*N1601*G1601*COS(RADIANS(E1601)))/(12*N1601*G1601*COS(RADIANS(E1601))^2+L1601*G1601^3*SIN(RADIANS(E1601))^2)</f>
        <v>2.9276330051953696</v>
      </c>
      <c r="Q1601" s="7">
        <f>-(6*F1601*J1601*L1601*N1601*SIN(RADIANS(E1601))+6*O1601*N1601*G1601*SIN(RADIANS(E1601))*COS(RADIANS(E1601)))/(12*N1601*COS(RADIANS(E1601))^2+L1601*G1601^2*SIN(RADIANS(E1601))^2)</f>
        <v>11.120349809412723</v>
      </c>
      <c r="R1601" s="7">
        <f>-P1601*SIN(RADIANS(E1601))</f>
        <v>-0.96280084929980247</v>
      </c>
      <c r="S1601" s="6">
        <f>(O1601+P1601*COS(RADIANS(E1601)))/L1601</f>
        <v>-101.74255445245068</v>
      </c>
      <c r="T1601" s="6">
        <f>R1601/L1601</f>
        <v>-0.56635344076458971</v>
      </c>
      <c r="U1601" s="6">
        <f>(Q1601-P1601*G1601*SIN(RADIANS(E1601)))/M1601</f>
        <v>-23.087231438227093</v>
      </c>
      <c r="V1601" s="6">
        <f>SQRT((S1601+U1601)^2+3*T1601^2)</f>
        <v>124.83364015429515</v>
      </c>
      <c r="W1601" s="6">
        <f>V1601/AA1601</f>
        <v>1.1797926026327665</v>
      </c>
      <c r="X1601" s="1">
        <f>((3*10+H1601/COS(RADIANS(E1601)))*(3+3)+3*G1601*H1601)*2</f>
        <v>617.2215570093839</v>
      </c>
      <c r="Y1601" s="7">
        <f>Z1601/X1601</f>
        <v>1.0078532996980116</v>
      </c>
      <c r="Z1601" s="13">
        <v>622.06878287665199</v>
      </c>
      <c r="AA1601" s="15">
        <v>105.80981765415601</v>
      </c>
    </row>
    <row r="1602" spans="1:27" x14ac:dyDescent="0.45">
      <c r="A1602">
        <v>1215</v>
      </c>
      <c r="B1602">
        <v>48</v>
      </c>
      <c r="C1602" s="10">
        <f>B1602-20</f>
        <v>28</v>
      </c>
      <c r="D1602">
        <v>107.9</v>
      </c>
      <c r="E1602" s="11">
        <f>D1602-90</f>
        <v>17.900000000000006</v>
      </c>
      <c r="F1602" s="2">
        <v>1.1301E-2</v>
      </c>
      <c r="G1602" s="11">
        <v>30.9</v>
      </c>
      <c r="H1602" s="11">
        <v>1.3</v>
      </c>
      <c r="I1602" s="8">
        <v>7.0823349058627999E-2</v>
      </c>
      <c r="J1602" s="4">
        <v>71000</v>
      </c>
      <c r="K1602" s="5">
        <f>23*10^-6</f>
        <v>2.3E-5</v>
      </c>
      <c r="L1602" s="6">
        <f>H1602</f>
        <v>1.3</v>
      </c>
      <c r="M1602" s="3">
        <f>H1602^2/6</f>
        <v>0.28166666666666668</v>
      </c>
      <c r="N1602" s="3">
        <f>H1602^3/12</f>
        <v>0.18308333333333338</v>
      </c>
      <c r="O1602" s="1">
        <f>-J1602*L1602*K1602*C1602</f>
        <v>-59.441200000000002</v>
      </c>
      <c r="P1602" s="7">
        <f>-(12*F1602*J1602*L1602*N1602+12*O1602*N1602*G1602*COS(RADIANS(E1602)))/(12*N1602*G1602*COS(RADIANS(E1602))^2+L1602*G1602^3*SIN(RADIANS(E1602))^2)</f>
        <v>0.42019422969565606</v>
      </c>
      <c r="Q1602" s="7">
        <f>-(6*F1602*J1602*L1602*N1602*SIN(RADIANS(E1602))+6*O1602*N1602*G1602*SIN(RADIANS(E1602))*COS(RADIANS(E1602)))/(12*N1602*COS(RADIANS(E1602))^2+L1602*G1602^2*SIN(RADIANS(E1602))^2)</f>
        <v>1.9953594236399967</v>
      </c>
      <c r="R1602" s="7">
        <f>-P1602*SIN(RADIANS(E1602))</f>
        <v>-0.12914947725825215</v>
      </c>
      <c r="S1602" s="6">
        <f>(O1602+P1602*COS(RADIANS(E1602)))/L1602</f>
        <v>-45.416419632676295</v>
      </c>
      <c r="T1602" s="6">
        <f>R1602/L1602</f>
        <v>-9.9345751737117044E-2</v>
      </c>
      <c r="U1602" s="6">
        <f>(Q1602-P1602*G1602*SIN(RADIANS(E1602)))/M1602</f>
        <v>-7.0841162969467257</v>
      </c>
      <c r="V1602" s="6">
        <f>SQRT((S1602+U1602)^2+3*T1602^2)</f>
        <v>52.500817913941134</v>
      </c>
      <c r="W1602" s="6">
        <f>V1602/AA1602</f>
        <v>1.270010971637388</v>
      </c>
      <c r="X1602" s="1">
        <f>((3*10+H1602/COS(RADIANS(E1602)))*(3+3)+3*G1602*H1602)*2</f>
        <v>617.41353902923584</v>
      </c>
      <c r="Y1602" s="7">
        <f>Z1602/X1602</f>
        <v>1.0075386404203337</v>
      </c>
      <c r="Z1602" s="13">
        <v>622.06799769062297</v>
      </c>
      <c r="AA1602" s="15">
        <v>41.338869573900901</v>
      </c>
    </row>
    <row r="1603" spans="1:27" x14ac:dyDescent="0.45">
      <c r="A1603">
        <v>501</v>
      </c>
      <c r="B1603">
        <v>65.099999999999994</v>
      </c>
      <c r="C1603" s="10">
        <f>B1603-20</f>
        <v>45.099999999999994</v>
      </c>
      <c r="D1603">
        <v>129.1</v>
      </c>
      <c r="E1603" s="11">
        <f>D1603-90</f>
        <v>39.099999999999994</v>
      </c>
      <c r="F1603" s="2">
        <v>1.1903E-2</v>
      </c>
      <c r="G1603" s="11">
        <v>22.1</v>
      </c>
      <c r="H1603" s="11">
        <v>1.7</v>
      </c>
      <c r="I1603" s="8">
        <v>5.3669545799493699E-2</v>
      </c>
      <c r="J1603" s="4">
        <v>71000</v>
      </c>
      <c r="K1603" s="5">
        <f>23*10^-6</f>
        <v>2.3E-5</v>
      </c>
      <c r="L1603" s="6">
        <f>H1603</f>
        <v>1.7</v>
      </c>
      <c r="M1603" s="3">
        <f>H1603^2/6</f>
        <v>0.48166666666666663</v>
      </c>
      <c r="N1603" s="3">
        <f>H1603^3/12</f>
        <v>0.4094166666666666</v>
      </c>
      <c r="O1603" s="1">
        <f>-J1603*L1603*K1603*C1603</f>
        <v>-125.20210999999999</v>
      </c>
      <c r="P1603" s="7">
        <f>-(12*F1603*J1603*L1603*N1603+12*O1603*N1603*G1603*COS(RADIANS(E1603)))/(12*N1603*G1603*COS(RADIANS(E1603))^2+L1603*G1603^3*SIN(RADIANS(E1603))^2)</f>
        <v>0.47409097468254474</v>
      </c>
      <c r="Q1603" s="7">
        <f>-(6*F1603*J1603*L1603*N1603*SIN(RADIANS(E1603))+6*O1603*N1603*G1603*SIN(RADIANS(E1603))*COS(RADIANS(E1603)))/(12*N1603*COS(RADIANS(E1603))^2+L1603*G1603^2*SIN(RADIANS(E1603))^2)</f>
        <v>3.3039246762044816</v>
      </c>
      <c r="R1603" s="7">
        <f>-P1603*SIN(RADIANS(E1603))</f>
        <v>-0.29899770825379934</v>
      </c>
      <c r="S1603" s="6">
        <f>(O1603+P1603*COS(RADIANS(E1603)))/L1603</f>
        <v>-73.431878472044076</v>
      </c>
      <c r="T1603" s="6">
        <f>R1603/L1603</f>
        <v>-0.17588100485517608</v>
      </c>
      <c r="U1603" s="6">
        <f>(Q1603-P1603*G1603*SIN(RADIANS(E1603)))/M1603</f>
        <v>-6.8593591893518706</v>
      </c>
      <c r="V1603" s="6">
        <f>SQRT((S1603+U1603)^2+3*T1603^2)</f>
        <v>80.291815570345477</v>
      </c>
      <c r="W1603" s="6">
        <f>V1603/AA1603</f>
        <v>1.1409302824145684</v>
      </c>
      <c r="X1603" s="1">
        <f>((3*10+H1603/COS(RADIANS(E1603)))*(3+3)+3*G1603*H1603)*2</f>
        <v>611.70708774918751</v>
      </c>
      <c r="Y1603" s="7">
        <f>Z1603/X1603</f>
        <v>1.0169355810655036</v>
      </c>
      <c r="Z1603" s="13">
        <v>622.06670272210704</v>
      </c>
      <c r="AA1603" s="15">
        <v>70.373989373323198</v>
      </c>
    </row>
    <row r="1604" spans="1:27" x14ac:dyDescent="0.45">
      <c r="A1604">
        <v>963</v>
      </c>
      <c r="B1604">
        <v>88.3</v>
      </c>
      <c r="C1604" s="10">
        <f>B1604-20</f>
        <v>68.3</v>
      </c>
      <c r="D1604">
        <v>104.5</v>
      </c>
      <c r="E1604" s="11">
        <f>D1604-90</f>
        <v>14.5</v>
      </c>
      <c r="F1604" s="2">
        <v>2.1104999999999999E-2</v>
      </c>
      <c r="G1604" s="11">
        <v>21.8</v>
      </c>
      <c r="H1604" s="11">
        <v>1.8</v>
      </c>
      <c r="I1604" s="8">
        <v>0.152404695749282</v>
      </c>
      <c r="J1604" s="4">
        <v>71000</v>
      </c>
      <c r="K1604" s="5">
        <f>23*10^-6</f>
        <v>2.3E-5</v>
      </c>
      <c r="L1604" s="6">
        <f>H1604</f>
        <v>1.8</v>
      </c>
      <c r="M1604" s="3">
        <f>H1604^2/6</f>
        <v>0.54</v>
      </c>
      <c r="N1604" s="3">
        <f>H1604^3/12</f>
        <v>0.48600000000000004</v>
      </c>
      <c r="O1604" s="1">
        <f>-J1604*L1604*K1604*C1604</f>
        <v>-200.76102</v>
      </c>
      <c r="P1604" s="7">
        <f>-(12*F1604*J1604*L1604*N1604+12*O1604*N1604*G1604*COS(RADIANS(E1604)))/(12*N1604*G1604*COS(RADIANS(E1604))^2+L1604*G1604^3*SIN(RADIANS(E1604))^2)</f>
        <v>6.9715962711932074</v>
      </c>
      <c r="Q1604" s="7">
        <f>-(6*F1604*J1604*L1604*N1604*SIN(RADIANS(E1604))+6*O1604*N1604*G1604*SIN(RADIANS(E1604))*COS(RADIANS(E1604)))/(12*N1604*COS(RADIANS(E1604))^2+L1604*G1604^2*SIN(RADIANS(E1604))^2)</f>
        <v>19.026476498855395</v>
      </c>
      <c r="R1604" s="7">
        <f>-P1604*SIN(RADIANS(E1604))</f>
        <v>-1.745548302647284</v>
      </c>
      <c r="S1604" s="6">
        <f>(O1604+P1604*COS(RADIANS(E1604)))/L1604</f>
        <v>-107.78415862243082</v>
      </c>
      <c r="T1604" s="6">
        <f>R1604/L1604</f>
        <v>-0.9697490570262689</v>
      </c>
      <c r="U1604" s="6">
        <f>(Q1604-P1604*G1604*SIN(RADIANS(E1604)))/M1604</f>
        <v>-35.23421573862111</v>
      </c>
      <c r="V1604" s="6">
        <f>SQRT((S1604+U1604)^2+3*T1604^2)</f>
        <v>143.02823722810405</v>
      </c>
      <c r="W1604" s="6">
        <f>V1604/AA1604</f>
        <v>1.158108836714659</v>
      </c>
      <c r="X1604" s="1">
        <f>((3*10+H1604/COS(RADIANS(E1604)))*(3+3)+3*G1604*H1604)*2</f>
        <v>617.75064674347004</v>
      </c>
      <c r="Y1604" s="7">
        <f>Z1604/X1604</f>
        <v>1.0068364750415852</v>
      </c>
      <c r="Z1604" s="13">
        <v>621.97388362185495</v>
      </c>
      <c r="AA1604" s="15">
        <v>123.501550712495</v>
      </c>
    </row>
    <row r="1605" spans="1:27" x14ac:dyDescent="0.45">
      <c r="A1605">
        <v>773</v>
      </c>
      <c r="B1605">
        <v>45.2</v>
      </c>
      <c r="C1605" s="10">
        <f>B1605-20</f>
        <v>25.200000000000003</v>
      </c>
      <c r="D1605">
        <v>118.6</v>
      </c>
      <c r="E1605" s="11">
        <f>D1605-90</f>
        <v>28.599999999999994</v>
      </c>
      <c r="F1605" s="2">
        <v>7.8530000000000006E-3</v>
      </c>
      <c r="G1605" s="11">
        <v>24.3</v>
      </c>
      <c r="H1605" s="11">
        <v>1.6</v>
      </c>
      <c r="I1605" s="8">
        <v>3.8539197295904097E-2</v>
      </c>
      <c r="J1605" s="4">
        <v>71000</v>
      </c>
      <c r="K1605" s="5">
        <f>23*10^-6</f>
        <v>2.3E-5</v>
      </c>
      <c r="L1605" s="6">
        <f>H1605</f>
        <v>1.6</v>
      </c>
      <c r="M1605" s="3">
        <f>H1605^2/6</f>
        <v>0.42666666666666675</v>
      </c>
      <c r="N1605" s="3">
        <f>H1605^3/12</f>
        <v>0.34133333333333343</v>
      </c>
      <c r="O1605" s="1">
        <f>-J1605*L1605*K1605*C1605</f>
        <v>-65.842560000000006</v>
      </c>
      <c r="P1605" s="7">
        <f>-(12*F1605*J1605*L1605*N1605+12*O1605*N1605*G1605*COS(RADIANS(E1605)))/(12*N1605*G1605*COS(RADIANS(E1605))^2+L1605*G1605^3*SIN(RADIANS(E1605))^2)</f>
        <v>0.39340627227096853</v>
      </c>
      <c r="Q1605" s="7">
        <f>-(6*F1605*J1605*L1605*N1605*SIN(RADIANS(E1605))+6*O1605*N1605*G1605*SIN(RADIANS(E1605))*COS(RADIANS(E1605)))/(12*N1605*COS(RADIANS(E1605))^2+L1605*G1605^2*SIN(RADIANS(E1605))^2)</f>
        <v>2.2880926096963687</v>
      </c>
      <c r="R1605" s="7">
        <f>-P1605*SIN(RADIANS(E1605))</f>
        <v>-0.18832037939887811</v>
      </c>
      <c r="S1605" s="6">
        <f>(O1605+P1605*COS(RADIANS(E1605)))/L1605</f>
        <v>-40.935722494074696</v>
      </c>
      <c r="T1605" s="6">
        <f>R1605/L1605</f>
        <v>-0.11770023712429881</v>
      </c>
      <c r="U1605" s="6">
        <f>(Q1605-P1605*G1605*SIN(RADIANS(E1605)))/M1605</f>
        <v>-5.3627170539758655</v>
      </c>
      <c r="V1605" s="6">
        <f>SQRT((S1605+U1605)^2+3*T1605^2)</f>
        <v>46.298888373501462</v>
      </c>
      <c r="W1605" s="6">
        <f>V1605/AA1605</f>
        <v>1.1843342668754115</v>
      </c>
      <c r="X1605" s="1">
        <f>((3*10+H1605/COS(RADIANS(E1605)))*(3+3)+3*G1605*H1605)*2</f>
        <v>615.14830557920652</v>
      </c>
      <c r="Y1605" s="7">
        <f>Z1605/X1605</f>
        <v>1.0110038689829015</v>
      </c>
      <c r="Z1605" s="13">
        <v>621.91731693885401</v>
      </c>
      <c r="AA1605" s="15">
        <v>39.092754189786497</v>
      </c>
    </row>
    <row r="1606" spans="1:27" x14ac:dyDescent="0.45">
      <c r="A1606">
        <v>1156</v>
      </c>
      <c r="B1606">
        <v>51.1</v>
      </c>
      <c r="C1606" s="10">
        <f>B1606-20</f>
        <v>31.1</v>
      </c>
      <c r="D1606">
        <v>102.8</v>
      </c>
      <c r="E1606" s="11">
        <f>D1606-90</f>
        <v>12.799999999999997</v>
      </c>
      <c r="F1606" s="2">
        <v>1.1324000000000001E-2</v>
      </c>
      <c r="G1606" s="11">
        <v>26.6</v>
      </c>
      <c r="H1606" s="11">
        <v>1.5</v>
      </c>
      <c r="I1606" s="8">
        <v>9.0331159532070104E-2</v>
      </c>
      <c r="J1606" s="4">
        <v>71000</v>
      </c>
      <c r="K1606" s="5">
        <f>23*10^-6</f>
        <v>2.3E-5</v>
      </c>
      <c r="L1606" s="6">
        <f>H1606</f>
        <v>1.5</v>
      </c>
      <c r="M1606" s="3">
        <f>H1606^2/6</f>
        <v>0.375</v>
      </c>
      <c r="N1606" s="3">
        <f>H1606^3/12</f>
        <v>0.28125</v>
      </c>
      <c r="O1606" s="1">
        <f>-J1606*L1606*K1606*C1606</f>
        <v>-76.179450000000003</v>
      </c>
      <c r="P1606" s="7">
        <f>-(12*F1606*J1606*L1606*N1606+12*O1606*N1606*G1606*COS(RADIANS(E1606)))/(12*N1606*G1606*COS(RADIANS(E1606))^2+L1606*G1606^3*SIN(RADIANS(E1606))^2)</f>
        <v>1.7665800607669901</v>
      </c>
      <c r="Q1606" s="7">
        <f>-(6*F1606*J1606*L1606*N1606*SIN(RADIANS(E1606))+6*O1606*N1606*G1606*SIN(RADIANS(E1606))*COS(RADIANS(E1606)))/(12*N1606*COS(RADIANS(E1606))^2+L1606*G1606^2*SIN(RADIANS(E1606))^2)</f>
        <v>5.2053960065528697</v>
      </c>
      <c r="R1606" s="7">
        <f>-P1606*SIN(RADIANS(E1606))</f>
        <v>-0.39138315838743382</v>
      </c>
      <c r="S1606" s="6">
        <f>(O1606+P1606*COS(RADIANS(E1606)))/L1606</f>
        <v>-49.637847062942662</v>
      </c>
      <c r="T1606" s="6">
        <f>R1606/L1606</f>
        <v>-0.26092210559162254</v>
      </c>
      <c r="U1606" s="6">
        <f>(Q1606-P1606*G1606*SIN(RADIANS(E1606)))/M1606</f>
        <v>-13.88105601747432</v>
      </c>
      <c r="V1606" s="6">
        <f>SQRT((S1606+U1606)^2+3*T1606^2)</f>
        <v>63.520510778605718</v>
      </c>
      <c r="W1606" s="6">
        <f>V1606/AA1606</f>
        <v>1.2601219291424419</v>
      </c>
      <c r="X1606" s="1">
        <f>((3*10+H1606/COS(RADIANS(E1606)))*(3+3)+3*G1606*H1606)*2</f>
        <v>617.85871088415831</v>
      </c>
      <c r="Y1606" s="7">
        <f>Z1606/X1606</f>
        <v>1.0065471989414263</v>
      </c>
      <c r="Z1606" s="13">
        <v>621.90395478201003</v>
      </c>
      <c r="AA1606" s="15">
        <v>50.408225830839797</v>
      </c>
    </row>
    <row r="1607" spans="1:27" x14ac:dyDescent="0.45">
      <c r="A1607">
        <v>893</v>
      </c>
      <c r="B1607">
        <v>79.400000000000006</v>
      </c>
      <c r="C1607" s="10">
        <f>B1607-20</f>
        <v>59.400000000000006</v>
      </c>
      <c r="D1607">
        <v>116.5</v>
      </c>
      <c r="E1607" s="11">
        <f>D1607-90</f>
        <v>26.5</v>
      </c>
      <c r="F1607" s="2">
        <v>2.1153000000000002E-2</v>
      </c>
      <c r="G1607" s="11">
        <v>28.2</v>
      </c>
      <c r="H1607" s="11">
        <v>1.4</v>
      </c>
      <c r="I1607" s="8">
        <v>0.10539461672306</v>
      </c>
      <c r="J1607" s="4">
        <v>71000</v>
      </c>
      <c r="K1607" s="5">
        <f>23*10^-6</f>
        <v>2.3E-5</v>
      </c>
      <c r="L1607" s="6">
        <f>H1607</f>
        <v>1.4</v>
      </c>
      <c r="M1607" s="3">
        <f>H1607^2/6</f>
        <v>0.32666666666666661</v>
      </c>
      <c r="N1607" s="3">
        <f>H1607^3/12</f>
        <v>0.2286666666666666</v>
      </c>
      <c r="O1607" s="1">
        <f>-J1607*L1607*K1607*C1607</f>
        <v>-135.80028000000001</v>
      </c>
      <c r="P1607" s="7">
        <f>-(12*F1607*J1607*L1607*N1607+12*O1607*N1607*G1607*COS(RADIANS(E1607)))/(12*N1607*G1607*COS(RADIANS(E1607))^2+L1607*G1607^3*SIN(RADIANS(E1607))^2)</f>
        <v>0.57577802429233393</v>
      </c>
      <c r="Q1607" s="7">
        <f>-(6*F1607*J1607*L1607*N1607*SIN(RADIANS(E1607))+6*O1607*N1607*G1607*SIN(RADIANS(E1607))*COS(RADIANS(E1607)))/(12*N1607*COS(RADIANS(E1607))^2+L1607*G1607^2*SIN(RADIANS(E1607))^2)</f>
        <v>3.622443623390553</v>
      </c>
      <c r="R1607" s="7">
        <f>-P1607*SIN(RADIANS(E1607))</f>
        <v>-0.25691089527592575</v>
      </c>
      <c r="S1607" s="6">
        <f>(O1607+P1607*COS(RADIANS(E1607)))/L1607</f>
        <v>-96.63214032957535</v>
      </c>
      <c r="T1607" s="6">
        <f>R1607/L1607</f>
        <v>-0.18350778233994697</v>
      </c>
      <c r="U1607" s="6">
        <f>(Q1607-P1607*G1607*SIN(RADIANS(E1607)))/M1607</f>
        <v>-11.089113132828222</v>
      </c>
      <c r="V1607" s="6">
        <f>SQRT((S1607+U1607)^2+3*T1607^2)</f>
        <v>107.72172238146739</v>
      </c>
      <c r="W1607" s="6">
        <f>V1607/AA1607</f>
        <v>1.2165973669798911</v>
      </c>
      <c r="X1607" s="1">
        <f>((3*10+H1607/COS(RADIANS(E1607)))*(3+3)+3*G1607*H1607)*2</f>
        <v>615.6523264641736</v>
      </c>
      <c r="Y1607" s="7">
        <f>Z1607/X1607</f>
        <v>1.0101538455252441</v>
      </c>
      <c r="Z1607" s="13">
        <v>621.90356508434797</v>
      </c>
      <c r="AA1607" s="15">
        <v>88.543445272184201</v>
      </c>
    </row>
    <row r="1608" spans="1:27" x14ac:dyDescent="0.45">
      <c r="A1608">
        <v>1116</v>
      </c>
      <c r="B1608">
        <v>70.400000000000006</v>
      </c>
      <c r="C1608" s="10">
        <f>B1608-20</f>
        <v>50.400000000000006</v>
      </c>
      <c r="D1608">
        <v>112.9</v>
      </c>
      <c r="E1608" s="11">
        <f>D1608-90</f>
        <v>22.900000000000006</v>
      </c>
      <c r="F1608" s="2">
        <v>1.9696000000000002E-2</v>
      </c>
      <c r="G1608" s="11">
        <v>30.7</v>
      </c>
      <c r="H1608" s="11">
        <v>1.3</v>
      </c>
      <c r="I1608" s="8">
        <v>0.105230592191219</v>
      </c>
      <c r="J1608" s="4">
        <v>71000</v>
      </c>
      <c r="K1608" s="5">
        <f>23*10^-6</f>
        <v>2.3E-5</v>
      </c>
      <c r="L1608" s="6">
        <f>H1608</f>
        <v>1.3</v>
      </c>
      <c r="M1608" s="3">
        <f>H1608^2/6</f>
        <v>0.28166666666666668</v>
      </c>
      <c r="N1608" s="3">
        <f>H1608^3/12</f>
        <v>0.18308333333333338</v>
      </c>
      <c r="O1608" s="1">
        <f>-J1608*L1608*K1608*C1608</f>
        <v>-106.99416000000001</v>
      </c>
      <c r="P1608" s="7">
        <f>-(12*F1608*J1608*L1608*N1608+12*O1608*N1608*G1608*COS(RADIANS(E1608)))/(12*N1608*G1608*COS(RADIANS(E1608))^2+L1608*G1608^3*SIN(RADIANS(E1608))^2)</f>
        <v>0.46129919321872737</v>
      </c>
      <c r="Q1608" s="7">
        <f>-(6*F1608*J1608*L1608*N1608*SIN(RADIANS(E1608))+6*O1608*N1608*G1608*SIN(RADIANS(E1608))*COS(RADIANS(E1608)))/(12*N1608*COS(RADIANS(E1608))^2+L1608*G1608^2*SIN(RADIANS(E1608))^2)</f>
        <v>2.7553643614180388</v>
      </c>
      <c r="R1608" s="7">
        <f>-P1608*SIN(RADIANS(E1608))</f>
        <v>-0.17950256426176148</v>
      </c>
      <c r="S1608" s="6">
        <f>(O1608+P1608*COS(RADIANS(E1608)))/L1608</f>
        <v>-81.97632147354436</v>
      </c>
      <c r="T1608" s="6">
        <f>R1608/L1608</f>
        <v>-0.13807889558597036</v>
      </c>
      <c r="U1608" s="6">
        <f>(Q1608-P1608*G1608*SIN(RADIANS(E1608)))/M1608</f>
        <v>-9.7823586795906703</v>
      </c>
      <c r="V1608" s="6">
        <f>SQRT((S1608+U1608)^2+3*T1608^2)</f>
        <v>91.758991825267756</v>
      </c>
      <c r="W1608" s="6">
        <f>V1608/AA1608</f>
        <v>1.2491130623484392</v>
      </c>
      <c r="X1608" s="1">
        <f>((3*10+H1608/COS(RADIANS(E1608)))*(3+3)+3*G1608*H1608)*2</f>
        <v>616.39470164176078</v>
      </c>
      <c r="Y1608" s="7">
        <f>Z1608/X1608</f>
        <v>1.0089017905445903</v>
      </c>
      <c r="Z1608" s="13">
        <v>621.88171816857096</v>
      </c>
      <c r="AA1608" s="15">
        <v>73.459316527162898</v>
      </c>
    </row>
    <row r="1609" spans="1:27" x14ac:dyDescent="0.45">
      <c r="A1609">
        <v>184</v>
      </c>
      <c r="B1609">
        <v>84.2</v>
      </c>
      <c r="C1609" s="10">
        <f>B1609-20</f>
        <v>64.2</v>
      </c>
      <c r="D1609">
        <v>121.1</v>
      </c>
      <c r="E1609" s="11">
        <f>D1609-90</f>
        <v>31.099999999999994</v>
      </c>
      <c r="F1609" s="2">
        <v>2.5072000000000001E-2</v>
      </c>
      <c r="G1609" s="11">
        <v>33</v>
      </c>
      <c r="H1609" s="11">
        <v>1.2</v>
      </c>
      <c r="I1609" s="8">
        <v>0.11346380412578499</v>
      </c>
      <c r="J1609" s="4">
        <v>71000</v>
      </c>
      <c r="K1609" s="5">
        <f>23*10^-6</f>
        <v>2.3E-5</v>
      </c>
      <c r="L1609" s="6">
        <f>H1609</f>
        <v>1.2</v>
      </c>
      <c r="M1609" s="3">
        <f>H1609^2/6</f>
        <v>0.24</v>
      </c>
      <c r="N1609" s="3">
        <f>H1609^3/12</f>
        <v>0.14399999999999999</v>
      </c>
      <c r="O1609" s="1">
        <f>-J1609*L1609*K1609*C1609</f>
        <v>-125.80632</v>
      </c>
      <c r="P1609" s="7">
        <f>-(12*F1609*J1609*L1609*N1609+12*O1609*N1609*G1609*COS(RADIANS(E1609)))/(12*N1609*G1609*COS(RADIANS(E1609))^2+L1609*G1609^3*SIN(RADIANS(E1609))^2)</f>
        <v>0.21230244805419562</v>
      </c>
      <c r="Q1609" s="7">
        <f>-(6*F1609*J1609*L1609*N1609*SIN(RADIANS(E1609))+6*O1609*N1609*G1609*SIN(RADIANS(E1609))*COS(RADIANS(E1609)))/(12*N1609*COS(RADIANS(E1609))^2+L1609*G1609^2*SIN(RADIANS(E1609))^2)</f>
        <v>1.8094112886295206</v>
      </c>
      <c r="R1609" s="7">
        <f>-P1609*SIN(RADIANS(E1609))</f>
        <v>-0.10966129021997095</v>
      </c>
      <c r="S1609" s="6">
        <f>(O1609+P1609*COS(RADIANS(E1609)))/L1609</f>
        <v>-104.68711033479261</v>
      </c>
      <c r="T1609" s="6">
        <f>R1609/L1609</f>
        <v>-9.1384408516642465E-2</v>
      </c>
      <c r="U1609" s="6">
        <f>(Q1609-P1609*G1609*SIN(RADIANS(E1609)))/M1609</f>
        <v>-7.5392137026230026</v>
      </c>
      <c r="V1609" s="6">
        <f>SQRT((S1609+U1609)^2+3*T1609^2)</f>
        <v>112.22643565702944</v>
      </c>
      <c r="W1609" s="6">
        <f>V1609/AA1609</f>
        <v>1.2649933566694218</v>
      </c>
      <c r="X1609" s="1">
        <f>((3*10+H1609/COS(RADIANS(E1609)))*(3+3)+3*G1609*H1609)*2</f>
        <v>614.41718269799117</v>
      </c>
      <c r="Y1609" s="7">
        <f>Z1609/X1609</f>
        <v>1.0121452775504405</v>
      </c>
      <c r="Z1609" s="13">
        <v>621.87944991361803</v>
      </c>
      <c r="AA1609" s="15">
        <v>88.717015836753802</v>
      </c>
    </row>
    <row r="1610" spans="1:27" x14ac:dyDescent="0.45">
      <c r="A1610">
        <v>827</v>
      </c>
      <c r="B1610">
        <v>53.1</v>
      </c>
      <c r="C1610" s="10">
        <f>B1610-20</f>
        <v>33.1</v>
      </c>
      <c r="D1610">
        <v>113.4</v>
      </c>
      <c r="E1610" s="11">
        <f>D1610-90</f>
        <v>23.400000000000006</v>
      </c>
      <c r="F1610" s="2">
        <v>9.2940000000000002E-3</v>
      </c>
      <c r="G1610" s="11">
        <v>20.3</v>
      </c>
      <c r="H1610" s="11">
        <v>1.9</v>
      </c>
      <c r="I1610" s="8">
        <v>5.1323011517524698E-2</v>
      </c>
      <c r="J1610" s="4">
        <v>71000</v>
      </c>
      <c r="K1610" s="5">
        <f>23*10^-6</f>
        <v>2.3E-5</v>
      </c>
      <c r="L1610" s="6">
        <f>H1610</f>
        <v>1.9</v>
      </c>
      <c r="M1610" s="3">
        <f>H1610^2/6</f>
        <v>0.60166666666666668</v>
      </c>
      <c r="N1610" s="3">
        <f>H1610^3/12</f>
        <v>0.57158333333333322</v>
      </c>
      <c r="O1610" s="1">
        <f>-J1610*L1610*K1610*C1610</f>
        <v>-102.69937</v>
      </c>
      <c r="P1610" s="7">
        <f>-(12*F1610*J1610*L1610*N1610+12*O1610*N1610*G1610*COS(RADIANS(E1610)))/(12*N1610*G1610*COS(RADIANS(E1610))^2+L1610*G1610^3*SIN(RADIANS(E1610))^2)</f>
        <v>1.7239354302427357</v>
      </c>
      <c r="Q1610" s="7">
        <f>-(6*F1610*J1610*L1610*N1610*SIN(RADIANS(E1610))+6*O1610*N1610*G1610*SIN(RADIANS(E1610))*COS(RADIANS(E1610)))/(12*N1610*COS(RADIANS(E1610))^2+L1610*G1610^2*SIN(RADIANS(E1610))^2)</f>
        <v>6.949271795071378</v>
      </c>
      <c r="R1610" s="7">
        <f>-P1610*SIN(RADIANS(E1610))</f>
        <v>-0.6846573197114656</v>
      </c>
      <c r="S1610" s="6">
        <f>(O1610+P1610*COS(RADIANS(E1610)))/L1610</f>
        <v>-53.219589623428547</v>
      </c>
      <c r="T1610" s="6">
        <f>R1610/L1610</f>
        <v>-0.36034595774287664</v>
      </c>
      <c r="U1610" s="6">
        <f>(Q1610-P1610*G1610*SIN(RADIANS(E1610)))/M1610</f>
        <v>-11.55003622449536</v>
      </c>
      <c r="V1610" s="6">
        <f>SQRT((S1610+U1610)^2+3*T1610^2)</f>
        <v>64.772632956425639</v>
      </c>
      <c r="W1610" s="6">
        <f>V1610/AA1610</f>
        <v>1.1165615518060585</v>
      </c>
      <c r="X1610" s="1">
        <f>((3*10+H1610/COS(RADIANS(E1610)))*(3+3)+3*G1610*H1610)*2</f>
        <v>616.26324171399051</v>
      </c>
      <c r="Y1610" s="7">
        <f>Z1610/X1610</f>
        <v>1.0090617284290342</v>
      </c>
      <c r="Z1610" s="13">
        <v>621.84765185119898</v>
      </c>
      <c r="AA1610" s="15">
        <v>58.010803660268202</v>
      </c>
    </row>
    <row r="1611" spans="1:27" x14ac:dyDescent="0.45">
      <c r="A1611">
        <v>2853</v>
      </c>
      <c r="B1611">
        <v>53.3</v>
      </c>
      <c r="C1611" s="10">
        <f>B1611-20</f>
        <v>33.299999999999997</v>
      </c>
      <c r="D1611">
        <v>102.8</v>
      </c>
      <c r="E1611" s="11">
        <f>D1611-90</f>
        <v>12.799999999999997</v>
      </c>
      <c r="F1611" s="2">
        <v>1.3753E-2</v>
      </c>
      <c r="G1611" s="11">
        <v>31</v>
      </c>
      <c r="H1611" s="11">
        <v>1.3</v>
      </c>
      <c r="I1611" s="8">
        <v>0.11012889444828</v>
      </c>
      <c r="J1611" s="4">
        <v>71000</v>
      </c>
      <c r="K1611" s="5">
        <f>23*10^-6</f>
        <v>2.3E-5</v>
      </c>
      <c r="L1611" s="6">
        <f>H1611</f>
        <v>1.3</v>
      </c>
      <c r="M1611" s="3">
        <f>H1611^2/6</f>
        <v>0.28166666666666668</v>
      </c>
      <c r="N1611" s="3">
        <f>H1611^3/12</f>
        <v>0.18308333333333338</v>
      </c>
      <c r="O1611" s="1">
        <f>-J1611*L1611*K1611*C1611</f>
        <v>-70.692569999999989</v>
      </c>
      <c r="P1611" s="7">
        <f>-(12*F1611*J1611*L1611*N1611+12*O1611*N1611*G1611*COS(RADIANS(E1611)))/(12*N1611*G1611*COS(RADIANS(E1611))^2+L1611*G1611^3*SIN(RADIANS(E1611))^2)</f>
        <v>0.96970116579708976</v>
      </c>
      <c r="Q1611" s="7">
        <f>-(6*F1611*J1611*L1611*N1611*SIN(RADIANS(E1611))+6*O1611*N1611*G1611*SIN(RADIANS(E1611))*COS(RADIANS(E1611)))/(12*N1611*COS(RADIANS(E1611))^2+L1611*G1611^2*SIN(RADIANS(E1611))^2)</f>
        <v>3.3299554645439642</v>
      </c>
      <c r="R1611" s="7">
        <f>-P1611*SIN(RADIANS(E1611))</f>
        <v>-0.21483583642219115</v>
      </c>
      <c r="S1611" s="6">
        <f>(O1611+P1611*COS(RADIANS(E1611)))/L1611</f>
        <v>-53.651512718695081</v>
      </c>
      <c r="T1611" s="6">
        <f>R1611/L1611</f>
        <v>-0.16525833570937778</v>
      </c>
      <c r="U1611" s="6">
        <f>(Q1611-P1611*G1611*SIN(RADIANS(E1611)))/M1611</f>
        <v>-11.822327093055485</v>
      </c>
      <c r="V1611" s="6">
        <f>SQRT((S1611+U1611)^2+3*T1611^2)</f>
        <v>65.474465485770381</v>
      </c>
      <c r="W1611" s="6">
        <f>V1611/AA1611</f>
        <v>1.2896959952333591</v>
      </c>
      <c r="X1611" s="1">
        <f>((3*10+H1611/COS(RADIANS(E1611)))*(3+3)+3*G1611*H1611)*2</f>
        <v>617.7975494329371</v>
      </c>
      <c r="Y1611" s="7">
        <f>Z1611/X1611</f>
        <v>1.0065478471087559</v>
      </c>
      <c r="Z1611" s="13">
        <v>621.84279333078803</v>
      </c>
      <c r="AA1611" s="15">
        <v>50.767363570764097</v>
      </c>
    </row>
    <row r="1612" spans="1:27" x14ac:dyDescent="0.45">
      <c r="A1612">
        <v>863</v>
      </c>
      <c r="B1612">
        <v>78.400000000000006</v>
      </c>
      <c r="C1612" s="10">
        <f>B1612-20</f>
        <v>58.400000000000006</v>
      </c>
      <c r="D1612">
        <v>123.8</v>
      </c>
      <c r="E1612" s="11">
        <f>D1612-90</f>
        <v>33.799999999999997</v>
      </c>
      <c r="F1612" s="2">
        <v>2.2141000000000001E-2</v>
      </c>
      <c r="G1612" s="11">
        <v>32.799999999999997</v>
      </c>
      <c r="H1612" s="11">
        <v>1.2</v>
      </c>
      <c r="I1612" s="8">
        <v>9.7322478890419006E-2</v>
      </c>
      <c r="J1612" s="4">
        <v>71000</v>
      </c>
      <c r="K1612" s="5">
        <f>23*10^-6</f>
        <v>2.3E-5</v>
      </c>
      <c r="L1612" s="6">
        <f>H1612</f>
        <v>1.2</v>
      </c>
      <c r="M1612" s="3">
        <f>H1612^2/6</f>
        <v>0.24</v>
      </c>
      <c r="N1612" s="3">
        <f>H1612^3/12</f>
        <v>0.14399999999999999</v>
      </c>
      <c r="O1612" s="1">
        <f>-J1612*L1612*K1612*C1612</f>
        <v>-114.44064000000002</v>
      </c>
      <c r="P1612" s="7">
        <f>-(12*F1612*J1612*L1612*N1612+12*O1612*N1612*G1612*COS(RADIANS(E1612)))/(12*N1612*G1612*COS(RADIANS(E1612))^2+L1612*G1612^3*SIN(RADIANS(E1612))^2)</f>
        <v>0.16208100699309655</v>
      </c>
      <c r="Q1612" s="7">
        <f>-(6*F1612*J1612*L1612*N1612*SIN(RADIANS(E1612))+6*O1612*N1612*G1612*SIN(RADIANS(E1612))*COS(RADIANS(E1612)))/(12*N1612*COS(RADIANS(E1612))^2+L1612*G1612^2*SIN(RADIANS(E1612))^2)</f>
        <v>1.4787052381565946</v>
      </c>
      <c r="R1612" s="7">
        <f>-P1612*SIN(RADIANS(E1612))</f>
        <v>-9.0164953546133839E-2</v>
      </c>
      <c r="S1612" s="6">
        <f>(O1612+P1612*COS(RADIANS(E1612)))/L1612</f>
        <v>-95.254961000353674</v>
      </c>
      <c r="T1612" s="6">
        <f>R1612/L1612</f>
        <v>-7.5137461288444868E-2</v>
      </c>
      <c r="U1612" s="6">
        <f>(Q1612-P1612*G1612*SIN(RADIANS(E1612)))/M1612</f>
        <v>-6.1612718256524781</v>
      </c>
      <c r="V1612" s="6">
        <f>SQRT((S1612+U1612)^2+3*T1612^2)</f>
        <v>101.41631632796053</v>
      </c>
      <c r="W1612" s="6">
        <f>V1612/AA1612</f>
        <v>1.2770325750336549</v>
      </c>
      <c r="X1612" s="1">
        <f>((3*10+H1612/COS(RADIANS(E1612)))*(3+3)+3*G1612*H1612)*2</f>
        <v>613.48884371783151</v>
      </c>
      <c r="Y1612" s="7">
        <f>Z1612/X1612</f>
        <v>1.0135536867005375</v>
      </c>
      <c r="Z1612" s="13">
        <v>621.80387929985795</v>
      </c>
      <c r="AA1612" s="15">
        <v>79.415606391471897</v>
      </c>
    </row>
    <row r="1613" spans="1:27" x14ac:dyDescent="0.45">
      <c r="A1613">
        <v>905</v>
      </c>
      <c r="B1613">
        <v>83.2</v>
      </c>
      <c r="C1613" s="10">
        <f>B1613-20</f>
        <v>63.2</v>
      </c>
      <c r="D1613">
        <v>112.6</v>
      </c>
      <c r="E1613" s="11">
        <f>D1613-90</f>
        <v>22.599999999999994</v>
      </c>
      <c r="F1613" s="2">
        <v>2.4743000000000001E-2</v>
      </c>
      <c r="G1613" s="11">
        <v>30.7</v>
      </c>
      <c r="H1613" s="11">
        <v>1.3</v>
      </c>
      <c r="I1613" s="8">
        <v>0.13324648141860901</v>
      </c>
      <c r="J1613" s="4">
        <v>71000</v>
      </c>
      <c r="K1613" s="5">
        <f>23*10^-6</f>
        <v>2.3E-5</v>
      </c>
      <c r="L1613" s="6">
        <f>H1613</f>
        <v>1.3</v>
      </c>
      <c r="M1613" s="3">
        <f>H1613^2/6</f>
        <v>0.28166666666666668</v>
      </c>
      <c r="N1613" s="3">
        <f>H1613^3/12</f>
        <v>0.18308333333333338</v>
      </c>
      <c r="O1613" s="1">
        <f>-J1613*L1613*K1613*C1613</f>
        <v>-134.16728000000001</v>
      </c>
      <c r="P1613" s="7">
        <f>-(12*F1613*J1613*L1613*N1613+12*O1613*N1613*G1613*COS(RADIANS(E1613)))/(12*N1613*G1613*COS(RADIANS(E1613))^2+L1613*G1613^3*SIN(RADIANS(E1613))^2)</f>
        <v>0.59455105774327399</v>
      </c>
      <c r="Q1613" s="7">
        <f>-(6*F1613*J1613*L1613*N1613*SIN(RADIANS(E1613))+6*O1613*N1613*G1613*SIN(RADIANS(E1613))*COS(RADIANS(E1613)))/(12*N1613*COS(RADIANS(E1613))^2+L1613*G1613^2*SIN(RADIANS(E1613))^2)</f>
        <v>3.5072169752982978</v>
      </c>
      <c r="R1613" s="7">
        <f>-P1613*SIN(RADIANS(E1613))</f>
        <v>-0.22848319057317901</v>
      </c>
      <c r="S1613" s="6">
        <f>(O1613+P1613*COS(RADIANS(E1613)))/L1613</f>
        <v>-102.78337260684314</v>
      </c>
      <c r="T1613" s="6">
        <f>R1613/L1613</f>
        <v>-0.17575630044090693</v>
      </c>
      <c r="U1613" s="6">
        <f>(Q1613-P1613*G1613*SIN(RADIANS(E1613)))/M1613</f>
        <v>-12.451657900467328</v>
      </c>
      <c r="V1613" s="6">
        <f>SQRT((S1613+U1613)^2+3*T1613^2)</f>
        <v>115.23543260148855</v>
      </c>
      <c r="W1613" s="6">
        <f>V1613/AA1613</f>
        <v>1.2561251329601428</v>
      </c>
      <c r="X1613" s="1">
        <f>((3*10+H1613/COS(RADIANS(E1613)))*(3+3)+3*G1613*H1613)*2</f>
        <v>616.3575599607027</v>
      </c>
      <c r="Y1613" s="7">
        <f>Z1613/X1613</f>
        <v>1.008809619337476</v>
      </c>
      <c r="Z1613" s="13">
        <v>621.78743543973201</v>
      </c>
      <c r="AA1613" s="15">
        <v>91.738816124097895</v>
      </c>
    </row>
    <row r="1614" spans="1:27" x14ac:dyDescent="0.45">
      <c r="A1614">
        <v>98</v>
      </c>
      <c r="B1614">
        <v>68.3</v>
      </c>
      <c r="C1614" s="10">
        <f>B1614-20</f>
        <v>48.3</v>
      </c>
      <c r="D1614">
        <v>109.9</v>
      </c>
      <c r="E1614" s="11">
        <f>D1614-90</f>
        <v>19.900000000000006</v>
      </c>
      <c r="F1614" s="2">
        <v>1.3866E-2</v>
      </c>
      <c r="G1614" s="11">
        <v>20.399999999999999</v>
      </c>
      <c r="H1614" s="11">
        <v>1.9</v>
      </c>
      <c r="I1614" s="8">
        <v>8.33321958780288E-2</v>
      </c>
      <c r="J1614" s="4">
        <v>71000</v>
      </c>
      <c r="K1614" s="5">
        <f>23*10^-6</f>
        <v>2.3E-5</v>
      </c>
      <c r="L1614" s="6">
        <f>H1614</f>
        <v>1.9</v>
      </c>
      <c r="M1614" s="3">
        <f>H1614^2/6</f>
        <v>0.60166666666666668</v>
      </c>
      <c r="N1614" s="3">
        <f>H1614^3/12</f>
        <v>0.57158333333333322</v>
      </c>
      <c r="O1614" s="1">
        <f>-J1614*L1614*K1614*C1614</f>
        <v>-149.86041</v>
      </c>
      <c r="P1614" s="7">
        <f>-(12*F1614*J1614*L1614*N1614+12*O1614*N1614*G1614*COS(RADIANS(E1614)))/(12*N1614*G1614*COS(RADIANS(E1614))^2+L1614*G1614^3*SIN(RADIANS(E1614))^2)</f>
        <v>3.456373842701089</v>
      </c>
      <c r="Q1614" s="7">
        <f>-(6*F1614*J1614*L1614*N1614*SIN(RADIANS(E1614))+6*O1614*N1614*G1614*SIN(RADIANS(E1614))*COS(RADIANS(E1614)))/(12*N1614*COS(RADIANS(E1614))^2+L1614*G1614^2*SIN(RADIANS(E1614))^2)</f>
        <v>12.000085534256835</v>
      </c>
      <c r="R1614" s="7">
        <f>-P1614*SIN(RADIANS(E1614))</f>
        <v>-1.1764789739467487</v>
      </c>
      <c r="S1614" s="6">
        <f>(O1614+P1614*COS(RADIANS(E1614)))/L1614</f>
        <v>-77.163380375367794</v>
      </c>
      <c r="T1614" s="6">
        <f>R1614/L1614</f>
        <v>-0.61919945997197301</v>
      </c>
      <c r="U1614" s="6">
        <f>(Q1614-P1614*G1614*SIN(RADIANS(E1614)))/M1614</f>
        <v>-19.944740500149869</v>
      </c>
      <c r="V1614" s="6">
        <f>SQRT((S1614+U1614)^2+3*T1614^2)</f>
        <v>97.114043082799512</v>
      </c>
      <c r="W1614" s="6">
        <f>V1614/AA1614</f>
        <v>1.1210653498713889</v>
      </c>
      <c r="X1614" s="1">
        <f>((3*10+H1614/COS(RADIANS(E1614)))*(3+3)+3*G1614*H1614)*2</f>
        <v>616.80788673285815</v>
      </c>
      <c r="Y1614" s="7">
        <f>Z1614/X1614</f>
        <v>1.0080377063750696</v>
      </c>
      <c r="Z1614" s="13">
        <v>621.76560741624405</v>
      </c>
      <c r="AA1614" s="15">
        <v>86.626567393185994</v>
      </c>
    </row>
    <row r="1615" spans="1:27" x14ac:dyDescent="0.45">
      <c r="A1615">
        <v>1888</v>
      </c>
      <c r="B1615">
        <v>81.8</v>
      </c>
      <c r="C1615" s="10">
        <f>B1615-20</f>
        <v>61.8</v>
      </c>
      <c r="D1615">
        <v>114.4</v>
      </c>
      <c r="E1615" s="11">
        <f>D1615-90</f>
        <v>24.400000000000006</v>
      </c>
      <c r="F1615" s="2">
        <v>1.5545E-2</v>
      </c>
      <c r="G1615" s="11">
        <v>20.7</v>
      </c>
      <c r="H1615" s="11">
        <v>1.8</v>
      </c>
      <c r="I1615" s="8">
        <v>7.0808194577693898E-2</v>
      </c>
      <c r="J1615" s="4">
        <v>71000</v>
      </c>
      <c r="K1615" s="5">
        <f>23*10^-6</f>
        <v>2.3E-5</v>
      </c>
      <c r="L1615" s="6">
        <f>H1615</f>
        <v>1.8</v>
      </c>
      <c r="M1615" s="3">
        <f>H1615^2/6</f>
        <v>0.54</v>
      </c>
      <c r="N1615" s="3">
        <f>H1615^3/12</f>
        <v>0.48600000000000004</v>
      </c>
      <c r="O1615" s="1">
        <f>-J1615*L1615*K1615*C1615</f>
        <v>-181.65492</v>
      </c>
      <c r="P1615" s="7">
        <f>-(12*F1615*J1615*L1615*N1615+12*O1615*N1615*G1615*COS(RADIANS(E1615)))/(12*N1615*G1615*COS(RADIANS(E1615))^2+L1615*G1615^3*SIN(RADIANS(E1615))^2)</f>
        <v>2.9684243383561371</v>
      </c>
      <c r="Q1615" s="7">
        <f>-(6*F1615*J1615*L1615*N1615*SIN(RADIANS(E1615))+6*O1615*N1615*G1615*SIN(RADIANS(E1615))*COS(RADIANS(E1615)))/(12*N1615*COS(RADIANS(E1615))^2+L1615*G1615^2*SIN(RADIANS(E1615))^2)</f>
        <v>12.691886673059912</v>
      </c>
      <c r="R1615" s="7">
        <f>-P1615*SIN(RADIANS(E1615))</f>
        <v>-1.2262692437739049</v>
      </c>
      <c r="S1615" s="6">
        <f>(O1615+P1615*COS(RADIANS(E1615)))/L1615</f>
        <v>-99.417569142622042</v>
      </c>
      <c r="T1615" s="6">
        <f>R1615/L1615</f>
        <v>-0.68126069098550268</v>
      </c>
      <c r="U1615" s="6">
        <f>(Q1615-P1615*G1615*SIN(RADIANS(E1615)))/M1615</f>
        <v>-23.503493838999841</v>
      </c>
      <c r="V1615" s="6">
        <f>SQRT((S1615+U1615)^2+3*T1615^2)</f>
        <v>122.92672643863538</v>
      </c>
      <c r="W1615" s="6">
        <f>V1615/AA1615</f>
        <v>1.2243471430325104</v>
      </c>
      <c r="X1615" s="1">
        <f>((3*10+H1615/COS(RADIANS(E1615)))*(3+3)+3*G1615*H1615)*2</f>
        <v>607.27844464726502</v>
      </c>
      <c r="Y1615" s="7">
        <f>Z1615/X1615</f>
        <v>1.0238351245327233</v>
      </c>
      <c r="Z1615" s="13">
        <v>621.75300200147103</v>
      </c>
      <c r="AA1615" s="15">
        <v>100.401856726815</v>
      </c>
    </row>
    <row r="1616" spans="1:27" x14ac:dyDescent="0.45">
      <c r="A1616">
        <v>1825</v>
      </c>
      <c r="B1616">
        <v>68.8</v>
      </c>
      <c r="C1616" s="10">
        <f>B1616-20</f>
        <v>48.8</v>
      </c>
      <c r="D1616">
        <v>117.9</v>
      </c>
      <c r="E1616" s="11">
        <f>D1616-90</f>
        <v>27.900000000000006</v>
      </c>
      <c r="F1616" s="2">
        <v>2.0073000000000001E-2</v>
      </c>
      <c r="G1616" s="11">
        <v>33.299999999999997</v>
      </c>
      <c r="H1616" s="11">
        <v>1.2</v>
      </c>
      <c r="I1616" s="8">
        <v>9.9962808191776206E-2</v>
      </c>
      <c r="J1616" s="4">
        <v>71000</v>
      </c>
      <c r="K1616" s="5">
        <f>23*10^-6</f>
        <v>2.3E-5</v>
      </c>
      <c r="L1616" s="6">
        <f>H1616</f>
        <v>1.2</v>
      </c>
      <c r="M1616" s="3">
        <f>H1616^2/6</f>
        <v>0.24</v>
      </c>
      <c r="N1616" s="3">
        <f>H1616^3/12</f>
        <v>0.14399999999999999</v>
      </c>
      <c r="O1616" s="1">
        <f>-J1616*L1616*K1616*C1616</f>
        <v>-95.628479999999996</v>
      </c>
      <c r="P1616" s="7">
        <f>-(12*F1616*J1616*L1616*N1616+12*O1616*N1616*G1616*COS(RADIANS(E1616)))/(12*N1616*G1616*COS(RADIANS(E1616))^2+L1616*G1616^3*SIN(RADIANS(E1616))^2)</f>
        <v>0.19572999543728334</v>
      </c>
      <c r="Q1616" s="7">
        <f>-(6*F1616*J1616*L1616*N1616*SIN(RADIANS(E1616))+6*O1616*N1616*G1616*SIN(RADIANS(E1616))*COS(RADIANS(E1616)))/(12*N1616*COS(RADIANS(E1616))^2+L1616*G1616^2*SIN(RADIANS(E1616))^2)</f>
        <v>1.5249385418296775</v>
      </c>
      <c r="R1616" s="7">
        <f>-P1616*SIN(RADIANS(E1616))</f>
        <v>-9.1587900410190881E-2</v>
      </c>
      <c r="S1616" s="6">
        <f>(O1616+P1616*COS(RADIANS(E1616)))/L1616</f>
        <v>-79.546250464379256</v>
      </c>
      <c r="T1616" s="6">
        <f>R1616/L1616</f>
        <v>-7.6323250341825744E-2</v>
      </c>
      <c r="U1616" s="6">
        <f>(Q1616-P1616*G1616*SIN(RADIANS(E1616)))/M1616</f>
        <v>-6.3539105909569935</v>
      </c>
      <c r="V1616" s="6">
        <f>SQRT((S1616+U1616)^2+3*T1616^2)</f>
        <v>85.900262776363704</v>
      </c>
      <c r="W1616" s="6">
        <f>V1616/AA1616</f>
        <v>1.2614821932201887</v>
      </c>
      <c r="X1616" s="1">
        <f>((3*10+H1616/COS(RADIANS(E1616)))*(3+3)+3*G1616*H1616)*2</f>
        <v>616.05391267292759</v>
      </c>
      <c r="Y1616" s="7">
        <f>Z1616/X1616</f>
        <v>1.0091694078668152</v>
      </c>
      <c r="Z1616" s="13">
        <v>621.70276226617295</v>
      </c>
      <c r="AA1616" s="15">
        <v>68.094708936862503</v>
      </c>
    </row>
    <row r="1617" spans="1:27" x14ac:dyDescent="0.45">
      <c r="A1617">
        <v>2852</v>
      </c>
      <c r="B1617">
        <v>52.8</v>
      </c>
      <c r="C1617" s="10">
        <f>B1617-20</f>
        <v>32.799999999999997</v>
      </c>
      <c r="D1617">
        <v>123.5</v>
      </c>
      <c r="E1617" s="11">
        <f>D1617-90</f>
        <v>33.5</v>
      </c>
      <c r="F1617" s="2">
        <v>1.1629E-2</v>
      </c>
      <c r="G1617" s="11">
        <v>30.1</v>
      </c>
      <c r="H1617" s="11">
        <v>1.3</v>
      </c>
      <c r="I1617" s="8">
        <v>5.1922813057899399E-2</v>
      </c>
      <c r="J1617" s="4">
        <v>71000</v>
      </c>
      <c r="K1617" s="5">
        <f>23*10^-6</f>
        <v>2.3E-5</v>
      </c>
      <c r="L1617" s="6">
        <f>H1617</f>
        <v>1.3</v>
      </c>
      <c r="M1617" s="3">
        <f>H1617^2/6</f>
        <v>0.28166666666666668</v>
      </c>
      <c r="N1617" s="3">
        <f>H1617^3/12</f>
        <v>0.18308333333333338</v>
      </c>
      <c r="O1617" s="1">
        <f>-J1617*L1617*K1617*C1617</f>
        <v>-69.631119999999996</v>
      </c>
      <c r="P1617" s="7">
        <f>-(12*F1617*J1617*L1617*N1617+12*O1617*N1617*G1617*COS(RADIANS(E1617)))/(12*N1617*G1617*COS(RADIANS(E1617))^2+L1617*G1617^3*SIN(RADIANS(E1617))^2)</f>
        <v>0.136605716623562</v>
      </c>
      <c r="Q1617" s="7">
        <f>-(6*F1617*J1617*L1617*N1617*SIN(RADIANS(E1617))+6*O1617*N1617*G1617*SIN(RADIANS(E1617))*COS(RADIANS(E1617)))/(12*N1617*COS(RADIANS(E1617))^2+L1617*G1617^2*SIN(RADIANS(E1617))^2)</f>
        <v>1.1347360985145123</v>
      </c>
      <c r="R1617" s="7">
        <f>-P1617*SIN(RADIANS(E1617))</f>
        <v>-7.5397747409602117E-2</v>
      </c>
      <c r="S1617" s="6">
        <f>(O1617+P1617*COS(RADIANS(E1617)))/L1617</f>
        <v>-53.474774176687909</v>
      </c>
      <c r="T1617" s="6">
        <f>R1617/L1617</f>
        <v>-5.7998267238155474E-2</v>
      </c>
      <c r="U1617" s="6">
        <f>(Q1617-P1617*G1617*SIN(RADIANS(E1617)))/M1617</f>
        <v>-4.0286488704657204</v>
      </c>
      <c r="V1617" s="6">
        <f>SQRT((S1617+U1617)^2+3*T1617^2)</f>
        <v>57.50351079314138</v>
      </c>
      <c r="W1617" s="6">
        <f>V1617/AA1617</f>
        <v>1.2438058180673635</v>
      </c>
      <c r="X1617" s="1">
        <f>((3*10+H1617/COS(RADIANS(E1617)))*(3+3)+3*G1617*H1617)*2</f>
        <v>613.48759711602747</v>
      </c>
      <c r="Y1617" s="7">
        <f>Z1617/X1617</f>
        <v>1.0133899170322249</v>
      </c>
      <c r="Z1617" s="13">
        <v>621.70214514171005</v>
      </c>
      <c r="AA1617" s="15">
        <v>46.231903692564202</v>
      </c>
    </row>
    <row r="1618" spans="1:27" x14ac:dyDescent="0.45">
      <c r="A1618">
        <v>1813</v>
      </c>
      <c r="B1618">
        <v>89.9</v>
      </c>
      <c r="C1618" s="10">
        <f>B1618-20</f>
        <v>69.900000000000006</v>
      </c>
      <c r="D1618">
        <v>119.4</v>
      </c>
      <c r="E1618" s="11">
        <f>D1618-90</f>
        <v>29.400000000000006</v>
      </c>
      <c r="F1618" s="2">
        <v>2.7392E-2</v>
      </c>
      <c r="G1618" s="11">
        <v>33</v>
      </c>
      <c r="H1618" s="11">
        <v>1.2</v>
      </c>
      <c r="I1618" s="8">
        <v>0.124616891145706</v>
      </c>
      <c r="J1618" s="4">
        <v>71000</v>
      </c>
      <c r="K1618" s="5">
        <f>23*10^-6</f>
        <v>2.3E-5</v>
      </c>
      <c r="L1618" s="6">
        <f>H1618</f>
        <v>1.2</v>
      </c>
      <c r="M1618" s="3">
        <f>H1618^2/6</f>
        <v>0.24</v>
      </c>
      <c r="N1618" s="3">
        <f>H1618^3/12</f>
        <v>0.14399999999999999</v>
      </c>
      <c r="O1618" s="1">
        <f>-J1618*L1618*K1618*C1618</f>
        <v>-136.97604000000001</v>
      </c>
      <c r="P1618" s="7">
        <f>-(12*F1618*J1618*L1618*N1618+12*O1618*N1618*G1618*COS(RADIANS(E1618)))/(12*N1618*G1618*COS(RADIANS(E1618))^2+L1618*G1618^3*SIN(RADIANS(E1618))^2)</f>
        <v>0.26564433084584627</v>
      </c>
      <c r="Q1618" s="7">
        <f>-(6*F1618*J1618*L1618*N1618*SIN(RADIANS(E1618))+6*O1618*N1618*G1618*SIN(RADIANS(E1618))*COS(RADIANS(E1618)))/(12*N1618*COS(RADIANS(E1618))^2+L1618*G1618^2*SIN(RADIANS(E1618))^2)</f>
        <v>2.1516956857903367</v>
      </c>
      <c r="R1618" s="7">
        <f>-P1618*SIN(RADIANS(E1618))</f>
        <v>-0.13040579913880829</v>
      </c>
      <c r="S1618" s="6">
        <f>(O1618+P1618*COS(RADIANS(E1618)))/L1618</f>
        <v>-113.95383915843445</v>
      </c>
      <c r="T1618" s="6">
        <f>R1618/L1618</f>
        <v>-0.10867149928234024</v>
      </c>
      <c r="U1618" s="6">
        <f>(Q1618-P1618*G1618*SIN(RADIANS(E1618)))/M1618</f>
        <v>-8.9653986907930694</v>
      </c>
      <c r="V1618" s="6">
        <f>SQRT((S1618+U1618)^2+3*T1618^2)</f>
        <v>122.91938196199668</v>
      </c>
      <c r="W1618" s="6">
        <f>V1618/AA1618</f>
        <v>1.2698403439830883</v>
      </c>
      <c r="X1618" s="1">
        <f>((3*10+H1618/COS(RADIANS(E1618)))*(3+3)+3*G1618*H1618)*2</f>
        <v>614.12866359118527</v>
      </c>
      <c r="Y1618" s="7">
        <f>Z1618/X1618</f>
        <v>1.0123163115543063</v>
      </c>
      <c r="Z1618" s="13">
        <v>621.69246354640404</v>
      </c>
      <c r="AA1618" s="15">
        <v>96.799083872573604</v>
      </c>
    </row>
    <row r="1619" spans="1:27" x14ac:dyDescent="0.45">
      <c r="A1619">
        <v>1755</v>
      </c>
      <c r="B1619">
        <v>68.900000000000006</v>
      </c>
      <c r="C1619" s="10">
        <f>B1619-20</f>
        <v>48.900000000000006</v>
      </c>
      <c r="D1619">
        <v>110.4</v>
      </c>
      <c r="E1619" s="11">
        <f>D1619-90</f>
        <v>20.400000000000006</v>
      </c>
      <c r="F1619" s="2">
        <v>1.3554E-2</v>
      </c>
      <c r="G1619" s="11">
        <v>23.6</v>
      </c>
      <c r="H1619" s="11">
        <v>1.6</v>
      </c>
      <c r="I1619" s="8">
        <v>6.0491465032100601E-2</v>
      </c>
      <c r="J1619" s="4">
        <v>71000</v>
      </c>
      <c r="K1619" s="5">
        <f>23*10^-6</f>
        <v>2.3E-5</v>
      </c>
      <c r="L1619" s="6">
        <f>H1619</f>
        <v>1.6</v>
      </c>
      <c r="M1619" s="3">
        <f>H1619^2/6</f>
        <v>0.42666666666666675</v>
      </c>
      <c r="N1619" s="3">
        <f>H1619^3/12</f>
        <v>0.34133333333333343</v>
      </c>
      <c r="O1619" s="1">
        <f>-J1619*L1619*K1619*C1619</f>
        <v>-127.76592000000001</v>
      </c>
      <c r="P1619" s="7">
        <f>-(12*F1619*J1619*L1619*N1619+12*O1619*N1619*G1619*COS(RADIANS(E1619)))/(12*N1619*G1619*COS(RADIANS(E1619))^2+L1619*G1619^3*SIN(RADIANS(E1619))^2)</f>
        <v>1.9957512489309932</v>
      </c>
      <c r="Q1619" s="7">
        <f>-(6*F1619*J1619*L1619*N1619*SIN(RADIANS(E1619))+6*O1619*N1619*G1619*SIN(RADIANS(E1619))*COS(RADIANS(E1619)))/(12*N1619*COS(RADIANS(E1619))^2+L1619*G1619^2*SIN(RADIANS(E1619))^2)</f>
        <v>8.2088245656623666</v>
      </c>
      <c r="R1619" s="7">
        <f>-P1619*SIN(RADIANS(E1619))</f>
        <v>-0.69566309878494614</v>
      </c>
      <c r="S1619" s="6">
        <f>(O1619+P1619*COS(RADIANS(E1619)))/L1619</f>
        <v>-78.68458643679439</v>
      </c>
      <c r="T1619" s="6">
        <f>R1619/L1619</f>
        <v>-0.43478943674059134</v>
      </c>
      <c r="U1619" s="6">
        <f>(Q1619-P1619*G1619*SIN(RADIANS(E1619)))/M1619</f>
        <v>-19.239432575771161</v>
      </c>
      <c r="V1619" s="6">
        <f>SQRT((S1619+U1619)^2+3*T1619^2)</f>
        <v>97.926914712637625</v>
      </c>
      <c r="W1619" s="6">
        <f>V1619/AA1619</f>
        <v>1.3242614531664723</v>
      </c>
      <c r="X1619" s="1">
        <f>((3*10+H1619/COS(RADIANS(E1619)))*(3+3)+3*G1619*H1619)*2</f>
        <v>607.04476361997365</v>
      </c>
      <c r="Y1619" s="7">
        <f>Z1619/X1619</f>
        <v>1.0240767085043518</v>
      </c>
      <c r="Z1619" s="13">
        <v>621.66040344274495</v>
      </c>
      <c r="AA1619" s="15">
        <v>73.948323783405698</v>
      </c>
    </row>
    <row r="1620" spans="1:27" x14ac:dyDescent="0.45">
      <c r="A1620">
        <v>518</v>
      </c>
      <c r="B1620">
        <v>48.1</v>
      </c>
      <c r="C1620" s="10">
        <f>B1620-20</f>
        <v>28.1</v>
      </c>
      <c r="D1620">
        <v>110.9</v>
      </c>
      <c r="E1620" s="11">
        <f>D1620-90</f>
        <v>20.900000000000006</v>
      </c>
      <c r="F1620" s="2">
        <v>8.8050000000000003E-3</v>
      </c>
      <c r="G1620" s="11">
        <v>23</v>
      </c>
      <c r="H1620" s="11">
        <v>1.7</v>
      </c>
      <c r="I1620" s="8">
        <v>5.12245222926139E-2</v>
      </c>
      <c r="J1620" s="4">
        <v>71000</v>
      </c>
      <c r="K1620" s="5">
        <f>23*10^-6</f>
        <v>2.3E-5</v>
      </c>
      <c r="L1620" s="6">
        <f>H1620</f>
        <v>1.7</v>
      </c>
      <c r="M1620" s="3">
        <f>H1620^2/6</f>
        <v>0.48166666666666663</v>
      </c>
      <c r="N1620" s="3">
        <f>H1620^3/12</f>
        <v>0.4094166666666666</v>
      </c>
      <c r="O1620" s="1">
        <f>-J1620*L1620*K1620*C1620</f>
        <v>-78.008409999999998</v>
      </c>
      <c r="P1620" s="7">
        <f>-(12*F1620*J1620*L1620*N1620+12*O1620*N1620*G1620*COS(RADIANS(E1620)))/(12*N1620*G1620*COS(RADIANS(E1620))^2+L1620*G1620^3*SIN(RADIANS(E1620))^2)</f>
        <v>1.1034984090989854</v>
      </c>
      <c r="Q1620" s="7">
        <f>-(6*F1620*J1620*L1620*N1620*SIN(RADIANS(E1620))+6*O1620*N1620*G1620*SIN(RADIANS(E1620))*COS(RADIANS(E1620)))/(12*N1620*COS(RADIANS(E1620))^2+L1620*G1620^2*SIN(RADIANS(E1620))^2)</f>
        <v>4.5270878692151575</v>
      </c>
      <c r="R1620" s="7">
        <f>-P1620*SIN(RADIANS(E1620))</f>
        <v>-0.39365981471436146</v>
      </c>
      <c r="S1620" s="6">
        <f>(O1620+P1620*COS(RADIANS(E1620)))/L1620</f>
        <v>-45.280892264007996</v>
      </c>
      <c r="T1620" s="6">
        <f>R1620/L1620</f>
        <v>-0.23156459689080086</v>
      </c>
      <c r="U1620" s="6">
        <f>(Q1620-P1620*G1620*SIN(RADIANS(E1620)))/M1620</f>
        <v>-9.3987983443913272</v>
      </c>
      <c r="V1620" s="6">
        <f>SQRT((S1620+U1620)^2+3*T1620^2)</f>
        <v>54.681161577986558</v>
      </c>
      <c r="W1620" s="6">
        <f>V1620/AA1620</f>
        <v>1.1777024618954799</v>
      </c>
      <c r="X1620" s="1">
        <f>((3*10+H1620/COS(RADIANS(E1620)))*(3+3)+3*G1620*H1620)*2</f>
        <v>616.43676118103213</v>
      </c>
      <c r="Y1620" s="7">
        <f>Z1620/X1620</f>
        <v>1.0083121854180548</v>
      </c>
      <c r="Z1620" s="13">
        <v>621.56069783847397</v>
      </c>
      <c r="AA1620" s="15">
        <v>46.4303704434639</v>
      </c>
    </row>
    <row r="1621" spans="1:27" x14ac:dyDescent="0.45">
      <c r="A1621">
        <v>1599</v>
      </c>
      <c r="B1621">
        <v>73.099999999999994</v>
      </c>
      <c r="C1621" s="10">
        <f>B1621-20</f>
        <v>53.099999999999994</v>
      </c>
      <c r="D1621">
        <v>124.6</v>
      </c>
      <c r="E1621" s="11">
        <f>D1621-90</f>
        <v>34.599999999999994</v>
      </c>
      <c r="F1621" s="2">
        <v>1.5225000000000001E-2</v>
      </c>
      <c r="G1621" s="11">
        <v>21.4</v>
      </c>
      <c r="H1621" s="11">
        <v>1.8</v>
      </c>
      <c r="I1621" s="8">
        <v>7.8718431293964303E-2</v>
      </c>
      <c r="J1621" s="4">
        <v>71000</v>
      </c>
      <c r="K1621" s="5">
        <f>23*10^-6</f>
        <v>2.3E-5</v>
      </c>
      <c r="L1621" s="6">
        <f>H1621</f>
        <v>1.8</v>
      </c>
      <c r="M1621" s="3">
        <f>H1621^2/6</f>
        <v>0.54</v>
      </c>
      <c r="N1621" s="3">
        <f>H1621^3/12</f>
        <v>0.48600000000000004</v>
      </c>
      <c r="O1621" s="1">
        <f>-J1621*L1621*K1621*C1621</f>
        <v>-156.08213999999998</v>
      </c>
      <c r="P1621" s="7">
        <f>-(12*F1621*J1621*L1621*N1621+12*O1621*N1621*G1621*COS(RADIANS(E1621)))/(12*N1621*G1621*COS(RADIANS(E1621))^2+L1621*G1621^3*SIN(RADIANS(E1621))^2)</f>
        <v>0.81190329185006727</v>
      </c>
      <c r="Q1621" s="7">
        <f>-(6*F1621*J1621*L1621*N1621*SIN(RADIANS(E1621))+6*O1621*N1621*G1621*SIN(RADIANS(E1621))*COS(RADIANS(E1621)))/(12*N1621*COS(RADIANS(E1621))^2+L1621*G1621^2*SIN(RADIANS(E1621))^2)</f>
        <v>4.9330660027563891</v>
      </c>
      <c r="R1621" s="7">
        <f>-P1621*SIN(RADIANS(E1621))</f>
        <v>-0.4610342058650832</v>
      </c>
      <c r="S1621" s="6">
        <f>(O1621+P1621*COS(RADIANS(E1621)))/L1621</f>
        <v>-86.341018262636311</v>
      </c>
      <c r="T1621" s="6">
        <f>R1621/L1621</f>
        <v>-0.25613011436949068</v>
      </c>
      <c r="U1621" s="6">
        <f>(Q1621-P1621*G1621*SIN(RADIANS(E1621)))/M1621</f>
        <v>-9.1353074125118336</v>
      </c>
      <c r="V1621" s="6">
        <f>SQRT((S1621+U1621)^2+3*T1621^2)</f>
        <v>95.477356332972548</v>
      </c>
      <c r="W1621" s="6">
        <f>V1621/AA1621</f>
        <v>1.0769317547445953</v>
      </c>
      <c r="X1621" s="1">
        <f>((3*10+H1621/COS(RADIANS(E1621)))*(3+3)+3*G1621*H1621)*2</f>
        <v>617.36109543168141</v>
      </c>
      <c r="Y1621" s="7">
        <f>Z1621/X1621</f>
        <v>1.006715666941524</v>
      </c>
      <c r="Z1621" s="13">
        <v>621.507086931255</v>
      </c>
      <c r="AA1621" s="15">
        <v>88.656830771617393</v>
      </c>
    </row>
    <row r="1622" spans="1:27" x14ac:dyDescent="0.45">
      <c r="A1622">
        <v>2888</v>
      </c>
      <c r="B1622">
        <v>59.7</v>
      </c>
      <c r="C1622" s="10">
        <f>B1622-20</f>
        <v>39.700000000000003</v>
      </c>
      <c r="D1622">
        <v>126.8</v>
      </c>
      <c r="E1622" s="11">
        <f>D1622-90</f>
        <v>36.799999999999997</v>
      </c>
      <c r="F1622" s="2">
        <v>1.1957000000000001E-2</v>
      </c>
      <c r="G1622" s="11">
        <v>25.5</v>
      </c>
      <c r="H1622" s="11">
        <v>1.5</v>
      </c>
      <c r="I1622" s="8">
        <v>5.3349569439888E-2</v>
      </c>
      <c r="J1622" s="4">
        <v>71000</v>
      </c>
      <c r="K1622" s="5">
        <f>23*10^-6</f>
        <v>2.3E-5</v>
      </c>
      <c r="L1622" s="6">
        <f>H1622</f>
        <v>1.5</v>
      </c>
      <c r="M1622" s="3">
        <f>H1622^2/6</f>
        <v>0.375</v>
      </c>
      <c r="N1622" s="3">
        <f>H1622^3/12</f>
        <v>0.28125</v>
      </c>
      <c r="O1622" s="1">
        <f>-J1622*L1622*K1622*C1622</f>
        <v>-97.24515000000001</v>
      </c>
      <c r="P1622" s="7">
        <f>-(12*F1622*J1622*L1622*N1622+12*O1622*N1622*G1622*COS(RADIANS(E1622)))/(12*N1622*G1622*COS(RADIANS(E1622))^2+L1622*G1622^3*SIN(RADIANS(E1622))^2)</f>
        <v>0.2676674899141368</v>
      </c>
      <c r="Q1622" s="7">
        <f>-(6*F1622*J1622*L1622*N1622*SIN(RADIANS(E1622))+6*O1622*N1622*G1622*SIN(RADIANS(E1622))*COS(RADIANS(E1622)))/(12*N1622*COS(RADIANS(E1622))^2+L1622*G1622^2*SIN(RADIANS(E1622))^2)</f>
        <v>2.044324073428506</v>
      </c>
      <c r="R1622" s="7">
        <f>-P1622*SIN(RADIANS(E1622))</f>
        <v>-0.16033914301400051</v>
      </c>
      <c r="S1622" s="6">
        <f>(O1622+P1622*COS(RADIANS(E1622)))/L1622</f>
        <v>-64.687213495895108</v>
      </c>
      <c r="T1622" s="6">
        <f>R1622/L1622</f>
        <v>-0.10689276200933367</v>
      </c>
      <c r="U1622" s="6">
        <f>(Q1622-P1622*G1622*SIN(RADIANS(E1622)))/M1622</f>
        <v>-5.4515308624760186</v>
      </c>
      <c r="V1622" s="6">
        <f>SQRT((S1622+U1622)^2+3*T1622^2)</f>
        <v>70.138988717806924</v>
      </c>
      <c r="W1622" s="6">
        <f>V1622/AA1622</f>
        <v>1.1945162104496503</v>
      </c>
      <c r="X1622" s="1">
        <f>((3*10+H1622/COS(RADIANS(E1622)))*(3+3)+3*G1622*H1622)*2</f>
        <v>611.97944898009052</v>
      </c>
      <c r="Y1622" s="7">
        <f>Z1622/X1622</f>
        <v>1.0153701697686706</v>
      </c>
      <c r="Z1622" s="13">
        <v>621.38567700585202</v>
      </c>
      <c r="AA1622" s="15">
        <v>58.717485877738397</v>
      </c>
    </row>
    <row r="1623" spans="1:27" x14ac:dyDescent="0.45">
      <c r="A1623">
        <v>1273</v>
      </c>
      <c r="B1623">
        <v>50.6</v>
      </c>
      <c r="C1623" s="10">
        <f>B1623-20</f>
        <v>30.6</v>
      </c>
      <c r="D1623">
        <v>101.2</v>
      </c>
      <c r="E1623" s="11">
        <f>D1623-90</f>
        <v>11.200000000000003</v>
      </c>
      <c r="F1623" s="2">
        <v>1.0031999999999999E-2</v>
      </c>
      <c r="G1623" s="11">
        <v>23.2</v>
      </c>
      <c r="H1623" s="11">
        <v>1.7</v>
      </c>
      <c r="I1623" s="8">
        <v>8.5439793765544794E-2</v>
      </c>
      <c r="J1623" s="4">
        <v>71000</v>
      </c>
      <c r="K1623" s="5">
        <f>23*10^-6</f>
        <v>2.3E-5</v>
      </c>
      <c r="L1623" s="6">
        <f>H1623</f>
        <v>1.7</v>
      </c>
      <c r="M1623" s="3">
        <f>H1623^2/6</f>
        <v>0.48166666666666663</v>
      </c>
      <c r="N1623" s="3">
        <f>H1623^3/12</f>
        <v>0.4094166666666666</v>
      </c>
      <c r="O1623" s="1">
        <f>-J1623*L1623*K1623*C1623</f>
        <v>-84.948660000000004</v>
      </c>
      <c r="P1623" s="7">
        <f>-(12*F1623*J1623*L1623*N1623+12*O1623*N1623*G1623*COS(RADIANS(E1623)))/(12*N1623*G1623*COS(RADIANS(E1623))^2+L1623*G1623^3*SIN(RADIANS(E1623))^2)</f>
        <v>3.8978500034167016</v>
      </c>
      <c r="Q1623" s="7">
        <f>-(6*F1623*J1623*L1623*N1623*SIN(RADIANS(E1623))+6*O1623*N1623*G1623*SIN(RADIANS(E1623))*COS(RADIANS(E1623)))/(12*N1623*COS(RADIANS(E1623))^2+L1623*G1623^2*SIN(RADIANS(E1623))^2)</f>
        <v>8.7823178521703404</v>
      </c>
      <c r="R1623" s="7">
        <f>-P1623*SIN(RADIANS(E1623))</f>
        <v>-0.75709636656640877</v>
      </c>
      <c r="S1623" s="6">
        <f>(O1623+P1623*COS(RADIANS(E1623)))/L1623</f>
        <v>-47.720614084923845</v>
      </c>
      <c r="T1623" s="6">
        <f>R1623/L1623</f>
        <v>-0.4453508038625934</v>
      </c>
      <c r="U1623" s="6">
        <f>(Q1623-P1623*G1623*SIN(RADIANS(E1623)))/M1623</f>
        <v>-18.233185852256771</v>
      </c>
      <c r="V1623" s="6">
        <f>SQRT((S1623+U1623)^2+3*T1623^2)</f>
        <v>65.958310607300646</v>
      </c>
      <c r="W1623" s="6">
        <f>V1623/AA1623</f>
        <v>1.0577953428223856</v>
      </c>
      <c r="X1623" s="1">
        <f>((3*10+H1623/COS(RADIANS(E1623)))*(3+3)+3*G1623*H1623)*2</f>
        <v>617.43605768801751</v>
      </c>
      <c r="Y1623" s="7">
        <f>Z1623/X1623</f>
        <v>1.0063157626741779</v>
      </c>
      <c r="Z1623" s="13">
        <v>621.33563729485502</v>
      </c>
      <c r="AA1623" s="15">
        <v>62.354510307553603</v>
      </c>
    </row>
    <row r="1624" spans="1:27" x14ac:dyDescent="0.45">
      <c r="A1624">
        <v>1284</v>
      </c>
      <c r="B1624">
        <v>75.5</v>
      </c>
      <c r="C1624" s="10">
        <f>B1624-20</f>
        <v>55.5</v>
      </c>
      <c r="D1624">
        <v>128</v>
      </c>
      <c r="E1624" s="11">
        <f>D1624-90</f>
        <v>38</v>
      </c>
      <c r="F1624" s="2">
        <v>1.6459999999999999E-2</v>
      </c>
      <c r="G1624" s="11">
        <v>25.4</v>
      </c>
      <c r="H1624" s="11">
        <v>1.5</v>
      </c>
      <c r="I1624" s="8">
        <v>7.2990253567695604E-2</v>
      </c>
      <c r="J1624" s="4">
        <v>71000</v>
      </c>
      <c r="K1624" s="5">
        <f>23*10^-6</f>
        <v>2.3E-5</v>
      </c>
      <c r="L1624" s="6">
        <f>H1624</f>
        <v>1.5</v>
      </c>
      <c r="M1624" s="3">
        <f>H1624^2/6</f>
        <v>0.375</v>
      </c>
      <c r="N1624" s="3">
        <f>H1624^3/12</f>
        <v>0.28125</v>
      </c>
      <c r="O1624" s="1">
        <f>-J1624*L1624*K1624*C1624</f>
        <v>-135.94725</v>
      </c>
      <c r="P1624" s="7">
        <f>-(12*F1624*J1624*L1624*N1624+12*O1624*N1624*G1624*COS(RADIANS(E1624)))/(12*N1624*G1624*COS(RADIANS(E1624))^2+L1624*G1624^3*SIN(RADIANS(E1624))^2)</f>
        <v>0.34867819272272416</v>
      </c>
      <c r="Q1624" s="7">
        <f>-(6*F1624*J1624*L1624*N1624*SIN(RADIANS(E1624))+6*O1624*N1624*G1624*SIN(RADIANS(E1624))*COS(RADIANS(E1624)))/(12*N1624*COS(RADIANS(E1624))^2+L1624*G1624^2*SIN(RADIANS(E1624))^2)</f>
        <v>2.7262801779285684</v>
      </c>
      <c r="R1624" s="7">
        <f>-P1624*SIN(RADIANS(E1624))</f>
        <v>-0.21466773054555657</v>
      </c>
      <c r="S1624" s="6">
        <f>(O1624+P1624*COS(RADIANS(E1624)))/L1624</f>
        <v>-90.448325223057552</v>
      </c>
      <c r="T1624" s="6">
        <f>R1624/L1624</f>
        <v>-0.14311182036370437</v>
      </c>
      <c r="U1624" s="6">
        <f>(Q1624-P1624*G1624*SIN(RADIANS(E1624)))/M1624</f>
        <v>-7.270080474476182</v>
      </c>
      <c r="V1624" s="6">
        <f>SQRT((S1624+U1624)^2+3*T1624^2)</f>
        <v>97.718720084982579</v>
      </c>
      <c r="W1624" s="6">
        <f>V1624/AA1624</f>
        <v>1.1972321767179079</v>
      </c>
      <c r="X1624" s="1">
        <f>((3*10+H1624/COS(RADIANS(E1624)))*(3+3)+3*G1624*H1624)*2</f>
        <v>611.44232787130636</v>
      </c>
      <c r="Y1624" s="7">
        <f>Z1624/X1624</f>
        <v>1.0161749785655423</v>
      </c>
      <c r="Z1624" s="13">
        <v>621.33239441869</v>
      </c>
      <c r="AA1624" s="15">
        <v>81.620526064433605</v>
      </c>
    </row>
    <row r="1625" spans="1:27" x14ac:dyDescent="0.45">
      <c r="A1625">
        <v>1546</v>
      </c>
      <c r="B1625">
        <v>53.9</v>
      </c>
      <c r="C1625" s="10">
        <f>B1625-20</f>
        <v>33.9</v>
      </c>
      <c r="D1625">
        <v>102</v>
      </c>
      <c r="E1625" s="11">
        <f>D1625-90</f>
        <v>12</v>
      </c>
      <c r="F1625" s="2">
        <v>1.0459E-2</v>
      </c>
      <c r="G1625" s="11">
        <v>22.9</v>
      </c>
      <c r="H1625" s="11">
        <v>1.7</v>
      </c>
      <c r="I1625" s="8">
        <v>5.7545915246009799E-2</v>
      </c>
      <c r="J1625" s="4">
        <v>71000</v>
      </c>
      <c r="K1625" s="5">
        <f>23*10^-6</f>
        <v>2.3E-5</v>
      </c>
      <c r="L1625" s="6">
        <f>H1625</f>
        <v>1.7</v>
      </c>
      <c r="M1625" s="3">
        <f>H1625^2/6</f>
        <v>0.48166666666666663</v>
      </c>
      <c r="N1625" s="3">
        <f>H1625^3/12</f>
        <v>0.4094166666666666</v>
      </c>
      <c r="O1625" s="1">
        <f>-J1625*L1625*K1625*C1625</f>
        <v>-94.10978999999999</v>
      </c>
      <c r="P1625" s="7">
        <f>-(12*F1625*J1625*L1625*N1625+12*O1625*N1625*G1625*COS(RADIANS(E1625)))/(12*N1625*G1625*COS(RADIANS(E1625))^2+L1625*G1625^3*SIN(RADIANS(E1625))^2)</f>
        <v>4.1958900088795126</v>
      </c>
      <c r="Q1625" s="7">
        <f>-(6*F1625*J1625*L1625*N1625*SIN(RADIANS(E1625))+6*O1625*N1625*G1625*SIN(RADIANS(E1625))*COS(RADIANS(E1625)))/(12*N1625*COS(RADIANS(E1625))^2+L1625*G1625^2*SIN(RADIANS(E1625))^2)</f>
        <v>9.9886890123504752</v>
      </c>
      <c r="R1625" s="7">
        <f>-P1625*SIN(RADIANS(E1625))</f>
        <v>-0.87237458623148267</v>
      </c>
      <c r="S1625" s="6">
        <f>(O1625+P1625*COS(RADIANS(E1625)))/L1625</f>
        <v>-52.944464855806793</v>
      </c>
      <c r="T1625" s="6">
        <f>R1625/L1625</f>
        <v>-0.51316152131263693</v>
      </c>
      <c r="U1625" s="6">
        <f>(Q1625-P1625*G1625*SIN(RADIANS(E1625)))/M1625</f>
        <v>-20.737762655398921</v>
      </c>
      <c r="V1625" s="6">
        <f>SQRT((S1625+U1625)^2+3*T1625^2)</f>
        <v>73.687588203536336</v>
      </c>
      <c r="W1625" s="6">
        <f>V1625/AA1625</f>
        <v>1.3323723253410418</v>
      </c>
      <c r="X1625" s="1">
        <f>((3*10+H1625/COS(RADIANS(E1625)))*(3+3)+3*G1625*H1625)*2</f>
        <v>614.43574813524651</v>
      </c>
      <c r="Y1625" s="7">
        <f>Z1625/X1625</f>
        <v>1.0111453743567085</v>
      </c>
      <c r="Z1625" s="13">
        <v>621.28386456635803</v>
      </c>
      <c r="AA1625" s="15">
        <v>55.305552961462801</v>
      </c>
    </row>
    <row r="1626" spans="1:27" x14ac:dyDescent="0.45">
      <c r="A1626">
        <v>1561</v>
      </c>
      <c r="B1626">
        <v>55.3</v>
      </c>
      <c r="C1626" s="10">
        <f>B1626-20</f>
        <v>35.299999999999997</v>
      </c>
      <c r="D1626">
        <v>117.7</v>
      </c>
      <c r="E1626" s="11">
        <f>D1626-90</f>
        <v>27.700000000000003</v>
      </c>
      <c r="F1626" s="2">
        <v>1.0673999999999999E-2</v>
      </c>
      <c r="G1626" s="11">
        <v>25.5</v>
      </c>
      <c r="H1626" s="11">
        <v>1.5</v>
      </c>
      <c r="I1626" s="8">
        <v>4.77506890892982E-2</v>
      </c>
      <c r="J1626" s="4">
        <v>71000</v>
      </c>
      <c r="K1626" s="5">
        <f>23*10^-6</f>
        <v>2.3E-5</v>
      </c>
      <c r="L1626" s="6">
        <f>H1626</f>
        <v>1.5</v>
      </c>
      <c r="M1626" s="3">
        <f>H1626^2/6</f>
        <v>0.375</v>
      </c>
      <c r="N1626" s="3">
        <f>H1626^3/12</f>
        <v>0.28125</v>
      </c>
      <c r="O1626" s="1">
        <f>-J1626*L1626*K1626*C1626</f>
        <v>-86.467349999999996</v>
      </c>
      <c r="P1626" s="7">
        <f>-(12*F1626*J1626*L1626*N1626+12*O1626*N1626*G1626*COS(RADIANS(E1626)))/(12*N1626*G1626*COS(RADIANS(E1626))^2+L1626*G1626^3*SIN(RADIANS(E1626))^2)</f>
        <v>0.50573683755132715</v>
      </c>
      <c r="Q1626" s="7">
        <f>-(6*F1626*J1626*L1626*N1626*SIN(RADIANS(E1626))+6*O1626*N1626*G1626*SIN(RADIANS(E1626))*COS(RADIANS(E1626)))/(12*N1626*COS(RADIANS(E1626))^2+L1626*G1626^2*SIN(RADIANS(E1626))^2)</f>
        <v>2.9973687636121475</v>
      </c>
      <c r="R1626" s="7">
        <f>-P1626*SIN(RADIANS(E1626))</f>
        <v>-0.23508774616565856</v>
      </c>
      <c r="S1626" s="6">
        <f>(O1626+P1626*COS(RADIANS(E1626)))/L1626</f>
        <v>-57.346382551815232</v>
      </c>
      <c r="T1626" s="6">
        <f>R1626/L1626</f>
        <v>-0.15672516411043905</v>
      </c>
      <c r="U1626" s="6">
        <f>(Q1626-P1626*G1626*SIN(RADIANS(E1626)))/M1626</f>
        <v>-7.9929833696323884</v>
      </c>
      <c r="V1626" s="6">
        <f>SQRT((S1626+U1626)^2+3*T1626^2)</f>
        <v>65.33992980825758</v>
      </c>
      <c r="W1626" s="6">
        <f>V1626/AA1626</f>
        <v>1.261455094171944</v>
      </c>
      <c r="X1626" s="1">
        <f>((3*10+H1626/COS(RADIANS(E1626)))*(3+3)+3*G1626*H1626)*2</f>
        <v>609.82994080419633</v>
      </c>
      <c r="Y1626" s="7">
        <f>Z1626/X1626</f>
        <v>1.0185043157399121</v>
      </c>
      <c r="Z1626" s="13">
        <v>621.114426576489</v>
      </c>
      <c r="AA1626" s="15">
        <v>51.797269764207201</v>
      </c>
    </row>
    <row r="1627" spans="1:27" x14ac:dyDescent="0.45">
      <c r="A1627">
        <v>94</v>
      </c>
      <c r="B1627">
        <v>58.6</v>
      </c>
      <c r="C1627" s="10">
        <f>B1627-20</f>
        <v>38.6</v>
      </c>
      <c r="D1627">
        <v>109.5</v>
      </c>
      <c r="E1627" s="11">
        <f>D1627-90</f>
        <v>19.5</v>
      </c>
      <c r="F1627" s="2">
        <v>1.1599999999999999E-2</v>
      </c>
      <c r="G1627" s="11">
        <v>21.6</v>
      </c>
      <c r="H1627" s="11">
        <v>1.8</v>
      </c>
      <c r="I1627" s="8">
        <v>7.0453755557536996E-2</v>
      </c>
      <c r="J1627" s="4">
        <v>71000</v>
      </c>
      <c r="K1627" s="5">
        <f>23*10^-6</f>
        <v>2.3E-5</v>
      </c>
      <c r="L1627" s="6">
        <f>H1627</f>
        <v>1.8</v>
      </c>
      <c r="M1627" s="3">
        <f>H1627^2/6</f>
        <v>0.54</v>
      </c>
      <c r="N1627" s="3">
        <f>H1627^3/12</f>
        <v>0.48600000000000004</v>
      </c>
      <c r="O1627" s="1">
        <f>-J1627*L1627*K1627*C1627</f>
        <v>-113.46084</v>
      </c>
      <c r="P1627" s="7">
        <f>-(12*F1627*J1627*L1627*N1627+12*O1627*N1627*G1627*COS(RADIANS(E1627)))/(12*N1627*G1627*COS(RADIANS(E1627))^2+L1627*G1627^3*SIN(RADIANS(E1627))^2)</f>
        <v>2.2628686544098406</v>
      </c>
      <c r="Q1627" s="7">
        <f>-(6*F1627*J1627*L1627*N1627*SIN(RADIANS(E1627))+6*O1627*N1627*G1627*SIN(RADIANS(E1627))*COS(RADIANS(E1627)))/(12*N1627*COS(RADIANS(E1627))^2+L1627*G1627^2*SIN(RADIANS(E1627))^2)</f>
        <v>8.1578996465806615</v>
      </c>
      <c r="R1627" s="7">
        <f>-P1627*SIN(RADIANS(E1627))</f>
        <v>-0.75536107838709821</v>
      </c>
      <c r="S1627" s="6">
        <f>(O1627+P1627*COS(RADIANS(E1627)))/L1627</f>
        <v>-61.848758954145204</v>
      </c>
      <c r="T1627" s="6">
        <f>R1627/L1627</f>
        <v>-0.41964504354838789</v>
      </c>
      <c r="U1627" s="6">
        <f>(Q1627-P1627*G1627*SIN(RADIANS(E1627)))/M1627</f>
        <v>-15.107221567741965</v>
      </c>
      <c r="V1627" s="6">
        <f>SQRT((S1627+U1627)^2+3*T1627^2)</f>
        <v>76.959412965359874</v>
      </c>
      <c r="W1627" s="6">
        <f>V1627/AA1627</f>
        <v>1.1535117180381538</v>
      </c>
      <c r="X1627" s="1">
        <f>((3*10+H1627/COS(RADIANS(E1627)))*(3+3)+3*G1627*H1627)*2</f>
        <v>616.19433191103599</v>
      </c>
      <c r="Y1627" s="7">
        <f>Z1627/X1627</f>
        <v>1.0079422966460969</v>
      </c>
      <c r="Z1627" s="13">
        <v>621.08833008671695</v>
      </c>
      <c r="AA1627" s="15">
        <v>66.717495593585596</v>
      </c>
    </row>
    <row r="1628" spans="1:27" x14ac:dyDescent="0.45">
      <c r="A1628">
        <v>2470</v>
      </c>
      <c r="B1628">
        <v>41.6</v>
      </c>
      <c r="C1628" s="10">
        <f>B1628-20</f>
        <v>21.6</v>
      </c>
      <c r="D1628">
        <v>113.6</v>
      </c>
      <c r="E1628" s="11">
        <f>D1628-90</f>
        <v>23.599999999999994</v>
      </c>
      <c r="F1628" s="2">
        <v>7.3889999999999997E-3</v>
      </c>
      <c r="G1628" s="11">
        <v>26.2</v>
      </c>
      <c r="H1628" s="11">
        <v>1.5</v>
      </c>
      <c r="I1628" s="8">
        <v>3.9571359753608697E-2</v>
      </c>
      <c r="J1628" s="4">
        <v>71000</v>
      </c>
      <c r="K1628" s="5">
        <f>23*10^-6</f>
        <v>2.3E-5</v>
      </c>
      <c r="L1628" s="6">
        <f>H1628</f>
        <v>1.5</v>
      </c>
      <c r="M1628" s="3">
        <f>H1628^2/6</f>
        <v>0.375</v>
      </c>
      <c r="N1628" s="3">
        <f>H1628^3/12</f>
        <v>0.28125</v>
      </c>
      <c r="O1628" s="1">
        <f>-J1628*L1628*K1628*C1628</f>
        <v>-52.909200000000006</v>
      </c>
      <c r="P1628" s="7">
        <f>-(12*F1628*J1628*L1628*N1628+12*O1628*N1628*G1628*COS(RADIANS(E1628)))/(12*N1628*G1628*COS(RADIANS(E1628))^2+L1628*G1628^3*SIN(RADIANS(E1628))^2)</f>
        <v>0.37091179170763861</v>
      </c>
      <c r="Q1628" s="7">
        <f>-(6*F1628*J1628*L1628*N1628*SIN(RADIANS(E1628))+6*O1628*N1628*G1628*SIN(RADIANS(E1628))*COS(RADIANS(E1628)))/(12*N1628*COS(RADIANS(E1628))^2+L1628*G1628^2*SIN(RADIANS(E1628))^2)</f>
        <v>1.9452737183606785</v>
      </c>
      <c r="R1628" s="7">
        <f>-P1628*SIN(RADIANS(E1628))</f>
        <v>-0.14849417697409761</v>
      </c>
      <c r="S1628" s="6">
        <f>(O1628+P1628*COS(RADIANS(E1628)))/L1628</f>
        <v>-35.046206838749313</v>
      </c>
      <c r="T1628" s="6">
        <f>R1628/L1628</f>
        <v>-9.8996117982731738E-2</v>
      </c>
      <c r="U1628" s="6">
        <f>(Q1628-P1628*G1628*SIN(RADIANS(E1628)))/M1628</f>
        <v>-5.1873965822951442</v>
      </c>
      <c r="V1628" s="6">
        <f>SQRT((S1628+U1628)^2+3*T1628^2)</f>
        <v>40.233968794241605</v>
      </c>
      <c r="W1628" s="6">
        <f>V1628/AA1628</f>
        <v>1.2105706221640764</v>
      </c>
      <c r="X1628" s="1">
        <f>((3*10+H1628/COS(RADIANS(E1628)))*(3+3)+3*G1628*H1628)*2</f>
        <v>615.44287658076064</v>
      </c>
      <c r="Y1628" s="7">
        <f>Z1628/X1628</f>
        <v>1.0091383485085854</v>
      </c>
      <c r="Z1628" s="13">
        <v>621.06700807408197</v>
      </c>
      <c r="AA1628" s="15">
        <v>33.235540378732601</v>
      </c>
    </row>
    <row r="1629" spans="1:27" x14ac:dyDescent="0.45">
      <c r="A1629">
        <v>276</v>
      </c>
      <c r="B1629">
        <v>44.2</v>
      </c>
      <c r="C1629" s="10">
        <f>B1629-20</f>
        <v>24.200000000000003</v>
      </c>
      <c r="D1629">
        <v>104.3</v>
      </c>
      <c r="E1629" s="11">
        <f>D1629-90</f>
        <v>14.299999999999997</v>
      </c>
      <c r="F1629" s="2">
        <v>9.2739999999999993E-3</v>
      </c>
      <c r="G1629" s="11">
        <v>28.5</v>
      </c>
      <c r="H1629" s="11">
        <v>1.4</v>
      </c>
      <c r="I1629" s="8">
        <v>6.8507865071296595E-2</v>
      </c>
      <c r="J1629" s="4">
        <v>71000</v>
      </c>
      <c r="K1629" s="5">
        <f>23*10^-6</f>
        <v>2.3E-5</v>
      </c>
      <c r="L1629" s="6">
        <f>H1629</f>
        <v>1.4</v>
      </c>
      <c r="M1629" s="3">
        <f>H1629^2/6</f>
        <v>0.32666666666666661</v>
      </c>
      <c r="N1629" s="3">
        <f>H1629^3/12</f>
        <v>0.2286666666666666</v>
      </c>
      <c r="O1629" s="1">
        <f>-J1629*L1629*K1629*C1629</f>
        <v>-55.326040000000006</v>
      </c>
      <c r="P1629" s="7">
        <f>-(12*F1629*J1629*L1629*N1629+12*O1629*N1629*G1629*COS(RADIANS(E1629)))/(12*N1629*G1629*COS(RADIANS(E1629))^2+L1629*G1629^3*SIN(RADIANS(E1629))^2)</f>
        <v>0.81103328205419778</v>
      </c>
      <c r="Q1629" s="7">
        <f>-(6*F1629*J1629*L1629*N1629*SIN(RADIANS(E1629))+6*O1629*N1629*G1629*SIN(RADIANS(E1629))*COS(RADIANS(E1629)))/(12*N1629*COS(RADIANS(E1629))^2+L1629*G1629^2*SIN(RADIANS(E1629))^2)</f>
        <v>2.8546229843255859</v>
      </c>
      <c r="R1629" s="7">
        <f>-P1629*SIN(RADIANS(E1629))</f>
        <v>-0.20032441995267269</v>
      </c>
      <c r="S1629" s="6">
        <f>(O1629+P1629*COS(RADIANS(E1629)))/L1629</f>
        <v>-38.957239993567818</v>
      </c>
      <c r="T1629" s="6">
        <f>R1629/L1629</f>
        <v>-0.14308887139476623</v>
      </c>
      <c r="U1629" s="6">
        <f>(Q1629-P1629*G1629*SIN(RADIANS(E1629)))/M1629</f>
        <v>-8.7386417887517958</v>
      </c>
      <c r="V1629" s="6">
        <f>SQRT((S1629+U1629)^2+3*T1629^2)</f>
        <v>47.696525683411778</v>
      </c>
      <c r="W1629" s="6">
        <f>V1629/AA1629</f>
        <v>1.2661384162029081</v>
      </c>
      <c r="X1629" s="1">
        <f>((3*10+H1629/COS(RADIANS(E1629)))*(3+3)+3*G1629*H1629)*2</f>
        <v>616.73717983670792</v>
      </c>
      <c r="Y1629" s="7">
        <f>Z1629/X1629</f>
        <v>1.0068117008179698</v>
      </c>
      <c r="Z1629" s="13">
        <v>620.93820898907404</v>
      </c>
      <c r="AA1629" s="15">
        <v>37.670862105623101</v>
      </c>
    </row>
    <row r="1630" spans="1:27" x14ac:dyDescent="0.45">
      <c r="A1630">
        <v>358</v>
      </c>
      <c r="B1630">
        <v>46.3</v>
      </c>
      <c r="C1630" s="10">
        <f>B1630-20</f>
        <v>26.299999999999997</v>
      </c>
      <c r="D1630">
        <v>119.3</v>
      </c>
      <c r="E1630" s="11">
        <f>D1630-90</f>
        <v>29.299999999999997</v>
      </c>
      <c r="F1630" s="2">
        <v>7.7079999999999996E-3</v>
      </c>
      <c r="G1630" s="11">
        <v>22.6</v>
      </c>
      <c r="H1630" s="11">
        <v>1.7</v>
      </c>
      <c r="I1630" s="8">
        <v>3.7830933928489602E-2</v>
      </c>
      <c r="J1630" s="4">
        <v>71000</v>
      </c>
      <c r="K1630" s="5">
        <f>23*10^-6</f>
        <v>2.3E-5</v>
      </c>
      <c r="L1630" s="6">
        <f>H1630</f>
        <v>1.7</v>
      </c>
      <c r="M1630" s="3">
        <f>H1630^2/6</f>
        <v>0.48166666666666663</v>
      </c>
      <c r="N1630" s="3">
        <f>H1630^3/12</f>
        <v>0.4094166666666666</v>
      </c>
      <c r="O1630" s="1">
        <f>-J1630*L1630*K1630*C1630</f>
        <v>-73.01142999999999</v>
      </c>
      <c r="P1630" s="7">
        <f>-(12*F1630*J1630*L1630*N1630+12*O1630*N1630*G1630*COS(RADIANS(E1630)))/(12*N1630*G1630*COS(RADIANS(E1630))^2+L1630*G1630^3*SIN(RADIANS(E1630))^2)</f>
        <v>0.52230763065133301</v>
      </c>
      <c r="Q1630" s="7">
        <f>-(6*F1630*J1630*L1630*N1630*SIN(RADIANS(E1630))+6*O1630*N1630*G1630*SIN(RADIANS(E1630))*COS(RADIANS(E1630)))/(12*N1630*COS(RADIANS(E1630))^2+L1630*G1630^2*SIN(RADIANS(E1630))^2)</f>
        <v>2.8883725340646667</v>
      </c>
      <c r="R1630" s="7">
        <f>-P1630*SIN(RADIANS(E1630))</f>
        <v>-0.25560818885528014</v>
      </c>
      <c r="S1630" s="6">
        <f>(O1630+P1630*COS(RADIANS(E1630)))/L1630</f>
        <v>-42.679965626207142</v>
      </c>
      <c r="T1630" s="6">
        <f>R1630/L1630</f>
        <v>-0.15035775815016478</v>
      </c>
      <c r="U1630" s="6">
        <f>(Q1630-P1630*G1630*SIN(RADIANS(E1630)))/M1630</f>
        <v>-5.9966211779889242</v>
      </c>
      <c r="V1630" s="6">
        <f>SQRT((S1630+U1630)^2+3*T1630^2)</f>
        <v>48.677283462337357</v>
      </c>
      <c r="W1630" s="6">
        <f>V1630/AA1630</f>
        <v>1.1492089814674018</v>
      </c>
      <c r="X1630" s="1">
        <f>((3*10+H1630/COS(RADIANS(E1630)))*(3+3)+3*G1630*H1630)*2</f>
        <v>613.9126370815776</v>
      </c>
      <c r="Y1630" s="7">
        <f>Z1630/X1630</f>
        <v>1.0113279617869364</v>
      </c>
      <c r="Z1630" s="13">
        <v>620.86701597495505</v>
      </c>
      <c r="AA1630" s="15">
        <v>42.357207650937703</v>
      </c>
    </row>
    <row r="1631" spans="1:27" x14ac:dyDescent="0.45">
      <c r="A1631">
        <v>766</v>
      </c>
      <c r="B1631">
        <v>64.7</v>
      </c>
      <c r="C1631" s="10">
        <f>B1631-20</f>
        <v>44.7</v>
      </c>
      <c r="D1631">
        <v>102.9</v>
      </c>
      <c r="E1631" s="11">
        <f>D1631-90</f>
        <v>12.900000000000006</v>
      </c>
      <c r="F1631" s="2">
        <v>1.9747000000000001E-2</v>
      </c>
      <c r="G1631" s="11">
        <v>33.6</v>
      </c>
      <c r="H1631" s="11">
        <v>1.2</v>
      </c>
      <c r="I1631" s="8">
        <v>0.15694475173950101</v>
      </c>
      <c r="J1631" s="4">
        <v>71000</v>
      </c>
      <c r="K1631" s="5">
        <f>23*10^-6</f>
        <v>2.3E-5</v>
      </c>
      <c r="L1631" s="6">
        <f>H1631</f>
        <v>1.2</v>
      </c>
      <c r="M1631" s="3">
        <f>H1631^2/6</f>
        <v>0.24</v>
      </c>
      <c r="N1631" s="3">
        <f>H1631^3/12</f>
        <v>0.14399999999999999</v>
      </c>
      <c r="O1631" s="1">
        <f>-J1631*L1631*K1631*C1631</f>
        <v>-87.594120000000004</v>
      </c>
      <c r="P1631" s="7">
        <f>-(12*F1631*J1631*L1631*N1631+12*O1631*N1631*G1631*COS(RADIANS(E1631)))/(12*N1631*G1631*COS(RADIANS(E1631))^2+L1631*G1631^3*SIN(RADIANS(E1631))^2)</f>
        <v>0.88220916164347618</v>
      </c>
      <c r="Q1631" s="7">
        <f>-(6*F1631*J1631*L1631*N1631*SIN(RADIANS(E1631))+6*O1631*N1631*G1631*SIN(RADIANS(E1631))*COS(RADIANS(E1631)))/(12*N1631*COS(RADIANS(E1631))^2+L1631*G1631^2*SIN(RADIANS(E1631))^2)</f>
        <v>3.3088154010715498</v>
      </c>
      <c r="R1631" s="7">
        <f>-P1631*SIN(RADIANS(E1631))</f>
        <v>-0.19695329768283029</v>
      </c>
      <c r="S1631" s="6">
        <f>(O1631+P1631*COS(RADIANS(E1631)))/L1631</f>
        <v>-72.278480620058318</v>
      </c>
      <c r="T1631" s="6">
        <f>R1631/L1631</f>
        <v>-0.16412774806902525</v>
      </c>
      <c r="U1631" s="6">
        <f>(Q1631-P1631*G1631*SIN(RADIANS(E1631)))/M1631</f>
        <v>-13.786730837798117</v>
      </c>
      <c r="V1631" s="6">
        <f>SQRT((S1631+U1631)^2+3*T1631^2)</f>
        <v>86.065680947974855</v>
      </c>
      <c r="W1631" s="6">
        <f>V1631/AA1631</f>
        <v>1.2979669048440108</v>
      </c>
      <c r="X1631" s="1">
        <f>((3*10+H1631/COS(RADIANS(E1631)))*(3+3)+3*G1631*H1631)*2</f>
        <v>616.6928490688922</v>
      </c>
      <c r="Y1631" s="7">
        <f>Z1631/X1631</f>
        <v>1.0065754686576669</v>
      </c>
      <c r="Z1631" s="13">
        <v>620.74789356935196</v>
      </c>
      <c r="AA1631" s="15">
        <v>66.308070434444701</v>
      </c>
    </row>
    <row r="1632" spans="1:27" x14ac:dyDescent="0.45">
      <c r="A1632">
        <v>895</v>
      </c>
      <c r="B1632">
        <v>69.400000000000006</v>
      </c>
      <c r="C1632" s="10">
        <f>B1632-20</f>
        <v>49.400000000000006</v>
      </c>
      <c r="D1632">
        <v>108.2</v>
      </c>
      <c r="E1632" s="11">
        <f>D1632-90</f>
        <v>18.200000000000003</v>
      </c>
      <c r="F1632" s="2">
        <v>1.4935E-2</v>
      </c>
      <c r="G1632" s="11">
        <v>21.6</v>
      </c>
      <c r="H1632" s="11">
        <v>1.8</v>
      </c>
      <c r="I1632" s="8">
        <v>9.4392329454421997E-2</v>
      </c>
      <c r="J1632" s="4">
        <v>71000</v>
      </c>
      <c r="K1632" s="5">
        <f>23*10^-6</f>
        <v>2.3E-5</v>
      </c>
      <c r="L1632" s="6">
        <f>H1632</f>
        <v>1.8</v>
      </c>
      <c r="M1632" s="3">
        <f>H1632^2/6</f>
        <v>0.54</v>
      </c>
      <c r="N1632" s="3">
        <f>H1632^3/12</f>
        <v>0.48600000000000004</v>
      </c>
      <c r="O1632" s="1">
        <f>-J1632*L1632*K1632*C1632</f>
        <v>-145.20636000000002</v>
      </c>
      <c r="P1632" s="7">
        <f>-(12*F1632*J1632*L1632*N1632+12*O1632*N1632*G1632*COS(RADIANS(E1632)))/(12*N1632*G1632*COS(RADIANS(E1632))^2+L1632*G1632^3*SIN(RADIANS(E1632))^2)</f>
        <v>3.3161375929364705</v>
      </c>
      <c r="Q1632" s="7">
        <f>-(6*F1632*J1632*L1632*N1632*SIN(RADIANS(E1632))+6*O1632*N1632*G1632*SIN(RADIANS(E1632))*COS(RADIANS(E1632)))/(12*N1632*COS(RADIANS(E1632))^2+L1632*G1632^2*SIN(RADIANS(E1632))^2)</f>
        <v>11.186052100543774</v>
      </c>
      <c r="R1632" s="7">
        <f>-P1632*SIN(RADIANS(E1632))</f>
        <v>-1.0357455648651637</v>
      </c>
      <c r="S1632" s="6">
        <f>(O1632+P1632*COS(RADIANS(E1632)))/L1632</f>
        <v>-78.920067759833401</v>
      </c>
      <c r="T1632" s="6">
        <f>R1632/L1632</f>
        <v>-0.57541420270286869</v>
      </c>
      <c r="U1632" s="6">
        <f>(Q1632-P1632*G1632*SIN(RADIANS(E1632)))/M1632</f>
        <v>-20.714911297303257</v>
      </c>
      <c r="V1632" s="6">
        <f>SQRT((S1632+U1632)^2+3*T1632^2)</f>
        <v>99.639963650284813</v>
      </c>
      <c r="W1632" s="6">
        <f>V1632/AA1632</f>
        <v>1.1548868005357966</v>
      </c>
      <c r="X1632" s="1">
        <f>((3*10+H1632/COS(RADIANS(E1632)))*(3+3)+3*G1632*H1632)*2</f>
        <v>616.01751103028062</v>
      </c>
      <c r="Y1632" s="7">
        <f>Z1632/X1632</f>
        <v>1.0076256444764693</v>
      </c>
      <c r="Z1632" s="13">
        <v>620.71504156067704</v>
      </c>
      <c r="AA1632" s="15">
        <v>86.276822632363604</v>
      </c>
    </row>
    <row r="1633" spans="1:27" x14ac:dyDescent="0.45">
      <c r="A1633">
        <v>2612</v>
      </c>
      <c r="B1633">
        <v>40.799999999999997</v>
      </c>
      <c r="C1633" s="10">
        <f>B1633-20</f>
        <v>20.799999999999997</v>
      </c>
      <c r="D1633">
        <v>103.1</v>
      </c>
      <c r="E1633" s="11">
        <f>D1633-90</f>
        <v>13.099999999999994</v>
      </c>
      <c r="F1633" s="2">
        <v>6.7580000000000001E-3</v>
      </c>
      <c r="G1633" s="11">
        <v>23.1</v>
      </c>
      <c r="H1633" s="11">
        <v>1.7</v>
      </c>
      <c r="I1633" s="8">
        <v>5.2340641617774901E-2</v>
      </c>
      <c r="J1633" s="4">
        <v>71000</v>
      </c>
      <c r="K1633" s="5">
        <f>23*10^-6</f>
        <v>2.3E-5</v>
      </c>
      <c r="L1633" s="6">
        <f>H1633</f>
        <v>1.7</v>
      </c>
      <c r="M1633" s="3">
        <f>H1633^2/6</f>
        <v>0.48166666666666663</v>
      </c>
      <c r="N1633" s="3">
        <f>H1633^3/12</f>
        <v>0.4094166666666666</v>
      </c>
      <c r="O1633" s="1">
        <f>-J1633*L1633*K1633*C1633</f>
        <v>-57.742879999999992</v>
      </c>
      <c r="P1633" s="7">
        <f>-(12*F1633*J1633*L1633*N1633+12*O1633*N1633*G1633*COS(RADIANS(E1633)))/(12*N1633*G1633*COS(RADIANS(E1633))^2+L1633*G1633^3*SIN(RADIANS(E1633))^2)</f>
        <v>2.0058855963123836</v>
      </c>
      <c r="Q1633" s="7">
        <f>-(6*F1633*J1633*L1633*N1633*SIN(RADIANS(E1633))+6*O1633*N1633*G1633*SIN(RADIANS(E1633))*COS(RADIANS(E1633)))/(12*N1633*COS(RADIANS(E1633))^2+L1633*G1633^2*SIN(RADIANS(E1633))^2)</f>
        <v>5.2510526488376552</v>
      </c>
      <c r="R1633" s="7">
        <f>-P1633*SIN(RADIANS(E1633))</f>
        <v>-0.45463659297295722</v>
      </c>
      <c r="S1633" s="6">
        <f>(O1633+P1633*COS(RADIANS(E1633)))/L1633</f>
        <v>-32.81717390357678</v>
      </c>
      <c r="T1633" s="6">
        <f>R1633/L1633</f>
        <v>-0.26743328998409249</v>
      </c>
      <c r="U1633" s="6">
        <f>(Q1633-P1633*G1633*SIN(RADIANS(E1633)))/M1633</f>
        <v>-10.901839409351538</v>
      </c>
      <c r="V1633" s="6">
        <f>SQRT((S1633+U1633)^2+3*T1633^2)</f>
        <v>43.721467115706197</v>
      </c>
      <c r="W1633" s="6">
        <f>V1633/AA1633</f>
        <v>1.1937838632021596</v>
      </c>
      <c r="X1633" s="1">
        <f>((3*10+H1633/COS(RADIANS(E1633)))*(3+3)+3*G1633*H1633)*2</f>
        <v>616.56507532561659</v>
      </c>
      <c r="Y1633" s="7">
        <f>Z1633/X1633</f>
        <v>1.0066090257746911</v>
      </c>
      <c r="Z1633" s="13">
        <v>620.63996980021795</v>
      </c>
      <c r="AA1633" s="15">
        <v>36.624273843365103</v>
      </c>
    </row>
    <row r="1634" spans="1:27" x14ac:dyDescent="0.45">
      <c r="A1634">
        <v>1261</v>
      </c>
      <c r="B1634">
        <v>62.7</v>
      </c>
      <c r="C1634" s="10">
        <f>B1634-20</f>
        <v>42.7</v>
      </c>
      <c r="D1634">
        <v>115.8</v>
      </c>
      <c r="E1634" s="11">
        <f>D1634-90</f>
        <v>25.799999999999997</v>
      </c>
      <c r="F1634" s="2">
        <v>1.1730000000000001E-2</v>
      </c>
      <c r="G1634" s="11">
        <v>20.100000000000001</v>
      </c>
      <c r="H1634" s="11">
        <v>1.9</v>
      </c>
      <c r="I1634" s="8">
        <v>6.1837349086999803E-2</v>
      </c>
      <c r="J1634" s="4">
        <v>71000</v>
      </c>
      <c r="K1634" s="5">
        <f>23*10^-6</f>
        <v>2.3E-5</v>
      </c>
      <c r="L1634" s="6">
        <f>H1634</f>
        <v>1.9</v>
      </c>
      <c r="M1634" s="3">
        <f>H1634^2/6</f>
        <v>0.60166666666666668</v>
      </c>
      <c r="N1634" s="3">
        <f>H1634^3/12</f>
        <v>0.57158333333333322</v>
      </c>
      <c r="O1634" s="1">
        <f>-J1634*L1634*K1634*C1634</f>
        <v>-132.48529000000002</v>
      </c>
      <c r="P1634" s="7">
        <f>-(12*F1634*J1634*L1634*N1634+12*O1634*N1634*G1634*COS(RADIANS(E1634)))/(12*N1634*G1634*COS(RADIANS(E1634))^2+L1634*G1634^3*SIN(RADIANS(E1634))^2)</f>
        <v>1.8425130058277674</v>
      </c>
      <c r="Q1634" s="7">
        <f>-(6*F1634*J1634*L1634*N1634*SIN(RADIANS(E1634))+6*O1634*N1634*G1634*SIN(RADIANS(E1634))*COS(RADIANS(E1634)))/(12*N1634*COS(RADIANS(E1634))^2+L1634*G1634^2*SIN(RADIANS(E1634))^2)</f>
        <v>8.0592855593990205</v>
      </c>
      <c r="R1634" s="7">
        <f>-P1634*SIN(RADIANS(E1634))</f>
        <v>-0.80191896113423078</v>
      </c>
      <c r="S1634" s="6">
        <f>(O1634+P1634*COS(RADIANS(E1634)))/L1634</f>
        <v>-68.856021554895065</v>
      </c>
      <c r="T1634" s="6">
        <f>R1634/L1634</f>
        <v>-0.42206261112327936</v>
      </c>
      <c r="U1634" s="6">
        <f>(Q1634-P1634*G1634*SIN(RADIANS(E1634)))/M1634</f>
        <v>-13.394934447754604</v>
      </c>
      <c r="V1634" s="6">
        <f>SQRT((S1634+U1634)^2+3*T1634^2)</f>
        <v>82.254204597047419</v>
      </c>
      <c r="W1634" s="6">
        <f>V1634/AA1634</f>
        <v>1.1120744120918671</v>
      </c>
      <c r="X1634" s="1">
        <f>((3*10+H1634/COS(RADIANS(E1634)))*(3+3)+3*G1634*H1634)*2</f>
        <v>614.46436368564252</v>
      </c>
      <c r="Y1634" s="7">
        <f>Z1634/X1634</f>
        <v>1.0099124614507531</v>
      </c>
      <c r="Z1634" s="13">
        <v>620.55521800353802</v>
      </c>
      <c r="AA1634" s="15">
        <v>73.964658931701507</v>
      </c>
    </row>
    <row r="1635" spans="1:27" x14ac:dyDescent="0.45">
      <c r="A1635">
        <v>1195</v>
      </c>
      <c r="B1635">
        <v>51.5</v>
      </c>
      <c r="C1635" s="10">
        <f>B1635-20</f>
        <v>31.5</v>
      </c>
      <c r="D1635">
        <v>101.6</v>
      </c>
      <c r="E1635" s="11">
        <f>D1635-90</f>
        <v>11.599999999999994</v>
      </c>
      <c r="F1635" s="2">
        <v>1.3974E-2</v>
      </c>
      <c r="G1635" s="11">
        <v>33.6</v>
      </c>
      <c r="H1635" s="11">
        <v>1.2</v>
      </c>
      <c r="I1635" s="8">
        <v>0.120707862079143</v>
      </c>
      <c r="J1635" s="4">
        <v>71000</v>
      </c>
      <c r="K1635" s="5">
        <f>23*10^-6</f>
        <v>2.3E-5</v>
      </c>
      <c r="L1635" s="6">
        <f>H1635</f>
        <v>1.2</v>
      </c>
      <c r="M1635" s="3">
        <f>H1635^2/6</f>
        <v>0.24</v>
      </c>
      <c r="N1635" s="3">
        <f>H1635^3/12</f>
        <v>0.14399999999999999</v>
      </c>
      <c r="O1635" s="1">
        <f>-J1635*L1635*K1635*C1635</f>
        <v>-61.727400000000003</v>
      </c>
      <c r="P1635" s="7">
        <f>-(12*F1635*J1635*L1635*N1635+12*O1635*N1635*G1635*COS(RADIANS(E1635)))/(12*N1635*G1635*COS(RADIANS(E1635))^2+L1635*G1635^3*SIN(RADIANS(E1635))^2)</f>
        <v>0.76649419232985672</v>
      </c>
      <c r="Q1635" s="7">
        <f>-(6*F1635*J1635*L1635*N1635*SIN(RADIANS(E1635))+6*O1635*N1635*G1635*SIN(RADIANS(E1635))*COS(RADIANS(E1635)))/(12*N1635*COS(RADIANS(E1635))^2+L1635*G1635^2*SIN(RADIANS(E1635))^2)</f>
        <v>2.5893009872375989</v>
      </c>
      <c r="R1635" s="7">
        <f>-P1635*SIN(RADIANS(E1635))</f>
        <v>-0.15412505876414273</v>
      </c>
      <c r="S1635" s="6">
        <f>(O1635+P1635*COS(RADIANS(E1635)))/L1635</f>
        <v>-50.813801050193369</v>
      </c>
      <c r="T1635" s="6">
        <f>R1635/L1635</f>
        <v>-0.12843754897011894</v>
      </c>
      <c r="U1635" s="6">
        <f>(Q1635-P1635*G1635*SIN(RADIANS(E1635)))/M1635</f>
        <v>-10.788754113489988</v>
      </c>
      <c r="V1635" s="6">
        <f>SQRT((S1635+U1635)^2+3*T1635^2)</f>
        <v>61.602956838991155</v>
      </c>
      <c r="W1635" s="6">
        <f>V1635/AA1635</f>
        <v>1.3055064008380999</v>
      </c>
      <c r="X1635" s="1">
        <f>((3*10+H1635/COS(RADIANS(E1635)))*(3+3)+3*G1635*H1635)*2</f>
        <v>616.62024891491467</v>
      </c>
      <c r="Y1635" s="7">
        <f>Z1635/X1635</f>
        <v>1.0063800114426265</v>
      </c>
      <c r="Z1635" s="13">
        <v>620.55429315874699</v>
      </c>
      <c r="AA1635" s="15">
        <v>47.187020147464402</v>
      </c>
    </row>
    <row r="1636" spans="1:27" x14ac:dyDescent="0.45">
      <c r="A1636">
        <v>1399</v>
      </c>
      <c r="B1636">
        <v>57.5</v>
      </c>
      <c r="C1636" s="10">
        <f>B1636-20</f>
        <v>37.5</v>
      </c>
      <c r="D1636">
        <v>106.7</v>
      </c>
      <c r="E1636" s="11">
        <f>D1636-90</f>
        <v>16.700000000000003</v>
      </c>
      <c r="F1636" s="2">
        <v>1.1983000000000001E-2</v>
      </c>
      <c r="G1636" s="11">
        <v>23</v>
      </c>
      <c r="H1636" s="11">
        <v>1.7</v>
      </c>
      <c r="I1636" s="8">
        <v>7.9803489148616694E-2</v>
      </c>
      <c r="J1636" s="4">
        <v>71000</v>
      </c>
      <c r="K1636" s="5">
        <f>23*10^-6</f>
        <v>2.3E-5</v>
      </c>
      <c r="L1636" s="6">
        <f>H1636</f>
        <v>1.7</v>
      </c>
      <c r="M1636" s="3">
        <f>H1636^2/6</f>
        <v>0.48166666666666663</v>
      </c>
      <c r="N1636" s="3">
        <f>H1636^3/12</f>
        <v>0.4094166666666666</v>
      </c>
      <c r="O1636" s="1">
        <f>-J1636*L1636*K1636*C1636</f>
        <v>-104.10375000000001</v>
      </c>
      <c r="P1636" s="7">
        <f>-(12*F1636*J1636*L1636*N1636+12*O1636*N1636*G1636*COS(RADIANS(E1636)))/(12*N1636*G1636*COS(RADIANS(E1636))^2+L1636*G1636^3*SIN(RADIANS(E1636))^2)</f>
        <v>2.2970889233231371</v>
      </c>
      <c r="Q1636" s="7">
        <f>-(6*F1636*J1636*L1636*N1636*SIN(RADIANS(E1636))+6*O1636*N1636*G1636*SIN(RADIANS(E1636))*COS(RADIANS(E1636)))/(12*N1636*COS(RADIANS(E1636))^2+L1636*G1636^2*SIN(RADIANS(E1636))^2)</f>
        <v>7.591065672192248</v>
      </c>
      <c r="R1636" s="7">
        <f>-P1636*SIN(RADIANS(E1636))</f>
        <v>-0.66009266714715209</v>
      </c>
      <c r="S1636" s="6">
        <f>(O1636+P1636*COS(RADIANS(E1636)))/L1636</f>
        <v>-59.943262680341832</v>
      </c>
      <c r="T1636" s="6">
        <f>R1636/L1636</f>
        <v>-0.38828980420420711</v>
      </c>
      <c r="U1636" s="6">
        <f>(Q1636-P1636*G1636*SIN(RADIANS(E1636)))/M1636</f>
        <v>-15.759997935347233</v>
      </c>
      <c r="V1636" s="6">
        <f>SQRT((S1636+U1636)^2+3*T1636^2)</f>
        <v>75.706247924217493</v>
      </c>
      <c r="W1636" s="6">
        <f>V1636/AA1636</f>
        <v>1.1913951256935922</v>
      </c>
      <c r="X1636" s="1">
        <f>((3*10+H1636/COS(RADIANS(E1636)))*(3+3)+3*G1636*H1636)*2</f>
        <v>615.89830956130822</v>
      </c>
      <c r="Y1636" s="7">
        <f>Z1636/X1636</f>
        <v>1.0072909181498619</v>
      </c>
      <c r="Z1636" s="13">
        <v>620.38877372495801</v>
      </c>
      <c r="AA1636" s="15">
        <v>63.544198135059297</v>
      </c>
    </row>
    <row r="1637" spans="1:27" x14ac:dyDescent="0.45">
      <c r="A1637">
        <v>2659</v>
      </c>
      <c r="B1637">
        <v>84.5</v>
      </c>
      <c r="C1637" s="10">
        <f>B1637-20</f>
        <v>64.5</v>
      </c>
      <c r="D1637">
        <v>110.3</v>
      </c>
      <c r="E1637" s="11">
        <f>D1637-90</f>
        <v>20.299999999999997</v>
      </c>
      <c r="F1637" s="2">
        <v>2.0204E-2</v>
      </c>
      <c r="G1637" s="11">
        <v>22.9</v>
      </c>
      <c r="H1637" s="11">
        <v>1.7</v>
      </c>
      <c r="I1637" s="8">
        <v>0.11960618942975899</v>
      </c>
      <c r="J1637" s="4">
        <v>71000</v>
      </c>
      <c r="K1637" s="5">
        <f>23*10^-6</f>
        <v>2.3E-5</v>
      </c>
      <c r="L1637" s="6">
        <f>H1637</f>
        <v>1.7</v>
      </c>
      <c r="M1637" s="3">
        <f>H1637^2/6</f>
        <v>0.48166666666666663</v>
      </c>
      <c r="N1637" s="3">
        <f>H1637^3/12</f>
        <v>0.4094166666666666</v>
      </c>
      <c r="O1637" s="1">
        <f>-J1637*L1637*K1637*C1637</f>
        <v>-179.05844999999999</v>
      </c>
      <c r="P1637" s="7">
        <f>-(12*F1637*J1637*L1637*N1637+12*O1637*N1637*G1637*COS(RADIANS(E1637)))/(12*N1637*G1637*COS(RADIANS(E1637))^2+L1637*G1637^3*SIN(RADIANS(E1637))^2)</f>
        <v>2.7044608281150677</v>
      </c>
      <c r="Q1637" s="7">
        <f>-(6*F1637*J1637*L1637*N1637*SIN(RADIANS(E1637))+6*O1637*N1637*G1637*SIN(RADIANS(E1637))*COS(RADIANS(E1637)))/(12*N1637*COS(RADIANS(E1637))^2+L1637*G1637^2*SIN(RADIANS(E1637))^2)</f>
        <v>10.743235920921331</v>
      </c>
      <c r="R1637" s="7">
        <f>-P1637*SIN(RADIANS(E1637))</f>
        <v>-0.93827387955644792</v>
      </c>
      <c r="S1637" s="6">
        <f>(O1637+P1637*COS(RADIANS(E1637)))/L1637</f>
        <v>-103.83645065601151</v>
      </c>
      <c r="T1637" s="6">
        <f>R1637/L1637</f>
        <v>-0.55192581150379294</v>
      </c>
      <c r="U1637" s="6">
        <f>(Q1637-P1637*G1637*SIN(RADIANS(E1637)))/M1637</f>
        <v>-22.304296029594443</v>
      </c>
      <c r="V1637" s="6">
        <f>SQRT((S1637+U1637)^2+3*T1637^2)</f>
        <v>126.14436904081934</v>
      </c>
      <c r="W1637" s="6">
        <f>V1637/AA1637</f>
        <v>1.1764613232694319</v>
      </c>
      <c r="X1637" s="1">
        <f>((3*10+H1637/COS(RADIANS(E1637)))*(3+3)+3*G1637*H1637)*2</f>
        <v>615.33097631196767</v>
      </c>
      <c r="Y1637" s="7">
        <f>Z1637/X1637</f>
        <v>1.0081631081083859</v>
      </c>
      <c r="Z1637" s="13">
        <v>620.35398959404097</v>
      </c>
      <c r="AA1637" s="15">
        <v>107.223558093911</v>
      </c>
    </row>
    <row r="1638" spans="1:27" x14ac:dyDescent="0.45">
      <c r="A1638">
        <v>1</v>
      </c>
      <c r="B1638">
        <v>80.8</v>
      </c>
      <c r="C1638" s="10">
        <f>B1638-20</f>
        <v>60.8</v>
      </c>
      <c r="D1638">
        <v>129.80000000000001</v>
      </c>
      <c r="E1638" s="11">
        <f>D1638-90</f>
        <v>39.800000000000011</v>
      </c>
      <c r="F1638" s="2">
        <v>1.9814999999999999E-2</v>
      </c>
      <c r="G1638" s="11">
        <v>29.4</v>
      </c>
      <c r="H1638" s="11">
        <v>1.3</v>
      </c>
      <c r="I1638" s="8">
        <v>8.5285007953643799E-2</v>
      </c>
      <c r="J1638" s="4">
        <v>71000</v>
      </c>
      <c r="K1638" s="5">
        <f>23*10^-6</f>
        <v>2.3E-5</v>
      </c>
      <c r="L1638" s="6">
        <f>H1638</f>
        <v>1.3</v>
      </c>
      <c r="M1638" s="3">
        <f>H1638^2/6</f>
        <v>0.28166666666666668</v>
      </c>
      <c r="N1638" s="3">
        <f>H1638^3/12</f>
        <v>0.18308333333333338</v>
      </c>
      <c r="O1638" s="1">
        <f>-J1638*L1638*K1638*C1638</f>
        <v>-129.07231999999999</v>
      </c>
      <c r="P1638" s="7">
        <f>-(12*F1638*J1638*L1638*N1638+12*O1638*N1638*G1638*COS(RADIANS(E1638)))/(12*N1638*G1638*COS(RADIANS(E1638))^2+L1638*G1638^3*SIN(RADIANS(E1638))^2)</f>
        <v>0.17585088529137566</v>
      </c>
      <c r="Q1638" s="7">
        <f>-(6*F1638*J1638*L1638*N1638*SIN(RADIANS(E1638))+6*O1638*N1638*G1638*SIN(RADIANS(E1638))*COS(RADIANS(E1638)))/(12*N1638*COS(RADIANS(E1638))^2+L1638*G1638^2*SIN(RADIANS(E1638))^2)</f>
        <v>1.6546887028689801</v>
      </c>
      <c r="R1638" s="7">
        <f>-P1638*SIN(RADIANS(E1638))</f>
        <v>-0.11256385733802589</v>
      </c>
      <c r="S1638" s="6">
        <f>(O1638+P1638*COS(RADIANS(E1638)))/L1638</f>
        <v>-99.182474355554831</v>
      </c>
      <c r="T1638" s="6">
        <f>R1638/L1638</f>
        <v>-8.6587582567712221E-2</v>
      </c>
      <c r="U1638" s="6">
        <f>(Q1638-P1638*G1638*SIN(RADIANS(E1638)))/M1638</f>
        <v>-5.8746344480555521</v>
      </c>
      <c r="V1638" s="6">
        <f>SQRT((S1638+U1638)^2+3*T1638^2)</f>
        <v>105.05721585118272</v>
      </c>
      <c r="W1638" s="6">
        <f>V1638/AA1638</f>
        <v>1.2676245401957895</v>
      </c>
      <c r="X1638" s="1">
        <f>((3*10+H1638/COS(RADIANS(E1638)))*(3+3)+3*G1638*H1638)*2</f>
        <v>609.62500397435758</v>
      </c>
      <c r="Y1638" s="7">
        <f>Z1638/X1638</f>
        <v>1.0175060028196421</v>
      </c>
      <c r="Z1638" s="13">
        <v>620.29710101285696</v>
      </c>
      <c r="AA1638" s="15">
        <v>82.877234165059804</v>
      </c>
    </row>
    <row r="1639" spans="1:27" x14ac:dyDescent="0.45">
      <c r="A1639">
        <v>1969</v>
      </c>
      <c r="B1639">
        <v>75.599999999999994</v>
      </c>
      <c r="C1639" s="10">
        <f>B1639-20</f>
        <v>55.599999999999994</v>
      </c>
      <c r="D1639">
        <v>118.8</v>
      </c>
      <c r="E1639" s="11">
        <f>D1639-90</f>
        <v>28.799999999999997</v>
      </c>
      <c r="F1639" s="2">
        <v>2.2041999999999999E-2</v>
      </c>
      <c r="G1639" s="11">
        <v>32.9</v>
      </c>
      <c r="H1639" s="11">
        <v>1.2</v>
      </c>
      <c r="I1639" s="8">
        <v>0.10283154994249299</v>
      </c>
      <c r="J1639" s="4">
        <v>71000</v>
      </c>
      <c r="K1639" s="5">
        <f>23*10^-6</f>
        <v>2.3E-5</v>
      </c>
      <c r="L1639" s="6">
        <f>H1639</f>
        <v>1.2</v>
      </c>
      <c r="M1639" s="3">
        <f>H1639^2/6</f>
        <v>0.24</v>
      </c>
      <c r="N1639" s="3">
        <f>H1639^3/12</f>
        <v>0.14399999999999999</v>
      </c>
      <c r="O1639" s="1">
        <f>-J1639*L1639*K1639*C1639</f>
        <v>-108.95375999999999</v>
      </c>
      <c r="P1639" s="7">
        <f>-(12*F1639*J1639*L1639*N1639+12*O1639*N1639*G1639*COS(RADIANS(E1639)))/(12*N1639*G1639*COS(RADIANS(E1639))^2+L1639*G1639^3*SIN(RADIANS(E1639))^2)</f>
        <v>0.21912575696962128</v>
      </c>
      <c r="Q1639" s="7">
        <f>-(6*F1639*J1639*L1639*N1639*SIN(RADIANS(E1639))+6*O1639*N1639*G1639*SIN(RADIANS(E1639))*COS(RADIANS(E1639)))/(12*N1639*COS(RADIANS(E1639))^2+L1639*G1639^2*SIN(RADIANS(E1639))^2)</f>
        <v>1.7365383034966484</v>
      </c>
      <c r="R1639" s="7">
        <f>-P1639*SIN(RADIANS(E1639))</f>
        <v>-0.10556463851043459</v>
      </c>
      <c r="S1639" s="6">
        <f>(O1639+P1639*COS(RADIANS(E1639)))/L1639</f>
        <v>-90.634782196164878</v>
      </c>
      <c r="T1639" s="6">
        <f>R1639/L1639</f>
        <v>-8.7970532092028819E-2</v>
      </c>
      <c r="U1639" s="6">
        <f>(Q1639-P1639*G1639*SIN(RADIANS(E1639)))/M1639</f>
        <v>-7.2355762645693726</v>
      </c>
      <c r="V1639" s="6">
        <f>SQRT((S1639+U1639)^2+3*T1639^2)</f>
        <v>97.870477068808469</v>
      </c>
      <c r="W1639" s="6">
        <f>V1639/AA1639</f>
        <v>1.2668176319164621</v>
      </c>
      <c r="X1639" s="1">
        <f>((3*10+H1639/COS(RADIANS(E1639)))*(3+3)+3*G1639*H1639)*2</f>
        <v>613.31260325172821</v>
      </c>
      <c r="Y1639" s="7">
        <f>Z1639/X1639</f>
        <v>1.011259873519037</v>
      </c>
      <c r="Z1639" s="13">
        <v>620.21842559197398</v>
      </c>
      <c r="AA1639" s="15">
        <v>77.256958383779704</v>
      </c>
    </row>
    <row r="1640" spans="1:27" x14ac:dyDescent="0.45">
      <c r="A1640">
        <v>1838</v>
      </c>
      <c r="B1640">
        <v>76.2</v>
      </c>
      <c r="C1640" s="10">
        <f>B1640-20</f>
        <v>56.2</v>
      </c>
      <c r="D1640">
        <v>107.8</v>
      </c>
      <c r="E1640" s="11">
        <f>D1640-90</f>
        <v>17.799999999999997</v>
      </c>
      <c r="F1640" s="2">
        <v>1.8467999999999998E-2</v>
      </c>
      <c r="G1640" s="11">
        <v>25.9</v>
      </c>
      <c r="H1640" s="11">
        <v>1.5</v>
      </c>
      <c r="I1640" s="8">
        <v>9.0381748974323203E-2</v>
      </c>
      <c r="J1640" s="4">
        <v>71000</v>
      </c>
      <c r="K1640" s="5">
        <f>23*10^-6</f>
        <v>2.3E-5</v>
      </c>
      <c r="L1640" s="6">
        <f>H1640</f>
        <v>1.5</v>
      </c>
      <c r="M1640" s="3">
        <f>H1640^2/6</f>
        <v>0.375</v>
      </c>
      <c r="N1640" s="3">
        <f>H1640^3/12</f>
        <v>0.28125</v>
      </c>
      <c r="O1640" s="1">
        <f>-J1640*L1640*K1640*C1640</f>
        <v>-137.6619</v>
      </c>
      <c r="P1640" s="7">
        <f>-(12*F1640*J1640*L1640*N1640+12*O1640*N1640*G1640*COS(RADIANS(E1640)))/(12*N1640*G1640*COS(RADIANS(E1640))^2+L1640*G1640^3*SIN(RADIANS(E1640))^2)</f>
        <v>1.9164774079158786</v>
      </c>
      <c r="Q1640" s="7">
        <f>-(6*F1640*J1640*L1640*N1640*SIN(RADIANS(E1640))+6*O1640*N1640*G1640*SIN(RADIANS(E1640))*COS(RADIANS(E1640)))/(12*N1640*COS(RADIANS(E1640))^2+L1640*G1640^2*SIN(RADIANS(E1640))^2)</f>
        <v>7.5868629863973185</v>
      </c>
      <c r="R1640" s="7">
        <f>-P1640*SIN(RADIANS(E1640))</f>
        <v>-0.58585814566774663</v>
      </c>
      <c r="S1640" s="6">
        <f>(O1640+P1640*COS(RADIANS(E1640)))/L1640</f>
        <v>-90.558110352931351</v>
      </c>
      <c r="T1640" s="6">
        <f>R1640/L1640</f>
        <v>-0.39057209711183111</v>
      </c>
      <c r="U1640" s="6">
        <f>(Q1640-P1640*G1640*SIN(RADIANS(E1640)))/M1640</f>
        <v>-20.23163463039285</v>
      </c>
      <c r="V1640" s="6">
        <f>SQRT((S1640+U1640)^2+3*T1640^2)</f>
        <v>110.79181031628256</v>
      </c>
      <c r="W1640" s="6">
        <f>V1640/AA1640</f>
        <v>1.294655349252648</v>
      </c>
      <c r="X1640" s="1">
        <f>((3*10+H1640/COS(RADIANS(E1640)))*(3+3)+3*G1640*H1640)*2</f>
        <v>612.00499352000872</v>
      </c>
      <c r="Y1640" s="7">
        <f>Z1640/X1640</f>
        <v>1.0133745963064689</v>
      </c>
      <c r="Z1640" s="13">
        <v>620.19031324588195</v>
      </c>
      <c r="AA1640" s="15">
        <v>85.576296718843494</v>
      </c>
    </row>
    <row r="1641" spans="1:27" x14ac:dyDescent="0.45">
      <c r="A1641">
        <v>1924</v>
      </c>
      <c r="B1641">
        <v>70.3</v>
      </c>
      <c r="C1641" s="10">
        <f>B1641-20</f>
        <v>50.3</v>
      </c>
      <c r="D1641">
        <v>106.1</v>
      </c>
      <c r="E1641" s="11">
        <f>D1641-90</f>
        <v>16.099999999999994</v>
      </c>
      <c r="F1641" s="2">
        <v>1.9193000000000002E-2</v>
      </c>
      <c r="G1641" s="11">
        <v>28.4</v>
      </c>
      <c r="H1641" s="11">
        <v>1.4</v>
      </c>
      <c r="I1641" s="8">
        <v>0.139020040631294</v>
      </c>
      <c r="J1641" s="4">
        <v>71000</v>
      </c>
      <c r="K1641" s="5">
        <f>23*10^-6</f>
        <v>2.3E-5</v>
      </c>
      <c r="L1641" s="6">
        <f>H1641</f>
        <v>1.4</v>
      </c>
      <c r="M1641" s="3">
        <f>H1641^2/6</f>
        <v>0.32666666666666661</v>
      </c>
      <c r="N1641" s="3">
        <f>H1641^3/12</f>
        <v>0.2286666666666666</v>
      </c>
      <c r="O1641" s="1">
        <f>-J1641*L1641*K1641*C1641</f>
        <v>-114.99585999999999</v>
      </c>
      <c r="P1641" s="7">
        <f>-(12*F1641*J1641*L1641*N1641+12*O1641*N1641*G1641*COS(RADIANS(E1641)))/(12*N1641*G1641*COS(RADIANS(E1641))^2+L1641*G1641^3*SIN(RADIANS(E1641))^2)</f>
        <v>1.3297699509423666</v>
      </c>
      <c r="Q1641" s="7">
        <f>-(6*F1641*J1641*L1641*N1641*SIN(RADIANS(E1641))+6*O1641*N1641*G1641*SIN(RADIANS(E1641))*COS(RADIANS(E1641)))/(12*N1641*COS(RADIANS(E1641))^2+L1641*G1641^2*SIN(RADIANS(E1641))^2)</f>
        <v>5.2364586394285313</v>
      </c>
      <c r="R1641" s="7">
        <f>-P1641*SIN(RADIANS(E1641))</f>
        <v>-0.36876469291750219</v>
      </c>
      <c r="S1641" s="6">
        <f>(O1641+P1641*COS(RADIANS(E1641)))/L1641</f>
        <v>-81.227317679506726</v>
      </c>
      <c r="T1641" s="6">
        <f>R1641/L1641</f>
        <v>-0.26340335208393018</v>
      </c>
      <c r="U1641" s="6">
        <f>(Q1641-P1641*G1641*SIN(RADIANS(E1641)))/M1641</f>
        <v>-16.029975426822038</v>
      </c>
      <c r="V1641" s="6">
        <f>SQRT((S1641+U1641)^2+3*T1641^2)</f>
        <v>97.258363169179489</v>
      </c>
      <c r="W1641" s="6">
        <f>V1641/AA1641</f>
        <v>1.2432283413032703</v>
      </c>
      <c r="X1641" s="1">
        <f>((3*10+H1641/COS(RADIANS(E1641)))*(3+3)+3*G1641*H1641)*2</f>
        <v>616.04580818734576</v>
      </c>
      <c r="Y1641" s="7">
        <f>Z1641/X1641</f>
        <v>1.0067015945864382</v>
      </c>
      <c r="Z1641" s="13">
        <v>620.17429744049196</v>
      </c>
      <c r="AA1641" s="15">
        <v>78.230490681401307</v>
      </c>
    </row>
    <row r="1642" spans="1:27" x14ac:dyDescent="0.45">
      <c r="A1642">
        <v>1871</v>
      </c>
      <c r="B1642">
        <v>44.4</v>
      </c>
      <c r="C1642" s="10">
        <f>B1642-20</f>
        <v>24.4</v>
      </c>
      <c r="D1642">
        <v>102.3</v>
      </c>
      <c r="E1642" s="11">
        <f>D1642-90</f>
        <v>12.299999999999997</v>
      </c>
      <c r="F1642" s="2">
        <v>6.744E-3</v>
      </c>
      <c r="G1642" s="11">
        <v>20.100000000000001</v>
      </c>
      <c r="H1642" s="11">
        <v>1.9</v>
      </c>
      <c r="I1642" s="8">
        <v>3.6230247467756202E-2</v>
      </c>
      <c r="J1642" s="4">
        <v>71000</v>
      </c>
      <c r="K1642" s="5">
        <f>23*10^-6</f>
        <v>2.3E-5</v>
      </c>
      <c r="L1642" s="6">
        <f>H1642</f>
        <v>1.9</v>
      </c>
      <c r="M1642" s="3">
        <f>H1642^2/6</f>
        <v>0.60166666666666668</v>
      </c>
      <c r="N1642" s="3">
        <f>H1642^3/12</f>
        <v>0.57158333333333322</v>
      </c>
      <c r="O1642" s="1">
        <f>-J1642*L1642*K1642*C1642</f>
        <v>-75.705879999999993</v>
      </c>
      <c r="P1642" s="7">
        <f>-(12*F1642*J1642*L1642*N1642+12*O1642*N1642*G1642*COS(RADIANS(E1642)))/(12*N1642*G1642*COS(RADIANS(E1642))^2+L1642*G1642^3*SIN(RADIANS(E1642))^2)</f>
        <v>4.7577906980051559</v>
      </c>
      <c r="Q1642" s="7">
        <f>-(6*F1642*J1642*L1642*N1642*SIN(RADIANS(E1642))+6*O1642*N1642*G1642*SIN(RADIANS(E1642))*COS(RADIANS(E1642)))/(12*N1642*COS(RADIANS(E1642))^2+L1642*G1642^2*SIN(RADIANS(E1642))^2)</f>
        <v>10.186217601625863</v>
      </c>
      <c r="R1642" s="7">
        <f>-P1642*SIN(RADIANS(E1642))</f>
        <v>-1.0135539902115285</v>
      </c>
      <c r="S1642" s="6">
        <f>(O1642+P1642*COS(RADIANS(E1642)))/L1642</f>
        <v>-37.398579818118314</v>
      </c>
      <c r="T1642" s="6">
        <f>R1642/L1642</f>
        <v>-0.5334494685323834</v>
      </c>
      <c r="U1642" s="6">
        <f>(Q1642-P1642*G1642*SIN(RADIANS(E1642)))/M1642</f>
        <v>-16.930001553948795</v>
      </c>
      <c r="V1642" s="6">
        <f>SQRT((S1642+U1642)^2+3*T1642^2)</f>
        <v>54.336437672226445</v>
      </c>
      <c r="W1642" s="6">
        <f>V1642/AA1642</f>
        <v>1.2773723300216124</v>
      </c>
      <c r="X1642" s="1">
        <f>((3*10+H1642/COS(RADIANS(E1642)))*(3+3)+3*G1642*H1642)*2</f>
        <v>612.47565659225108</v>
      </c>
      <c r="Y1642" s="7">
        <f>Z1642/X1642</f>
        <v>1.012494304500088</v>
      </c>
      <c r="Z1642" s="13">
        <v>620.12811394460596</v>
      </c>
      <c r="AA1642" s="15">
        <v>42.537666109698101</v>
      </c>
    </row>
    <row r="1643" spans="1:27" x14ac:dyDescent="0.45">
      <c r="A1643">
        <v>2280</v>
      </c>
      <c r="B1643">
        <v>86.2</v>
      </c>
      <c r="C1643" s="10">
        <f>B1643-20</f>
        <v>66.2</v>
      </c>
      <c r="D1643">
        <v>112.5</v>
      </c>
      <c r="E1643" s="11">
        <f>D1643-90</f>
        <v>22.5</v>
      </c>
      <c r="F1643" s="2">
        <v>1.9449000000000001E-2</v>
      </c>
      <c r="G1643" s="11">
        <v>21.4</v>
      </c>
      <c r="H1643" s="11">
        <v>1.8</v>
      </c>
      <c r="I1643" s="8">
        <v>0.109213769435882</v>
      </c>
      <c r="J1643" s="4">
        <v>71000</v>
      </c>
      <c r="K1643" s="5">
        <f>23*10^-6</f>
        <v>2.3E-5</v>
      </c>
      <c r="L1643" s="6">
        <f>H1643</f>
        <v>1.8</v>
      </c>
      <c r="M1643" s="3">
        <f>H1643^2/6</f>
        <v>0.54</v>
      </c>
      <c r="N1643" s="3">
        <f>H1643^3/12</f>
        <v>0.48600000000000004</v>
      </c>
      <c r="O1643" s="1">
        <f>-J1643*L1643*K1643*C1643</f>
        <v>-194.58828</v>
      </c>
      <c r="P1643" s="7">
        <f>-(12*F1643*J1643*L1643*N1643+12*O1643*N1643*G1643*COS(RADIANS(E1643)))/(12*N1643*G1643*COS(RADIANS(E1643))^2+L1643*G1643^3*SIN(RADIANS(E1643))^2)</f>
        <v>2.9521175169079252</v>
      </c>
      <c r="Q1643" s="7">
        <f>-(6*F1643*J1643*L1643*N1643*SIN(RADIANS(E1643))+6*O1643*N1643*G1643*SIN(RADIANS(E1643))*COS(RADIANS(E1643)))/(12*N1643*COS(RADIANS(E1643))^2+L1643*G1643^2*SIN(RADIANS(E1643))^2)</f>
        <v>12.088073166035112</v>
      </c>
      <c r="R1643" s="7">
        <f>-P1643*SIN(RADIANS(E1643))</f>
        <v>-1.1297264641154308</v>
      </c>
      <c r="S1643" s="6">
        <f>(O1643+P1643*COS(RADIANS(E1643)))/L1643</f>
        <v>-106.5893772492004</v>
      </c>
      <c r="T1643" s="6">
        <f>R1643/L1643</f>
        <v>-0.62762581339746149</v>
      </c>
      <c r="U1643" s="6">
        <f>(Q1643-P1643*G1643*SIN(RADIANS(E1643)))/M1643</f>
        <v>-22.385320677842785</v>
      </c>
      <c r="V1643" s="6">
        <f>SQRT((S1643+U1643)^2+3*T1643^2)</f>
        <v>128.97927914148443</v>
      </c>
      <c r="W1643" s="6">
        <f>V1643/AA1643</f>
        <v>1.1431651024369445</v>
      </c>
      <c r="X1643" s="1">
        <f>((3*10+H1643/COS(RADIANS(E1643)))*(3+3)+3*G1643*H1643)*2</f>
        <v>614.49967152631564</v>
      </c>
      <c r="Y1643" s="7">
        <f>Z1643/X1643</f>
        <v>1.0088056063223227</v>
      </c>
      <c r="Z1643" s="13">
        <v>619.91071371897306</v>
      </c>
      <c r="AA1643" s="15">
        <v>112.826466506485</v>
      </c>
    </row>
    <row r="1644" spans="1:27" x14ac:dyDescent="0.45">
      <c r="A1644">
        <v>2740</v>
      </c>
      <c r="B1644">
        <v>45.6</v>
      </c>
      <c r="C1644" s="10">
        <f>B1644-20</f>
        <v>25.6</v>
      </c>
      <c r="D1644">
        <v>121.8</v>
      </c>
      <c r="E1644" s="11">
        <f>D1644-90</f>
        <v>31.799999999999997</v>
      </c>
      <c r="F1644" s="2">
        <v>6.96E-3</v>
      </c>
      <c r="G1644" s="11">
        <v>21</v>
      </c>
      <c r="H1644" s="11">
        <v>1.8</v>
      </c>
      <c r="I1644" s="8">
        <v>3.3441908657550798E-2</v>
      </c>
      <c r="J1644" s="4">
        <v>71000</v>
      </c>
      <c r="K1644" s="5">
        <f>23*10^-6</f>
        <v>2.3E-5</v>
      </c>
      <c r="L1644" s="6">
        <f>H1644</f>
        <v>1.8</v>
      </c>
      <c r="M1644" s="3">
        <f>H1644^2/6</f>
        <v>0.54</v>
      </c>
      <c r="N1644" s="3">
        <f>H1644^3/12</f>
        <v>0.48600000000000004</v>
      </c>
      <c r="O1644" s="1">
        <f>-J1644*L1644*K1644*C1644</f>
        <v>-75.248640000000009</v>
      </c>
      <c r="P1644" s="7">
        <f>-(12*F1644*J1644*L1644*N1644+12*O1644*N1644*G1644*COS(RADIANS(E1644)))/(12*N1644*G1644*COS(RADIANS(E1644))^2+L1644*G1644^3*SIN(RADIANS(E1644))^2)</f>
        <v>0.5606913556177503</v>
      </c>
      <c r="Q1644" s="7">
        <f>-(6*F1644*J1644*L1644*N1644*SIN(RADIANS(E1644))+6*O1644*N1644*G1644*SIN(RADIANS(E1644))*COS(RADIANS(E1644)))/(12*N1644*COS(RADIANS(E1644))^2+L1644*G1644^2*SIN(RADIANS(E1644))^2)</f>
        <v>3.1023253729404523</v>
      </c>
      <c r="R1644" s="7">
        <f>-P1644*SIN(RADIANS(E1644))</f>
        <v>-0.29545955932766216</v>
      </c>
      <c r="S1644" s="6">
        <f>(O1644+P1644*COS(RADIANS(E1644)))/L1644</f>
        <v>-41.54006250768866</v>
      </c>
      <c r="T1644" s="6">
        <f>R1644/L1644</f>
        <v>-0.16414419962647897</v>
      </c>
      <c r="U1644" s="6">
        <f>(Q1644-P1644*G1644*SIN(RADIANS(E1644)))/M1644</f>
        <v>-5.7450469869267646</v>
      </c>
      <c r="V1644" s="6">
        <f>SQRT((S1644+U1644)^2+3*T1644^2)</f>
        <v>47.2859641952301</v>
      </c>
      <c r="W1644" s="6">
        <f>V1644/AA1644</f>
        <v>1.1135125132249708</v>
      </c>
      <c r="X1644" s="1">
        <f>((3*10+H1644/COS(RADIANS(E1644)))*(3+3)+3*G1644*H1644)*2</f>
        <v>612.21497318218962</v>
      </c>
      <c r="Y1644" s="7">
        <f>Z1644/X1644</f>
        <v>1.0125323437241041</v>
      </c>
      <c r="Z1644" s="13">
        <v>619.887461659152</v>
      </c>
      <c r="AA1644" s="15">
        <v>42.465588517078999</v>
      </c>
    </row>
    <row r="1645" spans="1:27" x14ac:dyDescent="0.45">
      <c r="A1645">
        <v>1441</v>
      </c>
      <c r="B1645">
        <v>53.2</v>
      </c>
      <c r="C1645" s="10">
        <f>B1645-20</f>
        <v>33.200000000000003</v>
      </c>
      <c r="D1645">
        <v>124.4</v>
      </c>
      <c r="E1645" s="11">
        <f>D1645-90</f>
        <v>34.400000000000006</v>
      </c>
      <c r="F1645" s="2">
        <v>1.0859000000000001E-2</v>
      </c>
      <c r="G1645" s="11">
        <v>27.5</v>
      </c>
      <c r="H1645" s="11">
        <v>1.4</v>
      </c>
      <c r="I1645" s="8">
        <v>4.8751633614301598E-2</v>
      </c>
      <c r="J1645" s="4">
        <v>71000</v>
      </c>
      <c r="K1645" s="5">
        <f>23*10^-6</f>
        <v>2.3E-5</v>
      </c>
      <c r="L1645" s="6">
        <f>H1645</f>
        <v>1.4</v>
      </c>
      <c r="M1645" s="3">
        <f>H1645^2/6</f>
        <v>0.32666666666666661</v>
      </c>
      <c r="N1645" s="3">
        <f>H1645^3/12</f>
        <v>0.2286666666666666</v>
      </c>
      <c r="O1645" s="1">
        <f>-J1645*L1645*K1645*C1645</f>
        <v>-75.901840000000007</v>
      </c>
      <c r="P1645" s="7">
        <f>-(12*F1645*J1645*L1645*N1645+12*O1645*N1645*G1645*COS(RADIANS(E1645)))/(12*N1645*G1645*COS(RADIANS(E1645))^2+L1645*G1645^3*SIN(RADIANS(E1645))^2)</f>
        <v>0.18877495371316325</v>
      </c>
      <c r="Q1645" s="7">
        <f>-(6*F1645*J1645*L1645*N1645*SIN(RADIANS(E1645))+6*O1645*N1645*G1645*SIN(RADIANS(E1645))*COS(RADIANS(E1645)))/(12*N1645*COS(RADIANS(E1645))^2+L1645*G1645^2*SIN(RADIANS(E1645))^2)</f>
        <v>1.4664597739138485</v>
      </c>
      <c r="R1645" s="7">
        <f>-P1645*SIN(RADIANS(E1645))</f>
        <v>-0.10665161992100722</v>
      </c>
      <c r="S1645" s="6">
        <f>(O1645+P1645*COS(RADIANS(E1645)))/L1645</f>
        <v>-54.104342312538868</v>
      </c>
      <c r="T1645" s="6">
        <f>R1645/L1645</f>
        <v>-7.6179728515005166E-2</v>
      </c>
      <c r="U1645" s="6">
        <f>(Q1645-P1645*G1645*SIN(RADIANS(E1645)))/M1645</f>
        <v>-4.4891625732056637</v>
      </c>
      <c r="V1645" s="6">
        <f>SQRT((S1645+U1645)^2+3*T1645^2)</f>
        <v>58.593653451964215</v>
      </c>
      <c r="W1645" s="6">
        <f>V1645/AA1645</f>
        <v>1.2173495668545788</v>
      </c>
      <c r="X1645" s="1">
        <f>((3*10+H1645/COS(RADIANS(E1645)))*(3+3)+3*G1645*H1645)*2</f>
        <v>611.36083524879348</v>
      </c>
      <c r="Y1645" s="7">
        <f>Z1645/X1645</f>
        <v>1.0139370015098352</v>
      </c>
      <c r="Z1645" s="13">
        <v>619.88137213271</v>
      </c>
      <c r="AA1645" s="15">
        <v>48.1321512302831</v>
      </c>
    </row>
    <row r="1646" spans="1:27" x14ac:dyDescent="0.45">
      <c r="A1646">
        <v>924</v>
      </c>
      <c r="B1646">
        <v>73.7</v>
      </c>
      <c r="C1646" s="10">
        <f>B1646-20</f>
        <v>53.7</v>
      </c>
      <c r="D1646">
        <v>101.8</v>
      </c>
      <c r="E1646" s="11">
        <f>D1646-90</f>
        <v>11.799999999999997</v>
      </c>
      <c r="F1646" s="2">
        <v>1.5897999999999999E-2</v>
      </c>
      <c r="G1646" s="11">
        <v>20.399999999999999</v>
      </c>
      <c r="H1646" s="11">
        <v>1.9</v>
      </c>
      <c r="I1646" s="8">
        <v>0.12638066709041501</v>
      </c>
      <c r="J1646" s="4">
        <v>71000</v>
      </c>
      <c r="K1646" s="5">
        <f>23*10^-6</f>
        <v>2.3E-5</v>
      </c>
      <c r="L1646" s="6">
        <f>H1646</f>
        <v>1.9</v>
      </c>
      <c r="M1646" s="3">
        <f>H1646^2/6</f>
        <v>0.60166666666666668</v>
      </c>
      <c r="N1646" s="3">
        <f>H1646^3/12</f>
        <v>0.57158333333333322</v>
      </c>
      <c r="O1646" s="1">
        <f>-J1646*L1646*K1646*C1646</f>
        <v>-166.61499000000001</v>
      </c>
      <c r="P1646" s="7">
        <f>-(12*F1646*J1646*L1646*N1646+12*O1646*N1646*G1646*COS(RADIANS(E1646)))/(12*N1646*G1646*COS(RADIANS(E1646))^2+L1646*G1646^3*SIN(RADIANS(E1646))^2)</f>
        <v>10.030163390036254</v>
      </c>
      <c r="Q1646" s="7">
        <f>-(6*F1646*J1646*L1646*N1646*SIN(RADIANS(E1646))+6*O1646*N1646*G1646*SIN(RADIANS(E1646))*COS(RADIANS(E1646)))/(12*N1646*COS(RADIANS(E1646))^2+L1646*G1646^2*SIN(RADIANS(E1646))^2)</f>
        <v>20.921513888422901</v>
      </c>
      <c r="R1646" s="7">
        <f>-P1646*SIN(RADIANS(E1646))</f>
        <v>-2.051128812590481</v>
      </c>
      <c r="S1646" s="6">
        <f>(O1646+P1646*COS(RADIANS(E1646)))/L1646</f>
        <v>-82.524626396601136</v>
      </c>
      <c r="T1646" s="6">
        <f>R1646/L1646</f>
        <v>-1.0795414803107795</v>
      </c>
      <c r="U1646" s="6">
        <f>(Q1646-P1646*G1646*SIN(RADIANS(E1646)))/M1646</f>
        <v>-34.772599260536673</v>
      </c>
      <c r="V1646" s="6">
        <f>SQRT((S1646+U1646)^2+3*T1646^2)</f>
        <v>117.3121280016889</v>
      </c>
      <c r="W1646" s="6">
        <f>V1646/AA1646</f>
        <v>0.86391265801668704</v>
      </c>
      <c r="X1646" s="1">
        <f>((3*10+H1646/COS(RADIANS(E1646)))*(3+3)+3*G1646*H1646)*2</f>
        <v>615.85222554736765</v>
      </c>
      <c r="Y1646" s="7">
        <f>Z1646/X1646</f>
        <v>1.0064167366404351</v>
      </c>
      <c r="Z1646" s="13">
        <v>619.80398708813095</v>
      </c>
      <c r="AA1646" s="15">
        <v>135.79165314119399</v>
      </c>
    </row>
    <row r="1647" spans="1:27" x14ac:dyDescent="0.45">
      <c r="A1647">
        <v>2645</v>
      </c>
      <c r="B1647">
        <v>57.5</v>
      </c>
      <c r="C1647" s="10">
        <f>B1647-20</f>
        <v>37.5</v>
      </c>
      <c r="D1647">
        <v>113.1</v>
      </c>
      <c r="E1647" s="11">
        <f>D1647-90</f>
        <v>23.099999999999994</v>
      </c>
      <c r="F1647" s="2">
        <v>1.2120000000000001E-2</v>
      </c>
      <c r="G1647" s="11">
        <v>24.3</v>
      </c>
      <c r="H1647" s="11">
        <v>1.6</v>
      </c>
      <c r="I1647" s="8">
        <v>6.6281266510486603E-2</v>
      </c>
      <c r="J1647" s="4">
        <v>71000</v>
      </c>
      <c r="K1647" s="5">
        <f>23*10^-6</f>
        <v>2.3E-5</v>
      </c>
      <c r="L1647" s="6">
        <f>H1647</f>
        <v>1.6</v>
      </c>
      <c r="M1647" s="3">
        <f>H1647^2/6</f>
        <v>0.42666666666666675</v>
      </c>
      <c r="N1647" s="3">
        <f>H1647^3/12</f>
        <v>0.34133333333333343</v>
      </c>
      <c r="O1647" s="1">
        <f>-J1647*L1647*K1647*C1647</f>
        <v>-97.98</v>
      </c>
      <c r="P1647" s="7">
        <f>-(12*F1647*J1647*L1647*N1647+12*O1647*N1647*G1647*COS(RADIANS(E1647)))/(12*N1647*G1647*COS(RADIANS(E1647))^2+L1647*G1647^3*SIN(RADIANS(E1647))^2)</f>
        <v>0.92058407104540318</v>
      </c>
      <c r="Q1647" s="7">
        <f>-(6*F1647*J1647*L1647*N1647*SIN(RADIANS(E1647))+6*O1647*N1647*G1647*SIN(RADIANS(E1647))*COS(RADIANS(E1647)))/(12*N1647*COS(RADIANS(E1647))^2+L1647*G1647^2*SIN(RADIANS(E1647))^2)</f>
        <v>4.3883284953052275</v>
      </c>
      <c r="R1647" s="7">
        <f>-P1647*SIN(RADIANS(E1647))</f>
        <v>-0.36117930002512155</v>
      </c>
      <c r="S1647" s="6">
        <f>(O1647+P1647*COS(RADIANS(E1647)))/L1647</f>
        <v>-60.708266863350296</v>
      </c>
      <c r="T1647" s="6">
        <f>R1647/L1647</f>
        <v>-0.22573706251570097</v>
      </c>
      <c r="U1647" s="6">
        <f>(Q1647-P1647*G1647*SIN(RADIANS(E1647)))/M1647</f>
        <v>-10.285144910871624</v>
      </c>
      <c r="V1647" s="6">
        <f>SQRT((S1647+U1647)^2+3*T1647^2)</f>
        <v>70.994488426978691</v>
      </c>
      <c r="W1647" s="6">
        <f>V1647/AA1647</f>
        <v>1.192674808184222</v>
      </c>
      <c r="X1647" s="1">
        <f>((3*10+H1647/COS(RADIANS(E1647)))*(3+3)+3*G1647*H1647)*2</f>
        <v>614.15361521328327</v>
      </c>
      <c r="Y1647" s="7">
        <f>Z1647/X1647</f>
        <v>1.0089971763828596</v>
      </c>
      <c r="Z1647" s="13">
        <v>619.67926361552804</v>
      </c>
      <c r="AA1647" s="15">
        <v>59.525436388703199</v>
      </c>
    </row>
    <row r="1648" spans="1:27" x14ac:dyDescent="0.45">
      <c r="A1648">
        <v>1938</v>
      </c>
      <c r="B1648">
        <v>53.9</v>
      </c>
      <c r="C1648" s="10">
        <f>B1648-20</f>
        <v>33.9</v>
      </c>
      <c r="D1648">
        <v>113.4</v>
      </c>
      <c r="E1648" s="11">
        <f>D1648-90</f>
        <v>23.400000000000006</v>
      </c>
      <c r="F1648" s="2">
        <v>1.1645000000000001E-2</v>
      </c>
      <c r="G1648" s="11">
        <v>24.6</v>
      </c>
      <c r="H1648" s="11">
        <v>1.6</v>
      </c>
      <c r="I1648" s="8">
        <v>0.100671984255313</v>
      </c>
      <c r="J1648" s="4">
        <v>71000</v>
      </c>
      <c r="K1648" s="5">
        <f>23*10^-6</f>
        <v>2.3E-5</v>
      </c>
      <c r="L1648" s="6">
        <f>H1648</f>
        <v>1.6</v>
      </c>
      <c r="M1648" s="3">
        <f>H1648^2/6</f>
        <v>0.42666666666666675</v>
      </c>
      <c r="N1648" s="3">
        <f>H1648^3/12</f>
        <v>0.34133333333333343</v>
      </c>
      <c r="O1648" s="1">
        <f>-J1648*L1648*K1648*C1648</f>
        <v>-88.573920000000001</v>
      </c>
      <c r="P1648" s="7">
        <f>-(12*F1648*J1648*L1648*N1648+12*O1648*N1648*G1648*COS(RADIANS(E1648)))/(12*N1648*G1648*COS(RADIANS(E1648))^2+L1648*G1648^3*SIN(RADIANS(E1648))^2)</f>
        <v>0.72163045367807854</v>
      </c>
      <c r="Q1648" s="7">
        <f>-(6*F1648*J1648*L1648*N1648*SIN(RADIANS(E1648))+6*O1648*N1648*G1648*SIN(RADIANS(E1648))*COS(RADIANS(E1648)))/(12*N1648*COS(RADIANS(E1648))^2+L1648*G1648^2*SIN(RADIANS(E1648))^2)</f>
        <v>3.5251063537016463</v>
      </c>
      <c r="R1648" s="7">
        <f>-P1648*SIN(RADIANS(E1648))</f>
        <v>-0.28659401249606875</v>
      </c>
      <c r="S1648" s="6">
        <f>(O1648+P1648*COS(RADIANS(E1648)))/L1648</f>
        <v>-54.944775195689068</v>
      </c>
      <c r="T1648" s="6">
        <f>R1648/L1648</f>
        <v>-0.17912125781004296</v>
      </c>
      <c r="U1648" s="6">
        <f>(Q1648-P1648*G1648*SIN(RADIANS(E1648)))/M1648</f>
        <v>-8.2619680164882272</v>
      </c>
      <c r="V1648" s="6">
        <f>SQRT((S1648+U1648)^2+3*T1648^2)</f>
        <v>63.207504623779592</v>
      </c>
      <c r="W1648" s="6">
        <f>V1648/AA1648</f>
        <v>1.034844963015737</v>
      </c>
      <c r="X1648" s="1">
        <f>((3*10+H1648/COS(RADIANS(E1648)))*(3+3)+3*G1648*H1648)*2</f>
        <v>617.08062460125518</v>
      </c>
      <c r="Y1648" s="7">
        <f>Z1648/X1648</f>
        <v>1.0041351406620305</v>
      </c>
      <c r="Z1648" s="13">
        <v>619.63233978379503</v>
      </c>
      <c r="AA1648" s="15">
        <v>61.0792020860601</v>
      </c>
    </row>
    <row r="1649" spans="1:27" x14ac:dyDescent="0.45">
      <c r="A1649">
        <v>879</v>
      </c>
      <c r="B1649">
        <v>40.1</v>
      </c>
      <c r="C1649" s="10">
        <f>B1649-20</f>
        <v>20.100000000000001</v>
      </c>
      <c r="D1649">
        <v>111.1</v>
      </c>
      <c r="E1649" s="11">
        <f>D1649-90</f>
        <v>21.099999999999994</v>
      </c>
      <c r="F1649" s="2">
        <v>5.9500000000000004E-3</v>
      </c>
      <c r="G1649" s="11">
        <v>21.4</v>
      </c>
      <c r="H1649" s="11">
        <v>1.8</v>
      </c>
      <c r="I1649" s="8">
        <v>3.4600272774696302E-2</v>
      </c>
      <c r="J1649" s="4">
        <v>71000</v>
      </c>
      <c r="K1649" s="5">
        <f>23*10^-6</f>
        <v>2.3E-5</v>
      </c>
      <c r="L1649" s="6">
        <f>H1649</f>
        <v>1.8</v>
      </c>
      <c r="M1649" s="3">
        <f>H1649^2/6</f>
        <v>0.54</v>
      </c>
      <c r="N1649" s="3">
        <f>H1649^3/12</f>
        <v>0.48600000000000004</v>
      </c>
      <c r="O1649" s="1">
        <f>-J1649*L1649*K1649*C1649</f>
        <v>-59.081940000000003</v>
      </c>
      <c r="P1649" s="7">
        <f>-(12*F1649*J1649*L1649*N1649+12*O1649*N1649*G1649*COS(RADIANS(E1649)))/(12*N1649*G1649*COS(RADIANS(E1649))^2+L1649*G1649^3*SIN(RADIANS(E1649))^2)</f>
        <v>1.0207963207327815</v>
      </c>
      <c r="Q1649" s="7">
        <f>-(6*F1649*J1649*L1649*N1649*SIN(RADIANS(E1649))+6*O1649*N1649*G1649*SIN(RADIANS(E1649))*COS(RADIANS(E1649)))/(12*N1649*COS(RADIANS(E1649))^2+L1649*G1649^2*SIN(RADIANS(E1649))^2)</f>
        <v>3.9320725640880787</v>
      </c>
      <c r="R1649" s="7">
        <f>-P1649*SIN(RADIANS(E1649))</f>
        <v>-0.36748341720449329</v>
      </c>
      <c r="S1649" s="6">
        <f>(O1649+P1649*COS(RADIANS(E1649)))/L1649</f>
        <v>-32.294213591241942</v>
      </c>
      <c r="T1649" s="6">
        <f>R1649/L1649</f>
        <v>-0.20415745400249627</v>
      </c>
      <c r="U1649" s="6">
        <f>(Q1649-P1649*G1649*SIN(RADIANS(E1649)))/M1649</f>
        <v>-7.2816158594223657</v>
      </c>
      <c r="V1649" s="6">
        <f>SQRT((S1649+U1649)^2+3*T1649^2)</f>
        <v>39.577409181326445</v>
      </c>
      <c r="W1649" s="6">
        <f>V1649/AA1649</f>
        <v>1.1515552885080169</v>
      </c>
      <c r="X1649" s="1">
        <f>((3*10+H1649/COS(RADIANS(E1649)))*(3+3)+3*G1649*H1649)*2</f>
        <v>614.27227842942932</v>
      </c>
      <c r="Y1649" s="7">
        <f>Z1649/X1649</f>
        <v>1.0083975516676524</v>
      </c>
      <c r="Z1649" s="13">
        <v>619.43066162554703</v>
      </c>
      <c r="AA1649" s="15">
        <v>34.368657394300101</v>
      </c>
    </row>
    <row r="1650" spans="1:27" x14ac:dyDescent="0.45">
      <c r="A1650">
        <v>2323</v>
      </c>
      <c r="B1650">
        <v>74.3</v>
      </c>
      <c r="C1650" s="10">
        <f>B1650-20</f>
        <v>54.3</v>
      </c>
      <c r="D1650">
        <v>129.6</v>
      </c>
      <c r="E1650" s="11">
        <f>D1650-90</f>
        <v>39.599999999999994</v>
      </c>
      <c r="F1650" s="2">
        <v>1.7689E-2</v>
      </c>
      <c r="G1650" s="11">
        <v>29.3</v>
      </c>
      <c r="H1650" s="11">
        <v>1.3</v>
      </c>
      <c r="I1650" s="8">
        <v>7.6221965253353105E-2</v>
      </c>
      <c r="J1650" s="4">
        <v>71000</v>
      </c>
      <c r="K1650" s="5">
        <f>23*10^-6</f>
        <v>2.3E-5</v>
      </c>
      <c r="L1650" s="6">
        <f>H1650</f>
        <v>1.3</v>
      </c>
      <c r="M1650" s="3">
        <f>H1650^2/6</f>
        <v>0.28166666666666668</v>
      </c>
      <c r="N1650" s="3">
        <f>H1650^3/12</f>
        <v>0.18308333333333338</v>
      </c>
      <c r="O1650" s="1">
        <f>-J1650*L1650*K1650*C1650</f>
        <v>-115.27346999999999</v>
      </c>
      <c r="P1650" s="7">
        <f>-(12*F1650*J1650*L1650*N1650+12*O1650*N1650*G1650*COS(RADIANS(E1650)))/(12*N1650*G1650*COS(RADIANS(E1650))^2+L1650*G1650^3*SIN(RADIANS(E1650))^2)</f>
        <v>0.15989229858571741</v>
      </c>
      <c r="Q1650" s="7">
        <f>-(6*F1650*J1650*L1650*N1650*SIN(RADIANS(E1650))+6*O1650*N1650*G1650*SIN(RADIANS(E1650))*COS(RADIANS(E1650)))/(12*N1650*COS(RADIANS(E1650))^2+L1650*G1650^2*SIN(RADIANS(E1650))^2)</f>
        <v>1.4931160880058427</v>
      </c>
      <c r="R1650" s="7">
        <f>-P1650*SIN(RADIANS(E1650))</f>
        <v>-0.10191918689459675</v>
      </c>
      <c r="S1650" s="6">
        <f>(O1650+P1650*COS(RADIANS(E1650)))/L1650</f>
        <v>-88.577131435786029</v>
      </c>
      <c r="T1650" s="6">
        <f>R1650/L1650</f>
        <v>-7.8399374534305191E-2</v>
      </c>
      <c r="U1650" s="6">
        <f>(Q1650-P1650*G1650*SIN(RADIANS(E1650)))/M1650</f>
        <v>-5.3010038627426352</v>
      </c>
      <c r="V1650" s="6">
        <f>SQRT((S1650+U1650)^2+3*T1650^2)</f>
        <v>93.878233507638157</v>
      </c>
      <c r="W1650" s="6">
        <f>V1650/AA1650</f>
        <v>1.2711166975938248</v>
      </c>
      <c r="X1650" s="1">
        <f>((3*10+H1650/COS(RADIANS(E1650)))*(3+3)+3*G1650*H1650)*2</f>
        <v>608.7862451440817</v>
      </c>
      <c r="Y1650" s="7">
        <f>Z1650/X1650</f>
        <v>1.0173816325885763</v>
      </c>
      <c r="Z1650" s="13">
        <v>619.367943982155</v>
      </c>
      <c r="AA1650" s="15">
        <v>73.854929044159405</v>
      </c>
    </row>
    <row r="1651" spans="1:27" x14ac:dyDescent="0.45">
      <c r="A1651">
        <v>17</v>
      </c>
      <c r="B1651">
        <v>57.9</v>
      </c>
      <c r="C1651" s="10">
        <f>B1651-20</f>
        <v>37.9</v>
      </c>
      <c r="D1651">
        <v>108.8</v>
      </c>
      <c r="E1651" s="11">
        <f>D1651-90</f>
        <v>18.799999999999997</v>
      </c>
      <c r="F1651" s="2">
        <v>1.2572E-2</v>
      </c>
      <c r="G1651" s="11">
        <v>24.4</v>
      </c>
      <c r="H1651" s="11">
        <v>1.6</v>
      </c>
      <c r="I1651" s="8">
        <v>7.7675111591815907E-2</v>
      </c>
      <c r="J1651" s="4">
        <v>71000</v>
      </c>
      <c r="K1651" s="5">
        <f>23*10^-6</f>
        <v>2.3E-5</v>
      </c>
      <c r="L1651" s="6">
        <f>H1651</f>
        <v>1.6</v>
      </c>
      <c r="M1651" s="3">
        <f>H1651^2/6</f>
        <v>0.42666666666666675</v>
      </c>
      <c r="N1651" s="3">
        <f>H1651^3/12</f>
        <v>0.34133333333333343</v>
      </c>
      <c r="O1651" s="1">
        <f>-J1651*L1651*K1651*C1651</f>
        <v>-99.025120000000001</v>
      </c>
      <c r="P1651" s="7">
        <f>-(12*F1651*J1651*L1651*N1651+12*O1651*N1651*G1651*COS(RADIANS(E1651)))/(12*N1651*G1651*COS(RADIANS(E1651))^2+L1651*G1651^3*SIN(RADIANS(E1651))^2)</f>
        <v>1.4056517917514111</v>
      </c>
      <c r="Q1651" s="7">
        <f>-(6*F1651*J1651*L1651*N1651*SIN(RADIANS(E1651))+6*O1651*N1651*G1651*SIN(RADIANS(E1651))*COS(RADIANS(E1651)))/(12*N1651*COS(RADIANS(E1651))^2+L1651*G1651^2*SIN(RADIANS(E1651))^2)</f>
        <v>5.5265188934335434</v>
      </c>
      <c r="R1651" s="7">
        <f>-P1651*SIN(RADIANS(E1651))</f>
        <v>-0.45299335192078199</v>
      </c>
      <c r="S1651" s="6">
        <f>(O1651+P1651*COS(RADIANS(E1651)))/L1651</f>
        <v>-61.059037982098886</v>
      </c>
      <c r="T1651" s="6">
        <f>R1651/L1651</f>
        <v>-0.28312084495048873</v>
      </c>
      <c r="U1651" s="6">
        <f>(Q1651-P1651*G1651*SIN(RADIANS(E1651)))/M1651</f>
        <v>-12.952778656484853</v>
      </c>
      <c r="V1651" s="6">
        <f>SQRT((S1651+U1651)^2+3*T1651^2)</f>
        <v>74.013441173761649</v>
      </c>
      <c r="W1651" s="6">
        <f>V1651/AA1651</f>
        <v>1.2146413138678382</v>
      </c>
      <c r="X1651" s="1">
        <f>((3*10+H1651/COS(RADIANS(E1651)))*(3+3)+3*G1651*H1651)*2</f>
        <v>614.52206307123026</v>
      </c>
      <c r="Y1651" s="7">
        <f>Z1651/X1651</f>
        <v>1.0077885051038808</v>
      </c>
      <c r="Z1651" s="13">
        <v>619.30827129590796</v>
      </c>
      <c r="AA1651" s="15">
        <v>60.934401233296803</v>
      </c>
    </row>
    <row r="1652" spans="1:27" x14ac:dyDescent="0.45">
      <c r="A1652">
        <v>314</v>
      </c>
      <c r="B1652">
        <v>59.5</v>
      </c>
      <c r="C1652" s="10">
        <f>B1652-20</f>
        <v>39.5</v>
      </c>
      <c r="D1652">
        <v>129.69999999999999</v>
      </c>
      <c r="E1652" s="11">
        <f>D1652-90</f>
        <v>39.699999999999989</v>
      </c>
      <c r="F1652" s="2">
        <v>1.2056000000000001E-2</v>
      </c>
      <c r="G1652" s="11">
        <v>27</v>
      </c>
      <c r="H1652" s="11">
        <v>1.4</v>
      </c>
      <c r="I1652" s="8">
        <v>5.2574533969163798E-2</v>
      </c>
      <c r="J1652" s="4">
        <v>71000</v>
      </c>
      <c r="K1652" s="5">
        <f>23*10^-6</f>
        <v>2.3E-5</v>
      </c>
      <c r="L1652" s="6">
        <f>H1652</f>
        <v>1.4</v>
      </c>
      <c r="M1652" s="3">
        <f>H1652^2/6</f>
        <v>0.32666666666666661</v>
      </c>
      <c r="N1652" s="3">
        <f>H1652^3/12</f>
        <v>0.2286666666666666</v>
      </c>
      <c r="O1652" s="1">
        <f>-J1652*L1652*K1652*C1652</f>
        <v>-90.304900000000004</v>
      </c>
      <c r="P1652" s="7">
        <f>-(12*F1652*J1652*L1652*N1652+12*O1652*N1652*G1652*COS(RADIANS(E1652)))/(12*N1652*G1652*COS(RADIANS(E1652))^2+L1652*G1652^3*SIN(RADIANS(E1652))^2)</f>
        <v>0.16472774884402505</v>
      </c>
      <c r="Q1652" s="7">
        <f>-(6*F1652*J1652*L1652*N1652*SIN(RADIANS(E1652))+6*O1652*N1652*G1652*SIN(RADIANS(E1652))*COS(RADIANS(E1652)))/(12*N1652*COS(RADIANS(E1652))^2+L1652*G1652^2*SIN(RADIANS(E1652))^2)</f>
        <v>1.4205075922802977</v>
      </c>
      <c r="R1652" s="7">
        <f>-P1652*SIN(RADIANS(E1652))</f>
        <v>-0.10522278461335538</v>
      </c>
      <c r="S1652" s="6">
        <f>(O1652+P1652*COS(RADIANS(E1652)))/L1652</f>
        <v>-64.412970388096809</v>
      </c>
      <c r="T1652" s="6">
        <f>R1652/L1652</f>
        <v>-7.5159131866682424E-2</v>
      </c>
      <c r="U1652" s="6">
        <f>(Q1652-P1652*G1652*SIN(RADIANS(E1652)))/M1652</f>
        <v>-4.3484926294294821</v>
      </c>
      <c r="V1652" s="6">
        <f>SQRT((S1652+U1652)^2+3*T1652^2)</f>
        <v>68.761586245489895</v>
      </c>
      <c r="W1652" s="6">
        <f>V1652/AA1652</f>
        <v>1.2328512723887604</v>
      </c>
      <c r="X1652" s="1">
        <f>((3*10+H1652/COS(RADIANS(E1652)))*(3+3)+3*G1652*H1652)*2</f>
        <v>608.63520888438256</v>
      </c>
      <c r="Y1652" s="7">
        <f>Z1652/X1652</f>
        <v>1.0174600233105757</v>
      </c>
      <c r="Z1652" s="13">
        <v>619.26199381914103</v>
      </c>
      <c r="AA1652" s="15">
        <v>55.774437505554197</v>
      </c>
    </row>
    <row r="1653" spans="1:27" x14ac:dyDescent="0.45">
      <c r="A1653">
        <v>791</v>
      </c>
      <c r="B1653">
        <v>83.2</v>
      </c>
      <c r="C1653" s="10">
        <f>B1653-20</f>
        <v>63.2</v>
      </c>
      <c r="D1653">
        <v>125.8</v>
      </c>
      <c r="E1653" s="11">
        <f>D1653-90</f>
        <v>35.799999999999997</v>
      </c>
      <c r="F1653" s="2">
        <v>1.8114000000000002E-2</v>
      </c>
      <c r="G1653" s="11">
        <v>23.6</v>
      </c>
      <c r="H1653" s="11">
        <v>1.6</v>
      </c>
      <c r="I1653" s="8">
        <v>8.2371406257152502E-2</v>
      </c>
      <c r="J1653" s="4">
        <v>71000</v>
      </c>
      <c r="K1653" s="5">
        <f>23*10^-6</f>
        <v>2.3E-5</v>
      </c>
      <c r="L1653" s="6">
        <f>H1653</f>
        <v>1.6</v>
      </c>
      <c r="M1653" s="3">
        <f>H1653^2/6</f>
        <v>0.42666666666666675</v>
      </c>
      <c r="N1653" s="3">
        <f>H1653^3/12</f>
        <v>0.34133333333333343</v>
      </c>
      <c r="O1653" s="1">
        <f>-J1653*L1653*K1653*C1653</f>
        <v>-165.12896000000001</v>
      </c>
      <c r="P1653" s="7">
        <f>-(12*F1653*J1653*L1653*N1653+12*O1653*N1653*G1653*COS(RADIANS(E1653)))/(12*N1653*G1653*COS(RADIANS(E1653))^2+L1653*G1653^3*SIN(RADIANS(E1653))^2)</f>
        <v>0.62231466944311609</v>
      </c>
      <c r="Q1653" s="7">
        <f>-(6*F1653*J1653*L1653*N1653*SIN(RADIANS(E1653))+6*O1653*N1653*G1653*SIN(RADIANS(E1653))*COS(RADIANS(E1653)))/(12*N1653*COS(RADIANS(E1653))^2+L1653*G1653^2*SIN(RADIANS(E1653))^2)</f>
        <v>4.2955273573450157</v>
      </c>
      <c r="R1653" s="7">
        <f>-P1653*SIN(RADIANS(E1653))</f>
        <v>-0.36402774214788269</v>
      </c>
      <c r="S1653" s="6">
        <f>(O1653+P1653*COS(RADIANS(E1653)))/L1653</f>
        <v>-102.89013942974275</v>
      </c>
      <c r="T1653" s="6">
        <f>R1653/L1653</f>
        <v>-0.22751733884242667</v>
      </c>
      <c r="U1653" s="6">
        <f>(Q1653-P1653*G1653*SIN(RADIANS(E1653)))/M1653</f>
        <v>-10.067642243777378</v>
      </c>
      <c r="V1653" s="6">
        <f>SQRT((S1653+U1653)^2+3*T1653^2)</f>
        <v>112.95846906284211</v>
      </c>
      <c r="W1653" s="6">
        <f>V1653/AA1653</f>
        <v>1.1589477257306811</v>
      </c>
      <c r="X1653" s="1">
        <f>((3*10+H1653/COS(RADIANS(E1653)))*(3+3)+3*G1653*H1653)*2</f>
        <v>610.23261311683882</v>
      </c>
      <c r="Y1653" s="7">
        <f>Z1653/X1653</f>
        <v>1.0147884521208987</v>
      </c>
      <c r="Z1653" s="13">
        <v>619.25700889852806</v>
      </c>
      <c r="AA1653" s="15">
        <v>97.466405563396094</v>
      </c>
    </row>
    <row r="1654" spans="1:27" x14ac:dyDescent="0.45">
      <c r="A1654">
        <v>1106</v>
      </c>
      <c r="B1654">
        <v>48.1</v>
      </c>
      <c r="C1654" s="10">
        <f>B1654-20</f>
        <v>28.1</v>
      </c>
      <c r="D1654">
        <v>127.3</v>
      </c>
      <c r="E1654" s="11">
        <f>D1654-90</f>
        <v>37.299999999999997</v>
      </c>
      <c r="F1654" s="2">
        <v>7.1710000000000003E-3</v>
      </c>
      <c r="G1654" s="11">
        <v>20.6</v>
      </c>
      <c r="H1654" s="11">
        <v>1.8</v>
      </c>
      <c r="I1654" s="8">
        <v>3.2990951091051102E-2</v>
      </c>
      <c r="J1654" s="4">
        <v>71000</v>
      </c>
      <c r="K1654" s="5">
        <f>23*10^-6</f>
        <v>2.3E-5</v>
      </c>
      <c r="L1654" s="6">
        <f>H1654</f>
        <v>1.8</v>
      </c>
      <c r="M1654" s="3">
        <f>H1654^2/6</f>
        <v>0.54</v>
      </c>
      <c r="N1654" s="3">
        <f>H1654^3/12</f>
        <v>0.48600000000000004</v>
      </c>
      <c r="O1654" s="1">
        <f>-J1654*L1654*K1654*C1654</f>
        <v>-82.59714000000001</v>
      </c>
      <c r="P1654" s="7">
        <f>-(12*F1654*J1654*L1654*N1654+12*O1654*N1654*G1654*COS(RADIANS(E1654)))/(12*N1654*G1654*COS(RADIANS(E1654))^2+L1654*G1654^3*SIN(RADIANS(E1654))^2)</f>
        <v>0.43537614322157225</v>
      </c>
      <c r="Q1654" s="7">
        <f>-(6*F1654*J1654*L1654*N1654*SIN(RADIANS(E1654))+6*O1654*N1654*G1654*SIN(RADIANS(E1654))*COS(RADIANS(E1654)))/(12*N1654*COS(RADIANS(E1654))^2+L1654*G1654^2*SIN(RADIANS(E1654))^2)</f>
        <v>2.7174787932103657</v>
      </c>
      <c r="R1654" s="7">
        <f>-P1654*SIN(RADIANS(E1654))</f>
        <v>-0.26383289254469566</v>
      </c>
      <c r="S1654" s="6">
        <f>(O1654+P1654*COS(RADIANS(E1654)))/L1654</f>
        <v>-45.694894346594651</v>
      </c>
      <c r="T1654" s="6">
        <f>R1654/L1654</f>
        <v>-0.14657382919149758</v>
      </c>
      <c r="U1654" s="6">
        <f>(Q1654-P1654*G1654*SIN(RADIANS(E1654)))/M1654</f>
        <v>-5.0323681355747496</v>
      </c>
      <c r="V1654" s="6">
        <f>SQRT((S1654+U1654)^2+3*T1654^2)</f>
        <v>50.727897754560288</v>
      </c>
      <c r="W1654" s="6">
        <f>V1654/AA1654</f>
        <v>1.0990972406295392</v>
      </c>
      <c r="X1654" s="1">
        <f>((3*10+H1654/COS(RADIANS(E1654)))*(3+3)+3*G1654*H1654)*2</f>
        <v>609.63363933538869</v>
      </c>
      <c r="Y1654" s="7">
        <f>Z1654/X1654</f>
        <v>1.0157542811593612</v>
      </c>
      <c r="Z1654" s="13">
        <v>619.23797909368295</v>
      </c>
      <c r="AA1654" s="15">
        <v>46.154148950009599</v>
      </c>
    </row>
    <row r="1655" spans="1:27" x14ac:dyDescent="0.45">
      <c r="A1655">
        <v>2668</v>
      </c>
      <c r="B1655">
        <v>69.400000000000006</v>
      </c>
      <c r="C1655" s="10">
        <f>B1655-20</f>
        <v>49.400000000000006</v>
      </c>
      <c r="D1655">
        <v>118.4</v>
      </c>
      <c r="E1655" s="11">
        <f>D1655-90</f>
        <v>28.400000000000006</v>
      </c>
      <c r="F1655" s="2">
        <v>1.8290000000000001E-2</v>
      </c>
      <c r="G1655" s="11">
        <v>30.1</v>
      </c>
      <c r="H1655" s="11">
        <v>1.3</v>
      </c>
      <c r="I1655" s="8">
        <v>8.7269075214862796E-2</v>
      </c>
      <c r="J1655" s="4">
        <v>71000</v>
      </c>
      <c r="K1655" s="5">
        <f>23*10^-6</f>
        <v>2.3E-5</v>
      </c>
      <c r="L1655" s="6">
        <f>H1655</f>
        <v>1.3</v>
      </c>
      <c r="M1655" s="3">
        <f>H1655^2/6</f>
        <v>0.28166666666666668</v>
      </c>
      <c r="N1655" s="3">
        <f>H1655^3/12</f>
        <v>0.18308333333333338</v>
      </c>
      <c r="O1655" s="1">
        <f>-J1655*L1655*K1655*C1655</f>
        <v>-104.87126000000001</v>
      </c>
      <c r="P1655" s="7">
        <f>-(12*F1655*J1655*L1655*N1655+12*O1655*N1655*G1655*COS(RADIANS(E1655)))/(12*N1655*G1655*COS(RADIANS(E1655))^2+L1655*G1655^3*SIN(RADIANS(E1655))^2)</f>
        <v>0.29631046520355969</v>
      </c>
      <c r="Q1655" s="7">
        <f>-(6*F1655*J1655*L1655*N1655*SIN(RADIANS(E1655))+6*O1655*N1655*G1655*SIN(RADIANS(E1655))*COS(RADIANS(E1655)))/(12*N1655*COS(RADIANS(E1655))^2+L1655*G1655^2*SIN(RADIANS(E1655))^2)</f>
        <v>2.1210330813079108</v>
      </c>
      <c r="R1655" s="7">
        <f>-P1655*SIN(RADIANS(E1655))</f>
        <v>-0.14093243065168842</v>
      </c>
      <c r="S1655" s="6">
        <f>(O1655+P1655*COS(RADIANS(E1655)))/L1655</f>
        <v>-80.469700709352509</v>
      </c>
      <c r="T1655" s="6">
        <f>R1655/L1655</f>
        <v>-0.10840956203976032</v>
      </c>
      <c r="U1655" s="6">
        <f>(Q1655-P1655*G1655*SIN(RADIANS(E1655)))/M1655</f>
        <v>-7.5302949632233513</v>
      </c>
      <c r="V1655" s="6">
        <f>SQRT((S1655+U1655)^2+3*T1655^2)</f>
        <v>88.000196001331702</v>
      </c>
      <c r="W1655" s="6">
        <f>V1655/AA1655</f>
        <v>1.2401260633668421</v>
      </c>
      <c r="X1655" s="1">
        <f>((3*10+H1655/COS(RADIANS(E1655)))*(3+3)+3*G1655*H1655)*2</f>
        <v>612.51435492444716</v>
      </c>
      <c r="Y1655" s="7">
        <f>Z1655/X1655</f>
        <v>1.0109666855843018</v>
      </c>
      <c r="Z1655" s="13">
        <v>619.23160727077504</v>
      </c>
      <c r="AA1655" s="15">
        <v>70.960685853515798</v>
      </c>
    </row>
    <row r="1656" spans="1:27" x14ac:dyDescent="0.45">
      <c r="A1656">
        <v>1271</v>
      </c>
      <c r="B1656">
        <v>47</v>
      </c>
      <c r="C1656" s="10">
        <f>B1656-20</f>
        <v>27</v>
      </c>
      <c r="D1656">
        <v>108.5</v>
      </c>
      <c r="E1656" s="11">
        <f>D1656-90</f>
        <v>18.5</v>
      </c>
      <c r="F1656" s="2">
        <v>7.7429999999999999E-3</v>
      </c>
      <c r="G1656" s="11">
        <v>20.2</v>
      </c>
      <c r="H1656" s="11">
        <v>1.9</v>
      </c>
      <c r="I1656" s="8">
        <v>4.84548397362232E-2</v>
      </c>
      <c r="J1656" s="4">
        <v>71000</v>
      </c>
      <c r="K1656" s="5">
        <f>23*10^-6</f>
        <v>2.3E-5</v>
      </c>
      <c r="L1656" s="6">
        <f>H1656</f>
        <v>1.9</v>
      </c>
      <c r="M1656" s="3">
        <f>H1656^2/6</f>
        <v>0.60166666666666668</v>
      </c>
      <c r="N1656" s="3">
        <f>H1656^3/12</f>
        <v>0.57158333333333322</v>
      </c>
      <c r="O1656" s="1">
        <f>-J1656*L1656*K1656*C1656</f>
        <v>-83.772900000000007</v>
      </c>
      <c r="P1656" s="7">
        <f>-(12*F1656*J1656*L1656*N1656+12*O1656*N1656*G1656*COS(RADIANS(E1656)))/(12*N1656*G1656*COS(RADIANS(E1656))^2+L1656*G1656^3*SIN(RADIANS(E1656))^2)</f>
        <v>2.2585959407807747</v>
      </c>
      <c r="Q1656" s="7">
        <f>-(6*F1656*J1656*L1656*N1656*SIN(RADIANS(E1656))+6*O1656*N1656*G1656*SIN(RADIANS(E1656))*COS(RADIANS(E1656)))/(12*N1656*COS(RADIANS(E1656))^2+L1656*G1656^2*SIN(RADIANS(E1656))^2)</f>
        <v>7.2382963903685367</v>
      </c>
      <c r="R1656" s="7">
        <f>-P1656*SIN(RADIANS(E1656))</f>
        <v>-0.71666300894737955</v>
      </c>
      <c r="S1656" s="6">
        <f>(O1656+P1656*COS(RADIANS(E1656)))/L1656</f>
        <v>-42.963694758844689</v>
      </c>
      <c r="T1656" s="6">
        <f>R1656/L1656</f>
        <v>-0.37719105734072611</v>
      </c>
      <c r="U1656" s="6">
        <f>(Q1656-P1656*G1656*SIN(RADIANS(E1656)))/M1656</f>
        <v>-12.030409513077888</v>
      </c>
      <c r="V1656" s="6">
        <f>SQRT((S1656+U1656)^2+3*T1656^2)</f>
        <v>54.997984726281622</v>
      </c>
      <c r="W1656" s="6">
        <f>V1656/AA1656</f>
        <v>1.1215964849871602</v>
      </c>
      <c r="X1656" s="1">
        <f>((3*10+H1656/COS(RADIANS(E1656)))*(3+3)+3*G1656*H1656)*2</f>
        <v>614.32242462457873</v>
      </c>
      <c r="Y1656" s="7">
        <f>Z1656/X1656</f>
        <v>1.0077181697914266</v>
      </c>
      <c r="Z1656" s="13">
        <v>619.06386940451205</v>
      </c>
      <c r="AA1656" s="15">
        <v>49.035446760437402</v>
      </c>
    </row>
    <row r="1657" spans="1:27" x14ac:dyDescent="0.45">
      <c r="A1657">
        <v>1645</v>
      </c>
      <c r="B1657">
        <v>86</v>
      </c>
      <c r="C1657" s="10">
        <f>B1657-20</f>
        <v>66</v>
      </c>
      <c r="D1657">
        <v>117.9</v>
      </c>
      <c r="E1657" s="11">
        <f>D1657-90</f>
        <v>27.900000000000006</v>
      </c>
      <c r="F1657" s="2">
        <v>2.2981000000000001E-2</v>
      </c>
      <c r="G1657" s="11">
        <v>31.9</v>
      </c>
      <c r="H1657" s="11">
        <v>1.2</v>
      </c>
      <c r="I1657" s="8">
        <v>9.7771845757961204E-2</v>
      </c>
      <c r="J1657" s="4">
        <v>71000</v>
      </c>
      <c r="K1657" s="5">
        <f>23*10^-6</f>
        <v>2.3E-5</v>
      </c>
      <c r="L1657" s="6">
        <f>H1657</f>
        <v>1.2</v>
      </c>
      <c r="M1657" s="3">
        <f>H1657^2/6</f>
        <v>0.24</v>
      </c>
      <c r="N1657" s="3">
        <f>H1657^3/12</f>
        <v>0.14399999999999999</v>
      </c>
      <c r="O1657" s="1">
        <f>-J1657*L1657*K1657*C1657</f>
        <v>-129.33359999999999</v>
      </c>
      <c r="P1657" s="7">
        <f>-(12*F1657*J1657*L1657*N1657+12*O1657*N1657*G1657*COS(RADIANS(E1657)))/(12*N1657*G1657*COS(RADIANS(E1657))^2+L1657*G1657^3*SIN(RADIANS(E1657))^2)</f>
        <v>0.3403048925913203</v>
      </c>
      <c r="Q1657" s="7">
        <f>-(6*F1657*J1657*L1657*N1657*SIN(RADIANS(E1657))+6*O1657*N1657*G1657*SIN(RADIANS(E1657))*COS(RADIANS(E1657)))/(12*N1657*COS(RADIANS(E1657))^2+L1657*G1657^2*SIN(RADIANS(E1657))^2)</f>
        <v>2.5398589426564229</v>
      </c>
      <c r="R1657" s="7">
        <f>-P1657*SIN(RADIANS(E1657))</f>
        <v>-0.15923880518222092</v>
      </c>
      <c r="S1657" s="6">
        <f>(O1657+P1657*COS(RADIANS(E1657)))/L1657</f>
        <v>-107.52737519348065</v>
      </c>
      <c r="T1657" s="6">
        <f>R1657/L1657</f>
        <v>-0.13269900431851744</v>
      </c>
      <c r="U1657" s="6">
        <f>(Q1657-P1657*G1657*SIN(RADIANS(E1657)))/M1657</f>
        <v>-10.582745594401766</v>
      </c>
      <c r="V1657" s="6">
        <f>SQRT((S1657+U1657)^2+3*T1657^2)</f>
        <v>118.11034442251625</v>
      </c>
      <c r="W1657" s="6">
        <f>V1657/AA1657</f>
        <v>1.3604406467956154</v>
      </c>
      <c r="X1657" s="1">
        <f>((3*10+H1657/COS(RADIANS(E1657)))*(3+3)+3*G1657*H1657)*2</f>
        <v>605.97391267292755</v>
      </c>
      <c r="Y1657" s="7">
        <f>Z1657/X1657</f>
        <v>1.0215335434717741</v>
      </c>
      <c r="Z1657" s="13">
        <v>619.02267826423099</v>
      </c>
      <c r="AA1657" s="15">
        <v>86.817712114610501</v>
      </c>
    </row>
    <row r="1658" spans="1:27" x14ac:dyDescent="0.45">
      <c r="A1658">
        <v>755</v>
      </c>
      <c r="B1658">
        <v>46.3</v>
      </c>
      <c r="C1658" s="10">
        <f>B1658-20</f>
        <v>26.299999999999997</v>
      </c>
      <c r="D1658">
        <v>123.8</v>
      </c>
      <c r="E1658" s="11">
        <f>D1658-90</f>
        <v>33.799999999999997</v>
      </c>
      <c r="F1658" s="2">
        <v>9.8709999999999996E-3</v>
      </c>
      <c r="G1658" s="11">
        <v>32.4</v>
      </c>
      <c r="H1658" s="11">
        <v>1.2</v>
      </c>
      <c r="I1658" s="8">
        <v>4.3465692549943903E-2</v>
      </c>
      <c r="J1658" s="4">
        <v>71000</v>
      </c>
      <c r="K1658" s="5">
        <f>23*10^-6</f>
        <v>2.3E-5</v>
      </c>
      <c r="L1658" s="6">
        <f>H1658</f>
        <v>1.2</v>
      </c>
      <c r="M1658" s="3">
        <f>H1658^2/6</f>
        <v>0.24</v>
      </c>
      <c r="N1658" s="3">
        <f>H1658^3/12</f>
        <v>0.14399999999999999</v>
      </c>
      <c r="O1658" s="1">
        <f>-J1658*L1658*K1658*C1658</f>
        <v>-51.537479999999995</v>
      </c>
      <c r="P1658" s="7">
        <f>-(12*F1658*J1658*L1658*N1658+12*O1658*N1658*G1658*COS(RADIANS(E1658)))/(12*N1658*G1658*COS(RADIANS(E1658))^2+L1658*G1658^3*SIN(RADIANS(E1658))^2)</f>
        <v>7.4549219313613344E-2</v>
      </c>
      <c r="Q1658" s="7">
        <f>-(6*F1658*J1658*L1658*N1658*SIN(RADIANS(E1658))+6*O1658*N1658*G1658*SIN(RADIANS(E1658))*COS(RADIANS(E1658)))/(12*N1658*COS(RADIANS(E1658))^2+L1658*G1658^2*SIN(RADIANS(E1658))^2)</f>
        <v>0.67183674225876644</v>
      </c>
      <c r="R1658" s="7">
        <f>-P1658*SIN(RADIANS(E1658))</f>
        <v>-4.147140384313374E-2</v>
      </c>
      <c r="S1658" s="6">
        <f>(O1658+P1658*COS(RADIANS(E1658)))/L1658</f>
        <v>-42.896275630461552</v>
      </c>
      <c r="T1658" s="6">
        <f>R1658/L1658</f>
        <v>-3.4559503202611454E-2</v>
      </c>
      <c r="U1658" s="6">
        <f>(Q1658-P1658*G1658*SIN(RADIANS(E1658)))/M1658</f>
        <v>-2.799319759411528</v>
      </c>
      <c r="V1658" s="6">
        <f>SQRT((S1658+U1658)^2+3*T1658^2)</f>
        <v>45.695634595798914</v>
      </c>
      <c r="W1658" s="6">
        <f>V1658/AA1658</f>
        <v>1.2717031776153085</v>
      </c>
      <c r="X1658" s="1">
        <f>((3*10+H1658/COS(RADIANS(E1658)))*(3+3)+3*G1658*H1658)*2</f>
        <v>610.60884371783141</v>
      </c>
      <c r="Y1658" s="7">
        <f>Z1658/X1658</f>
        <v>1.0136176140708977</v>
      </c>
      <c r="Z1658" s="13">
        <v>618.92387929985796</v>
      </c>
      <c r="AA1658" s="15">
        <v>35.932625946163903</v>
      </c>
    </row>
    <row r="1659" spans="1:27" x14ac:dyDescent="0.45">
      <c r="A1659">
        <v>2798</v>
      </c>
      <c r="B1659">
        <v>63.3</v>
      </c>
      <c r="C1659" s="10">
        <f>B1659-20</f>
        <v>43.3</v>
      </c>
      <c r="D1659">
        <v>126.3</v>
      </c>
      <c r="E1659" s="11">
        <f>D1659-90</f>
        <v>36.299999999999997</v>
      </c>
      <c r="F1659" s="2">
        <v>1.5772000000000001E-2</v>
      </c>
      <c r="G1659" s="11">
        <v>32.200000000000003</v>
      </c>
      <c r="H1659" s="11">
        <v>1.2</v>
      </c>
      <c r="I1659" s="8">
        <v>6.8128027021884904E-2</v>
      </c>
      <c r="J1659" s="4">
        <v>71000</v>
      </c>
      <c r="K1659" s="5">
        <f>23*10^-6</f>
        <v>2.3E-5</v>
      </c>
      <c r="L1659" s="6">
        <f>H1659</f>
        <v>1.2</v>
      </c>
      <c r="M1659" s="3">
        <f>H1659^2/6</f>
        <v>0.24</v>
      </c>
      <c r="N1659" s="3">
        <f>H1659^3/12</f>
        <v>0.14399999999999999</v>
      </c>
      <c r="O1659" s="1">
        <f>-J1659*L1659*K1659*C1659</f>
        <v>-84.850679999999997</v>
      </c>
      <c r="P1659" s="7">
        <f>-(12*F1659*J1659*L1659*N1659+12*O1659*N1659*G1659*COS(RADIANS(E1659)))/(12*N1659*G1659*COS(RADIANS(E1659))^2+L1659*G1659^3*SIN(RADIANS(E1659))^2)</f>
        <v>0.10533975129254447</v>
      </c>
      <c r="Q1659" s="7">
        <f>-(6*F1659*J1659*L1659*N1659*SIN(RADIANS(E1659))+6*O1659*N1659*G1659*SIN(RADIANS(E1659))*COS(RADIANS(E1659)))/(12*N1659*COS(RADIANS(E1659))^2+L1659*G1659^2*SIN(RADIANS(E1659))^2)</f>
        <v>1.0040365883675573</v>
      </c>
      <c r="R1659" s="7">
        <f>-P1659*SIN(RADIANS(E1659))</f>
        <v>-6.2362521016618447E-2</v>
      </c>
      <c r="S1659" s="6">
        <f>(O1659+P1659*COS(RADIANS(E1659)))/L1659</f>
        <v>-70.638153095990262</v>
      </c>
      <c r="T1659" s="6">
        <f>R1659/L1659</f>
        <v>-5.1968767513848706E-2</v>
      </c>
      <c r="U1659" s="6">
        <f>(Q1659-P1659*G1659*SIN(RADIANS(E1659)))/M1659</f>
        <v>-4.1834857848648204</v>
      </c>
      <c r="V1659" s="6">
        <f>SQRT((S1659+U1659)^2+3*T1659^2)</f>
        <v>74.821693024653456</v>
      </c>
      <c r="W1659" s="6">
        <f>V1659/AA1659</f>
        <v>1.2856172861350734</v>
      </c>
      <c r="X1659" s="1">
        <f>((3*10+H1659/COS(RADIANS(E1659)))*(3+3)+3*G1659*H1659)*2</f>
        <v>609.70759481851712</v>
      </c>
      <c r="Y1659" s="7">
        <f>Z1659/X1659</f>
        <v>1.0151104466492862</v>
      </c>
      <c r="Z1659" s="13">
        <v>618.92054890168697</v>
      </c>
      <c r="AA1659" s="15">
        <v>58.199040905547001</v>
      </c>
    </row>
    <row r="1660" spans="1:27" x14ac:dyDescent="0.45">
      <c r="A1660">
        <v>2257</v>
      </c>
      <c r="B1660">
        <v>43.6</v>
      </c>
      <c r="C1660" s="10">
        <f>B1660-20</f>
        <v>23.6</v>
      </c>
      <c r="D1660">
        <v>104.6</v>
      </c>
      <c r="E1660" s="11">
        <f>D1660-90</f>
        <v>14.599999999999994</v>
      </c>
      <c r="F1660" s="2">
        <v>1.0284E-2</v>
      </c>
      <c r="G1660" s="11">
        <v>33.299999999999997</v>
      </c>
      <c r="H1660" s="11">
        <v>1.2</v>
      </c>
      <c r="I1660" s="8">
        <v>7.4357315897941506E-2</v>
      </c>
      <c r="J1660" s="4">
        <v>71000</v>
      </c>
      <c r="K1660" s="5">
        <f>23*10^-6</f>
        <v>2.3E-5</v>
      </c>
      <c r="L1660" s="6">
        <f>H1660</f>
        <v>1.2</v>
      </c>
      <c r="M1660" s="3">
        <f>H1660^2/6</f>
        <v>0.24</v>
      </c>
      <c r="N1660" s="3">
        <f>H1660^3/12</f>
        <v>0.14399999999999999</v>
      </c>
      <c r="O1660" s="1">
        <f>-J1660*L1660*K1660*C1660</f>
        <v>-46.246560000000002</v>
      </c>
      <c r="P1660" s="7">
        <f>-(12*F1660*J1660*L1660*N1660+12*O1660*N1660*G1660*COS(RADIANS(E1660)))/(12*N1660*G1660*COS(RADIANS(E1660))^2+L1660*G1660^3*SIN(RADIANS(E1660))^2)</f>
        <v>0.36981538279712667</v>
      </c>
      <c r="Q1660" s="7">
        <f>-(6*F1660*J1660*L1660*N1660*SIN(RADIANS(E1660))+6*O1660*N1660*G1660*SIN(RADIANS(E1660))*COS(RADIANS(E1660)))/(12*N1660*COS(RADIANS(E1660))^2+L1660*G1660^2*SIN(RADIANS(E1660))^2)</f>
        <v>1.5520984513982163</v>
      </c>
      <c r="R1660" s="7">
        <f>-P1660*SIN(RADIANS(E1660))</f>
        <v>-9.3219126210103101E-2</v>
      </c>
      <c r="S1660" s="6">
        <f>(O1660+P1660*COS(RADIANS(E1660)))/L1660</f>
        <v>-38.240571885568272</v>
      </c>
      <c r="T1660" s="6">
        <f>R1660/L1660</f>
        <v>-7.768260517508592E-2</v>
      </c>
      <c r="U1660" s="6">
        <f>(Q1660-P1660*G1660*SIN(RADIANS(E1660)))/M1660</f>
        <v>-6.4670768808259034</v>
      </c>
      <c r="V1660" s="6">
        <f>SQRT((S1660+U1660)^2+3*T1660^2)</f>
        <v>44.707851234215077</v>
      </c>
      <c r="W1660" s="6">
        <f>V1660/AA1660</f>
        <v>1.2823437086061893</v>
      </c>
      <c r="X1660" s="1">
        <f>((3*10+H1660/COS(RADIANS(E1660)))*(3+3)+3*G1660*H1660)*2</f>
        <v>614.64050381172683</v>
      </c>
      <c r="Y1660" s="7">
        <f>Z1660/X1660</f>
        <v>1.0068893427061718</v>
      </c>
      <c r="Z1660" s="13">
        <v>618.87497288357997</v>
      </c>
      <c r="AA1660" s="15">
        <v>34.864171699184404</v>
      </c>
    </row>
    <row r="1661" spans="1:27" x14ac:dyDescent="0.45">
      <c r="A1661">
        <v>635</v>
      </c>
      <c r="B1661">
        <v>59.2</v>
      </c>
      <c r="C1661" s="10">
        <f>B1661-20</f>
        <v>39.200000000000003</v>
      </c>
      <c r="D1661">
        <v>106.4</v>
      </c>
      <c r="E1661" s="11">
        <f>D1661-90</f>
        <v>16.400000000000006</v>
      </c>
      <c r="F1661" s="2">
        <v>1.4770999999999999E-2</v>
      </c>
      <c r="G1661" s="11">
        <v>28.2</v>
      </c>
      <c r="H1661" s="11">
        <v>1.4</v>
      </c>
      <c r="I1661" s="8">
        <v>9.9077805876731803E-2</v>
      </c>
      <c r="J1661" s="4">
        <v>71000</v>
      </c>
      <c r="K1661" s="5">
        <f>23*10^-6</f>
        <v>2.3E-5</v>
      </c>
      <c r="L1661" s="6">
        <f>H1661</f>
        <v>1.4</v>
      </c>
      <c r="M1661" s="3">
        <f>H1661^2/6</f>
        <v>0.32666666666666661</v>
      </c>
      <c r="N1661" s="3">
        <f>H1661^3/12</f>
        <v>0.2286666666666666</v>
      </c>
      <c r="O1661" s="1">
        <f>-J1661*L1661*K1661*C1661</f>
        <v>-89.619040000000012</v>
      </c>
      <c r="P1661" s="7">
        <f>-(12*F1661*J1661*L1661*N1661+12*O1661*N1661*G1661*COS(RADIANS(E1661)))/(12*N1661*G1661*COS(RADIANS(E1661))^2+L1661*G1661^3*SIN(RADIANS(E1661))^2)</f>
        <v>1.0193460127886915</v>
      </c>
      <c r="Q1661" s="7">
        <f>-(6*F1661*J1661*L1661*N1661*SIN(RADIANS(E1661))+6*O1661*N1661*G1661*SIN(RADIANS(E1661))*COS(RADIANS(E1661)))/(12*N1661*COS(RADIANS(E1661))^2+L1661*G1661^2*SIN(RADIANS(E1661))^2)</f>
        <v>4.0580312997160854</v>
      </c>
      <c r="R1661" s="7">
        <f>-P1661*SIN(RADIANS(E1661))</f>
        <v>-0.2878036382777367</v>
      </c>
      <c r="S1661" s="6">
        <f>(O1661+P1661*COS(RADIANS(E1661)))/L1661</f>
        <v>-63.315119375028665</v>
      </c>
      <c r="T1661" s="6">
        <f>R1661/L1661</f>
        <v>-0.2055740273412405</v>
      </c>
      <c r="U1661" s="6">
        <f>(Q1661-P1661*G1661*SIN(RADIANS(E1661)))/M1661</f>
        <v>-12.422544795049255</v>
      </c>
      <c r="V1661" s="6">
        <f>SQRT((S1661+U1661)^2+3*T1661^2)</f>
        <v>75.738501146917713</v>
      </c>
      <c r="W1661" s="6">
        <f>V1661/AA1661</f>
        <v>1.2594456962074156</v>
      </c>
      <c r="X1661" s="1">
        <f>((3*10+H1661/COS(RADIANS(E1661)))*(3+3)+3*G1661*H1661)*2</f>
        <v>614.39251461551441</v>
      </c>
      <c r="Y1661" s="7">
        <f>Z1661/X1661</f>
        <v>1.0072453802771171</v>
      </c>
      <c r="Z1661" s="13">
        <v>618.84402202331796</v>
      </c>
      <c r="AA1661" s="15">
        <v>60.136376959316301</v>
      </c>
    </row>
    <row r="1662" spans="1:27" x14ac:dyDescent="0.45">
      <c r="A1662">
        <v>1061</v>
      </c>
      <c r="B1662">
        <v>62.4</v>
      </c>
      <c r="C1662" s="10">
        <f>B1662-20</f>
        <v>42.4</v>
      </c>
      <c r="D1662">
        <v>104.3</v>
      </c>
      <c r="E1662" s="11">
        <f>D1662-90</f>
        <v>14.299999999999997</v>
      </c>
      <c r="F1662" s="2">
        <v>1.3625999999999999E-2</v>
      </c>
      <c r="G1662" s="11">
        <v>22.9</v>
      </c>
      <c r="H1662" s="11">
        <v>1.7</v>
      </c>
      <c r="I1662" s="8">
        <v>9.99604687094688E-2</v>
      </c>
      <c r="J1662" s="4">
        <v>71000</v>
      </c>
      <c r="K1662" s="5">
        <f>23*10^-6</f>
        <v>2.3E-5</v>
      </c>
      <c r="L1662" s="6">
        <f>H1662</f>
        <v>1.7</v>
      </c>
      <c r="M1662" s="3">
        <f>H1662^2/6</f>
        <v>0.48166666666666663</v>
      </c>
      <c r="N1662" s="3">
        <f>H1662^3/12</f>
        <v>0.4094166666666666</v>
      </c>
      <c r="O1662" s="1">
        <f>-J1662*L1662*K1662*C1662</f>
        <v>-117.70663999999999</v>
      </c>
      <c r="P1662" s="7">
        <f>-(12*F1662*J1662*L1662*N1662+12*O1662*N1662*G1662*COS(RADIANS(E1662)))/(12*N1662*G1662*COS(RADIANS(E1662))^2+L1662*G1662^3*SIN(RADIANS(E1662))^2)</f>
        <v>3.5172830117053122</v>
      </c>
      <c r="Q1662" s="7">
        <f>-(6*F1662*J1662*L1662*N1662*SIN(RADIANS(E1662))+6*O1662*N1662*G1662*SIN(RADIANS(E1662))*COS(RADIANS(E1662)))/(12*N1662*COS(RADIANS(E1662))^2+L1662*G1662^2*SIN(RADIANS(E1662))^2)</f>
        <v>9.9473641890455209</v>
      </c>
      <c r="R1662" s="7">
        <f>-P1662*SIN(RADIANS(E1662))</f>
        <v>-0.86876543135768769</v>
      </c>
      <c r="S1662" s="6">
        <f>(O1662+P1662*COS(RADIANS(E1662)))/L1662</f>
        <v>-67.234316135204352</v>
      </c>
      <c r="T1662" s="6">
        <f>R1662/L1662</f>
        <v>-0.5110384890339339</v>
      </c>
      <c r="U1662" s="6">
        <f>(Q1662-P1662*G1662*SIN(RADIANS(E1662)))/M1662</f>
        <v>-20.651967174488988</v>
      </c>
      <c r="V1662" s="6">
        <f>SQRT((S1662+U1662)^2+3*T1662^2)</f>
        <v>87.890740553277311</v>
      </c>
      <c r="W1662" s="6">
        <f>V1662/AA1662</f>
        <v>1.1957161653633435</v>
      </c>
      <c r="X1662" s="1">
        <f>((3*10+H1662/COS(RADIANS(E1662)))*(3+3)+3*G1662*H1662)*2</f>
        <v>614.63228980171675</v>
      </c>
      <c r="Y1662" s="7">
        <f>Z1662/X1662</f>
        <v>1.0068350283935157</v>
      </c>
      <c r="Z1662" s="13">
        <v>618.83331895408298</v>
      </c>
      <c r="AA1662" s="15">
        <v>73.504685392097102</v>
      </c>
    </row>
    <row r="1663" spans="1:27" x14ac:dyDescent="0.45">
      <c r="A1663">
        <v>2726</v>
      </c>
      <c r="B1663">
        <v>54.2</v>
      </c>
      <c r="C1663" s="10">
        <f>B1663-20</f>
        <v>34.200000000000003</v>
      </c>
      <c r="D1663">
        <v>127.2</v>
      </c>
      <c r="E1663" s="11">
        <f>D1663-90</f>
        <v>37.200000000000003</v>
      </c>
      <c r="F1663" s="2">
        <v>1.2307999999999999E-2</v>
      </c>
      <c r="G1663" s="11">
        <v>32.1</v>
      </c>
      <c r="H1663" s="11">
        <v>1.2</v>
      </c>
      <c r="I1663" s="8">
        <v>5.2897509187459897E-2</v>
      </c>
      <c r="J1663" s="4">
        <v>71000</v>
      </c>
      <c r="K1663" s="5">
        <f>23*10^-6</f>
        <v>2.3E-5</v>
      </c>
      <c r="L1663" s="6">
        <f>H1663</f>
        <v>1.2</v>
      </c>
      <c r="M1663" s="3">
        <f>H1663^2/6</f>
        <v>0.24</v>
      </c>
      <c r="N1663" s="3">
        <f>H1663^3/12</f>
        <v>0.14399999999999999</v>
      </c>
      <c r="O1663" s="1">
        <f>-J1663*L1663*K1663*C1663</f>
        <v>-67.018320000000003</v>
      </c>
      <c r="P1663" s="7">
        <f>-(12*F1663*J1663*L1663*N1663+12*O1663*N1663*G1663*COS(RADIANS(E1663)))/(12*N1663*G1663*COS(RADIANS(E1663))^2+L1663*G1663^3*SIN(RADIANS(E1663))^2)</f>
        <v>7.9000901338122015E-2</v>
      </c>
      <c r="Q1663" s="7">
        <f>-(6*F1663*J1663*L1663*N1663*SIN(RADIANS(E1663))+6*O1663*N1663*G1663*SIN(RADIANS(E1663))*COS(RADIANS(E1663)))/(12*N1663*COS(RADIANS(E1663))^2+L1663*G1663^2*SIN(RADIANS(E1663))^2)</f>
        <v>0.76661019410885167</v>
      </c>
      <c r="R1663" s="7">
        <f>-P1663*SIN(RADIANS(E1663))</f>
        <v>-4.7763875022358376E-2</v>
      </c>
      <c r="S1663" s="6">
        <f>(O1663+P1663*COS(RADIANS(E1663)))/L1663</f>
        <v>-55.796161182111092</v>
      </c>
      <c r="T1663" s="6">
        <f>R1663/L1663</f>
        <v>-3.9803229185298647E-2</v>
      </c>
      <c r="U1663" s="6">
        <f>(Q1663-P1663*G1663*SIN(RADIANS(E1663)))/M1663</f>
        <v>-3.1942091421202172</v>
      </c>
      <c r="V1663" s="6">
        <f>SQRT((S1663+U1663)^2+3*T1663^2)</f>
        <v>58.990410609531367</v>
      </c>
      <c r="W1663" s="6">
        <f>V1663/AA1663</f>
        <v>1.2851959645705662</v>
      </c>
      <c r="X1663" s="1">
        <f>((3*10+H1663/COS(RADIANS(E1663)))*(3+3)+3*G1663*H1663)*2</f>
        <v>609.19841698616847</v>
      </c>
      <c r="Y1663" s="7">
        <f>Z1663/X1663</f>
        <v>1.0156998509777901</v>
      </c>
      <c r="Z1663" s="13">
        <v>618.762741348757</v>
      </c>
      <c r="AA1663" s="15">
        <v>45.8999345125102</v>
      </c>
    </row>
    <row r="1664" spans="1:27" x14ac:dyDescent="0.45">
      <c r="A1664">
        <v>1050</v>
      </c>
      <c r="B1664">
        <v>68.400000000000006</v>
      </c>
      <c r="C1664" s="10">
        <f>B1664-20</f>
        <v>48.400000000000006</v>
      </c>
      <c r="D1664">
        <v>108.9</v>
      </c>
      <c r="E1664" s="11">
        <f>D1664-90</f>
        <v>18.900000000000006</v>
      </c>
      <c r="F1664" s="2">
        <v>1.6934999999999999E-2</v>
      </c>
      <c r="G1664" s="11">
        <v>26.1</v>
      </c>
      <c r="H1664" s="11">
        <v>1.5</v>
      </c>
      <c r="I1664" s="8">
        <v>0.10382192581892</v>
      </c>
      <c r="J1664" s="4">
        <v>71000</v>
      </c>
      <c r="K1664" s="5">
        <f>23*10^-6</f>
        <v>2.3E-5</v>
      </c>
      <c r="L1664" s="6">
        <f>H1664</f>
        <v>1.5</v>
      </c>
      <c r="M1664" s="3">
        <f>H1664^2/6</f>
        <v>0.375</v>
      </c>
      <c r="N1664" s="3">
        <f>H1664^3/12</f>
        <v>0.28125</v>
      </c>
      <c r="O1664" s="1">
        <f>-J1664*L1664*K1664*C1664</f>
        <v>-118.55580000000002</v>
      </c>
      <c r="P1664" s="7">
        <f>-(12*F1664*J1664*L1664*N1664+12*O1664*N1664*G1664*COS(RADIANS(E1664)))/(12*N1664*G1664*COS(RADIANS(E1664))^2+L1664*G1664^3*SIN(RADIANS(E1664))^2)</f>
        <v>1.318415772396156</v>
      </c>
      <c r="Q1664" s="7">
        <f>-(6*F1664*J1664*L1664*N1664*SIN(RADIANS(E1664))+6*O1664*N1664*G1664*SIN(RADIANS(E1664))*COS(RADIANS(E1664)))/(12*N1664*COS(RADIANS(E1664))^2+L1664*G1664^2*SIN(RADIANS(E1664))^2)</f>
        <v>5.5731047220369767</v>
      </c>
      <c r="R1664" s="7">
        <f>-P1664*SIN(RADIANS(E1664))</f>
        <v>-0.42705783310628198</v>
      </c>
      <c r="S1664" s="6">
        <f>(O1664+P1664*COS(RADIANS(E1664)))/L1664</f>
        <v>-78.205644093925812</v>
      </c>
      <c r="T1664" s="6">
        <f>R1664/L1664</f>
        <v>-0.28470522207085464</v>
      </c>
      <c r="U1664" s="6">
        <f>(Q1664-P1664*G1664*SIN(RADIANS(E1664)))/M1664</f>
        <v>-14.861612592098624</v>
      </c>
      <c r="V1664" s="6">
        <f>SQRT((S1664+U1664)^2+3*T1664^2)</f>
        <v>93.068563104051321</v>
      </c>
      <c r="W1664" s="6">
        <f>V1664/AA1664</f>
        <v>1.2229388352711783</v>
      </c>
      <c r="X1664" s="1">
        <f>((3*10+H1664/COS(RADIANS(E1664)))*(3+3)+3*G1664*H1664)*2</f>
        <v>613.92576742367828</v>
      </c>
      <c r="Y1664" s="7">
        <f>Z1664/X1664</f>
        <v>1.0078206837677253</v>
      </c>
      <c r="Z1664" s="13">
        <v>618.72708670755696</v>
      </c>
      <c r="AA1664" s="15">
        <v>76.102385842881503</v>
      </c>
    </row>
    <row r="1665" spans="1:27" x14ac:dyDescent="0.45">
      <c r="A1665">
        <v>1701</v>
      </c>
      <c r="B1665">
        <v>81.599999999999994</v>
      </c>
      <c r="C1665" s="10">
        <f>B1665-20</f>
        <v>61.599999999999994</v>
      </c>
      <c r="D1665">
        <v>116.6</v>
      </c>
      <c r="E1665" s="11">
        <f>D1665-90</f>
        <v>26.599999999999994</v>
      </c>
      <c r="F1665" s="2">
        <v>1.8083999999999999E-2</v>
      </c>
      <c r="G1665" s="11">
        <v>25.1</v>
      </c>
      <c r="H1665" s="11">
        <v>1.5</v>
      </c>
      <c r="I1665" s="8">
        <v>8.0293841660022694E-2</v>
      </c>
      <c r="J1665" s="4">
        <v>71000</v>
      </c>
      <c r="K1665" s="5">
        <f>23*10^-6</f>
        <v>2.3E-5</v>
      </c>
      <c r="L1665" s="6">
        <f>H1665</f>
        <v>1.5</v>
      </c>
      <c r="M1665" s="3">
        <f>H1665^2/6</f>
        <v>0.375</v>
      </c>
      <c r="N1665" s="3">
        <f>H1665^3/12</f>
        <v>0.28125</v>
      </c>
      <c r="O1665" s="1">
        <f>-J1665*L1665*K1665*C1665</f>
        <v>-150.88919999999999</v>
      </c>
      <c r="P1665" s="7">
        <f>-(12*F1665*J1665*L1665*N1665+12*O1665*N1665*G1665*COS(RADIANS(E1665)))/(12*N1665*G1665*COS(RADIANS(E1665))^2+L1665*G1665^3*SIN(RADIANS(E1665))^2)</f>
        <v>1.0219576004645421</v>
      </c>
      <c r="Q1665" s="7">
        <f>-(6*F1665*J1665*L1665*N1665*SIN(RADIANS(E1665))+6*O1665*N1665*G1665*SIN(RADIANS(E1665))*COS(RADIANS(E1665)))/(12*N1665*COS(RADIANS(E1665))^2+L1665*G1665^2*SIN(RADIANS(E1665))^2)</f>
        <v>5.7427645775734621</v>
      </c>
      <c r="R1665" s="7">
        <f>-P1665*SIN(RADIANS(E1665))</f>
        <v>-0.45759080299390115</v>
      </c>
      <c r="S1665" s="6">
        <f>(O1665+P1665*COS(RADIANS(E1665)))/L1665</f>
        <v>-99.983608187782963</v>
      </c>
      <c r="T1665" s="6">
        <f>R1665/L1665</f>
        <v>-0.30506053532926741</v>
      </c>
      <c r="U1665" s="6">
        <f>(Q1665-P1665*G1665*SIN(RADIANS(E1665)))/M1665</f>
        <v>-15.314038873529219</v>
      </c>
      <c r="V1665" s="6">
        <f>SQRT((S1665+U1665)^2+3*T1665^2)</f>
        <v>115.29885777259702</v>
      </c>
      <c r="W1665" s="6">
        <f>V1665/AA1665</f>
        <v>1.2771121587661853</v>
      </c>
      <c r="X1665" s="1">
        <f>((3*10+H1665/COS(RADIANS(E1665)))*(3+3)+3*G1665*H1665)*2</f>
        <v>606.03075514088709</v>
      </c>
      <c r="Y1665" s="7">
        <f>Z1665/X1665</f>
        <v>1.0209139519807824</v>
      </c>
      <c r="Z1665" s="13">
        <v>618.70525325278095</v>
      </c>
      <c r="AA1665" s="15">
        <v>90.280917757440307</v>
      </c>
    </row>
    <row r="1666" spans="1:27" x14ac:dyDescent="0.45">
      <c r="A1666">
        <v>1081</v>
      </c>
      <c r="B1666">
        <v>43.7</v>
      </c>
      <c r="C1666" s="10">
        <f>B1666-20</f>
        <v>23.700000000000003</v>
      </c>
      <c r="D1666">
        <v>120.6</v>
      </c>
      <c r="E1666" s="11">
        <f>D1666-90</f>
        <v>30.599999999999994</v>
      </c>
      <c r="F1666" s="2">
        <v>8.0400000000000003E-3</v>
      </c>
      <c r="G1666" s="11">
        <v>27.6</v>
      </c>
      <c r="H1666" s="11">
        <v>1.4</v>
      </c>
      <c r="I1666" s="8">
        <v>3.7609077990055001E-2</v>
      </c>
      <c r="J1666" s="4">
        <v>71000</v>
      </c>
      <c r="K1666" s="5">
        <f>23*10^-6</f>
        <v>2.3E-5</v>
      </c>
      <c r="L1666" s="6">
        <f>H1666</f>
        <v>1.4</v>
      </c>
      <c r="M1666" s="3">
        <f>H1666^2/6</f>
        <v>0.32666666666666661</v>
      </c>
      <c r="N1666" s="3">
        <f>H1666^3/12</f>
        <v>0.2286666666666666</v>
      </c>
      <c r="O1666" s="1">
        <f>-J1666*L1666*K1666*C1666</f>
        <v>-54.182940000000009</v>
      </c>
      <c r="P1666" s="7">
        <f>-(12*F1666*J1666*L1666*N1666+12*O1666*N1666*G1666*COS(RADIANS(E1666)))/(12*N1666*G1666*COS(RADIANS(E1666))^2+L1666*G1666^3*SIN(RADIANS(E1666))^2)</f>
        <v>0.1742917798368038</v>
      </c>
      <c r="Q1666" s="7">
        <f>-(6*F1666*J1666*L1666*N1666*SIN(RADIANS(E1666))+6*O1666*N1666*G1666*SIN(RADIANS(E1666))*COS(RADIANS(E1666)))/(12*N1666*COS(RADIANS(E1666))^2+L1666*G1666^2*SIN(RADIANS(E1666))^2)</f>
        <v>1.2243599341925444</v>
      </c>
      <c r="R1666" s="7">
        <f>-P1666*SIN(RADIANS(E1666))</f>
        <v>-8.8721734361778604E-2</v>
      </c>
      <c r="S1666" s="6">
        <f>(O1666+P1666*COS(RADIANS(E1666)))/L1666</f>
        <v>-38.594942671523683</v>
      </c>
      <c r="T1666" s="6">
        <f>R1666/L1666</f>
        <v>-6.3372667401270441E-2</v>
      </c>
      <c r="U1666" s="6">
        <f>(Q1666-P1666*G1666*SIN(RADIANS(E1666)))/M1666</f>
        <v>-3.7480406148751393</v>
      </c>
      <c r="V1666" s="6">
        <f>SQRT((S1666+U1666)^2+3*T1666^2)</f>
        <v>42.343125556306902</v>
      </c>
      <c r="W1666" s="6">
        <f>V1666/AA1666</f>
        <v>1.213694953651645</v>
      </c>
      <c r="X1666" s="1">
        <f>((3*10+H1666/COS(RADIANS(E1666)))*(3+3)+3*G1666*H1666)*2</f>
        <v>611.35804312202254</v>
      </c>
      <c r="Y1666" s="7">
        <f>Z1666/X1666</f>
        <v>1.0119676975116316</v>
      </c>
      <c r="Z1666" s="13">
        <v>618.67459125340997</v>
      </c>
      <c r="AA1666" s="15">
        <v>34.8877824933762</v>
      </c>
    </row>
    <row r="1667" spans="1:27" x14ac:dyDescent="0.45">
      <c r="A1667">
        <v>628</v>
      </c>
      <c r="B1667">
        <v>78.3</v>
      </c>
      <c r="C1667" s="10">
        <f>B1667-20</f>
        <v>58.3</v>
      </c>
      <c r="D1667">
        <v>118.8</v>
      </c>
      <c r="E1667" s="11">
        <f>D1667-90</f>
        <v>28.799999999999997</v>
      </c>
      <c r="F1667" s="2">
        <v>1.7034000000000001E-2</v>
      </c>
      <c r="G1667" s="11">
        <v>22.4</v>
      </c>
      <c r="H1667" s="11">
        <v>1.7</v>
      </c>
      <c r="I1667" s="8">
        <v>8.4327787160873399E-2</v>
      </c>
      <c r="J1667" s="4">
        <v>71000</v>
      </c>
      <c r="K1667" s="5">
        <f>23*10^-6</f>
        <v>2.3E-5</v>
      </c>
      <c r="L1667" s="6">
        <f>H1667</f>
        <v>1.7</v>
      </c>
      <c r="M1667" s="3">
        <f>H1667^2/6</f>
        <v>0.48166666666666663</v>
      </c>
      <c r="N1667" s="3">
        <f>H1667^3/12</f>
        <v>0.4094166666666666</v>
      </c>
      <c r="O1667" s="1">
        <f>-J1667*L1667*K1667*C1667</f>
        <v>-161.84663</v>
      </c>
      <c r="P1667" s="7">
        <f>-(12*F1667*J1667*L1667*N1667+12*O1667*N1667*G1667*COS(RADIANS(E1667)))/(12*N1667*G1667*COS(RADIANS(E1667))^2+L1667*G1667^3*SIN(RADIANS(E1667))^2)</f>
        <v>1.2186599124207593</v>
      </c>
      <c r="Q1667" s="7">
        <f>-(6*F1667*J1667*L1667*N1667*SIN(RADIANS(E1667))+6*O1667*N1667*G1667*SIN(RADIANS(E1667))*COS(RADIANS(E1667)))/(12*N1667*COS(RADIANS(E1667))^2+L1667*G1667^2*SIN(RADIANS(E1667))^2)</f>
        <v>6.5754515712387613</v>
      </c>
      <c r="R1667" s="7">
        <f>-P1667*SIN(RADIANS(E1667))</f>
        <v>-0.58709389028917525</v>
      </c>
      <c r="S1667" s="6">
        <f>(O1667+P1667*COS(RADIANS(E1667)))/L1667</f>
        <v>-94.575711869437669</v>
      </c>
      <c r="T1667" s="6">
        <f>R1667/L1667</f>
        <v>-0.34534934722892663</v>
      </c>
      <c r="U1667" s="6">
        <f>(Q1667-P1667*G1667*SIN(RADIANS(E1667)))/M1667</f>
        <v>-13.651456549284633</v>
      </c>
      <c r="V1667" s="6">
        <f>SQRT((S1667+U1667)^2+3*T1667^2)</f>
        <v>108.22882140377108</v>
      </c>
      <c r="W1667" s="6">
        <f>V1667/AA1667</f>
        <v>1.1475971818566517</v>
      </c>
      <c r="X1667" s="1">
        <f>((3*10+H1667/COS(RADIANS(E1667)))*(3+3)+3*G1667*H1667)*2</f>
        <v>611.75952127328173</v>
      </c>
      <c r="Y1667" s="7">
        <f>Z1667/X1667</f>
        <v>1.0111502988260106</v>
      </c>
      <c r="Z1667" s="13">
        <v>618.58082274513595</v>
      </c>
      <c r="AA1667" s="15">
        <v>94.309068647826393</v>
      </c>
    </row>
    <row r="1668" spans="1:27" x14ac:dyDescent="0.45">
      <c r="A1668">
        <v>479</v>
      </c>
      <c r="B1668">
        <v>42.6</v>
      </c>
      <c r="C1668" s="10">
        <f>B1668-20</f>
        <v>22.6</v>
      </c>
      <c r="D1668">
        <v>121.5</v>
      </c>
      <c r="E1668" s="11">
        <f>D1668-90</f>
        <v>31.5</v>
      </c>
      <c r="F1668" s="2">
        <v>6.7739999999999996E-3</v>
      </c>
      <c r="G1668" s="11">
        <v>23.8</v>
      </c>
      <c r="H1668" s="11">
        <v>1.6</v>
      </c>
      <c r="I1668" s="8">
        <v>3.2051481306552797E-2</v>
      </c>
      <c r="J1668" s="4">
        <v>71000</v>
      </c>
      <c r="K1668" s="5">
        <f>23*10^-6</f>
        <v>2.3E-5</v>
      </c>
      <c r="L1668" s="6">
        <f>H1668</f>
        <v>1.6</v>
      </c>
      <c r="M1668" s="3">
        <f>H1668^2/6</f>
        <v>0.42666666666666675</v>
      </c>
      <c r="N1668" s="3">
        <f>H1668^3/12</f>
        <v>0.34133333333333343</v>
      </c>
      <c r="O1668" s="1">
        <f>-J1668*L1668*K1668*C1668</f>
        <v>-59.049280000000003</v>
      </c>
      <c r="P1668" s="7">
        <f>-(12*F1668*J1668*L1668*N1668+12*O1668*N1668*G1668*COS(RADIANS(E1668)))/(12*N1668*G1668*COS(RADIANS(E1668))^2+L1668*G1668^3*SIN(RADIANS(E1668))^2)</f>
        <v>0.29467849120770939</v>
      </c>
      <c r="Q1668" s="7">
        <f>-(6*F1668*J1668*L1668*N1668*SIN(RADIANS(E1668))+6*O1668*N1668*G1668*SIN(RADIANS(E1668))*COS(RADIANS(E1668)))/(12*N1668*COS(RADIANS(E1668))^2+L1668*G1668^2*SIN(RADIANS(E1668))^2)</f>
        <v>1.8322321556334051</v>
      </c>
      <c r="R1668" s="7">
        <f>-P1668*SIN(RADIANS(E1668))</f>
        <v>-0.1539690887086895</v>
      </c>
      <c r="S1668" s="6">
        <f>(O1668+P1668*COS(RADIANS(E1668)))/L1668</f>
        <v>-36.74876580176565</v>
      </c>
      <c r="T1668" s="6">
        <f>R1668/L1668</f>
        <v>-9.6230680442930927E-2</v>
      </c>
      <c r="U1668" s="6">
        <f>(Q1668-P1668*G1668*SIN(RADIANS(E1668)))/M1668</f>
        <v>-4.2942941147657914</v>
      </c>
      <c r="V1668" s="6">
        <f>SQRT((S1668+U1668)^2+3*T1668^2)</f>
        <v>41.043398352762715</v>
      </c>
      <c r="W1668" s="6">
        <f>V1668/AA1668</f>
        <v>1.1647372899033506</v>
      </c>
      <c r="X1668" s="1">
        <f>((3*10+H1668/COS(RADIANS(E1668)))*(3+3)+3*G1668*H1668)*2</f>
        <v>610.99829177498896</v>
      </c>
      <c r="Y1668" s="7">
        <f>Z1668/X1668</f>
        <v>1.012408372014189</v>
      </c>
      <c r="Z1668" s="13">
        <v>618.57978587936702</v>
      </c>
      <c r="AA1668" s="15">
        <v>35.2383311743788</v>
      </c>
    </row>
    <row r="1669" spans="1:27" x14ac:dyDescent="0.45">
      <c r="A1669">
        <v>1051</v>
      </c>
      <c r="B1669">
        <v>89.1</v>
      </c>
      <c r="C1669" s="10">
        <f>B1669-20</f>
        <v>69.099999999999994</v>
      </c>
      <c r="D1669">
        <v>116.6</v>
      </c>
      <c r="E1669" s="11">
        <f>D1669-90</f>
        <v>26.599999999999994</v>
      </c>
      <c r="F1669" s="2">
        <v>2.7829E-2</v>
      </c>
      <c r="G1669" s="11">
        <v>32.799999999999997</v>
      </c>
      <c r="H1669" s="11">
        <v>1.2</v>
      </c>
      <c r="I1669" s="8">
        <v>0.135491028428077</v>
      </c>
      <c r="J1669" s="4">
        <v>71000</v>
      </c>
      <c r="K1669" s="5">
        <f>23*10^-6</f>
        <v>2.3E-5</v>
      </c>
      <c r="L1669" s="6">
        <f>H1669</f>
        <v>1.2</v>
      </c>
      <c r="M1669" s="3">
        <f>H1669^2/6</f>
        <v>0.24</v>
      </c>
      <c r="N1669" s="3">
        <f>H1669^3/12</f>
        <v>0.14399999999999999</v>
      </c>
      <c r="O1669" s="1">
        <f>-J1669*L1669*K1669*C1669</f>
        <v>-135.40835999999999</v>
      </c>
      <c r="P1669" s="7">
        <f>-(12*F1669*J1669*L1669*N1669+12*O1669*N1669*G1669*COS(RADIANS(E1669)))/(12*N1669*G1669*COS(RADIANS(E1669))^2+L1669*G1669^3*SIN(RADIANS(E1669))^2)</f>
        <v>0.32398948617262729</v>
      </c>
      <c r="Q1669" s="7">
        <f>-(6*F1669*J1669*L1669*N1669*SIN(RADIANS(E1669))+6*O1669*N1669*G1669*SIN(RADIANS(E1669))*COS(RADIANS(E1669)))/(12*N1669*COS(RADIANS(E1669))^2+L1669*G1669^2*SIN(RADIANS(E1669))^2)</f>
        <v>2.3791354834873197</v>
      </c>
      <c r="R1669" s="7">
        <f>-P1669*SIN(RADIANS(E1669))</f>
        <v>-0.14506923679800726</v>
      </c>
      <c r="S1669" s="6">
        <f>(O1669+P1669*COS(RADIANS(E1669)))/L1669</f>
        <v>-112.5988861902061</v>
      </c>
      <c r="T1669" s="6">
        <f>R1669/L1669</f>
        <v>-0.12089103066500606</v>
      </c>
      <c r="U1669" s="6">
        <f>(Q1669-P1669*G1669*SIN(RADIANS(E1669)))/M1669</f>
        <v>-9.9130645145304914</v>
      </c>
      <c r="V1669" s="6">
        <f>SQRT((S1669+U1669)^2+3*T1669^2)</f>
        <v>122.51212964194075</v>
      </c>
      <c r="W1669" s="6">
        <f>V1669/AA1669</f>
        <v>1.2637054879025014</v>
      </c>
      <c r="X1669" s="1">
        <f>((3*10+H1669/COS(RADIANS(E1669)))*(3+3)+3*G1669*H1669)*2</f>
        <v>612.26460411270955</v>
      </c>
      <c r="Y1669" s="7">
        <f>Z1669/X1669</f>
        <v>1.0102482426682995</v>
      </c>
      <c r="Z1669" s="13">
        <v>618.53924035286695</v>
      </c>
      <c r="AA1669" s="15">
        <v>96.946741796054397</v>
      </c>
    </row>
    <row r="1670" spans="1:27" x14ac:dyDescent="0.45">
      <c r="A1670">
        <v>2898</v>
      </c>
      <c r="B1670">
        <v>67.2</v>
      </c>
      <c r="C1670" s="10">
        <f>B1670-20</f>
        <v>47.2</v>
      </c>
      <c r="D1670">
        <v>112.1</v>
      </c>
      <c r="E1670" s="11">
        <f>D1670-90</f>
        <v>22.099999999999994</v>
      </c>
      <c r="F1670" s="2">
        <v>1.9681000000000001E-2</v>
      </c>
      <c r="G1670" s="11">
        <v>33</v>
      </c>
      <c r="H1670" s="11">
        <v>1.2</v>
      </c>
      <c r="I1670" s="8">
        <v>0.106510251760482</v>
      </c>
      <c r="J1670" s="4">
        <v>71000</v>
      </c>
      <c r="K1670" s="5">
        <f>23*10^-6</f>
        <v>2.3E-5</v>
      </c>
      <c r="L1670" s="6">
        <f>H1670</f>
        <v>1.2</v>
      </c>
      <c r="M1670" s="3">
        <f>H1670^2/6</f>
        <v>0.24</v>
      </c>
      <c r="N1670" s="3">
        <f>H1670^3/12</f>
        <v>0.14399999999999999</v>
      </c>
      <c r="O1670" s="1">
        <f>-J1670*L1670*K1670*C1670</f>
        <v>-92.493120000000005</v>
      </c>
      <c r="P1670" s="7">
        <f>-(12*F1670*J1670*L1670*N1670+12*O1670*N1670*G1670*COS(RADIANS(E1670)))/(12*N1670*G1670*COS(RADIANS(E1670))^2+L1670*G1670^3*SIN(RADIANS(E1670))^2)</f>
        <v>0.3233015073533998</v>
      </c>
      <c r="Q1670" s="7">
        <f>-(6*F1670*J1670*L1670*N1670*SIN(RADIANS(E1670))+6*O1670*N1670*G1670*SIN(RADIANS(E1670))*COS(RADIANS(E1670)))/(12*N1670*COS(RADIANS(E1670))^2+L1670*G1670^2*SIN(RADIANS(E1670))^2)</f>
        <v>2.0069588777020035</v>
      </c>
      <c r="R1670" s="7">
        <f>-P1670*SIN(RADIANS(E1670))</f>
        <v>-0.121633871375879</v>
      </c>
      <c r="S1670" s="6">
        <f>(O1670+P1670*COS(RADIANS(E1670)))/L1670</f>
        <v>-76.827976580860877</v>
      </c>
      <c r="T1670" s="6">
        <f>R1670/L1670</f>
        <v>-0.10136155947989917</v>
      </c>
      <c r="U1670" s="6">
        <f>(Q1670-P1670*G1670*SIN(RADIANS(E1670)))/M1670</f>
        <v>-8.3623286570916822</v>
      </c>
      <c r="V1670" s="6">
        <f>SQRT((S1670+U1670)^2+3*T1670^2)</f>
        <v>85.190486141544866</v>
      </c>
      <c r="W1670" s="6">
        <f>V1670/AA1670</f>
        <v>1.2689636718221295</v>
      </c>
      <c r="X1670" s="1">
        <f>((3*10+H1670/COS(RADIANS(E1670)))*(3+3)+3*G1670*H1670)*2</f>
        <v>613.14188345636978</v>
      </c>
      <c r="Y1670" s="7">
        <f>Z1670/X1670</f>
        <v>1.0087039698699198</v>
      </c>
      <c r="Z1670" s="13">
        <v>618.47865193595999</v>
      </c>
      <c r="AA1670" s="15">
        <v>67.133904644581506</v>
      </c>
    </row>
    <row r="1671" spans="1:27" x14ac:dyDescent="0.45">
      <c r="A1671">
        <v>1068</v>
      </c>
      <c r="B1671">
        <v>42.6</v>
      </c>
      <c r="C1671" s="10">
        <f>B1671-20</f>
        <v>22.6</v>
      </c>
      <c r="D1671">
        <v>127.7</v>
      </c>
      <c r="E1671" s="11">
        <f>D1671-90</f>
        <v>37.700000000000003</v>
      </c>
      <c r="F1671" s="2">
        <v>5.7250000000000001E-3</v>
      </c>
      <c r="G1671" s="11">
        <v>20.5</v>
      </c>
      <c r="H1671" s="11">
        <v>1.8</v>
      </c>
      <c r="I1671" s="8">
        <v>2.6295658200979202E-2</v>
      </c>
      <c r="J1671" s="4">
        <v>71000</v>
      </c>
      <c r="K1671" s="5">
        <f>23*10^-6</f>
        <v>2.3E-5</v>
      </c>
      <c r="L1671" s="6">
        <f>H1671</f>
        <v>1.8</v>
      </c>
      <c r="M1671" s="3">
        <f>H1671^2/6</f>
        <v>0.54</v>
      </c>
      <c r="N1671" s="3">
        <f>H1671^3/12</f>
        <v>0.48600000000000004</v>
      </c>
      <c r="O1671" s="1">
        <f>-J1671*L1671*K1671*C1671</f>
        <v>-66.430440000000004</v>
      </c>
      <c r="P1671" s="7">
        <f>-(12*F1671*J1671*L1671*N1671+12*O1671*N1671*G1671*COS(RADIANS(E1671)))/(12*N1671*G1671*COS(RADIANS(E1671))^2+L1671*G1671^3*SIN(RADIANS(E1671))^2)</f>
        <v>0.34337869787919151</v>
      </c>
      <c r="Q1671" s="7">
        <f>-(6*F1671*J1671*L1671*N1671*SIN(RADIANS(E1671))+6*O1671*N1671*G1671*SIN(RADIANS(E1671))*COS(RADIANS(E1671)))/(12*N1671*COS(RADIANS(E1671))^2+L1671*G1671^2*SIN(RADIANS(E1671))^2)</f>
        <v>2.152349927463499</v>
      </c>
      <c r="R1671" s="7">
        <f>-P1671*SIN(RADIANS(E1671))</f>
        <v>-0.20998535877692673</v>
      </c>
      <c r="S1671" s="6">
        <f>(O1671+P1671*COS(RADIANS(E1671)))/L1671</f>
        <v>-36.75486149639903</v>
      </c>
      <c r="T1671" s="6">
        <f>R1671/L1671</f>
        <v>-0.11665853265384818</v>
      </c>
      <c r="U1671" s="6">
        <f>(Q1671-P1671*G1671*SIN(RADIANS(E1671)))/M1671</f>
        <v>-3.9858331990064793</v>
      </c>
      <c r="V1671" s="6">
        <f>SQRT((S1671+U1671)^2+3*T1671^2)</f>
        <v>40.741195759378066</v>
      </c>
      <c r="W1671" s="6">
        <f>V1671/AA1671</f>
        <v>1.1160632531861545</v>
      </c>
      <c r="X1671" s="1">
        <f>((3*10+H1671/COS(RADIANS(E1671)))*(3+3)+3*G1671*H1671)*2</f>
        <v>608.69949135737784</v>
      </c>
      <c r="Y1671" s="7">
        <f>Z1671/X1671</f>
        <v>1.0160446947946786</v>
      </c>
      <c r="Z1671" s="13">
        <v>618.46588891788303</v>
      </c>
      <c r="AA1671" s="15">
        <v>36.504378800278097</v>
      </c>
    </row>
    <row r="1672" spans="1:27" x14ac:dyDescent="0.45">
      <c r="A1672">
        <v>48</v>
      </c>
      <c r="B1672">
        <v>84.4</v>
      </c>
      <c r="C1672" s="10">
        <f>B1672-20</f>
        <v>64.400000000000006</v>
      </c>
      <c r="D1672">
        <v>129.4</v>
      </c>
      <c r="E1672" s="11">
        <f>D1672-90</f>
        <v>39.400000000000006</v>
      </c>
      <c r="F1672" s="2">
        <v>2.0969999999999999E-2</v>
      </c>
      <c r="G1672" s="11">
        <v>29.2</v>
      </c>
      <c r="H1672" s="11">
        <v>1.3</v>
      </c>
      <c r="I1672" s="8">
        <v>9.04666632413864E-2</v>
      </c>
      <c r="J1672" s="4">
        <v>71000</v>
      </c>
      <c r="K1672" s="5">
        <f>23*10^-6</f>
        <v>2.3E-5</v>
      </c>
      <c r="L1672" s="6">
        <f>H1672</f>
        <v>1.3</v>
      </c>
      <c r="M1672" s="3">
        <f>H1672^2/6</f>
        <v>0.28166666666666668</v>
      </c>
      <c r="N1672" s="3">
        <f>H1672^3/12</f>
        <v>0.18308333333333338</v>
      </c>
      <c r="O1672" s="1">
        <f>-J1672*L1672*K1672*C1672</f>
        <v>-136.71476000000001</v>
      </c>
      <c r="P1672" s="7">
        <f>-(12*F1672*J1672*L1672*N1672+12*O1672*N1672*G1672*COS(RADIANS(E1672)))/(12*N1672*G1672*COS(RADIANS(E1672))^2+L1672*G1672^3*SIN(RADIANS(E1672))^2)</f>
        <v>0.19306782397264902</v>
      </c>
      <c r="Q1672" s="7">
        <f>-(6*F1672*J1672*L1672*N1672*SIN(RADIANS(E1672))+6*O1672*N1672*G1672*SIN(RADIANS(E1672))*COS(RADIANS(E1672)))/(12*N1672*COS(RADIANS(E1672))^2+L1672*G1672^2*SIN(RADIANS(E1672))^2)</f>
        <v>1.7891721692978668</v>
      </c>
      <c r="R1672" s="7">
        <f>-P1672*SIN(RADIANS(E1672))</f>
        <v>-0.12254603899300459</v>
      </c>
      <c r="S1672" s="6">
        <f>(O1672+P1672*COS(RADIANS(E1672)))/L1672</f>
        <v>-105.05043846958021</v>
      </c>
      <c r="T1672" s="6">
        <f>R1672/L1672</f>
        <v>-9.426618384077276E-2</v>
      </c>
      <c r="U1672" s="6">
        <f>(Q1672-P1672*G1672*SIN(RADIANS(E1672)))/M1672</f>
        <v>-6.3520905418859188</v>
      </c>
      <c r="V1672" s="6">
        <f>SQRT((S1672+U1672)^2+3*T1672^2)</f>
        <v>111.40264866012298</v>
      </c>
      <c r="W1672" s="6">
        <f>V1672/AA1672</f>
        <v>1.26145605436354</v>
      </c>
      <c r="X1672" s="1">
        <f>((3*10+H1672/COS(RADIANS(E1672)))*(3+3)+3*G1672*H1672)*2</f>
        <v>607.94807068184605</v>
      </c>
      <c r="Y1672" s="7">
        <f>Z1672/X1672</f>
        <v>1.0172583813838498</v>
      </c>
      <c r="Z1672" s="13">
        <v>618.440270347249</v>
      </c>
      <c r="AA1672" s="15">
        <v>88.312746428832597</v>
      </c>
    </row>
    <row r="1673" spans="1:27" x14ac:dyDescent="0.45">
      <c r="A1673">
        <v>492</v>
      </c>
      <c r="B1673">
        <v>83.4</v>
      </c>
      <c r="C1673" s="10">
        <f>B1673-20</f>
        <v>63.400000000000006</v>
      </c>
      <c r="D1673">
        <v>100.1</v>
      </c>
      <c r="E1673" s="11">
        <f>D1673-90</f>
        <v>10.099999999999994</v>
      </c>
      <c r="F1673" s="2">
        <v>2.6110000000000001E-2</v>
      </c>
      <c r="G1673" s="11">
        <v>30.6</v>
      </c>
      <c r="H1673" s="11">
        <v>1.3</v>
      </c>
      <c r="I1673" s="8">
        <v>0.250413328409194</v>
      </c>
      <c r="J1673" s="4">
        <v>71000</v>
      </c>
      <c r="K1673" s="5">
        <f>23*10^-6</f>
        <v>2.3E-5</v>
      </c>
      <c r="L1673" s="6">
        <f>H1673</f>
        <v>1.3</v>
      </c>
      <c r="M1673" s="3">
        <f>H1673^2/6</f>
        <v>0.28166666666666668</v>
      </c>
      <c r="N1673" s="3">
        <f>H1673^3/12</f>
        <v>0.18308333333333338</v>
      </c>
      <c r="O1673" s="1">
        <f>-J1673*L1673*K1673*C1673</f>
        <v>-134.59186000000003</v>
      </c>
      <c r="P1673" s="7">
        <f>-(12*F1673*J1673*L1673*N1673+12*O1673*N1673*G1673*COS(RADIANS(E1673)))/(12*N1673*G1673*COS(RADIANS(E1673))^2+L1673*G1673^3*SIN(RADIANS(E1673))^2)</f>
        <v>2.9846729791703002</v>
      </c>
      <c r="Q1673" s="7">
        <f>-(6*F1673*J1673*L1673*N1673*SIN(RADIANS(E1673))+6*O1673*N1673*G1673*SIN(RADIANS(E1673))*COS(RADIANS(E1673)))/(12*N1673*COS(RADIANS(E1673))^2+L1673*G1673^2*SIN(RADIANS(E1673))^2)</f>
        <v>8.0082086308283902</v>
      </c>
      <c r="R1673" s="7">
        <f>-P1673*SIN(RADIANS(E1673))</f>
        <v>-0.52341232881231292</v>
      </c>
      <c r="S1673" s="6">
        <f>(O1673+P1673*COS(RADIANS(E1673)))/L1673</f>
        <v>-101.27187689294082</v>
      </c>
      <c r="T1673" s="6">
        <f>R1673/L1673</f>
        <v>-0.40262486831716376</v>
      </c>
      <c r="U1673" s="6">
        <f>(Q1673-P1673*G1673*SIN(RADIANS(E1673)))/M1673</f>
        <v>-28.4315099319351</v>
      </c>
      <c r="V1673" s="6">
        <f>SQRT((S1673+U1673)^2+3*T1673^2)</f>
        <v>129.70526155170867</v>
      </c>
      <c r="W1673" s="6">
        <f>V1673/AA1673</f>
        <v>1.2934822357436828</v>
      </c>
      <c r="X1673" s="1">
        <f>((3*10+H1673/COS(RADIANS(E1673)))*(3+3)+3*G1673*H1673)*2</f>
        <v>614.52555572527967</v>
      </c>
      <c r="Y1673" s="7">
        <f>Z1673/X1673</f>
        <v>1.0062021951553082</v>
      </c>
      <c r="Z1673" s="13">
        <v>618.33696314981205</v>
      </c>
      <c r="AA1673" s="15">
        <v>100.27602851239401</v>
      </c>
    </row>
    <row r="1674" spans="1:27" x14ac:dyDescent="0.45">
      <c r="A1674">
        <v>2510</v>
      </c>
      <c r="B1674">
        <v>74.400000000000006</v>
      </c>
      <c r="C1674" s="10">
        <f>B1674-20</f>
        <v>54.400000000000006</v>
      </c>
      <c r="D1674">
        <v>125.3</v>
      </c>
      <c r="E1674" s="11">
        <f>D1674-90</f>
        <v>35.299999999999997</v>
      </c>
      <c r="F1674" s="2">
        <v>2.0018999999999999E-2</v>
      </c>
      <c r="G1674" s="11">
        <v>32.200000000000003</v>
      </c>
      <c r="H1674" s="11">
        <v>1.2</v>
      </c>
      <c r="I1674" s="8">
        <v>8.7096042931079795E-2</v>
      </c>
      <c r="J1674" s="4">
        <v>71000</v>
      </c>
      <c r="K1674" s="5">
        <f>23*10^-6</f>
        <v>2.3E-5</v>
      </c>
      <c r="L1674" s="6">
        <f>H1674</f>
        <v>1.2</v>
      </c>
      <c r="M1674" s="3">
        <f>H1674^2/6</f>
        <v>0.24</v>
      </c>
      <c r="N1674" s="3">
        <f>H1674^3/12</f>
        <v>0.14399999999999999</v>
      </c>
      <c r="O1674" s="1">
        <f>-J1674*L1674*K1674*C1674</f>
        <v>-106.60224000000001</v>
      </c>
      <c r="P1674" s="7">
        <f>-(12*F1674*J1674*L1674*N1674+12*O1674*N1674*G1674*COS(RADIANS(E1674)))/(12*N1674*G1674*COS(RADIANS(E1674))^2+L1674*G1674^3*SIN(RADIANS(E1674))^2)</f>
        <v>0.14115695379544396</v>
      </c>
      <c r="Q1674" s="7">
        <f>-(6*F1674*J1674*L1674*N1674*SIN(RADIANS(E1674))+6*O1674*N1674*G1674*SIN(RADIANS(E1674))*COS(RADIANS(E1674)))/(12*N1674*COS(RADIANS(E1674))^2+L1674*G1674^2*SIN(RADIANS(E1674))^2)</f>
        <v>1.3132548139657045</v>
      </c>
      <c r="R1674" s="7">
        <f>-P1674*SIN(RADIANS(E1674))</f>
        <v>-8.1568621985447468E-2</v>
      </c>
      <c r="S1674" s="6">
        <f>(O1674+P1674*COS(RADIANS(E1674)))/L1674</f>
        <v>-88.739197086588618</v>
      </c>
      <c r="T1674" s="6">
        <f>R1674/L1674</f>
        <v>-6.7973851654539563E-2</v>
      </c>
      <c r="U1674" s="6">
        <f>(Q1674-P1674*G1674*SIN(RADIANS(E1674)))/M1674</f>
        <v>-5.4718950581904338</v>
      </c>
      <c r="V1674" s="6">
        <f>SQRT((S1674+U1674)^2+3*T1674^2)</f>
        <v>94.211165710045094</v>
      </c>
      <c r="W1674" s="6">
        <f>V1674/AA1674</f>
        <v>1.2683277625379443</v>
      </c>
      <c r="X1674" s="1">
        <f>((3*10+H1674/COS(RADIANS(E1674)))*(3+3)+3*G1674*H1674)*2</f>
        <v>609.4840837611531</v>
      </c>
      <c r="Y1674" s="7">
        <f>Z1674/X1674</f>
        <v>1.0145047850957405</v>
      </c>
      <c r="Z1674" s="13">
        <v>618.32451941538295</v>
      </c>
      <c r="AA1674" s="15">
        <v>74.279826155919693</v>
      </c>
    </row>
    <row r="1675" spans="1:27" x14ac:dyDescent="0.45">
      <c r="A1675">
        <v>2679</v>
      </c>
      <c r="B1675">
        <v>60.4</v>
      </c>
      <c r="C1675" s="10">
        <f>B1675-20</f>
        <v>40.4</v>
      </c>
      <c r="D1675">
        <v>116</v>
      </c>
      <c r="E1675" s="11">
        <f>D1675-90</f>
        <v>26</v>
      </c>
      <c r="F1675" s="2">
        <v>1.6341000000000001E-2</v>
      </c>
      <c r="G1675" s="11">
        <v>32.799999999999997</v>
      </c>
      <c r="H1675" s="11">
        <v>1.2</v>
      </c>
      <c r="I1675" s="8">
        <v>8.0520480871200506E-2</v>
      </c>
      <c r="J1675" s="4">
        <v>71000</v>
      </c>
      <c r="K1675" s="5">
        <f>23*10^-6</f>
        <v>2.3E-5</v>
      </c>
      <c r="L1675" s="6">
        <f>H1675</f>
        <v>1.2</v>
      </c>
      <c r="M1675" s="3">
        <f>H1675^2/6</f>
        <v>0.24</v>
      </c>
      <c r="N1675" s="3">
        <f>H1675^3/12</f>
        <v>0.14399999999999999</v>
      </c>
      <c r="O1675" s="1">
        <f>-J1675*L1675*K1675*C1675</f>
        <v>-79.167839999999998</v>
      </c>
      <c r="P1675" s="7">
        <f>-(12*F1675*J1675*L1675*N1675+12*O1675*N1675*G1675*COS(RADIANS(E1675)))/(12*N1675*G1675*COS(RADIANS(E1675))^2+L1675*G1675^3*SIN(RADIANS(E1675))^2)</f>
        <v>0.19884273820156831</v>
      </c>
      <c r="Q1675" s="7">
        <f>-(6*F1675*J1675*L1675*N1675*SIN(RADIANS(E1675))+6*O1675*N1675*G1675*SIN(RADIANS(E1675))*COS(RADIANS(E1675)))/(12*N1675*COS(RADIANS(E1675))^2+L1675*G1675^2*SIN(RADIANS(E1675))^2)</f>
        <v>1.4295374744880696</v>
      </c>
      <c r="R1675" s="7">
        <f>-P1675*SIN(RADIANS(E1675))</f>
        <v>-8.7166919176101795E-2</v>
      </c>
      <c r="S1675" s="6">
        <f>(O1675+P1675*COS(RADIANS(E1675)))/L1675</f>
        <v>-65.82426777562884</v>
      </c>
      <c r="T1675" s="6">
        <f>R1675/L1675</f>
        <v>-7.2639099313418165E-2</v>
      </c>
      <c r="U1675" s="6">
        <f>(Q1675-P1675*G1675*SIN(RADIANS(E1675)))/M1675</f>
        <v>-5.9564061437002884</v>
      </c>
      <c r="V1675" s="6">
        <f>SQRT((S1675+U1675)^2+3*T1675^2)</f>
        <v>71.780784180930382</v>
      </c>
      <c r="W1675" s="6">
        <f>V1675/AA1675</f>
        <v>1.2726919433255952</v>
      </c>
      <c r="X1675" s="1">
        <f>((3*10+H1675/COS(RADIANS(E1675)))*(3+3)+3*G1675*H1675)*2</f>
        <v>612.18146794284269</v>
      </c>
      <c r="Y1675" s="7">
        <f>Z1675/X1675</f>
        <v>1.0100232958336111</v>
      </c>
      <c r="Z1675" s="13">
        <v>618.31754389988805</v>
      </c>
      <c r="AA1675" s="15">
        <v>56.400753188838699</v>
      </c>
    </row>
    <row r="1676" spans="1:27" x14ac:dyDescent="0.45">
      <c r="A1676">
        <v>413</v>
      </c>
      <c r="B1676">
        <v>76.599999999999994</v>
      </c>
      <c r="C1676" s="10">
        <f>B1676-20</f>
        <v>56.599999999999994</v>
      </c>
      <c r="D1676">
        <v>103.7</v>
      </c>
      <c r="E1676" s="11">
        <f>D1676-90</f>
        <v>13.700000000000003</v>
      </c>
      <c r="F1676" s="2">
        <v>2.155E-2</v>
      </c>
      <c r="G1676" s="11">
        <v>28.2</v>
      </c>
      <c r="H1676" s="11">
        <v>1.4</v>
      </c>
      <c r="I1676" s="8">
        <v>0.1642726957798</v>
      </c>
      <c r="J1676" s="4">
        <v>71000</v>
      </c>
      <c r="K1676" s="5">
        <f>23*10^-6</f>
        <v>2.3E-5</v>
      </c>
      <c r="L1676" s="6">
        <f>H1676</f>
        <v>1.4</v>
      </c>
      <c r="M1676" s="3">
        <f>H1676^2/6</f>
        <v>0.32666666666666661</v>
      </c>
      <c r="N1676" s="3">
        <f>H1676^3/12</f>
        <v>0.2286666666666666</v>
      </c>
      <c r="O1676" s="1">
        <f>-J1676*L1676*K1676*C1676</f>
        <v>-129.39891999999998</v>
      </c>
      <c r="P1676" s="7">
        <f>-(12*F1676*J1676*L1676*N1676+12*O1676*N1676*G1676*COS(RADIANS(E1676)))/(12*N1676*G1676*COS(RADIANS(E1676))^2+L1676*G1676^3*SIN(RADIANS(E1676))^2)</f>
        <v>2.0992499414184445</v>
      </c>
      <c r="Q1676" s="7">
        <f>-(6*F1676*J1676*L1676*N1676*SIN(RADIANS(E1676))+6*O1676*N1676*G1676*SIN(RADIANS(E1676))*COS(RADIANS(E1676)))/(12*N1676*COS(RADIANS(E1676))^2+L1676*G1676^2*SIN(RADIANS(E1676))^2)</f>
        <v>7.0102727459800338</v>
      </c>
      <c r="R1676" s="7">
        <f>-P1676*SIN(RADIANS(E1676))</f>
        <v>-0.49718246425390311</v>
      </c>
      <c r="S1676" s="6">
        <f>(O1676+P1676*COS(RADIANS(E1676)))/L1676</f>
        <v>-90.970996833399838</v>
      </c>
      <c r="T1676" s="6">
        <f>R1676/L1676</f>
        <v>-0.35513033160993079</v>
      </c>
      <c r="U1676" s="6">
        <f>(Q1676-P1676*G1676*SIN(RADIANS(E1676)))/M1676</f>
        <v>-21.460018610142964</v>
      </c>
      <c r="V1676" s="6">
        <f>SQRT((S1676+U1676)^2+3*T1676^2)</f>
        <v>112.4326980300813</v>
      </c>
      <c r="W1676" s="6">
        <f>V1676/AA1676</f>
        <v>1.2729649656263244</v>
      </c>
      <c r="X1676" s="1">
        <f>((3*10+H1676/COS(RADIANS(E1676)))*(3+3)+3*G1676*H1676)*2</f>
        <v>614.17197181511585</v>
      </c>
      <c r="Y1676" s="7">
        <f>Z1676/X1676</f>
        <v>1.0067349967992716</v>
      </c>
      <c r="Z1676" s="13">
        <v>618.30841807949298</v>
      </c>
      <c r="AA1676" s="15">
        <v>88.323481844421494</v>
      </c>
    </row>
    <row r="1677" spans="1:27" x14ac:dyDescent="0.45">
      <c r="A1677">
        <v>1533</v>
      </c>
      <c r="B1677">
        <v>43.5</v>
      </c>
      <c r="C1677" s="10">
        <f>B1677-20</f>
        <v>23.5</v>
      </c>
      <c r="D1677">
        <v>129.1</v>
      </c>
      <c r="E1677" s="11">
        <f>D1677-90</f>
        <v>39.099999999999994</v>
      </c>
      <c r="F1677" s="2">
        <v>8.2869999999999992E-3</v>
      </c>
      <c r="G1677" s="11">
        <v>26.1</v>
      </c>
      <c r="H1677" s="11">
        <v>1.5</v>
      </c>
      <c r="I1677" s="8">
        <v>5.4040059447288499E-2</v>
      </c>
      <c r="J1677" s="4">
        <v>71000</v>
      </c>
      <c r="K1677" s="5">
        <f>23*10^-6</f>
        <v>2.3E-5</v>
      </c>
      <c r="L1677" s="6">
        <f>H1677</f>
        <v>1.5</v>
      </c>
      <c r="M1677" s="3">
        <f>H1677^2/6</f>
        <v>0.375</v>
      </c>
      <c r="N1677" s="3">
        <f>H1677^3/12</f>
        <v>0.28125</v>
      </c>
      <c r="O1677" s="1">
        <f>-J1677*L1677*K1677*C1677</f>
        <v>-57.563250000000004</v>
      </c>
      <c r="P1677" s="7">
        <f>-(12*F1677*J1677*L1677*N1677+12*O1677*N1677*G1677*COS(RADIANS(E1677)))/(12*N1677*G1677*COS(RADIANS(E1677))^2+L1677*G1677^3*SIN(RADIANS(E1677))^2)</f>
        <v>8.9708128067286202E-2</v>
      </c>
      <c r="Q1677" s="7">
        <f>-(6*F1677*J1677*L1677*N1677*SIN(RADIANS(E1677))+6*O1677*N1677*G1677*SIN(RADIANS(E1677))*COS(RADIANS(E1677)))/(12*N1677*COS(RADIANS(E1677))^2+L1677*G1677^2*SIN(RADIANS(E1677))^2)</f>
        <v>0.73832653663090375</v>
      </c>
      <c r="R1677" s="7">
        <f>-P1677*SIN(RADIANS(E1677))</f>
        <v>-5.6576746101984952E-2</v>
      </c>
      <c r="S1677" s="6">
        <f>(O1677+P1677*COS(RADIANS(E1677)))/L1677</f>
        <v>-38.329088219685815</v>
      </c>
      <c r="T1677" s="6">
        <f>R1677/L1677</f>
        <v>-3.7717830734656635E-2</v>
      </c>
      <c r="U1677" s="6">
        <f>(Q1677-P1677*G1677*SIN(RADIANS(E1677)))/M1677</f>
        <v>-1.9688707643490755</v>
      </c>
      <c r="V1677" s="6">
        <f>SQRT((S1677+U1677)^2+3*T1677^2)</f>
        <v>40.298011938347834</v>
      </c>
      <c r="W1677" s="6">
        <f>V1677/AA1677</f>
        <v>1.0877247459037322</v>
      </c>
      <c r="X1677" s="1">
        <f>((3*10+H1677/COS(RADIANS(E1677)))*(3+3)+3*G1677*H1677)*2</f>
        <v>618.09448919045963</v>
      </c>
      <c r="Y1677" s="7">
        <f>Z1677/X1677</f>
        <v>1.0003322834435353</v>
      </c>
      <c r="Z1677" s="13">
        <v>618.29987175575798</v>
      </c>
      <c r="AA1677" s="15">
        <v>37.0479867173256</v>
      </c>
    </row>
    <row r="1678" spans="1:27" x14ac:dyDescent="0.45">
      <c r="A1678">
        <v>1958</v>
      </c>
      <c r="B1678">
        <v>84.7</v>
      </c>
      <c r="C1678" s="10">
        <f>B1678-20</f>
        <v>64.7</v>
      </c>
      <c r="D1678">
        <v>114.8</v>
      </c>
      <c r="E1678" s="11">
        <f>D1678-90</f>
        <v>24.799999999999997</v>
      </c>
      <c r="F1678" s="2">
        <v>2.2095E-2</v>
      </c>
      <c r="G1678" s="11">
        <v>29.5</v>
      </c>
      <c r="H1678" s="11">
        <v>1.3</v>
      </c>
      <c r="I1678" s="8">
        <v>9.7108639776706696E-2</v>
      </c>
      <c r="J1678" s="4">
        <v>71000</v>
      </c>
      <c r="K1678" s="5">
        <f>23*10^-6</f>
        <v>2.3E-5</v>
      </c>
      <c r="L1678" s="6">
        <f>H1678</f>
        <v>1.3</v>
      </c>
      <c r="M1678" s="3">
        <f>H1678^2/6</f>
        <v>0.28166666666666668</v>
      </c>
      <c r="N1678" s="3">
        <f>H1678^3/12</f>
        <v>0.18308333333333338</v>
      </c>
      <c r="O1678" s="1">
        <f>-J1678*L1678*K1678*C1678</f>
        <v>-137.35163</v>
      </c>
      <c r="P1678" s="7">
        <f>-(12*F1678*J1678*L1678*N1678+12*O1678*N1678*G1678*COS(RADIANS(E1678)))/(12*N1678*G1678*COS(RADIANS(E1678))^2+L1678*G1678^3*SIN(RADIANS(E1678))^2)</f>
        <v>0.60765581550687442</v>
      </c>
      <c r="Q1678" s="7">
        <f>-(6*F1678*J1678*L1678*N1678*SIN(RADIANS(E1678))+6*O1678*N1678*G1678*SIN(RADIANS(E1678))*COS(RADIANS(E1678)))/(12*N1678*COS(RADIANS(E1678))^2+L1678*G1678^2*SIN(RADIANS(E1678))^2)</f>
        <v>3.7595168340671044</v>
      </c>
      <c r="R1678" s="7">
        <f>-P1678*SIN(RADIANS(E1678))</f>
        <v>-0.25488249722488843</v>
      </c>
      <c r="S1678" s="6">
        <f>(O1678+P1678*COS(RADIANS(E1678)))/L1678</f>
        <v>-105.23077979691023</v>
      </c>
      <c r="T1678" s="6">
        <f>R1678/L1678</f>
        <v>-0.19606345940376033</v>
      </c>
      <c r="U1678" s="6">
        <f>(Q1678-P1678*G1678*SIN(RADIANS(E1678)))/M1678</f>
        <v>-13.347397044025225</v>
      </c>
      <c r="V1678" s="6">
        <f>SQRT((S1678+U1678)^2+3*T1678^2)</f>
        <v>118.57866311255368</v>
      </c>
      <c r="W1678" s="6">
        <f>V1678/AA1678</f>
        <v>1.3203450236467915</v>
      </c>
      <c r="X1678" s="1">
        <f>((3*10+H1678/COS(RADIANS(E1678)))*(3+3)+3*G1678*H1678)*2</f>
        <v>607.28482818632131</v>
      </c>
      <c r="Y1678" s="7">
        <f>Z1678/X1678</f>
        <v>1.0181335964787548</v>
      </c>
      <c r="Z1678" s="13">
        <v>618.29708620832196</v>
      </c>
      <c r="AA1678" s="15">
        <v>89.808846164345397</v>
      </c>
    </row>
    <row r="1679" spans="1:27" x14ac:dyDescent="0.45">
      <c r="A1679">
        <v>1123</v>
      </c>
      <c r="B1679">
        <v>79.3</v>
      </c>
      <c r="C1679" s="10">
        <f>B1679-20</f>
        <v>59.3</v>
      </c>
      <c r="D1679">
        <v>104.2</v>
      </c>
      <c r="E1679" s="11">
        <f>D1679-90</f>
        <v>14.200000000000003</v>
      </c>
      <c r="F1679" s="2">
        <v>2.4045E-2</v>
      </c>
      <c r="G1679" s="11">
        <v>30.5</v>
      </c>
      <c r="H1679" s="11">
        <v>1.3</v>
      </c>
      <c r="I1679" s="8">
        <v>0.17829249799251501</v>
      </c>
      <c r="J1679" s="4">
        <v>71000</v>
      </c>
      <c r="K1679" s="5">
        <f>23*10^-6</f>
        <v>2.3E-5</v>
      </c>
      <c r="L1679" s="6">
        <f>H1679</f>
        <v>1.3</v>
      </c>
      <c r="M1679" s="3">
        <f>H1679^2/6</f>
        <v>0.28166666666666668</v>
      </c>
      <c r="N1679" s="3">
        <f>H1679^3/12</f>
        <v>0.18308333333333338</v>
      </c>
      <c r="O1679" s="1">
        <f>-J1679*L1679*K1679*C1679</f>
        <v>-125.88797</v>
      </c>
      <c r="P1679" s="7">
        <f>-(12*F1679*J1679*L1679*N1679+12*O1679*N1679*G1679*COS(RADIANS(E1679)))/(12*N1679*G1679*COS(RADIANS(E1679))^2+L1679*G1679^3*SIN(RADIANS(E1679))^2)</f>
        <v>1.4466009999634022</v>
      </c>
      <c r="Q1679" s="7">
        <f>-(6*F1679*J1679*L1679*N1679*SIN(RADIANS(E1679))+6*O1679*N1679*G1679*SIN(RADIANS(E1679))*COS(RADIANS(E1679)))/(12*N1679*COS(RADIANS(E1679))^2+L1679*G1679^2*SIN(RADIANS(E1679))^2)</f>
        <v>5.4116441230879309</v>
      </c>
      <c r="R1679" s="7">
        <f>-P1679*SIN(RADIANS(E1679))</f>
        <v>-0.35486190971068399</v>
      </c>
      <c r="S1679" s="6">
        <f>(O1679+P1679*COS(RADIANS(E1679)))/L1679</f>
        <v>-95.758130298024483</v>
      </c>
      <c r="T1679" s="6">
        <f>R1679/L1679</f>
        <v>-0.2729706997774492</v>
      </c>
      <c r="U1679" s="6">
        <f>(Q1679-P1679*G1679*SIN(RADIANS(E1679)))/M1679</f>
        <v>-19.212937715105081</v>
      </c>
      <c r="V1679" s="6">
        <f>SQRT((S1679+U1679)^2+3*T1679^2)</f>
        <v>114.97204016233023</v>
      </c>
      <c r="W1679" s="6">
        <f>V1679/AA1679</f>
        <v>1.2856123648160194</v>
      </c>
      <c r="X1679" s="1">
        <f>((3*10+H1679/COS(RADIANS(E1679)))*(3+3)+3*G1679*H1679)*2</f>
        <v>613.99167551496055</v>
      </c>
      <c r="Y1679" s="7">
        <f>Z1679/X1679</f>
        <v>1.0068242834909744</v>
      </c>
      <c r="Z1679" s="13">
        <v>618.18172876977303</v>
      </c>
      <c r="AA1679" s="15">
        <v>89.4297871651099</v>
      </c>
    </row>
    <row r="1680" spans="1:27" x14ac:dyDescent="0.45">
      <c r="A1680">
        <v>1379</v>
      </c>
      <c r="B1680">
        <v>54.6</v>
      </c>
      <c r="C1680" s="10">
        <f>B1680-20</f>
        <v>34.6</v>
      </c>
      <c r="D1680">
        <v>101.5</v>
      </c>
      <c r="E1680" s="11">
        <f>D1680-90</f>
        <v>11.5</v>
      </c>
      <c r="F1680" s="2">
        <v>1.2494E-2</v>
      </c>
      <c r="G1680" s="11">
        <v>26.2</v>
      </c>
      <c r="H1680" s="11">
        <v>1.5</v>
      </c>
      <c r="I1680" s="8">
        <v>0.10733155161142301</v>
      </c>
      <c r="J1680" s="4">
        <v>71000</v>
      </c>
      <c r="K1680" s="5">
        <f>23*10^-6</f>
        <v>2.3E-5</v>
      </c>
      <c r="L1680" s="6">
        <f>H1680</f>
        <v>1.5</v>
      </c>
      <c r="M1680" s="3">
        <f>H1680^2/6</f>
        <v>0.375</v>
      </c>
      <c r="N1680" s="3">
        <f>H1680^3/12</f>
        <v>0.28125</v>
      </c>
      <c r="O1680" s="1">
        <f>-J1680*L1680*K1680*C1680</f>
        <v>-84.752700000000004</v>
      </c>
      <c r="P1680" s="7">
        <f>-(12*F1680*J1680*L1680*N1680+12*O1680*N1680*G1680*COS(RADIANS(E1680)))/(12*N1680*G1680*COS(RADIANS(E1680))^2+L1680*G1680^3*SIN(RADIANS(E1680))^2)</f>
        <v>2.4654638277839638</v>
      </c>
      <c r="Q1680" s="7">
        <f>-(6*F1680*J1680*L1680*N1680*SIN(RADIANS(E1680))+6*O1680*N1680*G1680*SIN(RADIANS(E1680))*COS(RADIANS(E1680)))/(12*N1680*COS(RADIANS(E1680))^2+L1680*G1680^2*SIN(RADIANS(E1680))^2)</f>
        <v>6.4391010425054285</v>
      </c>
      <c r="R1680" s="7">
        <f>-P1680*SIN(RADIANS(E1680))</f>
        <v>-0.49153443072560526</v>
      </c>
      <c r="S1680" s="6">
        <f>(O1680+P1680*COS(RADIANS(E1680)))/L1680</f>
        <v>-54.891154057870303</v>
      </c>
      <c r="T1680" s="6">
        <f>R1680/L1680</f>
        <v>-0.32768962048373684</v>
      </c>
      <c r="U1680" s="6">
        <f>(Q1680-P1680*G1680*SIN(RADIANS(E1680)))/M1680</f>
        <v>-17.17093611334781</v>
      </c>
      <c r="V1680" s="6">
        <f>SQRT((S1680+U1680)^2+3*T1680^2)</f>
        <v>72.064325302516281</v>
      </c>
      <c r="W1680" s="6">
        <f>V1680/AA1680</f>
        <v>1.2566440771730822</v>
      </c>
      <c r="X1680" s="1">
        <f>((3*10+H1680/COS(RADIANS(E1680)))*(3+3)+3*G1680*H1680)*2</f>
        <v>614.16875824756846</v>
      </c>
      <c r="Y1680" s="7">
        <f>Z1680/X1680</f>
        <v>1.006391251584118</v>
      </c>
      <c r="Z1680" s="13">
        <v>618.09406529663397</v>
      </c>
      <c r="AA1680" s="15">
        <v>57.346647799137003</v>
      </c>
    </row>
    <row r="1681" spans="1:27" x14ac:dyDescent="0.45">
      <c r="A1681">
        <v>987</v>
      </c>
      <c r="B1681">
        <v>47.2</v>
      </c>
      <c r="C1681" s="10">
        <f>B1681-20</f>
        <v>27.200000000000003</v>
      </c>
      <c r="D1681">
        <v>122.5</v>
      </c>
      <c r="E1681" s="11">
        <f>D1681-90</f>
        <v>32.5</v>
      </c>
      <c r="F1681" s="2">
        <v>9.0259999999999993E-3</v>
      </c>
      <c r="G1681" s="11">
        <v>27.4</v>
      </c>
      <c r="H1681" s="11">
        <v>1.4</v>
      </c>
      <c r="I1681" s="8">
        <v>4.1309256106614997E-2</v>
      </c>
      <c r="J1681" s="4">
        <v>71000</v>
      </c>
      <c r="K1681" s="5">
        <f>23*10^-6</f>
        <v>2.3E-5</v>
      </c>
      <c r="L1681" s="6">
        <f>H1681</f>
        <v>1.4</v>
      </c>
      <c r="M1681" s="3">
        <f>H1681^2/6</f>
        <v>0.32666666666666661</v>
      </c>
      <c r="N1681" s="3">
        <f>H1681^3/12</f>
        <v>0.2286666666666666</v>
      </c>
      <c r="O1681" s="1">
        <f>-J1681*L1681*K1681*C1681</f>
        <v>-62.184640000000009</v>
      </c>
      <c r="P1681" s="7">
        <f>-(12*F1681*J1681*L1681*N1681+12*O1681*N1681*G1681*COS(RADIANS(E1681)))/(12*N1681*G1681*COS(RADIANS(E1681))^2+L1681*G1681^3*SIN(RADIANS(E1681))^2)</f>
        <v>0.17703061471023893</v>
      </c>
      <c r="Q1681" s="7">
        <f>-(6*F1681*J1681*L1681*N1681*SIN(RADIANS(E1681))+6*O1681*N1681*G1681*SIN(RADIANS(E1681))*COS(RADIANS(E1681)))/(12*N1681*COS(RADIANS(E1681))^2+L1681*G1681^2*SIN(RADIANS(E1681))^2)</f>
        <v>1.3031231753041612</v>
      </c>
      <c r="R1681" s="7">
        <f>-P1681*SIN(RADIANS(E1681))</f>
        <v>-9.5118479949208856E-2</v>
      </c>
      <c r="S1681" s="6">
        <f>(O1681+P1681*COS(RADIANS(E1681)))/L1681</f>
        <v>-44.310952781361713</v>
      </c>
      <c r="T1681" s="6">
        <f>R1681/L1681</f>
        <v>-6.7941771392292044E-2</v>
      </c>
      <c r="U1681" s="6">
        <f>(Q1681-P1681*G1681*SIN(RADIANS(E1681)))/M1681</f>
        <v>-3.98915257746172</v>
      </c>
      <c r="V1681" s="6">
        <f>SQRT((S1681+U1681)^2+3*T1681^2)</f>
        <v>48.300248714953256</v>
      </c>
      <c r="W1681" s="6">
        <f>V1681/AA1681</f>
        <v>1.218430420479667</v>
      </c>
      <c r="X1681" s="1">
        <f>((3*10+H1681/COS(RADIANS(E1681)))*(3+3)+3*G1681*H1681)*2</f>
        <v>610.07957599689382</v>
      </c>
      <c r="Y1681" s="7">
        <f>Z1681/X1681</f>
        <v>1.0129330120766087</v>
      </c>
      <c r="Z1681" s="13">
        <v>617.96974252095401</v>
      </c>
      <c r="AA1681" s="15">
        <v>39.641368028170703</v>
      </c>
    </row>
    <row r="1682" spans="1:27" x14ac:dyDescent="0.45">
      <c r="A1682">
        <v>268</v>
      </c>
      <c r="B1682">
        <v>54.2</v>
      </c>
      <c r="C1682" s="10">
        <f>B1682-20</f>
        <v>34.200000000000003</v>
      </c>
      <c r="D1682">
        <v>123.9</v>
      </c>
      <c r="E1682" s="11">
        <f>D1682-90</f>
        <v>33.900000000000006</v>
      </c>
      <c r="F1682" s="2">
        <v>1.1174E-2</v>
      </c>
      <c r="G1682" s="11">
        <v>27.3</v>
      </c>
      <c r="H1682" s="11">
        <v>1.4</v>
      </c>
      <c r="I1682" s="8">
        <v>5.0448082387447302E-2</v>
      </c>
      <c r="J1682" s="4">
        <v>71000</v>
      </c>
      <c r="K1682" s="5">
        <f>23*10^-6</f>
        <v>2.3E-5</v>
      </c>
      <c r="L1682" s="6">
        <f>H1682</f>
        <v>1.4</v>
      </c>
      <c r="M1682" s="3">
        <f>H1682^2/6</f>
        <v>0.32666666666666661</v>
      </c>
      <c r="N1682" s="3">
        <f>H1682^3/12</f>
        <v>0.2286666666666666</v>
      </c>
      <c r="O1682" s="1">
        <f>-J1682*L1682*K1682*C1682</f>
        <v>-78.188040000000001</v>
      </c>
      <c r="P1682" s="7">
        <f>-(12*F1682*J1682*L1682*N1682+12*O1682*N1682*G1682*COS(RADIANS(E1682)))/(12*N1682*G1682*COS(RADIANS(E1682))^2+L1682*G1682^3*SIN(RADIANS(E1682))^2)</f>
        <v>0.20350341059365532</v>
      </c>
      <c r="Q1682" s="7">
        <f>-(6*F1682*J1682*L1682*N1682*SIN(RADIANS(E1682))+6*O1682*N1682*G1682*SIN(RADIANS(E1682))*COS(RADIANS(E1682)))/(12*N1682*COS(RADIANS(E1682))^2+L1682*G1682^2*SIN(RADIANS(E1682))^2)</f>
        <v>1.5493163856984036</v>
      </c>
      <c r="R1682" s="7">
        <f>-P1682*SIN(RADIANS(E1682))</f>
        <v>-0.11350303191929692</v>
      </c>
      <c r="S1682" s="6">
        <f>(O1682+P1682*COS(RADIANS(E1682)))/L1682</f>
        <v>-55.727949763677472</v>
      </c>
      <c r="T1682" s="6">
        <f>R1682/L1682</f>
        <v>-8.1073594228069229E-2</v>
      </c>
      <c r="U1682" s="6">
        <f>(Q1682-P1682*G1682*SIN(RADIANS(E1682)))/M1682</f>
        <v>-4.74280526234205</v>
      </c>
      <c r="V1682" s="6">
        <f>SQRT((S1682+U1682)^2+3*T1682^2)</f>
        <v>60.470918069762334</v>
      </c>
      <c r="W1682" s="6">
        <f>V1682/AA1682</f>
        <v>1.219679161507661</v>
      </c>
      <c r="X1682" s="1">
        <f>((3*10+H1682/COS(RADIANS(E1682)))*(3+3)+3*G1682*H1682)*2</f>
        <v>609.56066426687858</v>
      </c>
      <c r="Y1682" s="7">
        <f>Z1682/X1682</f>
        <v>1.0136965269283784</v>
      </c>
      <c r="Z1682" s="13">
        <v>617.90952831949005</v>
      </c>
      <c r="AA1682" s="15">
        <v>49.579364785583003</v>
      </c>
    </row>
    <row r="1683" spans="1:27" x14ac:dyDescent="0.45">
      <c r="A1683">
        <v>1348</v>
      </c>
      <c r="B1683">
        <v>44.8</v>
      </c>
      <c r="C1683" s="10">
        <f>B1683-20</f>
        <v>24.799999999999997</v>
      </c>
      <c r="D1683">
        <v>120.3</v>
      </c>
      <c r="E1683" s="11">
        <f>D1683-90</f>
        <v>30.299999999999997</v>
      </c>
      <c r="F1683" s="2">
        <v>9.6299999999999997E-3</v>
      </c>
      <c r="G1683" s="11">
        <v>32.5</v>
      </c>
      <c r="H1683" s="11">
        <v>1.2</v>
      </c>
      <c r="I1683" s="8">
        <v>4.4141609221696798E-2</v>
      </c>
      <c r="J1683" s="4">
        <v>71000</v>
      </c>
      <c r="K1683" s="5">
        <f>23*10^-6</f>
        <v>2.3E-5</v>
      </c>
      <c r="L1683" s="6">
        <f>H1683</f>
        <v>1.2</v>
      </c>
      <c r="M1683" s="3">
        <f>H1683^2/6</f>
        <v>0.24</v>
      </c>
      <c r="N1683" s="3">
        <f>H1683^3/12</f>
        <v>0.14399999999999999</v>
      </c>
      <c r="O1683" s="1">
        <f>-J1683*L1683*K1683*C1683</f>
        <v>-48.598079999999996</v>
      </c>
      <c r="P1683" s="7">
        <f>-(12*F1683*J1683*L1683*N1683+12*O1683*N1683*G1683*COS(RADIANS(E1683)))/(12*N1683*G1683*COS(RADIANS(E1683))^2+L1683*G1683^3*SIN(RADIANS(E1683))^2)</f>
        <v>8.9160914797970198E-2</v>
      </c>
      <c r="Q1683" s="7">
        <f>-(6*F1683*J1683*L1683*N1683*SIN(RADIANS(E1683))+6*O1683*N1683*G1683*SIN(RADIANS(E1683))*COS(RADIANS(E1683)))/(12*N1683*COS(RADIANS(E1683))^2+L1683*G1683^2*SIN(RADIANS(E1683))^2)</f>
        <v>0.73099234780314082</v>
      </c>
      <c r="R1683" s="7">
        <f>-P1683*SIN(RADIANS(E1683))</f>
        <v>-4.4984144480193292E-2</v>
      </c>
      <c r="S1683" s="6">
        <f>(O1683+P1683*COS(RADIANS(E1683)))/L1683</f>
        <v>-40.434249052396169</v>
      </c>
      <c r="T1683" s="6">
        <f>R1683/L1683</f>
        <v>-3.7486787066827745E-2</v>
      </c>
      <c r="U1683" s="6">
        <f>(Q1683-P1683*G1683*SIN(RADIANS(E1683)))/M1683</f>
        <v>-3.0458014491797556</v>
      </c>
      <c r="V1683" s="6">
        <f>SQRT((S1683+U1683)^2+3*T1683^2)</f>
        <v>43.480098980995969</v>
      </c>
      <c r="W1683" s="6">
        <f>V1683/AA1683</f>
        <v>1.2706867260250081</v>
      </c>
      <c r="X1683" s="1">
        <f>((3*10+H1683/COS(RADIANS(E1683)))*(3+3)+3*G1683*H1683)*2</f>
        <v>610.67833473299697</v>
      </c>
      <c r="Y1683" s="7">
        <f>Z1683/X1683</f>
        <v>1.0118406917838301</v>
      </c>
      <c r="Z1683" s="13">
        <v>617.90918867363303</v>
      </c>
      <c r="AA1683" s="15">
        <v>34.2177958504465</v>
      </c>
    </row>
    <row r="1684" spans="1:27" x14ac:dyDescent="0.45">
      <c r="A1684">
        <v>2749</v>
      </c>
      <c r="B1684">
        <v>65.400000000000006</v>
      </c>
      <c r="C1684" s="10">
        <f>B1684-20</f>
        <v>45.400000000000006</v>
      </c>
      <c r="D1684">
        <v>124.4</v>
      </c>
      <c r="E1684" s="11">
        <f>D1684-90</f>
        <v>34.400000000000006</v>
      </c>
      <c r="F1684" s="2">
        <v>1.6855999999999999E-2</v>
      </c>
      <c r="G1684" s="11">
        <v>32.200000000000003</v>
      </c>
      <c r="H1684" s="11">
        <v>1.2</v>
      </c>
      <c r="I1684" s="8">
        <v>7.38833397626876E-2</v>
      </c>
      <c r="J1684" s="4">
        <v>71000</v>
      </c>
      <c r="K1684" s="5">
        <f>23*10^-6</f>
        <v>2.3E-5</v>
      </c>
      <c r="L1684" s="6">
        <f>H1684</f>
        <v>1.2</v>
      </c>
      <c r="M1684" s="3">
        <f>H1684^2/6</f>
        <v>0.24</v>
      </c>
      <c r="N1684" s="3">
        <f>H1684^3/12</f>
        <v>0.14399999999999999</v>
      </c>
      <c r="O1684" s="1">
        <f>-J1684*L1684*K1684*C1684</f>
        <v>-88.965840000000014</v>
      </c>
      <c r="P1684" s="7">
        <f>-(12*F1684*J1684*L1684*N1684+12*O1684*N1684*G1684*COS(RADIANS(E1684)))/(12*N1684*G1684*COS(RADIANS(E1684))^2+L1684*G1684^3*SIN(RADIANS(E1684))^2)</f>
        <v>0.12497164255110441</v>
      </c>
      <c r="Q1684" s="7">
        <f>-(6*F1684*J1684*L1684*N1684*SIN(RADIANS(E1684))+6*O1684*N1684*G1684*SIN(RADIANS(E1684))*COS(RADIANS(E1684)))/(12*N1684*COS(RADIANS(E1684))^2+L1684*G1684^2*SIN(RADIANS(E1684))^2)</f>
        <v>1.1367381559235583</v>
      </c>
      <c r="R1684" s="7">
        <f>-P1684*SIN(RADIANS(E1684))</f>
        <v>-7.0604854405189932E-2</v>
      </c>
      <c r="S1684" s="6">
        <f>(O1684+P1684*COS(RADIANS(E1684)))/L1684</f>
        <v>-74.052270175690907</v>
      </c>
      <c r="T1684" s="6">
        <f>R1684/L1684</f>
        <v>-5.8837378670991612E-2</v>
      </c>
      <c r="U1684" s="6">
        <f>(Q1684-P1684*G1684*SIN(RADIANS(E1684)))/M1684</f>
        <v>-4.7364089830148224</v>
      </c>
      <c r="V1684" s="6">
        <f>SQRT((S1684+U1684)^2+3*T1684^2)</f>
        <v>78.788745066061679</v>
      </c>
      <c r="W1684" s="6">
        <f>V1684/AA1684</f>
        <v>1.2753490183555494</v>
      </c>
      <c r="X1684" s="1">
        <f>((3*10+H1684/COS(RADIANS(E1684)))*(3+3)+3*G1684*H1684)*2</f>
        <v>609.29214449896585</v>
      </c>
      <c r="Y1684" s="7">
        <f>Z1684/X1684</f>
        <v>1.0139843209219821</v>
      </c>
      <c r="Z1684" s="13">
        <v>617.81268138288203</v>
      </c>
      <c r="AA1684" s="15">
        <v>61.778183016640298</v>
      </c>
    </row>
    <row r="1685" spans="1:27" x14ac:dyDescent="0.45">
      <c r="A1685">
        <v>33</v>
      </c>
      <c r="B1685">
        <v>65</v>
      </c>
      <c r="C1685" s="10">
        <f>B1685-20</f>
        <v>45</v>
      </c>
      <c r="D1685">
        <v>109.5</v>
      </c>
      <c r="E1685" s="11">
        <f>D1685-90</f>
        <v>19.5</v>
      </c>
      <c r="F1685" s="2">
        <v>1.9036000000000001E-2</v>
      </c>
      <c r="G1685" s="11">
        <v>33</v>
      </c>
      <c r="H1685" s="11">
        <v>1.2</v>
      </c>
      <c r="I1685" s="8">
        <v>0.111776910722255</v>
      </c>
      <c r="J1685" s="4">
        <v>71000</v>
      </c>
      <c r="K1685" s="5">
        <f>23*10^-6</f>
        <v>2.3E-5</v>
      </c>
      <c r="L1685" s="6">
        <f>H1685</f>
        <v>1.2</v>
      </c>
      <c r="M1685" s="3">
        <f>H1685^2/6</f>
        <v>0.24</v>
      </c>
      <c r="N1685" s="3">
        <f>H1685^3/12</f>
        <v>0.14399999999999999</v>
      </c>
      <c r="O1685" s="1">
        <f>-J1685*L1685*K1685*C1685</f>
        <v>-88.182000000000002</v>
      </c>
      <c r="P1685" s="7">
        <f>-(12*F1685*J1685*L1685*N1685+12*O1685*N1685*G1685*COS(RADIANS(E1685)))/(12*N1685*G1685*COS(RADIANS(E1685))^2+L1685*G1685^3*SIN(RADIANS(E1685))^2)</f>
        <v>0.39899499493937696</v>
      </c>
      <c r="Q1685" s="7">
        <f>-(6*F1685*J1685*L1685*N1685*SIN(RADIANS(E1685))+6*O1685*N1685*G1685*SIN(RADIANS(E1685))*COS(RADIANS(E1685)))/(12*N1685*COS(RADIANS(E1685))^2+L1685*G1685^2*SIN(RADIANS(E1685))^2)</f>
        <v>2.197589890826678</v>
      </c>
      <c r="R1685" s="7">
        <f>-P1685*SIN(RADIANS(E1685))</f>
        <v>-0.13318726611070775</v>
      </c>
      <c r="S1685" s="6">
        <f>(O1685+P1685*COS(RADIANS(E1685)))/L1685</f>
        <v>-73.171575635860023</v>
      </c>
      <c r="T1685" s="6">
        <f>R1685/L1685</f>
        <v>-0.11098938842558979</v>
      </c>
      <c r="U1685" s="6">
        <f>(Q1685-P1685*G1685*SIN(RADIANS(E1685)))/M1685</f>
        <v>-9.1566245451111552</v>
      </c>
      <c r="V1685" s="6">
        <f>SQRT((S1685+U1685)^2+3*T1685^2)</f>
        <v>82.328424623401432</v>
      </c>
      <c r="W1685" s="6">
        <f>V1685/AA1685</f>
        <v>1.2665714130318495</v>
      </c>
      <c r="X1685" s="1">
        <f>((3*10+H1685/COS(RADIANS(E1685)))*(3+3)+3*G1685*H1685)*2</f>
        <v>612.87622127402392</v>
      </c>
      <c r="Y1685" s="7">
        <f>Z1685/X1685</f>
        <v>1.0079852962242648</v>
      </c>
      <c r="Z1685" s="13">
        <v>617.770219449705</v>
      </c>
      <c r="AA1685" s="15">
        <v>65.001012794318598</v>
      </c>
    </row>
    <row r="1686" spans="1:27" x14ac:dyDescent="0.45">
      <c r="A1686">
        <v>2191</v>
      </c>
      <c r="B1686">
        <v>84.6</v>
      </c>
      <c r="C1686" s="10">
        <f>B1686-20</f>
        <v>64.599999999999994</v>
      </c>
      <c r="D1686">
        <v>127.7</v>
      </c>
      <c r="E1686" s="11">
        <f>D1686-90</f>
        <v>37.700000000000003</v>
      </c>
      <c r="F1686" s="2">
        <v>1.7995000000000001E-2</v>
      </c>
      <c r="G1686" s="11">
        <v>23.3</v>
      </c>
      <c r="H1686" s="11">
        <v>1.6</v>
      </c>
      <c r="I1686" s="8">
        <v>8.1010483205318395E-2</v>
      </c>
      <c r="J1686" s="4">
        <v>71000</v>
      </c>
      <c r="K1686" s="5">
        <f>23*10^-6</f>
        <v>2.3E-5</v>
      </c>
      <c r="L1686" s="6">
        <f>H1686</f>
        <v>1.6</v>
      </c>
      <c r="M1686" s="3">
        <f>H1686^2/6</f>
        <v>0.42666666666666675</v>
      </c>
      <c r="N1686" s="3">
        <f>H1686^3/12</f>
        <v>0.34133333333333343</v>
      </c>
      <c r="O1686" s="1">
        <f>-J1686*L1686*K1686*C1686</f>
        <v>-168.78688</v>
      </c>
      <c r="P1686" s="7">
        <f>-(12*F1686*J1686*L1686*N1686+12*O1686*N1686*G1686*COS(RADIANS(E1686)))/(12*N1686*G1686*COS(RADIANS(E1686))^2+L1686*G1686^3*SIN(RADIANS(E1686))^2)</f>
        <v>0.57315155072706192</v>
      </c>
      <c r="Q1686" s="7">
        <f>-(6*F1686*J1686*L1686*N1686*SIN(RADIANS(E1686))+6*O1686*N1686*G1686*SIN(RADIANS(E1686))*COS(RADIANS(E1686)))/(12*N1686*COS(RADIANS(E1686))^2+L1686*G1686^2*SIN(RADIANS(E1686))^2)</f>
        <v>4.0832978717405579</v>
      </c>
      <c r="R1686" s="7">
        <f>-P1686*SIN(RADIANS(E1686))</f>
        <v>-0.35049767139403942</v>
      </c>
      <c r="S1686" s="6">
        <f>(O1686+P1686*COS(RADIANS(E1686)))/L1686</f>
        <v>-105.20836812819245</v>
      </c>
      <c r="T1686" s="6">
        <f>R1686/L1686</f>
        <v>-0.21906104462127463</v>
      </c>
      <c r="U1686" s="6">
        <f>(Q1686-P1686*G1686*SIN(RADIANS(E1686)))/M1686</f>
        <v>-9.5702293868919384</v>
      </c>
      <c r="V1686" s="6">
        <f>SQRT((S1686+U1686)^2+3*T1686^2)</f>
        <v>114.77922464781486</v>
      </c>
      <c r="W1686" s="6">
        <f>V1686/AA1686</f>
        <v>1.1598261402030179</v>
      </c>
      <c r="X1686" s="1">
        <f>((3*10+H1686/COS(RADIANS(E1686)))*(3+3)+3*G1686*H1686)*2</f>
        <v>607.94621453989157</v>
      </c>
      <c r="Y1686" s="7">
        <f>Z1686/X1686</f>
        <v>1.0160645750017472</v>
      </c>
      <c r="Z1686" s="13">
        <v>617.71261210039597</v>
      </c>
      <c r="AA1686" s="15">
        <v>98.962439859929106</v>
      </c>
    </row>
    <row r="1687" spans="1:27" x14ac:dyDescent="0.45">
      <c r="A1687">
        <v>691</v>
      </c>
      <c r="B1687">
        <v>50.2</v>
      </c>
      <c r="C1687" s="10">
        <f>B1687-20</f>
        <v>30.200000000000003</v>
      </c>
      <c r="D1687">
        <v>117.4</v>
      </c>
      <c r="E1687" s="11">
        <f>D1687-90</f>
        <v>27.400000000000006</v>
      </c>
      <c r="F1687" s="2">
        <v>8.4840000000000002E-3</v>
      </c>
      <c r="G1687" s="11">
        <v>21</v>
      </c>
      <c r="H1687" s="11">
        <v>1.8</v>
      </c>
      <c r="I1687" s="8">
        <v>4.3311178684234598E-2</v>
      </c>
      <c r="J1687" s="4">
        <v>71000</v>
      </c>
      <c r="K1687" s="5">
        <f>23*10^-6</f>
        <v>2.3E-5</v>
      </c>
      <c r="L1687" s="6">
        <f>H1687</f>
        <v>1.8</v>
      </c>
      <c r="M1687" s="3">
        <f>H1687^2/6</f>
        <v>0.54</v>
      </c>
      <c r="N1687" s="3">
        <f>H1687^3/12</f>
        <v>0.48600000000000004</v>
      </c>
      <c r="O1687" s="1">
        <f>-J1687*L1687*K1687*C1687</f>
        <v>-88.769880000000015</v>
      </c>
      <c r="P1687" s="7">
        <f>-(12*F1687*J1687*L1687*N1687+12*O1687*N1687*G1687*COS(RADIANS(E1687)))/(12*N1687*G1687*COS(RADIANS(E1687))^2+L1687*G1687^3*SIN(RADIANS(E1687))^2)</f>
        <v>0.91780049267794972</v>
      </c>
      <c r="Q1687" s="7">
        <f>-(6*F1687*J1687*L1687*N1687*SIN(RADIANS(E1687))+6*O1687*N1687*G1687*SIN(RADIANS(E1687))*COS(RADIANS(E1687)))/(12*N1687*COS(RADIANS(E1687))^2+L1687*G1687^2*SIN(RADIANS(E1687))^2)</f>
        <v>4.434901686651509</v>
      </c>
      <c r="R1687" s="7">
        <f>-P1687*SIN(RADIANS(E1687))</f>
        <v>-0.42237158920490558</v>
      </c>
      <c r="S1687" s="6">
        <f>(O1687+P1687*COS(RADIANS(E1687)))/L1687</f>
        <v>-48.863912556730419</v>
      </c>
      <c r="T1687" s="6">
        <f>R1687/L1687</f>
        <v>-0.2346508828916142</v>
      </c>
      <c r="U1687" s="6">
        <f>(Q1687-P1687*G1687*SIN(RADIANS(E1687)))/M1687</f>
        <v>-8.2127809012064947</v>
      </c>
      <c r="V1687" s="6">
        <f>SQRT((S1687+U1687)^2+3*T1687^2)</f>
        <v>57.07814046727367</v>
      </c>
      <c r="W1687" s="6">
        <f>V1687/AA1687</f>
        <v>1.1175925016198707</v>
      </c>
      <c r="X1687" s="1">
        <f>((3*10+H1687/COS(RADIANS(E1687)))*(3+3)+3*G1687*H1687)*2</f>
        <v>611.12938239370737</v>
      </c>
      <c r="Y1687" s="7">
        <f>Z1687/X1687</f>
        <v>1.0105808633589684</v>
      </c>
      <c r="Z1687" s="13">
        <v>617.59565888346594</v>
      </c>
      <c r="AA1687" s="15">
        <v>51.072408220834497</v>
      </c>
    </row>
    <row r="1688" spans="1:27" x14ac:dyDescent="0.45">
      <c r="A1688">
        <v>555</v>
      </c>
      <c r="B1688">
        <v>87.9</v>
      </c>
      <c r="C1688" s="10">
        <f>B1688-20</f>
        <v>67.900000000000006</v>
      </c>
      <c r="D1688">
        <v>100.1</v>
      </c>
      <c r="E1688" s="11">
        <f>D1688-90</f>
        <v>10.099999999999994</v>
      </c>
      <c r="F1688" s="2">
        <v>2.7886999999999999E-2</v>
      </c>
      <c r="G1688" s="11">
        <v>30.5</v>
      </c>
      <c r="H1688" s="11">
        <v>1.3</v>
      </c>
      <c r="I1688" s="8">
        <v>0.26744881272315901</v>
      </c>
      <c r="J1688" s="4">
        <v>71000</v>
      </c>
      <c r="K1688" s="5">
        <f>23*10^-6</f>
        <v>2.3E-5</v>
      </c>
      <c r="L1688" s="6">
        <f>H1688</f>
        <v>1.3</v>
      </c>
      <c r="M1688" s="3">
        <f>H1688^2/6</f>
        <v>0.28166666666666668</v>
      </c>
      <c r="N1688" s="3">
        <f>H1688^3/12</f>
        <v>0.18308333333333338</v>
      </c>
      <c r="O1688" s="1">
        <f>-J1688*L1688*K1688*C1688</f>
        <v>-144.14491000000001</v>
      </c>
      <c r="P1688" s="7">
        <f>-(12*F1688*J1688*L1688*N1688+12*O1688*N1688*G1688*COS(RADIANS(E1688)))/(12*N1688*G1688*COS(RADIANS(E1688))^2+L1688*G1688^3*SIN(RADIANS(E1688))^2)</f>
        <v>3.2138153460396359</v>
      </c>
      <c r="Q1688" s="7">
        <f>-(6*F1688*J1688*L1688*N1688*SIN(RADIANS(E1688))+6*O1688*N1688*G1688*SIN(RADIANS(E1688))*COS(RADIANS(E1688)))/(12*N1688*COS(RADIANS(E1688))^2+L1688*G1688^2*SIN(RADIANS(E1688))^2)</f>
        <v>8.594843201362151</v>
      </c>
      <c r="R1688" s="7">
        <f>-P1688*SIN(RADIANS(E1688))</f>
        <v>-0.56359627549915736</v>
      </c>
      <c r="S1688" s="6">
        <f>(O1688+P1688*COS(RADIANS(E1688)))/L1688</f>
        <v>-108.44684505536411</v>
      </c>
      <c r="T1688" s="6">
        <f>R1688/L1688</f>
        <v>-0.43353559653781332</v>
      </c>
      <c r="U1688" s="6">
        <f>(Q1688-P1688*G1688*SIN(RADIANS(E1688)))/M1688</f>
        <v>-30.514236217853778</v>
      </c>
      <c r="V1688" s="6">
        <f>SQRT((S1688+U1688)^2+3*T1688^2)</f>
        <v>138.96311009747248</v>
      </c>
      <c r="W1688" s="6">
        <f>V1688/AA1688</f>
        <v>1.3101078651990139</v>
      </c>
      <c r="X1688" s="1">
        <f>((3*10+H1688/COS(RADIANS(E1688)))*(3+3)+3*G1688*H1688)*2</f>
        <v>613.7455557252797</v>
      </c>
      <c r="Y1688" s="7">
        <f>Z1688/X1688</f>
        <v>1.0062100774318898</v>
      </c>
      <c r="Z1688" s="13">
        <v>617.55696314981196</v>
      </c>
      <c r="AA1688" s="15">
        <v>106.06997621250299</v>
      </c>
    </row>
    <row r="1689" spans="1:27" x14ac:dyDescent="0.45">
      <c r="A1689">
        <v>1185</v>
      </c>
      <c r="B1689">
        <v>82.3</v>
      </c>
      <c r="C1689" s="10">
        <f>B1689-20</f>
        <v>62.3</v>
      </c>
      <c r="D1689">
        <v>103.9</v>
      </c>
      <c r="E1689" s="11">
        <f>D1689-90</f>
        <v>13.900000000000006</v>
      </c>
      <c r="F1689" s="2">
        <v>2.7081000000000001E-2</v>
      </c>
      <c r="G1689" s="11">
        <v>33.1</v>
      </c>
      <c r="H1689" s="11">
        <v>1.2</v>
      </c>
      <c r="I1689" s="8">
        <v>0.20338256657123499</v>
      </c>
      <c r="J1689" s="4">
        <v>71000</v>
      </c>
      <c r="K1689" s="5">
        <f>23*10^-6</f>
        <v>2.3E-5</v>
      </c>
      <c r="L1689" s="6">
        <f>H1689</f>
        <v>1.2</v>
      </c>
      <c r="M1689" s="3">
        <f>H1689^2/6</f>
        <v>0.24</v>
      </c>
      <c r="N1689" s="3">
        <f>H1689^3/12</f>
        <v>0.14399999999999999</v>
      </c>
      <c r="O1689" s="1">
        <f>-J1689*L1689*K1689*C1689</f>
        <v>-122.08308</v>
      </c>
      <c r="P1689" s="7">
        <f>-(12*F1689*J1689*L1689*N1689+12*O1689*N1689*G1689*COS(RADIANS(E1689)))/(12*N1689*G1689*COS(RADIANS(E1689))^2+L1689*G1689^3*SIN(RADIANS(E1689))^2)</f>
        <v>1.0880949834153979</v>
      </c>
      <c r="Q1689" s="7">
        <f>-(6*F1689*J1689*L1689*N1689*SIN(RADIANS(E1689))+6*O1689*N1689*G1689*SIN(RADIANS(E1689))*COS(RADIANS(E1689)))/(12*N1689*COS(RADIANS(E1689))^2+L1689*G1689^2*SIN(RADIANS(E1689))^2)</f>
        <v>4.3260198566657566</v>
      </c>
      <c r="R1689" s="7">
        <f>-P1689*SIN(RADIANS(E1689))</f>
        <v>-0.2613909278952119</v>
      </c>
      <c r="S1689" s="6">
        <f>(O1689+P1689*COS(RADIANS(E1689)))/L1689</f>
        <v>-100.85570688839677</v>
      </c>
      <c r="T1689" s="6">
        <f>R1689/L1689</f>
        <v>-0.21782577324600993</v>
      </c>
      <c r="U1689" s="6">
        <f>(Q1689-P1689*G1689*SIN(RADIANS(E1689)))/M1689</f>
        <v>-18.025082736107318</v>
      </c>
      <c r="V1689" s="6">
        <f>SQRT((S1689+U1689)^2+3*T1689^2)</f>
        <v>118.88138830762395</v>
      </c>
      <c r="W1689" s="6">
        <f>V1689/AA1689</f>
        <v>1.2934632176704643</v>
      </c>
      <c r="X1689" s="1">
        <f>((3*10+H1689/COS(RADIANS(E1689)))*(3+3)+3*G1689*H1689)*2</f>
        <v>613.15440352901862</v>
      </c>
      <c r="Y1689" s="7">
        <f>Z1689/X1689</f>
        <v>1.0067807313189143</v>
      </c>
      <c r="Z1689" s="13">
        <v>617.31203879635802</v>
      </c>
      <c r="AA1689" s="15">
        <v>91.909369113510706</v>
      </c>
    </row>
    <row r="1690" spans="1:27" x14ac:dyDescent="0.45">
      <c r="A1690">
        <v>1067</v>
      </c>
      <c r="B1690">
        <v>87.7</v>
      </c>
      <c r="C1690" s="10">
        <f>B1690-20</f>
        <v>67.7</v>
      </c>
      <c r="D1690">
        <v>119.4</v>
      </c>
      <c r="E1690" s="11">
        <f>D1690-90</f>
        <v>29.400000000000006</v>
      </c>
      <c r="F1690" s="2">
        <v>2.3120999999999999E-2</v>
      </c>
      <c r="G1690" s="11">
        <v>27.5</v>
      </c>
      <c r="H1690" s="11">
        <v>1.4</v>
      </c>
      <c r="I1690" s="8">
        <v>0.110065013170242</v>
      </c>
      <c r="J1690" s="4">
        <v>71000</v>
      </c>
      <c r="K1690" s="5">
        <f>23*10^-6</f>
        <v>2.3E-5</v>
      </c>
      <c r="L1690" s="6">
        <f>H1690</f>
        <v>1.4</v>
      </c>
      <c r="M1690" s="3">
        <f>H1690^2/6</f>
        <v>0.32666666666666661</v>
      </c>
      <c r="N1690" s="3">
        <f>H1690^3/12</f>
        <v>0.2286666666666666</v>
      </c>
      <c r="O1690" s="1">
        <f>-J1690*L1690*K1690*C1690</f>
        <v>-154.77574000000001</v>
      </c>
      <c r="P1690" s="7">
        <f>-(12*F1690*J1690*L1690*N1690+12*O1690*N1690*G1690*COS(RADIANS(E1690)))/(12*N1690*G1690*COS(RADIANS(E1690))^2+L1690*G1690^3*SIN(RADIANS(E1690))^2)</f>
        <v>0.54693764673328515</v>
      </c>
      <c r="Q1690" s="7">
        <f>-(6*F1690*J1690*L1690*N1690*SIN(RADIANS(E1690))+6*O1690*N1690*G1690*SIN(RADIANS(E1690))*COS(RADIANS(E1690)))/(12*N1690*COS(RADIANS(E1690))^2+L1690*G1690^2*SIN(RADIANS(E1690))^2)</f>
        <v>3.6917889769035219</v>
      </c>
      <c r="R1690" s="7">
        <f>-P1690*SIN(RADIANS(E1690))</f>
        <v>-0.26849374377480156</v>
      </c>
      <c r="S1690" s="6">
        <f>(O1690+P1690*COS(RADIANS(E1690)))/L1690</f>
        <v>-110.21374312024602</v>
      </c>
      <c r="T1690" s="6">
        <f>R1690/L1690</f>
        <v>-0.19178124555342971</v>
      </c>
      <c r="U1690" s="6">
        <f>(Q1690-P1690*G1690*SIN(RADIANS(E1690)))/M1690</f>
        <v>-11.301394827255679</v>
      </c>
      <c r="V1690" s="6">
        <f>SQRT((S1690+U1690)^2+3*T1690^2)</f>
        <v>121.51559196473022</v>
      </c>
      <c r="W1690" s="6">
        <f>V1690/AA1690</f>
        <v>1.2155024625926423</v>
      </c>
      <c r="X1690" s="1">
        <f>((3*10+H1690/COS(RADIANS(E1690)))*(3+3)+3*G1690*H1690)*2</f>
        <v>610.28344085638275</v>
      </c>
      <c r="Y1690" s="7">
        <f>Z1690/X1690</f>
        <v>1.0114396058785744</v>
      </c>
      <c r="Z1690" s="13">
        <v>617.26484289400003</v>
      </c>
      <c r="AA1690" s="15">
        <v>99.971489737289303</v>
      </c>
    </row>
    <row r="1691" spans="1:27" x14ac:dyDescent="0.45">
      <c r="A1691">
        <v>183</v>
      </c>
      <c r="B1691">
        <v>89.9</v>
      </c>
      <c r="C1691" s="10">
        <f>B1691-20</f>
        <v>69.900000000000006</v>
      </c>
      <c r="D1691">
        <v>118</v>
      </c>
      <c r="E1691" s="11">
        <f>D1691-90</f>
        <v>28</v>
      </c>
      <c r="F1691" s="2">
        <v>2.0471E-2</v>
      </c>
      <c r="G1691" s="11">
        <v>22.3</v>
      </c>
      <c r="H1691" s="11">
        <v>1.7</v>
      </c>
      <c r="I1691" s="8">
        <v>0.10267792642116499</v>
      </c>
      <c r="J1691" s="4">
        <v>71000</v>
      </c>
      <c r="K1691" s="5">
        <f>23*10^-6</f>
        <v>2.3E-5</v>
      </c>
      <c r="L1691" s="6">
        <f>H1691</f>
        <v>1.7</v>
      </c>
      <c r="M1691" s="3">
        <f>H1691^2/6</f>
        <v>0.48166666666666663</v>
      </c>
      <c r="N1691" s="3">
        <f>H1691^3/12</f>
        <v>0.4094166666666666</v>
      </c>
      <c r="O1691" s="1">
        <f>-J1691*L1691*K1691*C1691</f>
        <v>-194.04939000000002</v>
      </c>
      <c r="P1691" s="7">
        <f>-(12*F1691*J1691*L1691*N1691+12*O1691*N1691*G1691*COS(RADIANS(E1691)))/(12*N1691*G1691*COS(RADIANS(E1691))^2+L1691*G1691^3*SIN(RADIANS(E1691))^2)</f>
        <v>1.5640090955009198</v>
      </c>
      <c r="Q1691" s="7">
        <f>-(6*F1691*J1691*L1691*N1691*SIN(RADIANS(E1691))+6*O1691*N1691*G1691*SIN(RADIANS(E1691))*COS(RADIANS(E1691)))/(12*N1691*COS(RADIANS(E1691))^2+L1691*G1691^2*SIN(RADIANS(E1691))^2)</f>
        <v>8.1869744061792353</v>
      </c>
      <c r="R1691" s="7">
        <f>-P1691*SIN(RADIANS(E1691))</f>
        <v>-0.73425779427616433</v>
      </c>
      <c r="S1691" s="6">
        <f>(O1691+P1691*COS(RADIANS(E1691)))/L1691</f>
        <v>-113.33438349054002</v>
      </c>
      <c r="T1691" s="6">
        <f>R1691/L1691</f>
        <v>-0.43191634957421432</v>
      </c>
      <c r="U1691" s="6">
        <f>(Q1691-P1691*G1691*SIN(RADIANS(E1691)))/M1691</f>
        <v>-16.997178697949963</v>
      </c>
      <c r="V1691" s="6">
        <f>SQRT((S1691+U1691)^2+3*T1691^2)</f>
        <v>130.33370921481256</v>
      </c>
      <c r="W1691" s="6">
        <f>V1691/AA1691</f>
        <v>1.1489431449737733</v>
      </c>
      <c r="X1691" s="1">
        <f>((3*10+H1691/COS(RADIANS(E1691)))*(3+3)+3*G1691*H1691)*2</f>
        <v>610.56442903405639</v>
      </c>
      <c r="Y1691" s="7">
        <f>Z1691/X1691</f>
        <v>1.0108347461588032</v>
      </c>
      <c r="Z1691" s="13">
        <v>617.17973963623501</v>
      </c>
      <c r="AA1691" s="15">
        <v>113.437910121991</v>
      </c>
    </row>
    <row r="1692" spans="1:27" x14ac:dyDescent="0.45">
      <c r="A1692">
        <v>2340</v>
      </c>
      <c r="B1692">
        <v>73.2</v>
      </c>
      <c r="C1692" s="10">
        <f>B1692-20</f>
        <v>53.2</v>
      </c>
      <c r="D1692">
        <v>110.8</v>
      </c>
      <c r="E1692" s="11">
        <f>D1692-90</f>
        <v>20.799999999999997</v>
      </c>
      <c r="F1692" s="2">
        <v>1.5657999999999998E-2</v>
      </c>
      <c r="G1692" s="11">
        <v>21.2</v>
      </c>
      <c r="H1692" s="11">
        <v>1.8</v>
      </c>
      <c r="I1692" s="8">
        <v>9.1866463422775199E-2</v>
      </c>
      <c r="J1692" s="4">
        <v>71000</v>
      </c>
      <c r="K1692" s="5">
        <f>23*10^-6</f>
        <v>2.3E-5</v>
      </c>
      <c r="L1692" s="6">
        <f>H1692</f>
        <v>1.8</v>
      </c>
      <c r="M1692" s="3">
        <f>H1692^2/6</f>
        <v>0.54</v>
      </c>
      <c r="N1692" s="3">
        <f>H1692^3/12</f>
        <v>0.48600000000000004</v>
      </c>
      <c r="O1692" s="1">
        <f>-J1692*L1692*K1692*C1692</f>
        <v>-156.37608</v>
      </c>
      <c r="P1692" s="7">
        <f>-(12*F1692*J1692*L1692*N1692+12*O1692*N1692*G1692*COS(RADIANS(E1692)))/(12*N1692*G1692*COS(RADIANS(E1692))^2+L1692*G1692^3*SIN(RADIANS(E1692))^2)</f>
        <v>2.8200408597822286</v>
      </c>
      <c r="Q1692" s="7">
        <f>-(6*F1692*J1692*L1692*N1692*SIN(RADIANS(E1692))+6*O1692*N1692*G1692*SIN(RADIANS(E1692))*COS(RADIANS(E1692)))/(12*N1692*COS(RADIANS(E1692))^2+L1692*G1692^2*SIN(RADIANS(E1692))^2)</f>
        <v>10.61501112199144</v>
      </c>
      <c r="R1692" s="7">
        <f>-P1692*SIN(RADIANS(E1692))</f>
        <v>-1.0014161435840983</v>
      </c>
      <c r="S1692" s="6">
        <f>(O1692+P1692*COS(RADIANS(E1692)))/L1692</f>
        <v>-85.411018553216479</v>
      </c>
      <c r="T1692" s="6">
        <f>R1692/L1692</f>
        <v>-0.55634230199116563</v>
      </c>
      <c r="U1692" s="6">
        <f>(Q1692-P1692*G1692*SIN(RADIANS(E1692)))/M1692</f>
        <v>-19.657428003687851</v>
      </c>
      <c r="V1692" s="6">
        <f>SQRT((S1692+U1692)^2+3*T1692^2)</f>
        <v>105.0728652514626</v>
      </c>
      <c r="W1692" s="6">
        <f>V1692/AA1692</f>
        <v>1.1474967838564496</v>
      </c>
      <c r="X1692" s="1">
        <f>((3*10+H1692/COS(RADIANS(E1692)))*(3+3)+3*G1692*H1692)*2</f>
        <v>612.06591219881057</v>
      </c>
      <c r="Y1692" s="7">
        <f>Z1692/X1692</f>
        <v>1.0083436523098475</v>
      </c>
      <c r="Z1692" s="13">
        <v>617.17277736090705</v>
      </c>
      <c r="AA1692" s="15">
        <v>91.567023742183395</v>
      </c>
    </row>
    <row r="1693" spans="1:27" x14ac:dyDescent="0.45">
      <c r="A1693">
        <v>240</v>
      </c>
      <c r="B1693">
        <v>70.099999999999994</v>
      </c>
      <c r="C1693" s="10">
        <f>B1693-20</f>
        <v>50.099999999999994</v>
      </c>
      <c r="D1693">
        <v>116.3</v>
      </c>
      <c r="E1693" s="11">
        <f>D1693-90</f>
        <v>26.299999999999997</v>
      </c>
      <c r="F1693" s="2">
        <v>1.4179000000000001E-2</v>
      </c>
      <c r="G1693" s="11">
        <v>21</v>
      </c>
      <c r="H1693" s="11">
        <v>1.8</v>
      </c>
      <c r="I1693" s="8">
        <v>7.3760882019996601E-2</v>
      </c>
      <c r="J1693" s="4">
        <v>71000</v>
      </c>
      <c r="K1693" s="5">
        <f>23*10^-6</f>
        <v>2.3E-5</v>
      </c>
      <c r="L1693" s="6">
        <f>H1693</f>
        <v>1.8</v>
      </c>
      <c r="M1693" s="3">
        <f>H1693^2/6</f>
        <v>0.54</v>
      </c>
      <c r="N1693" s="3">
        <f>H1693^3/12</f>
        <v>0.48600000000000004</v>
      </c>
      <c r="O1693" s="1">
        <f>-J1693*L1693*K1693*C1693</f>
        <v>-147.26393999999999</v>
      </c>
      <c r="P1693" s="7">
        <f>-(12*F1693*J1693*L1693*N1693+12*O1693*N1693*G1693*COS(RADIANS(E1693)))/(12*N1693*G1693*COS(RADIANS(E1693))^2+L1693*G1693^3*SIN(RADIANS(E1693))^2)</f>
        <v>1.6614908912465114</v>
      </c>
      <c r="Q1693" s="7">
        <f>-(6*F1693*J1693*L1693*N1693*SIN(RADIANS(E1693))+6*O1693*N1693*G1693*SIN(RADIANS(E1693))*COS(RADIANS(E1693)))/(12*N1693*COS(RADIANS(E1693))^2+L1693*G1693^2*SIN(RADIANS(E1693))^2)</f>
        <v>7.7296668511452484</v>
      </c>
      <c r="R1693" s="7">
        <f>-P1693*SIN(RADIANS(E1693))</f>
        <v>-0.7361587477281194</v>
      </c>
      <c r="S1693" s="6">
        <f>(O1693+P1693*COS(RADIANS(E1693)))/L1693</f>
        <v>-80.985797756550994</v>
      </c>
      <c r="T1693" s="6">
        <f>R1693/L1693</f>
        <v>-0.40897708207117744</v>
      </c>
      <c r="U1693" s="6">
        <f>(Q1693-P1693*G1693*SIN(RADIANS(E1693)))/M1693</f>
        <v>-14.314197872491219</v>
      </c>
      <c r="V1693" s="6">
        <f>SQRT((S1693+U1693)^2+3*T1693^2)</f>
        <v>95.302628262060239</v>
      </c>
      <c r="W1693" s="6">
        <f>V1693/AA1693</f>
        <v>1.1275114245101761</v>
      </c>
      <c r="X1693" s="1">
        <f>((3*10+H1693/COS(RADIANS(E1693)))*(3+3)+3*G1693*H1693)*2</f>
        <v>610.89406240623339</v>
      </c>
      <c r="Y1693" s="7">
        <f>Z1693/X1693</f>
        <v>1.0101569326317736</v>
      </c>
      <c r="Z1693" s="13">
        <v>617.09887224324405</v>
      </c>
      <c r="AA1693" s="15">
        <v>84.524756193457193</v>
      </c>
    </row>
    <row r="1694" spans="1:27" x14ac:dyDescent="0.45">
      <c r="A1694">
        <v>2162</v>
      </c>
      <c r="B1694">
        <v>59.6</v>
      </c>
      <c r="C1694" s="10">
        <f>B1694-20</f>
        <v>39.6</v>
      </c>
      <c r="D1694">
        <v>121.6</v>
      </c>
      <c r="E1694" s="11">
        <f>D1694-90</f>
        <v>31.599999999999994</v>
      </c>
      <c r="F1694" s="2">
        <v>1.5128000000000001E-2</v>
      </c>
      <c r="G1694" s="11">
        <v>32.299999999999997</v>
      </c>
      <c r="H1694" s="11">
        <v>1.2</v>
      </c>
      <c r="I1694" s="8">
        <v>6.8243622779846094E-2</v>
      </c>
      <c r="J1694" s="4">
        <v>71000</v>
      </c>
      <c r="K1694" s="5">
        <f>23*10^-6</f>
        <v>2.3E-5</v>
      </c>
      <c r="L1694" s="6">
        <f>H1694</f>
        <v>1.2</v>
      </c>
      <c r="M1694" s="3">
        <f>H1694^2/6</f>
        <v>0.24</v>
      </c>
      <c r="N1694" s="3">
        <f>H1694^3/12</f>
        <v>0.14399999999999999</v>
      </c>
      <c r="O1694" s="1">
        <f>-J1694*L1694*K1694*C1694</f>
        <v>-77.600160000000002</v>
      </c>
      <c r="P1694" s="7">
        <f>-(12*F1694*J1694*L1694*N1694+12*O1694*N1694*G1694*COS(RADIANS(E1694)))/(12*N1694*G1694*COS(RADIANS(E1694))^2+L1694*G1694^3*SIN(RADIANS(E1694))^2)</f>
        <v>0.13118130476279224</v>
      </c>
      <c r="Q1694" s="7">
        <f>-(6*F1694*J1694*L1694*N1694*SIN(RADIANS(E1694))+6*O1694*N1694*G1694*SIN(RADIANS(E1694))*COS(RADIANS(E1694)))/(12*N1694*COS(RADIANS(E1694))^2+L1694*G1694^2*SIN(RADIANS(E1694))^2)</f>
        <v>1.1101050503828698</v>
      </c>
      <c r="R1694" s="7">
        <f>-P1694*SIN(RADIANS(E1694))</f>
        <v>-6.8737154822468727E-2</v>
      </c>
      <c r="S1694" s="6">
        <f>(O1694+P1694*COS(RADIANS(E1694)))/L1694</f>
        <v>-64.57369112456459</v>
      </c>
      <c r="T1694" s="6">
        <f>R1694/L1694</f>
        <v>-5.7280962352057277E-2</v>
      </c>
      <c r="U1694" s="6">
        <f>(Q1694-P1694*G1694*SIN(RADIANS(E1694)))/M1694</f>
        <v>-4.6254377099286259</v>
      </c>
      <c r="V1694" s="6">
        <f>SQRT((S1694+U1694)^2+3*T1694^2)</f>
        <v>69.199199957649327</v>
      </c>
      <c r="W1694" s="6">
        <f>V1694/AA1694</f>
        <v>1.256426479248629</v>
      </c>
      <c r="X1694" s="1">
        <f>((3*10+H1694/COS(RADIANS(E1694)))*(3+3)+3*G1694*H1694)*2</f>
        <v>609.46682708594665</v>
      </c>
      <c r="Y1694" s="7">
        <f>Z1694/X1694</f>
        <v>1.0124890710873948</v>
      </c>
      <c r="Z1694" s="13">
        <v>617.07850161483202</v>
      </c>
      <c r="AA1694" s="15">
        <v>55.076203105041202</v>
      </c>
    </row>
    <row r="1695" spans="1:27" x14ac:dyDescent="0.45">
      <c r="A1695">
        <v>2124</v>
      </c>
      <c r="B1695">
        <v>77</v>
      </c>
      <c r="C1695" s="10">
        <f>B1695-20</f>
        <v>57</v>
      </c>
      <c r="D1695">
        <v>122.6</v>
      </c>
      <c r="E1695" s="11">
        <f>D1695-90</f>
        <v>32.599999999999994</v>
      </c>
      <c r="F1695" s="2">
        <v>1.7749000000000001E-2</v>
      </c>
      <c r="G1695" s="11">
        <v>25.3</v>
      </c>
      <c r="H1695" s="11">
        <v>1.5</v>
      </c>
      <c r="I1695" s="8">
        <v>8.2152225077152197E-2</v>
      </c>
      <c r="J1695" s="4">
        <v>71000</v>
      </c>
      <c r="K1695" s="5">
        <f>23*10^-6</f>
        <v>2.3E-5</v>
      </c>
      <c r="L1695" s="6">
        <f>H1695</f>
        <v>1.5</v>
      </c>
      <c r="M1695" s="3">
        <f>H1695^2/6</f>
        <v>0.375</v>
      </c>
      <c r="N1695" s="3">
        <f>H1695^3/12</f>
        <v>0.28125</v>
      </c>
      <c r="O1695" s="1">
        <f>-J1695*L1695*K1695*C1695</f>
        <v>-139.6215</v>
      </c>
      <c r="P1695" s="7">
        <f>-(12*F1695*J1695*L1695*N1695+12*O1695*N1695*G1695*COS(RADIANS(E1695)))/(12*N1695*G1695*COS(RADIANS(E1695))^2+L1695*G1695^3*SIN(RADIANS(E1695))^2)</f>
        <v>0.51520289967391319</v>
      </c>
      <c r="Q1695" s="7">
        <f>-(6*F1695*J1695*L1695*N1695*SIN(RADIANS(E1695))+6*O1695*N1695*G1695*SIN(RADIANS(E1695))*COS(RADIANS(E1695)))/(12*N1695*COS(RADIANS(E1695))^2+L1695*G1695^2*SIN(RADIANS(E1695))^2)</f>
        <v>3.5113398242933465</v>
      </c>
      <c r="R1695" s="7">
        <f>-P1695*SIN(RADIANS(E1695))</f>
        <v>-0.27757627069512625</v>
      </c>
      <c r="S1695" s="6">
        <f>(O1695+P1695*COS(RADIANS(E1695)))/L1695</f>
        <v>-92.791644054816459</v>
      </c>
      <c r="T1695" s="6">
        <f>R1695/L1695</f>
        <v>-0.18505084713008416</v>
      </c>
      <c r="U1695" s="6">
        <f>(Q1695-P1695*G1695*SIN(RADIANS(E1695)))/M1695</f>
        <v>-9.3635728647822596</v>
      </c>
      <c r="V1695" s="6">
        <f>SQRT((S1695+U1695)^2+3*T1695^2)</f>
        <v>102.1557197387319</v>
      </c>
      <c r="W1695" s="6">
        <f>V1695/AA1695</f>
        <v>1.1920771968327801</v>
      </c>
      <c r="X1695" s="1">
        <f>((3*10+H1695/COS(RADIANS(E1695)))*(3+3)+3*G1695*H1695)*2</f>
        <v>609.06619239727479</v>
      </c>
      <c r="Y1695" s="7">
        <f>Z1695/X1695</f>
        <v>1.0130066091571424</v>
      </c>
      <c r="Z1695" s="13">
        <v>616.98807831261502</v>
      </c>
      <c r="AA1695" s="15">
        <v>85.695557309668004</v>
      </c>
    </row>
    <row r="1696" spans="1:27" x14ac:dyDescent="0.45">
      <c r="A1696">
        <v>2008</v>
      </c>
      <c r="B1696">
        <v>55.2</v>
      </c>
      <c r="C1696" s="10">
        <f>B1696-20</f>
        <v>35.200000000000003</v>
      </c>
      <c r="D1696">
        <v>124.7</v>
      </c>
      <c r="E1696" s="11">
        <f>D1696-90</f>
        <v>34.700000000000003</v>
      </c>
      <c r="F1696" s="2">
        <v>1.2107E-2</v>
      </c>
      <c r="G1696" s="11">
        <v>29.4</v>
      </c>
      <c r="H1696" s="11">
        <v>1.3</v>
      </c>
      <c r="I1696" s="8">
        <v>5.3655233234167099E-2</v>
      </c>
      <c r="J1696" s="4">
        <v>71000</v>
      </c>
      <c r="K1696" s="5">
        <f>23*10^-6</f>
        <v>2.3E-5</v>
      </c>
      <c r="L1696" s="6">
        <f>H1696</f>
        <v>1.3</v>
      </c>
      <c r="M1696" s="3">
        <f>H1696^2/6</f>
        <v>0.28166666666666668</v>
      </c>
      <c r="N1696" s="3">
        <f>H1696^3/12</f>
        <v>0.18308333333333338</v>
      </c>
      <c r="O1696" s="1">
        <f>-J1696*L1696*K1696*C1696</f>
        <v>-74.72608000000001</v>
      </c>
      <c r="P1696" s="7">
        <f>-(12*F1696*J1696*L1696*N1696+12*O1696*N1696*G1696*COS(RADIANS(E1696)))/(12*N1696*G1696*COS(RADIANS(E1696))^2+L1696*G1696^3*SIN(RADIANS(E1696))^2)</f>
        <v>0.14075879667145794</v>
      </c>
      <c r="Q1696" s="7">
        <f>-(6*F1696*J1696*L1696*N1696*SIN(RADIANS(E1696))+6*O1696*N1696*G1696*SIN(RADIANS(E1696))*COS(RADIANS(E1696)))/(12*N1696*COS(RADIANS(E1696))^2+L1696*G1696^2*SIN(RADIANS(E1696))^2)</f>
        <v>1.177927180111052</v>
      </c>
      <c r="R1696" s="7">
        <f>-P1696*SIN(RADIANS(E1696))</f>
        <v>-8.0131100687826667E-2</v>
      </c>
      <c r="S1696" s="6">
        <f>(O1696+P1696*COS(RADIANS(E1696)))/L1696</f>
        <v>-57.392581533918388</v>
      </c>
      <c r="T1696" s="6">
        <f>R1696/L1696</f>
        <v>-6.1639308221405127E-2</v>
      </c>
      <c r="U1696" s="6">
        <f>(Q1696-P1696*G1696*SIN(RADIANS(E1696)))/M1696</f>
        <v>-4.1819899885599474</v>
      </c>
      <c r="V1696" s="6">
        <f>SQRT((S1696+U1696)^2+3*T1696^2)</f>
        <v>61.574664078578252</v>
      </c>
      <c r="W1696" s="6">
        <f>V1696/AA1696</f>
        <v>1.2436068350071796</v>
      </c>
      <c r="X1696" s="1">
        <f>((3*10+H1696/COS(RADIANS(E1696)))*(3+3)+3*G1696*H1696)*2</f>
        <v>608.29477719408135</v>
      </c>
      <c r="Y1696" s="7">
        <f>Z1696/X1696</f>
        <v>1.014179957847742</v>
      </c>
      <c r="Z1696" s="13">
        <v>616.92037149369503</v>
      </c>
      <c r="AA1696" s="15">
        <v>49.512966916286501</v>
      </c>
    </row>
    <row r="1697" spans="1:27" x14ac:dyDescent="0.45">
      <c r="A1697">
        <v>2897</v>
      </c>
      <c r="B1697">
        <v>49.9</v>
      </c>
      <c r="C1697" s="10">
        <f>B1697-20</f>
        <v>29.9</v>
      </c>
      <c r="D1697">
        <v>105.6</v>
      </c>
      <c r="E1697" s="11">
        <f>D1697-90</f>
        <v>15.599999999999994</v>
      </c>
      <c r="F1697" s="2">
        <v>1.2879E-2</v>
      </c>
      <c r="G1697" s="11">
        <v>33</v>
      </c>
      <c r="H1697" s="11">
        <v>1.2</v>
      </c>
      <c r="I1697" s="8">
        <v>8.8673010468482902E-2</v>
      </c>
      <c r="J1697" s="4">
        <v>71000</v>
      </c>
      <c r="K1697" s="5">
        <f>23*10^-6</f>
        <v>2.3E-5</v>
      </c>
      <c r="L1697" s="6">
        <f>H1697</f>
        <v>1.2</v>
      </c>
      <c r="M1697" s="3">
        <f>H1697^2/6</f>
        <v>0.24</v>
      </c>
      <c r="N1697" s="3">
        <f>H1697^3/12</f>
        <v>0.14399999999999999</v>
      </c>
      <c r="O1697" s="1">
        <f>-J1697*L1697*K1697*C1697</f>
        <v>-58.592039999999997</v>
      </c>
      <c r="P1697" s="7">
        <f>-(12*F1697*J1697*L1697*N1697+12*O1697*N1697*G1697*COS(RADIANS(E1697)))/(12*N1697*G1697*COS(RADIANS(E1697))^2+L1697*G1697^3*SIN(RADIANS(E1697))^2)</f>
        <v>0.41681458477047439</v>
      </c>
      <c r="Q1697" s="7">
        <f>-(6*F1697*J1697*L1697*N1697*SIN(RADIANS(E1697))+6*O1697*N1697*G1697*SIN(RADIANS(E1697))*COS(RADIANS(E1697)))/(12*N1697*COS(RADIANS(E1697))^2+L1697*G1697^2*SIN(RADIANS(E1697))^2)</f>
        <v>1.8494801055439898</v>
      </c>
      <c r="R1697" s="7">
        <f>-P1697*SIN(RADIANS(E1697))</f>
        <v>-0.11208970336630239</v>
      </c>
      <c r="S1697" s="6">
        <f>(O1697+P1697*COS(RADIANS(E1697)))/L1697</f>
        <v>-48.492149828878141</v>
      </c>
      <c r="T1697" s="6">
        <f>R1697/L1697</f>
        <v>-9.3408086138585325E-2</v>
      </c>
      <c r="U1697" s="6">
        <f>(Q1697-P1697*G1697*SIN(RADIANS(E1697)))/M1697</f>
        <v>-7.7061671064332877</v>
      </c>
      <c r="V1697" s="6">
        <f>SQRT((S1697+U1697)^2+3*T1697^2)</f>
        <v>56.198549817351861</v>
      </c>
      <c r="W1697" s="6">
        <f>V1697/AA1697</f>
        <v>1.2921300143176679</v>
      </c>
      <c r="X1697" s="1">
        <f>((3*10+H1697/COS(RADIANS(E1697)))*(3+3)+3*G1697*H1697)*2</f>
        <v>612.55074714944271</v>
      </c>
      <c r="Y1697" s="7">
        <f>Z1697/X1697</f>
        <v>1.0071039686452583</v>
      </c>
      <c r="Z1697" s="13">
        <v>616.90228845082197</v>
      </c>
      <c r="AA1697" s="15">
        <v>43.492952872105903</v>
      </c>
    </row>
    <row r="1698" spans="1:27" x14ac:dyDescent="0.45">
      <c r="A1698">
        <v>66</v>
      </c>
      <c r="B1698">
        <v>52.1</v>
      </c>
      <c r="C1698" s="10">
        <f>B1698-20</f>
        <v>32.1</v>
      </c>
      <c r="D1698">
        <v>111.8</v>
      </c>
      <c r="E1698" s="11">
        <f>D1698-90</f>
        <v>21.799999999999997</v>
      </c>
      <c r="F1698" s="2">
        <v>1.0962E-2</v>
      </c>
      <c r="G1698" s="11">
        <v>25.8</v>
      </c>
      <c r="H1698" s="11">
        <v>1.5</v>
      </c>
      <c r="I1698" s="8">
        <v>6.1586685478687203E-2</v>
      </c>
      <c r="J1698" s="4">
        <v>71000</v>
      </c>
      <c r="K1698" s="5">
        <f>23*10^-6</f>
        <v>2.3E-5</v>
      </c>
      <c r="L1698" s="6">
        <f>H1698</f>
        <v>1.5</v>
      </c>
      <c r="M1698" s="3">
        <f>H1698^2/6</f>
        <v>0.375</v>
      </c>
      <c r="N1698" s="3">
        <f>H1698^3/12</f>
        <v>0.28125</v>
      </c>
      <c r="O1698" s="1">
        <f>-J1698*L1698*K1698*C1698</f>
        <v>-78.628950000000003</v>
      </c>
      <c r="P1698" s="7">
        <f>-(12*F1698*J1698*L1698*N1698+12*O1698*N1698*G1698*COS(RADIANS(E1698)))/(12*N1698*G1698*COS(RADIANS(E1698))^2+L1698*G1698^3*SIN(RADIANS(E1698))^2)</f>
        <v>0.66620325935502445</v>
      </c>
      <c r="Q1698" s="7">
        <f>-(6*F1698*J1698*L1698*N1698*SIN(RADIANS(E1698))+6*O1698*N1698*G1698*SIN(RADIANS(E1698))*COS(RADIANS(E1698)))/(12*N1698*COS(RADIANS(E1698))^2+L1698*G1698^2*SIN(RADIANS(E1698))^2)</f>
        <v>3.191543365775114</v>
      </c>
      <c r="R1698" s="7">
        <f>-P1698*SIN(RADIANS(E1698))</f>
        <v>-0.24740646246318712</v>
      </c>
      <c r="S1698" s="6">
        <f>(O1698+P1698*COS(RADIANS(E1698)))/L1698</f>
        <v>-52.006926477244662</v>
      </c>
      <c r="T1698" s="6">
        <f>R1698/L1698</f>
        <v>-0.16493764164212474</v>
      </c>
      <c r="U1698" s="6">
        <f>(Q1698-P1698*G1698*SIN(RADIANS(E1698)))/M1698</f>
        <v>-8.5107823087336403</v>
      </c>
      <c r="V1698" s="6">
        <f>SQRT((S1698+U1698)^2+3*T1698^2)</f>
        <v>60.51838307474322</v>
      </c>
      <c r="W1698" s="6">
        <f>V1698/AA1698</f>
        <v>1.2213050528826594</v>
      </c>
      <c r="X1698" s="1">
        <f>((3*10+H1698/COS(RADIANS(E1698)))*(3+3)+3*G1698*H1698)*2</f>
        <v>611.58640254797194</v>
      </c>
      <c r="Y1698" s="7">
        <f>Z1698/X1698</f>
        <v>1.0086368272647408</v>
      </c>
      <c r="Z1698" s="13">
        <v>616.86856866424296</v>
      </c>
      <c r="AA1698" s="15">
        <v>49.552225246183198</v>
      </c>
    </row>
    <row r="1699" spans="1:27" x14ac:dyDescent="0.45">
      <c r="A1699">
        <v>1921</v>
      </c>
      <c r="B1699">
        <v>61.1</v>
      </c>
      <c r="C1699" s="10">
        <f>B1699-20</f>
        <v>41.1</v>
      </c>
      <c r="D1699">
        <v>106.3</v>
      </c>
      <c r="E1699" s="11">
        <f>D1699-90</f>
        <v>16.299999999999997</v>
      </c>
      <c r="F1699" s="2">
        <v>1.3006999999999999E-2</v>
      </c>
      <c r="G1699" s="11">
        <v>27</v>
      </c>
      <c r="H1699" s="11">
        <v>1.4</v>
      </c>
      <c r="I1699" s="8">
        <v>5.7701654732227298E-2</v>
      </c>
      <c r="J1699" s="4">
        <v>71000</v>
      </c>
      <c r="K1699" s="5">
        <f>23*10^-6</f>
        <v>2.3E-5</v>
      </c>
      <c r="L1699" s="6">
        <f>H1699</f>
        <v>1.4</v>
      </c>
      <c r="M1699" s="3">
        <f>H1699^2/6</f>
        <v>0.32666666666666661</v>
      </c>
      <c r="N1699" s="3">
        <f>H1699^3/12</f>
        <v>0.2286666666666666</v>
      </c>
      <c r="O1699" s="1">
        <f>-J1699*L1699*K1699*C1699</f>
        <v>-93.962820000000008</v>
      </c>
      <c r="P1699" s="7">
        <f>-(12*F1699*J1699*L1699*N1699+12*O1699*N1699*G1699*COS(RADIANS(E1699)))/(12*N1699*G1699*COS(RADIANS(E1699))^2+L1699*G1699^3*SIN(RADIANS(E1699))^2)</f>
        <v>1.3997558524496134</v>
      </c>
      <c r="Q1699" s="7">
        <f>-(6*F1699*J1699*L1699*N1699*SIN(RADIANS(E1699))+6*O1699*N1699*G1699*SIN(RADIANS(E1699))*COS(RADIANS(E1699)))/(12*N1699*COS(RADIANS(E1699))^2+L1699*G1699^2*SIN(RADIANS(E1699))^2)</f>
        <v>5.3036757233952043</v>
      </c>
      <c r="R1699" s="7">
        <f>-P1699*SIN(RADIANS(E1699))</f>
        <v>-0.3928648683996448</v>
      </c>
      <c r="S1699" s="6">
        <f>(O1699+P1699*COS(RADIANS(E1699)))/L1699</f>
        <v>-66.156662089532603</v>
      </c>
      <c r="T1699" s="6">
        <f>R1699/L1699</f>
        <v>-0.28061776314260345</v>
      </c>
      <c r="U1699" s="6">
        <f>(Q1699-P1699*G1699*SIN(RADIANS(E1699)))/M1699</f>
        <v>-16.235742010393491</v>
      </c>
      <c r="V1699" s="6">
        <f>SQRT((S1699+U1699)^2+3*T1699^2)</f>
        <v>82.393837708608359</v>
      </c>
      <c r="W1699" s="6">
        <f>V1699/AA1699</f>
        <v>1.3913775890457281</v>
      </c>
      <c r="X1699" s="1">
        <f>((3*10+H1699/COS(RADIANS(E1699)))*(3+3)+3*G1699*H1699)*2</f>
        <v>604.30355008506695</v>
      </c>
      <c r="Y1699" s="7">
        <f>Z1699/X1699</f>
        <v>1.0207758688238828</v>
      </c>
      <c r="Z1699" s="13">
        <v>616.85848137144103</v>
      </c>
      <c r="AA1699" s="15">
        <v>59.217453520376097</v>
      </c>
    </row>
    <row r="1700" spans="1:27" x14ac:dyDescent="0.45">
      <c r="A1700">
        <v>1643</v>
      </c>
      <c r="B1700">
        <v>89.6</v>
      </c>
      <c r="C1700" s="10">
        <f>B1700-20</f>
        <v>69.599999999999994</v>
      </c>
      <c r="D1700">
        <v>111.2</v>
      </c>
      <c r="E1700" s="11">
        <f>D1700-90</f>
        <v>21.200000000000003</v>
      </c>
      <c r="F1700" s="2">
        <v>2.0617E-2</v>
      </c>
      <c r="G1700" s="11">
        <v>21.2</v>
      </c>
      <c r="H1700" s="11">
        <v>1.8</v>
      </c>
      <c r="I1700" s="8">
        <v>0.12540632486343301</v>
      </c>
      <c r="J1700" s="4">
        <v>71000</v>
      </c>
      <c r="K1700" s="5">
        <f>23*10^-6</f>
        <v>2.3E-5</v>
      </c>
      <c r="L1700" s="6">
        <f>H1700</f>
        <v>1.8</v>
      </c>
      <c r="M1700" s="3">
        <f>H1700^2/6</f>
        <v>0.54</v>
      </c>
      <c r="N1700" s="3">
        <f>H1700^3/12</f>
        <v>0.48600000000000004</v>
      </c>
      <c r="O1700" s="1">
        <f>-J1700*L1700*K1700*C1700</f>
        <v>-204.58223999999998</v>
      </c>
      <c r="P1700" s="7">
        <f>-(12*F1700*J1700*L1700*N1700+12*O1700*N1700*G1700*COS(RADIANS(E1700)))/(12*N1700*G1700*COS(RADIANS(E1700))^2+L1700*G1700^3*SIN(RADIANS(E1700))^2)</f>
        <v>3.4957032689667473</v>
      </c>
      <c r="Q1700" s="7">
        <f>-(6*F1700*J1700*L1700*N1700*SIN(RADIANS(E1700))+6*O1700*N1700*G1700*SIN(RADIANS(E1700))*COS(RADIANS(E1700)))/(12*N1700*COS(RADIANS(E1700))^2+L1700*G1700^2*SIN(RADIANS(E1700))^2)</f>
        <v>13.39980123281145</v>
      </c>
      <c r="R1700" s="7">
        <f>-P1700*SIN(RADIANS(E1700))</f>
        <v>-1.2641321917746648</v>
      </c>
      <c r="S1700" s="6">
        <f>(O1700+P1700*COS(RADIANS(E1700)))/L1700</f>
        <v>-111.84617368908634</v>
      </c>
      <c r="T1700" s="6">
        <f>R1700/L1700</f>
        <v>-0.70229566209703598</v>
      </c>
      <c r="U1700" s="6">
        <f>(Q1700-P1700*G1700*SIN(RADIANS(E1700)))/M1700</f>
        <v>-24.814446727428603</v>
      </c>
      <c r="V1700" s="6">
        <f>SQRT((S1700+U1700)^2+3*T1700^2)</f>
        <v>136.66603393022635</v>
      </c>
      <c r="W1700" s="6">
        <f>V1700/AA1700</f>
        <v>1.1350796933780929</v>
      </c>
      <c r="X1700" s="1">
        <f>((3*10+H1700/COS(RADIANS(E1700)))*(3+3)+3*G1700*H1700)*2</f>
        <v>612.12791652410795</v>
      </c>
      <c r="Y1700" s="7">
        <f>Z1700/X1700</f>
        <v>1.0075807906114755</v>
      </c>
      <c r="Z1700" s="13">
        <v>616.76833008671599</v>
      </c>
      <c r="AA1700" s="15">
        <v>120.402148613457</v>
      </c>
    </row>
    <row r="1701" spans="1:27" x14ac:dyDescent="0.45">
      <c r="A1701">
        <v>2365</v>
      </c>
      <c r="B1701">
        <v>71.599999999999994</v>
      </c>
      <c r="C1701" s="10">
        <f>B1701-20</f>
        <v>51.599999999999994</v>
      </c>
      <c r="D1701">
        <v>122.1</v>
      </c>
      <c r="E1701" s="11">
        <f>D1701-90</f>
        <v>32.099999999999994</v>
      </c>
      <c r="F1701" s="2">
        <v>1.9574999999999999E-2</v>
      </c>
      <c r="G1701" s="11">
        <v>32.200000000000003</v>
      </c>
      <c r="H1701" s="11">
        <v>1.2</v>
      </c>
      <c r="I1701" s="8">
        <v>8.7822750210761996E-2</v>
      </c>
      <c r="J1701" s="4">
        <v>71000</v>
      </c>
      <c r="K1701" s="5">
        <f>23*10^-6</f>
        <v>2.3E-5</v>
      </c>
      <c r="L1701" s="6">
        <f>H1701</f>
        <v>1.2</v>
      </c>
      <c r="M1701" s="3">
        <f>H1701^2/6</f>
        <v>0.24</v>
      </c>
      <c r="N1701" s="3">
        <f>H1701^3/12</f>
        <v>0.14399999999999999</v>
      </c>
      <c r="O1701" s="1">
        <f>-J1701*L1701*K1701*C1701</f>
        <v>-101.11536</v>
      </c>
      <c r="P1701" s="7">
        <f>-(12*F1701*J1701*L1701*N1701+12*O1701*N1701*G1701*COS(RADIANS(E1701)))/(12*N1701*G1701*COS(RADIANS(E1701))^2+L1701*G1701^3*SIN(RADIANS(E1701))^2)</f>
        <v>0.16595737039415037</v>
      </c>
      <c r="Q1701" s="7">
        <f>-(6*F1701*J1701*L1701*N1701*SIN(RADIANS(E1701))+6*O1701*N1701*G1701*SIN(RADIANS(E1701))*COS(RADIANS(E1701)))/(12*N1701*COS(RADIANS(E1701))^2+L1701*G1701^2*SIN(RADIANS(E1701))^2)</f>
        <v>1.4198511252969257</v>
      </c>
      <c r="R1701" s="7">
        <f>-P1701*SIN(RADIANS(E1701))</f>
        <v>-8.8189510888007833E-2</v>
      </c>
      <c r="S1701" s="6">
        <f>(O1701+P1701*COS(RADIANS(E1701)))/L1701</f>
        <v>-84.145644894603478</v>
      </c>
      <c r="T1701" s="6">
        <f>R1701/L1701</f>
        <v>-7.3491259073339865E-2</v>
      </c>
      <c r="U1701" s="6">
        <f>(Q1701-P1701*G1701*SIN(RADIANS(E1701)))/M1701</f>
        <v>-5.9160463554038625</v>
      </c>
      <c r="V1701" s="6">
        <f>SQRT((S1701+U1701)^2+3*T1701^2)</f>
        <v>90.06178120438841</v>
      </c>
      <c r="W1701" s="6">
        <f>V1701/AA1701</f>
        <v>1.2656493111992728</v>
      </c>
      <c r="X1701" s="1">
        <f>((3*10+H1701/COS(RADIANS(E1701)))*(3+3)+3*G1701*H1701)*2</f>
        <v>608.83873375547341</v>
      </c>
      <c r="Y1701" s="7">
        <f>Z1701/X1701</f>
        <v>1.0127535452015939</v>
      </c>
      <c r="Z1701" s="13">
        <v>616.603586066905</v>
      </c>
      <c r="AA1701" s="15">
        <v>71.158559015885601</v>
      </c>
    </row>
    <row r="1702" spans="1:27" x14ac:dyDescent="0.45">
      <c r="A1702">
        <v>2613</v>
      </c>
      <c r="B1702">
        <v>75.5</v>
      </c>
      <c r="C1702" s="10">
        <f>B1702-20</f>
        <v>55.5</v>
      </c>
      <c r="D1702">
        <v>115.1</v>
      </c>
      <c r="E1702" s="11">
        <f>D1702-90</f>
        <v>25.099999999999994</v>
      </c>
      <c r="F1702" s="2">
        <v>1.7489999999999999E-2</v>
      </c>
      <c r="G1702" s="11">
        <v>23.9</v>
      </c>
      <c r="H1702" s="11">
        <v>1.6</v>
      </c>
      <c r="I1702" s="8">
        <v>9.1655343770980793E-2</v>
      </c>
      <c r="J1702" s="4">
        <v>71000</v>
      </c>
      <c r="K1702" s="5">
        <f>23*10^-6</f>
        <v>2.3E-5</v>
      </c>
      <c r="L1702" s="6">
        <f>H1702</f>
        <v>1.6</v>
      </c>
      <c r="M1702" s="3">
        <f>H1702^2/6</f>
        <v>0.42666666666666675</v>
      </c>
      <c r="N1702" s="3">
        <f>H1702^3/12</f>
        <v>0.34133333333333343</v>
      </c>
      <c r="O1702" s="1">
        <f>-J1702*L1702*K1702*C1702</f>
        <v>-145.0104</v>
      </c>
      <c r="P1702" s="7">
        <f>-(12*F1702*J1702*L1702*N1702+12*O1702*N1702*G1702*COS(RADIANS(E1702)))/(12*N1702*G1702*COS(RADIANS(E1702))^2+L1702*G1702^3*SIN(RADIANS(E1702))^2)</f>
        <v>1.1760632155794501</v>
      </c>
      <c r="Q1702" s="7">
        <f>-(6*F1702*J1702*L1702*N1702*SIN(RADIANS(E1702))+6*O1702*N1702*G1702*SIN(RADIANS(E1702))*COS(RADIANS(E1702)))/(12*N1702*COS(RADIANS(E1702))^2+L1702*G1702^2*SIN(RADIANS(E1702))^2)</f>
        <v>5.9616797790726377</v>
      </c>
      <c r="R1702" s="7">
        <f>-P1702*SIN(RADIANS(E1702))</f>
        <v>-0.49888533716089001</v>
      </c>
      <c r="S1702" s="6">
        <f>(O1702+P1702*COS(RADIANS(E1702)))/L1702</f>
        <v>-89.965871153941578</v>
      </c>
      <c r="T1702" s="6">
        <f>R1702/L1702</f>
        <v>-0.31180333572555624</v>
      </c>
      <c r="U1702" s="6">
        <f>(Q1702-P1702*G1702*SIN(RADIANS(E1702)))/M1702</f>
        <v>-13.972686982201484</v>
      </c>
      <c r="V1702" s="6">
        <f>SQRT((S1702+U1702)^2+3*T1702^2)</f>
        <v>103.93996118616218</v>
      </c>
      <c r="W1702" s="6">
        <f>V1702/AA1702</f>
        <v>1.1815163643006166</v>
      </c>
      <c r="X1702" s="1">
        <f>((3*10+H1702/COS(RADIANS(E1702)))*(3+3)+3*G1702*H1702)*2</f>
        <v>610.64214391326857</v>
      </c>
      <c r="Y1702" s="7">
        <f>Z1702/X1702</f>
        <v>1.0097214208622809</v>
      </c>
      <c r="Z1702" s="13">
        <v>616.578453190495</v>
      </c>
      <c r="AA1702" s="15">
        <v>87.971664487007004</v>
      </c>
    </row>
    <row r="1703" spans="1:27" x14ac:dyDescent="0.45">
      <c r="A1703">
        <v>2890</v>
      </c>
      <c r="B1703">
        <v>58.8</v>
      </c>
      <c r="C1703" s="10">
        <f>B1703-20</f>
        <v>38.799999999999997</v>
      </c>
      <c r="D1703">
        <v>119.4</v>
      </c>
      <c r="E1703" s="11">
        <f>D1703-90</f>
        <v>29.400000000000006</v>
      </c>
      <c r="F1703" s="2">
        <v>1.4099E-2</v>
      </c>
      <c r="G1703" s="11">
        <v>29.7</v>
      </c>
      <c r="H1703" s="11">
        <v>1.3</v>
      </c>
      <c r="I1703" s="8">
        <v>6.6350363194942405E-2</v>
      </c>
      <c r="J1703" s="4">
        <v>71000</v>
      </c>
      <c r="K1703" s="5">
        <f>23*10^-6</f>
        <v>2.3E-5</v>
      </c>
      <c r="L1703" s="6">
        <f>H1703</f>
        <v>1.3</v>
      </c>
      <c r="M1703" s="3">
        <f>H1703^2/6</f>
        <v>0.28166666666666668</v>
      </c>
      <c r="N1703" s="3">
        <f>H1703^3/12</f>
        <v>0.18308333333333338</v>
      </c>
      <c r="O1703" s="1">
        <f>-J1703*L1703*K1703*C1703</f>
        <v>-82.36851999999999</v>
      </c>
      <c r="P1703" s="7">
        <f>-(12*F1703*J1703*L1703*N1703+12*O1703*N1703*G1703*COS(RADIANS(E1703)))/(12*N1703*G1703*COS(RADIANS(E1703))^2+L1703*G1703^3*SIN(RADIANS(E1703))^2)</f>
        <v>0.22083339977533833</v>
      </c>
      <c r="Q1703" s="7">
        <f>-(6*F1703*J1703*L1703*N1703*SIN(RADIANS(E1703))+6*O1703*N1703*G1703*SIN(RADIANS(E1703))*COS(RADIANS(E1703)))/(12*N1703*COS(RADIANS(E1703))^2+L1703*G1703^2*SIN(RADIANS(E1703))^2)</f>
        <v>1.609857981368602</v>
      </c>
      <c r="R1703" s="7">
        <f>-P1703*SIN(RADIANS(E1703))</f>
        <v>-0.1084079448733066</v>
      </c>
      <c r="S1703" s="6">
        <f>(O1703+P1703*COS(RADIANS(E1703)))/L1703</f>
        <v>-63.212405301660837</v>
      </c>
      <c r="T1703" s="6">
        <f>R1703/L1703</f>
        <v>-8.3390726825620459E-2</v>
      </c>
      <c r="U1703" s="6">
        <f>(Q1703-P1703*G1703*SIN(RADIANS(E1703)))/M1703</f>
        <v>-5.7154721232021437</v>
      </c>
      <c r="V1703" s="6">
        <f>SQRT((S1703+U1703)^2+3*T1703^2)</f>
        <v>68.928028757080369</v>
      </c>
      <c r="W1703" s="6">
        <f>V1703/AA1703</f>
        <v>1.2425654448412233</v>
      </c>
      <c r="X1703" s="1">
        <f>((3*10+H1703/COS(RADIANS(E1703)))*(3+3)+3*G1703*H1703)*2</f>
        <v>609.56605222378403</v>
      </c>
      <c r="Y1703" s="7">
        <f>Z1703/X1703</f>
        <v>1.0114530689695527</v>
      </c>
      <c r="Z1703" s="13">
        <v>616.54745426140096</v>
      </c>
      <c r="AA1703" s="15">
        <v>55.472352819120999</v>
      </c>
    </row>
    <row r="1704" spans="1:27" x14ac:dyDescent="0.45">
      <c r="A1704">
        <v>944</v>
      </c>
      <c r="B1704">
        <v>57.1</v>
      </c>
      <c r="C1704" s="10">
        <f>B1704-20</f>
        <v>37.1</v>
      </c>
      <c r="D1704">
        <v>111.1</v>
      </c>
      <c r="E1704" s="11">
        <f>D1704-90</f>
        <v>21.099999999999994</v>
      </c>
      <c r="F1704" s="2">
        <v>1.1416000000000001E-2</v>
      </c>
      <c r="G1704" s="11">
        <v>22.5</v>
      </c>
      <c r="H1704" s="11">
        <v>1.7</v>
      </c>
      <c r="I1704" s="8">
        <v>6.6208399832248604E-2</v>
      </c>
      <c r="J1704" s="4">
        <v>71000</v>
      </c>
      <c r="K1704" s="5">
        <f>23*10^-6</f>
        <v>2.3E-5</v>
      </c>
      <c r="L1704" s="6">
        <f>H1704</f>
        <v>1.7</v>
      </c>
      <c r="M1704" s="3">
        <f>H1704^2/6</f>
        <v>0.48166666666666663</v>
      </c>
      <c r="N1704" s="3">
        <f>H1704^3/12</f>
        <v>0.4094166666666666</v>
      </c>
      <c r="O1704" s="1">
        <f>-J1704*L1704*K1704*C1704</f>
        <v>-102.99331000000001</v>
      </c>
      <c r="P1704" s="7">
        <f>-(12*F1704*J1704*L1704*N1704+12*O1704*N1704*G1704*COS(RADIANS(E1704)))/(12*N1704*G1704*COS(RADIANS(E1704))^2+L1704*G1704^3*SIN(RADIANS(E1704))^2)</f>
        <v>1.4783154247420698</v>
      </c>
      <c r="Q1704" s="7">
        <f>-(6*F1704*J1704*L1704*N1704*SIN(RADIANS(E1704))+6*O1704*N1704*G1704*SIN(RADIANS(E1704))*COS(RADIANS(E1704)))/(12*N1704*COS(RADIANS(E1704))^2+L1704*G1704^2*SIN(RADIANS(E1704))^2)</f>
        <v>5.9871243858950596</v>
      </c>
      <c r="R1704" s="7">
        <f>-P1704*SIN(RADIANS(E1704))</f>
        <v>-0.53218883430178276</v>
      </c>
      <c r="S1704" s="6">
        <f>(O1704+P1704*COS(RADIANS(E1704)))/L1704</f>
        <v>-59.773006116999916</v>
      </c>
      <c r="T1704" s="6">
        <f>R1704/L1704</f>
        <v>-0.31305225547163695</v>
      </c>
      <c r="U1704" s="6">
        <f>(Q1704-P1704*G1704*SIN(RADIANS(E1704)))/M1704</f>
        <v>-12.430016026079695</v>
      </c>
      <c r="V1704" s="6">
        <f>SQRT((S1704+U1704)^2+3*T1704^2)</f>
        <v>72.205058075857892</v>
      </c>
      <c r="W1704" s="6">
        <f>V1704/AA1704</f>
        <v>1.1753345262904453</v>
      </c>
      <c r="X1704" s="1">
        <f>((3*10+H1704/COS(RADIANS(E1704)))*(3+3)+3*G1704*H1704)*2</f>
        <v>611.36604073890544</v>
      </c>
      <c r="Y1704" s="7">
        <f>Z1704/X1704</f>
        <v>1.0084374709296628</v>
      </c>
      <c r="Z1704" s="13">
        <v>616.52442393502304</v>
      </c>
      <c r="AA1704" s="15">
        <v>61.433622905428699</v>
      </c>
    </row>
    <row r="1705" spans="1:27" x14ac:dyDescent="0.45">
      <c r="A1705">
        <v>1244</v>
      </c>
      <c r="B1705">
        <v>68</v>
      </c>
      <c r="C1705" s="10">
        <f>B1705-20</f>
        <v>48</v>
      </c>
      <c r="D1705">
        <v>120.8</v>
      </c>
      <c r="E1705" s="11">
        <f>D1705-90</f>
        <v>30.799999999999997</v>
      </c>
      <c r="F1705" s="2">
        <v>1.7195999999999999E-2</v>
      </c>
      <c r="G1705" s="11">
        <v>29.6</v>
      </c>
      <c r="H1705" s="11">
        <v>1.3</v>
      </c>
      <c r="I1705" s="8">
        <v>7.9383075237274101E-2</v>
      </c>
      <c r="J1705" s="4">
        <v>71000</v>
      </c>
      <c r="K1705" s="5">
        <f>23*10^-6</f>
        <v>2.3E-5</v>
      </c>
      <c r="L1705" s="6">
        <f>H1705</f>
        <v>1.3</v>
      </c>
      <c r="M1705" s="3">
        <f>H1705^2/6</f>
        <v>0.28166666666666668</v>
      </c>
      <c r="N1705" s="3">
        <f>H1705^3/12</f>
        <v>0.18308333333333338</v>
      </c>
      <c r="O1705" s="1">
        <f>-J1705*L1705*K1705*C1705</f>
        <v>-101.89920000000001</v>
      </c>
      <c r="P1705" s="7">
        <f>-(12*F1705*J1705*L1705*N1705+12*O1705*N1705*G1705*COS(RADIANS(E1705)))/(12*N1705*G1705*COS(RADIANS(E1705))^2+L1705*G1705^3*SIN(RADIANS(E1705))^2)</f>
        <v>0.24809410449692637</v>
      </c>
      <c r="Q1705" s="7">
        <f>-(6*F1705*J1705*L1705*N1705*SIN(RADIANS(E1705))+6*O1705*N1705*G1705*SIN(RADIANS(E1705))*COS(RADIANS(E1705)))/(12*N1705*COS(RADIANS(E1705))^2+L1705*G1705^2*SIN(RADIANS(E1705))^2)</f>
        <v>1.8801152771567551</v>
      </c>
      <c r="R1705" s="7">
        <f>-P1705*SIN(RADIANS(E1705))</f>
        <v>-0.1270348160241051</v>
      </c>
      <c r="S1705" s="6">
        <f>(O1705+P1705*COS(RADIANS(E1705)))/L1705</f>
        <v>-78.220074702747851</v>
      </c>
      <c r="T1705" s="6">
        <f>R1705/L1705</f>
        <v>-9.7719089249311608E-2</v>
      </c>
      <c r="U1705" s="6">
        <f>(Q1705-P1705*G1705*SIN(RADIANS(E1705)))/M1705</f>
        <v>-6.6749654810299042</v>
      </c>
      <c r="V1705" s="6">
        <f>SQRT((S1705+U1705)^2+3*T1705^2)</f>
        <v>84.895208904074494</v>
      </c>
      <c r="W1705" s="6">
        <f>V1705/AA1705</f>
        <v>1.2370763655293007</v>
      </c>
      <c r="X1705" s="1">
        <f>((3*10+H1705/COS(RADIANS(E1705)))*(3+3)+3*G1705*H1705)*2</f>
        <v>609.04149980429088</v>
      </c>
      <c r="Y1705" s="7">
        <f>Z1705/X1705</f>
        <v>1.0121082033288205</v>
      </c>
      <c r="Z1705" s="13">
        <v>616.41589811961103</v>
      </c>
      <c r="AA1705" s="15">
        <v>68.625681703773296</v>
      </c>
    </row>
    <row r="1706" spans="1:27" x14ac:dyDescent="0.45">
      <c r="A1706">
        <v>2277</v>
      </c>
      <c r="B1706">
        <v>50.6</v>
      </c>
      <c r="C1706" s="10">
        <f>B1706-20</f>
        <v>30.6</v>
      </c>
      <c r="D1706">
        <v>104.4</v>
      </c>
      <c r="E1706" s="11">
        <f>D1706-90</f>
        <v>14.400000000000006</v>
      </c>
      <c r="F1706" s="2">
        <v>1.027E-2</v>
      </c>
      <c r="G1706" s="11">
        <v>24.2</v>
      </c>
      <c r="H1706" s="11">
        <v>1.6</v>
      </c>
      <c r="I1706" s="8">
        <v>7.5390115380287101E-2</v>
      </c>
      <c r="J1706" s="4">
        <v>71000</v>
      </c>
      <c r="K1706" s="5">
        <f>23*10^-6</f>
        <v>2.3E-5</v>
      </c>
      <c r="L1706" s="6">
        <f>H1706</f>
        <v>1.6</v>
      </c>
      <c r="M1706" s="3">
        <f>H1706^2/6</f>
        <v>0.42666666666666675</v>
      </c>
      <c r="N1706" s="3">
        <f>H1706^3/12</f>
        <v>0.34133333333333343</v>
      </c>
      <c r="O1706" s="1">
        <f>-J1706*L1706*K1706*C1706</f>
        <v>-79.95168000000001</v>
      </c>
      <c r="P1706" s="7">
        <f>-(12*F1706*J1706*L1706*N1706+12*O1706*N1706*G1706*COS(RADIANS(E1706)))/(12*N1706*G1706*COS(RADIANS(E1706))^2+L1706*G1706^3*SIN(RADIANS(E1706))^2)</f>
        <v>1.9375057531207867</v>
      </c>
      <c r="Q1706" s="7">
        <f>-(6*F1706*J1706*L1706*N1706*SIN(RADIANS(E1706))+6*O1706*N1706*G1706*SIN(RADIANS(E1706))*COS(RADIANS(E1706)))/(12*N1706*COS(RADIANS(E1706))^2+L1706*G1706^2*SIN(RADIANS(E1706))^2)</f>
        <v>5.8302408542108735</v>
      </c>
      <c r="R1706" s="7">
        <f>-P1706*SIN(RADIANS(E1706))</f>
        <v>-0.48183808712486553</v>
      </c>
      <c r="S1706" s="6">
        <f>(O1706+P1706*COS(RADIANS(E1706)))/L1706</f>
        <v>-48.796902845585855</v>
      </c>
      <c r="T1706" s="6">
        <f>R1706/L1706</f>
        <v>-0.30114880445304093</v>
      </c>
      <c r="U1706" s="6">
        <f>(Q1706-P1706*G1706*SIN(RADIANS(E1706)))/M1706</f>
        <v>-13.664627002056733</v>
      </c>
      <c r="V1706" s="6">
        <f>SQRT((S1706+U1706)^2+3*T1706^2)</f>
        <v>62.463707724687751</v>
      </c>
      <c r="W1706" s="6">
        <f>V1706/AA1706</f>
        <v>1.2252724558706782</v>
      </c>
      <c r="X1706" s="1">
        <f>((3*10+H1706/COS(RADIANS(E1706)))*(3+3)+3*G1706*H1706)*2</f>
        <v>612.14276873121298</v>
      </c>
      <c r="Y1706" s="7">
        <f>Z1706/X1706</f>
        <v>1.0068808952989616</v>
      </c>
      <c r="Z1706" s="13">
        <v>616.35485903086897</v>
      </c>
      <c r="AA1706" s="15">
        <v>50.979443327403501</v>
      </c>
    </row>
    <row r="1707" spans="1:27" x14ac:dyDescent="0.45">
      <c r="A1707">
        <v>2295</v>
      </c>
      <c r="B1707">
        <v>73.599999999999994</v>
      </c>
      <c r="C1707" s="10">
        <f>B1707-20</f>
        <v>53.599999999999994</v>
      </c>
      <c r="D1707">
        <v>106.4</v>
      </c>
      <c r="E1707" s="11">
        <f>D1707-90</f>
        <v>16.400000000000006</v>
      </c>
      <c r="F1707" s="2">
        <v>2.0021000000000001E-2</v>
      </c>
      <c r="G1707" s="11">
        <v>27.9</v>
      </c>
      <c r="H1707" s="11">
        <v>1.4</v>
      </c>
      <c r="I1707" s="8">
        <v>0.13442553579807201</v>
      </c>
      <c r="J1707" s="4">
        <v>71000</v>
      </c>
      <c r="K1707" s="5">
        <f>23*10^-6</f>
        <v>2.3E-5</v>
      </c>
      <c r="L1707" s="6">
        <f>H1707</f>
        <v>1.4</v>
      </c>
      <c r="M1707" s="3">
        <f>H1707^2/6</f>
        <v>0.32666666666666661</v>
      </c>
      <c r="N1707" s="3">
        <f>H1707^3/12</f>
        <v>0.2286666666666666</v>
      </c>
      <c r="O1707" s="1">
        <f>-J1707*L1707*K1707*C1707</f>
        <v>-122.54031999999999</v>
      </c>
      <c r="P1707" s="7">
        <f>-(12*F1707*J1707*L1707*N1707+12*O1707*N1707*G1707*COS(RADIANS(E1707)))/(12*N1707*G1707*COS(RADIANS(E1707))^2+L1707*G1707^3*SIN(RADIANS(E1707))^2)</f>
        <v>1.4188428813092886</v>
      </c>
      <c r="Q1707" s="7">
        <f>-(6*F1707*J1707*L1707*N1707*SIN(RADIANS(E1707))+6*O1707*N1707*G1707*SIN(RADIANS(E1707))*COS(RADIANS(E1707)))/(12*N1707*COS(RADIANS(E1707))^2+L1707*G1707^2*SIN(RADIANS(E1707))^2)</f>
        <v>5.5883444176531274</v>
      </c>
      <c r="R1707" s="7">
        <f>-P1707*SIN(RADIANS(E1707))</f>
        <v>-0.4005981661400092</v>
      </c>
      <c r="S1707" s="6">
        <f>(O1707+P1707*COS(RADIANS(E1707)))/L1707</f>
        <v>-86.556574425916651</v>
      </c>
      <c r="T1707" s="6">
        <f>R1707/L1707</f>
        <v>-0.28614154724286373</v>
      </c>
      <c r="U1707" s="6">
        <f>(Q1707-P1707*G1707*SIN(RADIANS(E1707)))/M1707</f>
        <v>-17.107176788734066</v>
      </c>
      <c r="V1707" s="6">
        <f>SQRT((S1707+U1707)^2+3*T1707^2)</f>
        <v>103.66493595641765</v>
      </c>
      <c r="W1707" s="6">
        <f>V1707/AA1707</f>
        <v>1.2623335803695459</v>
      </c>
      <c r="X1707" s="1">
        <f>((3*10+H1707/COS(RADIANS(E1707)))*(3+3)+3*G1707*H1707)*2</f>
        <v>611.87251461551432</v>
      </c>
      <c r="Y1707" s="7">
        <f>Z1707/X1707</f>
        <v>1.0072752204118891</v>
      </c>
      <c r="Z1707" s="13">
        <v>616.324022023319</v>
      </c>
      <c r="AA1707" s="15">
        <v>82.121665436540098</v>
      </c>
    </row>
    <row r="1708" spans="1:27" x14ac:dyDescent="0.45">
      <c r="A1708">
        <v>1927</v>
      </c>
      <c r="B1708">
        <v>60.2</v>
      </c>
      <c r="C1708" s="10">
        <f>B1708-20</f>
        <v>40.200000000000003</v>
      </c>
      <c r="D1708">
        <v>111.8</v>
      </c>
      <c r="E1708" s="11">
        <f>D1708-90</f>
        <v>21.799999999999997</v>
      </c>
      <c r="F1708" s="2">
        <v>1.1547E-2</v>
      </c>
      <c r="G1708" s="11">
        <v>20</v>
      </c>
      <c r="H1708" s="11">
        <v>1.9</v>
      </c>
      <c r="I1708" s="8">
        <v>7.7451288700103704E-2</v>
      </c>
      <c r="J1708" s="4">
        <v>71000</v>
      </c>
      <c r="K1708" s="5">
        <f>23*10^-6</f>
        <v>2.3E-5</v>
      </c>
      <c r="L1708" s="6">
        <f>H1708</f>
        <v>1.9</v>
      </c>
      <c r="M1708" s="3">
        <f>H1708^2/6</f>
        <v>0.60166666666666668</v>
      </c>
      <c r="N1708" s="3">
        <f>H1708^3/12</f>
        <v>0.57158333333333322</v>
      </c>
      <c r="O1708" s="1">
        <f>-J1708*L1708*K1708*C1708</f>
        <v>-124.72854000000001</v>
      </c>
      <c r="P1708" s="7">
        <f>-(12*F1708*J1708*L1708*N1708+12*O1708*N1708*G1708*COS(RADIANS(E1708)))/(12*N1708*G1708*COS(RADIANS(E1708))^2+L1708*G1708^3*SIN(RADIANS(E1708))^2)</f>
        <v>2.349202273695012</v>
      </c>
      <c r="Q1708" s="7">
        <f>-(6*F1708*J1708*L1708*N1708*SIN(RADIANS(E1708))+6*O1708*N1708*G1708*SIN(RADIANS(E1708))*COS(RADIANS(E1708)))/(12*N1708*COS(RADIANS(E1708))^2+L1708*G1708^2*SIN(RADIANS(E1708))^2)</f>
        <v>8.72418163651807</v>
      </c>
      <c r="R1708" s="7">
        <f>-P1708*SIN(RADIANS(E1708))</f>
        <v>-0.87241816365180691</v>
      </c>
      <c r="S1708" s="6">
        <f>(O1708+P1708*COS(RADIANS(E1708)))/L1708</f>
        <v>-64.498599465472509</v>
      </c>
      <c r="T1708" s="6">
        <f>R1708/L1708</f>
        <v>-0.4591674545535826</v>
      </c>
      <c r="U1708" s="6">
        <f>(Q1708-P1708*G1708*SIN(RADIANS(E1708)))/M1708</f>
        <v>-14.500024880639446</v>
      </c>
      <c r="V1708" s="6">
        <f>SQRT((S1708+U1708)^2+3*T1708^2)</f>
        <v>79.002627505875253</v>
      </c>
      <c r="W1708" s="6">
        <f>V1708/AA1708</f>
        <v>1.0412337130139722</v>
      </c>
      <c r="X1708" s="1">
        <f>((3*10+H1708/COS(RADIANS(E1708)))*(3+3)+3*G1708*H1708)*2</f>
        <v>612.55610989409786</v>
      </c>
      <c r="Y1708" s="7">
        <f>Z1708/X1708</f>
        <v>1.0059380829861562</v>
      </c>
      <c r="Z1708" s="13">
        <v>616.19351890832604</v>
      </c>
      <c r="AA1708" s="15">
        <v>75.874058358322799</v>
      </c>
    </row>
    <row r="1709" spans="1:27" x14ac:dyDescent="0.45">
      <c r="A1709">
        <v>69</v>
      </c>
      <c r="B1709">
        <v>43.4</v>
      </c>
      <c r="C1709" s="10">
        <f>B1709-20</f>
        <v>23.4</v>
      </c>
      <c r="D1709">
        <v>121.9</v>
      </c>
      <c r="E1709" s="11">
        <f>D1709-90</f>
        <v>31.900000000000006</v>
      </c>
      <c r="F1709" s="2">
        <v>8.2810000000000002E-3</v>
      </c>
      <c r="G1709" s="11">
        <v>29.5</v>
      </c>
      <c r="H1709" s="11">
        <v>1.3</v>
      </c>
      <c r="I1709" s="8">
        <v>3.7730399519205003E-2</v>
      </c>
      <c r="J1709" s="4">
        <v>71000</v>
      </c>
      <c r="K1709" s="5">
        <f>23*10^-6</f>
        <v>2.3E-5</v>
      </c>
      <c r="L1709" s="6">
        <f>H1709</f>
        <v>1.3</v>
      </c>
      <c r="M1709" s="3">
        <f>H1709^2/6</f>
        <v>0.28166666666666668</v>
      </c>
      <c r="N1709" s="3">
        <f>H1709^3/12</f>
        <v>0.18308333333333338</v>
      </c>
      <c r="O1709" s="1">
        <f>-J1709*L1709*K1709*C1709</f>
        <v>-49.67586</v>
      </c>
      <c r="P1709" s="7">
        <f>-(12*F1709*J1709*L1709*N1709+12*O1709*N1709*G1709*COS(RADIANS(E1709)))/(12*N1709*G1709*COS(RADIANS(E1709))^2+L1709*G1709^3*SIN(RADIANS(E1709))^2)</f>
        <v>0.11253868400519036</v>
      </c>
      <c r="Q1709" s="7">
        <f>-(6*F1709*J1709*L1709*N1709*SIN(RADIANS(E1709))+6*O1709*N1709*G1709*SIN(RADIANS(E1709))*COS(RADIANS(E1709)))/(12*N1709*COS(RADIANS(E1709))^2+L1709*G1709^2*SIN(RADIANS(E1709))^2)</f>
        <v>0.87717888282132173</v>
      </c>
      <c r="R1709" s="7">
        <f>-P1709*SIN(RADIANS(E1709))</f>
        <v>-5.9469754767547248E-2</v>
      </c>
      <c r="S1709" s="6">
        <f>(O1709+P1709*COS(RADIANS(E1709)))/L1709</f>
        <v>-38.138706033474271</v>
      </c>
      <c r="T1709" s="6">
        <f>R1709/L1709</f>
        <v>-4.5745965205805574E-2</v>
      </c>
      <c r="U1709" s="6">
        <f>(Q1709-P1709*G1709*SIN(RADIANS(E1709)))/M1709</f>
        <v>-3.1142445543952264</v>
      </c>
      <c r="V1709" s="6">
        <f>SQRT((S1709+U1709)^2+3*T1709^2)</f>
        <v>41.253026680295839</v>
      </c>
      <c r="W1709" s="6">
        <f>V1709/AA1709</f>
        <v>1.2429155406841172</v>
      </c>
      <c r="X1709" s="1">
        <f>((3*10+H1709/COS(RADIANS(E1709)))*(3+3)+3*G1709*H1709)*2</f>
        <v>608.47517107733586</v>
      </c>
      <c r="Y1709" s="7">
        <f>Z1709/X1709</f>
        <v>1.0126597168083857</v>
      </c>
      <c r="Z1709" s="13">
        <v>616.17829442810898</v>
      </c>
      <c r="AA1709" s="15">
        <v>33.190530916999897</v>
      </c>
    </row>
    <row r="1710" spans="1:27" x14ac:dyDescent="0.45">
      <c r="A1710">
        <v>2755</v>
      </c>
      <c r="B1710">
        <v>54.2</v>
      </c>
      <c r="C1710" s="10">
        <f>B1710-20</f>
        <v>34.200000000000003</v>
      </c>
      <c r="D1710">
        <v>102.4</v>
      </c>
      <c r="E1710" s="11">
        <f>D1710-90</f>
        <v>12.400000000000006</v>
      </c>
      <c r="F1710" s="2">
        <v>1.0449999999999999E-2</v>
      </c>
      <c r="G1710" s="11">
        <v>21.3</v>
      </c>
      <c r="H1710" s="11">
        <v>1.8</v>
      </c>
      <c r="I1710" s="8">
        <v>8.2408115267753601E-2</v>
      </c>
      <c r="J1710" s="4">
        <v>71000</v>
      </c>
      <c r="K1710" s="5">
        <f>23*10^-6</f>
        <v>2.3E-5</v>
      </c>
      <c r="L1710" s="6">
        <f>H1710</f>
        <v>1.8</v>
      </c>
      <c r="M1710" s="3">
        <f>H1710^2/6</f>
        <v>0.54</v>
      </c>
      <c r="N1710" s="3">
        <f>H1710^3/12</f>
        <v>0.48600000000000004</v>
      </c>
      <c r="O1710" s="1">
        <f>-J1710*L1710*K1710*C1710</f>
        <v>-100.52748000000001</v>
      </c>
      <c r="P1710" s="7">
        <f>-(12*F1710*J1710*L1710*N1710+12*O1710*N1710*G1710*COS(RADIANS(E1710)))/(12*N1710*G1710*COS(RADIANS(E1710))^2+L1710*G1710^3*SIN(RADIANS(E1710))^2)</f>
        <v>4.7879663395021925</v>
      </c>
      <c r="Q1710" s="7">
        <f>-(6*F1710*J1710*L1710*N1710*SIN(RADIANS(E1710))+6*O1710*N1710*G1710*SIN(RADIANS(E1710))*COS(RADIANS(E1710)))/(12*N1710*COS(RADIANS(E1710))^2+L1710*G1710^2*SIN(RADIANS(E1710))^2)</f>
        <v>10.949749770724525</v>
      </c>
      <c r="R1710" s="7">
        <f>-P1710*SIN(RADIANS(E1710))</f>
        <v>-1.0281455183778898</v>
      </c>
      <c r="S1710" s="6">
        <f>(O1710+P1710*COS(RADIANS(E1710)))/L1710</f>
        <v>-53.25067000367283</v>
      </c>
      <c r="T1710" s="6">
        <f>R1710/L1710</f>
        <v>-0.57119195465438322</v>
      </c>
      <c r="U1710" s="6">
        <f>(Q1710-P1710*G1710*SIN(RADIANS(E1710)))/M1710</f>
        <v>-20.277314390230615</v>
      </c>
      <c r="V1710" s="6">
        <f>SQRT((S1710+U1710)^2+3*T1710^2)</f>
        <v>73.53463993096922</v>
      </c>
      <c r="W1710" s="6">
        <f>V1710/AA1710</f>
        <v>0.99218935187134372</v>
      </c>
      <c r="X1710" s="1">
        <f>((3*10+H1710/COS(RADIANS(E1710)))*(3+3)+3*G1710*H1710)*2</f>
        <v>612.15591388345888</v>
      </c>
      <c r="Y1710" s="7">
        <f>Z1710/X1710</f>
        <v>1.0065455008161384</v>
      </c>
      <c r="Z1710" s="13">
        <v>616.16278091738695</v>
      </c>
      <c r="AA1710" s="15">
        <v>74.113514514419407</v>
      </c>
    </row>
    <row r="1711" spans="1:27" x14ac:dyDescent="0.45">
      <c r="A1711">
        <v>1333</v>
      </c>
      <c r="B1711">
        <v>45.4</v>
      </c>
      <c r="C1711" s="10">
        <f>B1711-20</f>
        <v>25.4</v>
      </c>
      <c r="D1711">
        <v>124</v>
      </c>
      <c r="E1711" s="11">
        <f>D1711-90</f>
        <v>34</v>
      </c>
      <c r="F1711" s="2">
        <v>7.7629999999999999E-3</v>
      </c>
      <c r="G1711" s="11">
        <v>25.1</v>
      </c>
      <c r="H1711" s="11">
        <v>1.5</v>
      </c>
      <c r="I1711" s="8">
        <v>3.5477902740240097E-2</v>
      </c>
      <c r="J1711" s="4">
        <v>71000</v>
      </c>
      <c r="K1711" s="5">
        <f>23*10^-6</f>
        <v>2.3E-5</v>
      </c>
      <c r="L1711" s="6">
        <f>H1711</f>
        <v>1.5</v>
      </c>
      <c r="M1711" s="3">
        <f>H1711^2/6</f>
        <v>0.375</v>
      </c>
      <c r="N1711" s="3">
        <f>H1711^3/12</f>
        <v>0.28125</v>
      </c>
      <c r="O1711" s="1">
        <f>-J1711*L1711*K1711*C1711</f>
        <v>-62.217299999999994</v>
      </c>
      <c r="P1711" s="7">
        <f>-(12*F1711*J1711*L1711*N1711+12*O1711*N1711*G1711*COS(RADIANS(E1711)))/(12*N1711*G1711*COS(RADIANS(E1711))^2+L1711*G1711^3*SIN(RADIANS(E1711))^2)</f>
        <v>0.21125405078235693</v>
      </c>
      <c r="Q1711" s="7">
        <f>-(6*F1711*J1711*L1711*N1711*SIN(RADIANS(E1711))+6*O1711*N1711*G1711*SIN(RADIANS(E1711))*COS(RADIANS(E1711)))/(12*N1711*COS(RADIANS(E1711))^2+L1711*G1711^2*SIN(RADIANS(E1711))^2)</f>
        <v>1.4825536636381318</v>
      </c>
      <c r="R1711" s="7">
        <f>-P1711*SIN(RADIANS(E1711))</f>
        <v>-0.11813176602694278</v>
      </c>
      <c r="S1711" s="6">
        <f>(O1711+P1711*COS(RADIANS(E1711)))/L1711</f>
        <v>-41.361441636364646</v>
      </c>
      <c r="T1711" s="6">
        <f>R1711/L1711</f>
        <v>-7.875451068462852E-2</v>
      </c>
      <c r="U1711" s="6">
        <f>(Q1711-P1711*G1711*SIN(RADIANS(E1711)))/M1711</f>
        <v>-3.9534764363683528</v>
      </c>
      <c r="V1711" s="6">
        <f>SQRT((S1711+U1711)^2+3*T1711^2)</f>
        <v>45.315123377933816</v>
      </c>
      <c r="W1711" s="6">
        <f>V1711/AA1711</f>
        <v>1.1882901518828255</v>
      </c>
      <c r="X1711" s="1">
        <f>((3*10+H1711/COS(RADIANS(E1711)))*(3+3)+3*G1711*H1711)*2</f>
        <v>607.61192307307033</v>
      </c>
      <c r="Y1711" s="7">
        <f>Z1711/X1711</f>
        <v>1.0137964049608117</v>
      </c>
      <c r="Z1711" s="13">
        <v>615.99478322280402</v>
      </c>
      <c r="AA1711" s="15">
        <v>38.134729389226003</v>
      </c>
    </row>
    <row r="1712" spans="1:27" x14ac:dyDescent="0.45">
      <c r="A1712">
        <v>1148</v>
      </c>
      <c r="B1712">
        <v>53.8</v>
      </c>
      <c r="C1712" s="10">
        <f>B1712-20</f>
        <v>33.799999999999997</v>
      </c>
      <c r="D1712">
        <v>126.1</v>
      </c>
      <c r="E1712" s="11">
        <f>D1712-90</f>
        <v>36.099999999999994</v>
      </c>
      <c r="F1712" s="2">
        <v>1.2212000000000001E-2</v>
      </c>
      <c r="G1712" s="11">
        <v>31.8</v>
      </c>
      <c r="H1712" s="11">
        <v>1.2</v>
      </c>
      <c r="I1712" s="8">
        <v>5.2917651832103701E-2</v>
      </c>
      <c r="J1712" s="4">
        <v>71000</v>
      </c>
      <c r="K1712" s="5">
        <f>23*10^-6</f>
        <v>2.3E-5</v>
      </c>
      <c r="L1712" s="6">
        <f>H1712</f>
        <v>1.2</v>
      </c>
      <c r="M1712" s="3">
        <f>H1712^2/6</f>
        <v>0.24</v>
      </c>
      <c r="N1712" s="3">
        <f>H1712^3/12</f>
        <v>0.14399999999999999</v>
      </c>
      <c r="O1712" s="1">
        <f>-J1712*L1712*K1712*C1712</f>
        <v>-66.234479999999991</v>
      </c>
      <c r="P1712" s="7">
        <f>-(12*F1712*J1712*L1712*N1712+12*O1712*N1712*G1712*COS(RADIANS(E1712)))/(12*N1712*G1712*COS(RADIANS(E1712))^2+L1712*G1712^3*SIN(RADIANS(E1712))^2)</f>
        <v>8.5083442750954322E-2</v>
      </c>
      <c r="Q1712" s="7">
        <f>-(6*F1712*J1712*L1712*N1712*SIN(RADIANS(E1712))+6*O1712*N1712*G1712*SIN(RADIANS(E1712))*COS(RADIANS(E1712)))/(12*N1712*COS(RADIANS(E1712))^2+L1712*G1712^2*SIN(RADIANS(E1712))^2)</f>
        <v>0.79708058718510799</v>
      </c>
      <c r="R1712" s="7">
        <f>-P1712*SIN(RADIANS(E1712))</f>
        <v>-5.0130854539943898E-2</v>
      </c>
      <c r="S1712" s="6">
        <f>(O1712+P1712*COS(RADIANS(E1712)))/L1712</f>
        <v>-55.138111199141676</v>
      </c>
      <c r="T1712" s="6">
        <f>R1712/L1712</f>
        <v>-4.1775712116619915E-2</v>
      </c>
      <c r="U1712" s="6">
        <f>(Q1712-P1712*G1712*SIN(RADIANS(E1712)))/M1712</f>
        <v>-3.3211691132712824</v>
      </c>
      <c r="V1712" s="6">
        <f>SQRT((S1712+U1712)^2+3*T1712^2)</f>
        <v>58.459325092543125</v>
      </c>
      <c r="W1712" s="6">
        <f>V1712/AA1712</f>
        <v>1.2760106314711097</v>
      </c>
      <c r="X1712" s="1">
        <f>((3*10+H1712/COS(RADIANS(E1712)))*(3+3)+3*G1712*H1712)*2</f>
        <v>606.78200530844435</v>
      </c>
      <c r="Y1712" s="7">
        <f>Z1712/X1712</f>
        <v>1.0150580793208199</v>
      </c>
      <c r="Z1712" s="13">
        <v>615.91897687482503</v>
      </c>
      <c r="AA1712" s="15">
        <v>45.814136379996697</v>
      </c>
    </row>
    <row r="1713" spans="1:27" x14ac:dyDescent="0.45">
      <c r="A1713">
        <v>1103</v>
      </c>
      <c r="B1713">
        <v>62.6</v>
      </c>
      <c r="C1713" s="10">
        <f>B1713-20</f>
        <v>42.6</v>
      </c>
      <c r="D1713">
        <v>119.4</v>
      </c>
      <c r="E1713" s="11">
        <f>D1713-90</f>
        <v>29.400000000000006</v>
      </c>
      <c r="F1713" s="2">
        <v>1.2264000000000001E-2</v>
      </c>
      <c r="G1713" s="11">
        <v>22.1</v>
      </c>
      <c r="H1713" s="11">
        <v>1.7</v>
      </c>
      <c r="I1713" s="8">
        <v>6.0308061540126801E-2</v>
      </c>
      <c r="J1713" s="4">
        <v>71000</v>
      </c>
      <c r="K1713" s="5">
        <f>23*10^-6</f>
        <v>2.3E-5</v>
      </c>
      <c r="L1713" s="6">
        <f>H1713</f>
        <v>1.7</v>
      </c>
      <c r="M1713" s="3">
        <f>H1713^2/6</f>
        <v>0.48166666666666663</v>
      </c>
      <c r="N1713" s="3">
        <f>H1713^3/12</f>
        <v>0.4094166666666666</v>
      </c>
      <c r="O1713" s="1">
        <f>-J1713*L1713*K1713*C1713</f>
        <v>-118.26186</v>
      </c>
      <c r="P1713" s="7">
        <f>-(12*F1713*J1713*L1713*N1713+12*O1713*N1713*G1713*COS(RADIANS(E1713)))/(12*N1713*G1713*COS(RADIANS(E1713))^2+L1713*G1713^3*SIN(RADIANS(E1713))^2)</f>
        <v>0.86899897903825729</v>
      </c>
      <c r="Q1713" s="7">
        <f>-(6*F1713*J1713*L1713*N1713*SIN(RADIANS(E1713))+6*O1713*N1713*G1713*SIN(RADIANS(E1713))*COS(RADIANS(E1713)))/(12*N1713*COS(RADIANS(E1713))^2+L1713*G1713^2*SIN(RADIANS(E1713))^2)</f>
        <v>4.7138732107085444</v>
      </c>
      <c r="R1713" s="7">
        <f>-P1713*SIN(RADIANS(E1713))</f>
        <v>-0.4265948606976056</v>
      </c>
      <c r="S1713" s="6">
        <f>(O1713+P1713*COS(RADIANS(E1713)))/L1713</f>
        <v>-69.120456522125011</v>
      </c>
      <c r="T1713" s="6">
        <f>R1713/L1713</f>
        <v>-0.25093815335153269</v>
      </c>
      <c r="U1713" s="6">
        <f>(Q1713-P1713*G1713*SIN(RADIANS(E1713)))/M1713</f>
        <v>-9.7865879807097738</v>
      </c>
      <c r="V1713" s="6">
        <f>SQRT((S1713+U1713)^2+3*T1713^2)</f>
        <v>78.90824153434653</v>
      </c>
      <c r="W1713" s="6">
        <f>V1713/AA1713</f>
        <v>1.1468866122094172</v>
      </c>
      <c r="X1713" s="1">
        <f>((3*10+H1713/COS(RADIANS(E1713)))*(3+3)+3*G1713*H1713)*2</f>
        <v>608.83560675417914</v>
      </c>
      <c r="Y1713" s="7">
        <f>Z1713/X1713</f>
        <v>1.0114668096940571</v>
      </c>
      <c r="Z1713" s="13">
        <v>615.81700879179505</v>
      </c>
      <c r="AA1713" s="15">
        <v>68.802129778404094</v>
      </c>
    </row>
    <row r="1714" spans="1:27" x14ac:dyDescent="0.45">
      <c r="A1714">
        <v>2522</v>
      </c>
      <c r="B1714">
        <v>48.8</v>
      </c>
      <c r="C1714" s="10">
        <f>B1714-20</f>
        <v>28.799999999999997</v>
      </c>
      <c r="D1714">
        <v>118</v>
      </c>
      <c r="E1714" s="11">
        <f>D1714-90</f>
        <v>28</v>
      </c>
      <c r="F1714" s="2">
        <v>9.9129999999999999E-3</v>
      </c>
      <c r="G1714" s="11">
        <v>27.4</v>
      </c>
      <c r="H1714" s="11">
        <v>1.4</v>
      </c>
      <c r="I1714" s="8">
        <v>4.8274967819452202E-2</v>
      </c>
      <c r="J1714" s="4">
        <v>71000</v>
      </c>
      <c r="K1714" s="5">
        <f>23*10^-6</f>
        <v>2.3E-5</v>
      </c>
      <c r="L1714" s="6">
        <f>H1714</f>
        <v>1.4</v>
      </c>
      <c r="M1714" s="3">
        <f>H1714^2/6</f>
        <v>0.32666666666666661</v>
      </c>
      <c r="N1714" s="3">
        <f>H1714^3/12</f>
        <v>0.2286666666666666</v>
      </c>
      <c r="O1714" s="1">
        <f>-J1714*L1714*K1714*C1714</f>
        <v>-65.842559999999992</v>
      </c>
      <c r="P1714" s="7">
        <f>-(12*F1714*J1714*L1714*N1714+12*O1714*N1714*G1714*COS(RADIANS(E1714)))/(12*N1714*G1714*COS(RADIANS(E1714))^2+L1714*G1714^3*SIN(RADIANS(E1714))^2)</f>
        <v>0.26024589871547799</v>
      </c>
      <c r="Q1714" s="7">
        <f>-(6*F1714*J1714*L1714*N1714*SIN(RADIANS(E1714))+6*O1714*N1714*G1714*SIN(RADIANS(E1714))*COS(RADIANS(E1714)))/(12*N1714*COS(RADIANS(E1714))^2+L1714*G1714^2*SIN(RADIANS(E1714))^2)</f>
        <v>1.6738392682664651</v>
      </c>
      <c r="R1714" s="7">
        <f>-P1714*SIN(RADIANS(E1714))</f>
        <v>-0.12217804877857411</v>
      </c>
      <c r="S1714" s="6">
        <f>(O1714+P1714*COS(RADIANS(E1714)))/L1714</f>
        <v>-46.866268935841255</v>
      </c>
      <c r="T1714" s="6">
        <f>R1714/L1714</f>
        <v>-8.7270034841838651E-2</v>
      </c>
      <c r="U1714" s="6">
        <f>(Q1714-P1714*G1714*SIN(RADIANS(E1714)))/M1714</f>
        <v>-5.1239977599993836</v>
      </c>
      <c r="V1714" s="6">
        <f>SQRT((S1714+U1714)^2+3*T1714^2)</f>
        <v>51.990486430515155</v>
      </c>
      <c r="W1714" s="6">
        <f>V1714/AA1714</f>
        <v>1.2278991745868773</v>
      </c>
      <c r="X1714" s="1">
        <f>((3*10+H1714/COS(RADIANS(E1714)))*(3+3)+3*G1714*H1714)*2</f>
        <v>609.18717685157583</v>
      </c>
      <c r="Y1714" s="7">
        <f>Z1714/X1714</f>
        <v>1.0108592413851645</v>
      </c>
      <c r="Z1714" s="13">
        <v>615.802487453754</v>
      </c>
      <c r="AA1714" s="15">
        <v>42.341006091161503</v>
      </c>
    </row>
    <row r="1715" spans="1:27" x14ac:dyDescent="0.45">
      <c r="A1715">
        <v>1438</v>
      </c>
      <c r="B1715">
        <v>55.4</v>
      </c>
      <c r="C1715" s="10">
        <f>B1715-20</f>
        <v>35.4</v>
      </c>
      <c r="D1715">
        <v>109.7</v>
      </c>
      <c r="E1715" s="11">
        <f>D1715-90</f>
        <v>19.700000000000003</v>
      </c>
      <c r="F1715" s="2">
        <v>1.0437999999999999E-2</v>
      </c>
      <c r="G1715" s="11">
        <v>21.1</v>
      </c>
      <c r="H1715" s="11">
        <v>1.8</v>
      </c>
      <c r="I1715" s="8">
        <v>6.3155524432659094E-2</v>
      </c>
      <c r="J1715" s="4">
        <v>71000</v>
      </c>
      <c r="K1715" s="5">
        <f>23*10^-6</f>
        <v>2.3E-5</v>
      </c>
      <c r="L1715" s="6">
        <f>H1715</f>
        <v>1.8</v>
      </c>
      <c r="M1715" s="3">
        <f>H1715^2/6</f>
        <v>0.54</v>
      </c>
      <c r="N1715" s="3">
        <f>H1715^3/12</f>
        <v>0.48600000000000004</v>
      </c>
      <c r="O1715" s="1">
        <f>-J1715*L1715*K1715*C1715</f>
        <v>-104.05476</v>
      </c>
      <c r="P1715" s="7">
        <f>-(12*F1715*J1715*L1715*N1715+12*O1715*N1715*G1715*COS(RADIANS(E1715)))/(12*N1715*G1715*COS(RADIANS(E1715))^2+L1715*G1715^3*SIN(RADIANS(E1715))^2)</f>
        <v>2.1055306238966467</v>
      </c>
      <c r="Q1715" s="7">
        <f>-(6*F1715*J1715*L1715*N1715*SIN(RADIANS(E1715))+6*O1715*N1715*G1715*SIN(RADIANS(E1715))*COS(RADIANS(E1715)))/(12*N1715*COS(RADIANS(E1715))^2+L1715*G1715^2*SIN(RADIANS(E1715))^2)</f>
        <v>7.4880143121806171</v>
      </c>
      <c r="R1715" s="7">
        <f>-P1715*SIN(RADIANS(E1715))</f>
        <v>-0.70976438978015344</v>
      </c>
      <c r="S1715" s="6">
        <f>(O1715+P1715*COS(RADIANS(E1715)))/L1715</f>
        <v>-56.706924964667557</v>
      </c>
      <c r="T1715" s="6">
        <f>R1715/L1715</f>
        <v>-0.39431354987786299</v>
      </c>
      <c r="U1715" s="6">
        <f>(Q1715-P1715*G1715*SIN(RADIANS(E1715)))/M1715</f>
        <v>-13.866693170704856</v>
      </c>
      <c r="V1715" s="6">
        <f>SQRT((S1715+U1715)^2+3*T1715^2)</f>
        <v>70.576922759810216</v>
      </c>
      <c r="W1715" s="6">
        <f>V1715/AA1715</f>
        <v>1.1524845706235951</v>
      </c>
      <c r="X1715" s="1">
        <f>((3*10+H1715/COS(RADIANS(E1715)))*(3+3)+3*G1715*H1715)*2</f>
        <v>610.82283142369829</v>
      </c>
      <c r="Y1715" s="7">
        <f>Z1715/X1715</f>
        <v>1.008063981972285</v>
      </c>
      <c r="Z1715" s="13">
        <v>615.74849572455901</v>
      </c>
      <c r="AA1715" s="15">
        <v>61.238930705702998</v>
      </c>
    </row>
    <row r="1716" spans="1:27" x14ac:dyDescent="0.45">
      <c r="A1716">
        <v>2485</v>
      </c>
      <c r="B1716">
        <v>79</v>
      </c>
      <c r="C1716" s="10">
        <f>B1716-20</f>
        <v>59</v>
      </c>
      <c r="D1716">
        <v>126</v>
      </c>
      <c r="E1716" s="11">
        <f>D1716-90</f>
        <v>36</v>
      </c>
      <c r="F1716" s="2">
        <v>1.5844E-2</v>
      </c>
      <c r="G1716" s="11">
        <v>21.7</v>
      </c>
      <c r="H1716" s="11">
        <v>1.7</v>
      </c>
      <c r="I1716" s="8">
        <v>7.2904542088508606E-2</v>
      </c>
      <c r="J1716" s="4">
        <v>71000</v>
      </c>
      <c r="K1716" s="5">
        <f>23*10^-6</f>
        <v>2.3E-5</v>
      </c>
      <c r="L1716" s="6">
        <f>H1716</f>
        <v>1.7</v>
      </c>
      <c r="M1716" s="3">
        <f>H1716^2/6</f>
        <v>0.48166666666666663</v>
      </c>
      <c r="N1716" s="3">
        <f>H1716^3/12</f>
        <v>0.4094166666666666</v>
      </c>
      <c r="O1716" s="1">
        <f>-J1716*L1716*K1716*C1716</f>
        <v>-163.78989999999999</v>
      </c>
      <c r="P1716" s="7">
        <f>-(12*F1716*J1716*L1716*N1716+12*O1716*N1716*G1716*COS(RADIANS(E1716)))/(12*N1716*G1716*COS(RADIANS(E1716))^2+L1716*G1716^3*SIN(RADIANS(E1716))^2)</f>
        <v>0.77932577400235847</v>
      </c>
      <c r="Q1716" s="7">
        <f>-(6*F1716*J1716*L1716*N1716*SIN(RADIANS(E1716))+6*O1716*N1716*G1716*SIN(RADIANS(E1716))*COS(RADIANS(E1716)))/(12*N1716*COS(RADIANS(E1716))^2+L1716*G1716^2*SIN(RADIANS(E1716))^2)</f>
        <v>4.9701267340865352</v>
      </c>
      <c r="R1716" s="7">
        <f>-P1716*SIN(RADIANS(E1716))</f>
        <v>-0.45807619669000316</v>
      </c>
      <c r="S1716" s="6">
        <f>(O1716+P1716*COS(RADIANS(E1716)))/L1716</f>
        <v>-95.97612482628098</v>
      </c>
      <c r="T1716" s="6">
        <f>R1716/L1716</f>
        <v>-0.26945658628823715</v>
      </c>
      <c r="U1716" s="6">
        <f>(Q1716-P1716*G1716*SIN(RADIANS(E1716)))/M1716</f>
        <v>-10.318602216096609</v>
      </c>
      <c r="V1716" s="6">
        <f>SQRT((S1716+U1716)^2+3*T1716^2)</f>
        <v>106.29575164402969</v>
      </c>
      <c r="W1716" s="6">
        <f>V1716/AA1716</f>
        <v>1.1347307371869644</v>
      </c>
      <c r="X1716" s="1">
        <f>((3*10+H1716/COS(RADIANS(E1716)))*(3+3)+3*G1716*H1716)*2</f>
        <v>606.5557867409957</v>
      </c>
      <c r="Y1716" s="7">
        <f>Z1716/X1716</f>
        <v>1.0150015234287439</v>
      </c>
      <c r="Z1716" s="13">
        <v>615.65504758663099</v>
      </c>
      <c r="AA1716" s="15">
        <v>93.674867667320299</v>
      </c>
    </row>
    <row r="1717" spans="1:27" x14ac:dyDescent="0.45">
      <c r="A1717">
        <v>1913</v>
      </c>
      <c r="B1717">
        <v>84.2</v>
      </c>
      <c r="C1717" s="10">
        <f>B1717-20</f>
        <v>64.2</v>
      </c>
      <c r="D1717">
        <v>121.8</v>
      </c>
      <c r="E1717" s="11">
        <f>D1717-90</f>
        <v>31.799999999999997</v>
      </c>
      <c r="F1717" s="2">
        <v>2.7961E-2</v>
      </c>
      <c r="G1717" s="11">
        <v>32.9</v>
      </c>
      <c r="H1717" s="11">
        <v>1.2</v>
      </c>
      <c r="I1717" s="8">
        <v>0.23855616152286499</v>
      </c>
      <c r="J1717" s="4">
        <v>71000</v>
      </c>
      <c r="K1717" s="5">
        <f>23*10^-6</f>
        <v>2.3E-5</v>
      </c>
      <c r="L1717" s="6">
        <f>H1717</f>
        <v>1.2</v>
      </c>
      <c r="M1717" s="3">
        <f>H1717^2/6</f>
        <v>0.24</v>
      </c>
      <c r="N1717" s="3">
        <f>H1717^3/12</f>
        <v>0.14399999999999999</v>
      </c>
      <c r="O1717" s="1">
        <f>-J1717*L1717*K1717*C1717</f>
        <v>-125.80632</v>
      </c>
      <c r="P1717" s="7">
        <f>-(12*F1717*J1717*L1717*N1717+12*O1717*N1717*G1717*COS(RADIANS(E1717)))/(12*N1717*G1717*COS(RADIANS(E1717))^2+L1717*G1717^3*SIN(RADIANS(E1717))^2)</f>
        <v>0.16477640952947425</v>
      </c>
      <c r="Q1717" s="7">
        <f>-(6*F1717*J1717*L1717*N1717*SIN(RADIANS(E1717))+6*O1717*N1717*G1717*SIN(RADIANS(E1717))*COS(RADIANS(E1717)))/(12*N1717*COS(RADIANS(E1717))^2+L1717*G1717^2*SIN(RADIANS(E1717))^2)</f>
        <v>1.4283515911862577</v>
      </c>
      <c r="R1717" s="7">
        <f>-P1717*SIN(RADIANS(E1717))</f>
        <v>-8.6829883962690438E-2</v>
      </c>
      <c r="S1717" s="6">
        <f>(O1717+P1717*COS(RADIANS(E1717)))/L1717</f>
        <v>-104.72189811130357</v>
      </c>
      <c r="T1717" s="6">
        <f>R1717/L1717</f>
        <v>-7.2358236635575363E-2</v>
      </c>
      <c r="U1717" s="6">
        <f>(Q1717-P1717*G1717*SIN(RADIANS(E1717)))/M1717</f>
        <v>-5.9514649632760719</v>
      </c>
      <c r="V1717" s="6">
        <f>SQRT((S1717+U1717)^2+3*T1717^2)</f>
        <v>110.67343403627157</v>
      </c>
      <c r="W1717" s="6">
        <f>V1717/AA1717</f>
        <v>1.1561991162986429</v>
      </c>
      <c r="X1717" s="1">
        <f>((3*10+H1717/COS(RADIANS(E1717)))*(3+3)+3*G1717*H1717)*2</f>
        <v>613.82331545479303</v>
      </c>
      <c r="Y1717" s="7">
        <f>Z1717/X1717</f>
        <v>1.0028010102186702</v>
      </c>
      <c r="Z1717" s="13">
        <v>615.54264083383998</v>
      </c>
      <c r="AA1717" s="15">
        <v>95.721777050454804</v>
      </c>
    </row>
    <row r="1718" spans="1:27" x14ac:dyDescent="0.45">
      <c r="A1718">
        <v>2808</v>
      </c>
      <c r="B1718">
        <v>72.900000000000006</v>
      </c>
      <c r="C1718" s="10">
        <f>B1718-20</f>
        <v>52.900000000000006</v>
      </c>
      <c r="D1718">
        <v>122.9</v>
      </c>
      <c r="E1718" s="11">
        <f>D1718-90</f>
        <v>32.900000000000006</v>
      </c>
      <c r="F1718" s="2">
        <v>1.5467E-2</v>
      </c>
      <c r="G1718" s="11">
        <v>23.4</v>
      </c>
      <c r="H1718" s="11">
        <v>1.6</v>
      </c>
      <c r="I1718" s="8">
        <v>7.2240613400936099E-2</v>
      </c>
      <c r="J1718" s="4">
        <v>71000</v>
      </c>
      <c r="K1718" s="5">
        <f>23*10^-6</f>
        <v>2.3E-5</v>
      </c>
      <c r="L1718" s="6">
        <f>H1718</f>
        <v>1.6</v>
      </c>
      <c r="M1718" s="3">
        <f>H1718^2/6</f>
        <v>0.42666666666666675</v>
      </c>
      <c r="N1718" s="3">
        <f>H1718^3/12</f>
        <v>0.34133333333333343</v>
      </c>
      <c r="O1718" s="1">
        <f>-J1718*L1718*K1718*C1718</f>
        <v>-138.21712000000002</v>
      </c>
      <c r="P1718" s="7">
        <f>-(12*F1718*J1718*L1718*N1718+12*O1718*N1718*G1718*COS(RADIANS(E1718)))/(12*N1718*G1718*COS(RADIANS(E1718))^2+L1718*G1718^3*SIN(RADIANS(E1718))^2)</f>
        <v>0.64193051781580412</v>
      </c>
      <c r="Q1718" s="7">
        <f>-(6*F1718*J1718*L1718*N1718*SIN(RADIANS(E1718))+6*O1718*N1718*G1718*SIN(RADIANS(E1718))*COS(RADIANS(E1718)))/(12*N1718*COS(RADIANS(E1718))^2+L1718*G1718^2*SIN(RADIANS(E1718))^2)</f>
        <v>4.0795589942774377</v>
      </c>
      <c r="R1718" s="7">
        <f>-P1718*SIN(RADIANS(E1718))</f>
        <v>-0.34868025592114865</v>
      </c>
      <c r="S1718" s="6">
        <f>(O1718+P1718*COS(RADIANS(E1718)))/L1718</f>
        <v>-86.048838990994369</v>
      </c>
      <c r="T1718" s="6">
        <f>R1718/L1718</f>
        <v>-0.2179251599507179</v>
      </c>
      <c r="U1718" s="6">
        <f>(Q1718-P1718*G1718*SIN(RADIANS(E1718)))/M1718</f>
        <v>-9.561466392837751</v>
      </c>
      <c r="V1718" s="6">
        <f>SQRT((S1718+U1718)^2+3*T1718^2)</f>
        <v>95.611050458174844</v>
      </c>
      <c r="W1718" s="6">
        <f>V1718/AA1718</f>
        <v>1.1625548935324534</v>
      </c>
      <c r="X1718" s="1">
        <f>((3*10+H1718/COS(RADIANS(E1718)))*(3+3)+3*G1718*H1718)*2</f>
        <v>607.50749136247123</v>
      </c>
      <c r="Y1718" s="7">
        <f>Z1718/X1718</f>
        <v>1.0131981806030863</v>
      </c>
      <c r="Z1718" s="13">
        <v>615.52548495120095</v>
      </c>
      <c r="AA1718" s="15">
        <v>82.242181414469101</v>
      </c>
    </row>
    <row r="1719" spans="1:27" x14ac:dyDescent="0.45">
      <c r="A1719">
        <v>10</v>
      </c>
      <c r="B1719">
        <v>60.6</v>
      </c>
      <c r="C1719" s="10">
        <f>B1719-20</f>
        <v>40.6</v>
      </c>
      <c r="D1719">
        <v>122</v>
      </c>
      <c r="E1719" s="11">
        <f>D1719-90</f>
        <v>32</v>
      </c>
      <c r="F1719" s="2">
        <v>1.4317E-2</v>
      </c>
      <c r="G1719" s="11">
        <v>29.4</v>
      </c>
      <c r="H1719" s="11">
        <v>1.3</v>
      </c>
      <c r="I1719" s="8">
        <v>6.51854127645492E-2</v>
      </c>
      <c r="J1719" s="4">
        <v>71000</v>
      </c>
      <c r="K1719" s="5">
        <f>23*10^-6</f>
        <v>2.3E-5</v>
      </c>
      <c r="L1719" s="6">
        <f>H1719</f>
        <v>1.3</v>
      </c>
      <c r="M1719" s="3">
        <f>H1719^2/6</f>
        <v>0.28166666666666668</v>
      </c>
      <c r="N1719" s="3">
        <f>H1719^3/12</f>
        <v>0.18308333333333338</v>
      </c>
      <c r="O1719" s="1">
        <f>-J1719*L1719*K1719*C1719</f>
        <v>-86.18974</v>
      </c>
      <c r="P1719" s="7">
        <f>-(12*F1719*J1719*L1719*N1719+12*O1719*N1719*G1719*COS(RADIANS(E1719)))/(12*N1719*G1719*COS(RADIANS(E1719))^2+L1719*G1719^3*SIN(RADIANS(E1719))^2)</f>
        <v>0.19498969451445622</v>
      </c>
      <c r="Q1719" s="7">
        <f>-(6*F1719*J1719*L1719*N1719*SIN(RADIANS(E1719))+6*O1719*N1719*G1719*SIN(RADIANS(E1719))*COS(RADIANS(E1719)))/(12*N1719*COS(RADIANS(E1719))^2+L1719*G1719^2*SIN(RADIANS(E1719))^2)</f>
        <v>1.5189332931173218</v>
      </c>
      <c r="R1719" s="7">
        <f>-P1719*SIN(RADIANS(E1719))</f>
        <v>-0.10332879545015802</v>
      </c>
      <c r="S1719" s="6">
        <f>(O1719+P1719*COS(RADIANS(E1719)))/L1719</f>
        <v>-66.172599508305311</v>
      </c>
      <c r="T1719" s="6">
        <f>R1719/L1719</f>
        <v>-7.9483688807813854E-2</v>
      </c>
      <c r="U1719" s="6">
        <f>(Q1719-P1719*G1719*SIN(RADIANS(E1719)))/M1719</f>
        <v>-5.3926625791147602</v>
      </c>
      <c r="V1719" s="6">
        <f>SQRT((S1719+U1719)^2+3*T1719^2)</f>
        <v>71.565394504686992</v>
      </c>
      <c r="W1719" s="6">
        <f>V1719/AA1719</f>
        <v>1.2410121253514232</v>
      </c>
      <c r="X1719" s="1">
        <f>((3*10+H1719/COS(RADIANS(E1719)))*(3+3)+3*G1719*H1719)*2</f>
        <v>607.71518309244868</v>
      </c>
      <c r="Y1719" s="7">
        <f>Z1719/X1719</f>
        <v>1.0127262100429584</v>
      </c>
      <c r="Z1719" s="13">
        <v>615.44909415877805</v>
      </c>
      <c r="AA1719" s="15">
        <v>57.6669583179306</v>
      </c>
    </row>
    <row r="1720" spans="1:27" x14ac:dyDescent="0.45">
      <c r="A1720">
        <v>1998</v>
      </c>
      <c r="B1720">
        <v>76.400000000000006</v>
      </c>
      <c r="C1720" s="10">
        <f>B1720-20</f>
        <v>56.400000000000006</v>
      </c>
      <c r="D1720">
        <v>111.9</v>
      </c>
      <c r="E1720" s="11">
        <f>D1720-90</f>
        <v>21.900000000000006</v>
      </c>
      <c r="F1720" s="2">
        <v>2.3761000000000001E-2</v>
      </c>
      <c r="G1720" s="11">
        <v>32.700000000000003</v>
      </c>
      <c r="H1720" s="11">
        <v>1.2</v>
      </c>
      <c r="I1720" s="8">
        <v>0.14320223033428101</v>
      </c>
      <c r="J1720" s="4">
        <v>71000</v>
      </c>
      <c r="K1720" s="5">
        <f>23*10^-6</f>
        <v>2.3E-5</v>
      </c>
      <c r="L1720" s="6">
        <f>H1720</f>
        <v>1.2</v>
      </c>
      <c r="M1720" s="3">
        <f>H1720^2/6</f>
        <v>0.24</v>
      </c>
      <c r="N1720" s="3">
        <f>H1720^3/12</f>
        <v>0.14399999999999999</v>
      </c>
      <c r="O1720" s="1">
        <f>-J1720*L1720*K1720*C1720</f>
        <v>-110.52144000000001</v>
      </c>
      <c r="P1720" s="7">
        <f>-(12*F1720*J1720*L1720*N1720+12*O1720*N1720*G1720*COS(RADIANS(E1720)))/(12*N1720*G1720*COS(RADIANS(E1720))^2+L1720*G1720^3*SIN(RADIANS(E1720))^2)</f>
        <v>0.3901116400140035</v>
      </c>
      <c r="Q1720" s="7">
        <f>-(6*F1720*J1720*L1720*N1720*SIN(RADIANS(E1720))+6*O1720*N1720*G1720*SIN(RADIANS(E1720))*COS(RADIANS(E1720)))/(12*N1720*COS(RADIANS(E1720))^2+L1720*G1720^2*SIN(RADIANS(E1720))^2)</f>
        <v>2.3790374155014096</v>
      </c>
      <c r="R1720" s="7">
        <f>-P1720*SIN(RADIANS(E1720))</f>
        <v>-0.14550687556583541</v>
      </c>
      <c r="S1720" s="6">
        <f>(O1720+P1720*COS(RADIANS(E1720)))/L1720</f>
        <v>-91.79956689777255</v>
      </c>
      <c r="T1720" s="6">
        <f>R1720/L1720</f>
        <v>-0.12125572963819618</v>
      </c>
      <c r="U1720" s="6">
        <f>(Q1720-P1720*G1720*SIN(RADIANS(E1720)))/M1720</f>
        <v>-9.9126558979225372</v>
      </c>
      <c r="V1720" s="6">
        <f>SQRT((S1720+U1720)^2+3*T1720^2)</f>
        <v>101.71243962710277</v>
      </c>
      <c r="W1720" s="6">
        <f>V1720/AA1720</f>
        <v>1.2446672410310216</v>
      </c>
      <c r="X1720" s="1">
        <f>((3*10+H1720/COS(RADIANS(E1720)))*(3+3)+3*G1720*H1720)*2</f>
        <v>610.95997988814179</v>
      </c>
      <c r="Y1720" s="7">
        <f>Z1720/X1720</f>
        <v>1.0073290817522615</v>
      </c>
      <c r="Z1720" s="13">
        <v>615.437755528102</v>
      </c>
      <c r="AA1720" s="15">
        <v>81.718580094426798</v>
      </c>
    </row>
    <row r="1721" spans="1:27" x14ac:dyDescent="0.45">
      <c r="A1721">
        <v>34</v>
      </c>
      <c r="B1721">
        <v>85.6</v>
      </c>
      <c r="C1721" s="10">
        <f>B1721-20</f>
        <v>65.599999999999994</v>
      </c>
      <c r="D1721">
        <v>105.3</v>
      </c>
      <c r="E1721" s="11">
        <f>D1721-90</f>
        <v>15.299999999999997</v>
      </c>
      <c r="F1721" s="2">
        <v>2.8146999999999998E-2</v>
      </c>
      <c r="G1721" s="11">
        <v>32.799999999999997</v>
      </c>
      <c r="H1721" s="11">
        <v>1.2</v>
      </c>
      <c r="I1721" s="8">
        <v>0.19672234356403301</v>
      </c>
      <c r="J1721" s="4">
        <v>71000</v>
      </c>
      <c r="K1721" s="5">
        <f>23*10^-6</f>
        <v>2.3E-5</v>
      </c>
      <c r="L1721" s="6">
        <f>H1721</f>
        <v>1.2</v>
      </c>
      <c r="M1721" s="3">
        <f>H1721^2/6</f>
        <v>0.24</v>
      </c>
      <c r="N1721" s="3">
        <f>H1721^3/12</f>
        <v>0.14399999999999999</v>
      </c>
      <c r="O1721" s="1">
        <f>-J1721*L1721*K1721*C1721</f>
        <v>-128.54975999999999</v>
      </c>
      <c r="P1721" s="7">
        <f>-(12*F1721*J1721*L1721*N1721+12*O1721*N1721*G1721*COS(RADIANS(E1721)))/(12*N1721*G1721*COS(RADIANS(E1721))^2+L1721*G1721^3*SIN(RADIANS(E1721))^2)</f>
        <v>0.96089051842935236</v>
      </c>
      <c r="Q1721" s="7">
        <f>-(6*F1721*J1721*L1721*N1721*SIN(RADIANS(E1721))+6*O1721*N1721*G1721*SIN(RADIANS(E1721))*COS(RADIANS(E1721)))/(12*N1721*COS(RADIANS(E1721))^2+L1721*G1721^2*SIN(RADIANS(E1721))^2)</f>
        <v>4.1582710332044872</v>
      </c>
      <c r="R1721" s="7">
        <f>-P1721*SIN(RADIANS(E1721))</f>
        <v>-0.25355311178076145</v>
      </c>
      <c r="S1721" s="6">
        <f>(O1721+P1721*COS(RADIANS(E1721)))/L1721</f>
        <v>-106.352438268436</v>
      </c>
      <c r="T1721" s="6">
        <f>R1721/L1721</f>
        <v>-0.21129425981730121</v>
      </c>
      <c r="U1721" s="6">
        <f>(Q1721-P1721*G1721*SIN(RADIANS(E1721)))/M1721</f>
        <v>-17.326129305018704</v>
      </c>
      <c r="V1721" s="6">
        <f>SQRT((S1721+U1721)^2+3*T1721^2)</f>
        <v>123.67910903953948</v>
      </c>
      <c r="W1721" s="6">
        <f>V1721/AA1721</f>
        <v>1.2928109144238127</v>
      </c>
      <c r="X1721" s="1">
        <f>((3*10+H1721/COS(RADIANS(E1721)))*(3+3)+3*G1721*H1721)*2</f>
        <v>611.089126793741</v>
      </c>
      <c r="Y1721" s="7">
        <f>Z1721/X1721</f>
        <v>1.0070619933917815</v>
      </c>
      <c r="Z1721" s="13">
        <v>615.40463416894795</v>
      </c>
      <c r="AA1721" s="15">
        <v>95.666819996380895</v>
      </c>
    </row>
    <row r="1722" spans="1:27" x14ac:dyDescent="0.45">
      <c r="A1722">
        <v>1686</v>
      </c>
      <c r="B1722">
        <v>67.3</v>
      </c>
      <c r="C1722" s="10">
        <f>B1722-20</f>
        <v>47.3</v>
      </c>
      <c r="D1722">
        <v>118.5</v>
      </c>
      <c r="E1722" s="11">
        <f>D1722-90</f>
        <v>28.5</v>
      </c>
      <c r="F1722" s="2">
        <v>1.7857000000000001E-2</v>
      </c>
      <c r="G1722" s="11">
        <v>29.8</v>
      </c>
      <c r="H1722" s="11">
        <v>1.3</v>
      </c>
      <c r="I1722" s="8">
        <v>9.2096827924251501E-2</v>
      </c>
      <c r="J1722" s="4">
        <v>71000</v>
      </c>
      <c r="K1722" s="5">
        <f>23*10^-6</f>
        <v>2.3E-5</v>
      </c>
      <c r="L1722" s="6">
        <f>H1722</f>
        <v>1.3</v>
      </c>
      <c r="M1722" s="3">
        <f>H1722^2/6</f>
        <v>0.28166666666666668</v>
      </c>
      <c r="N1722" s="3">
        <f>H1722^3/12</f>
        <v>0.18308333333333338</v>
      </c>
      <c r="O1722" s="1">
        <f>-J1722*L1722*K1722*C1722</f>
        <v>-100.41316999999999</v>
      </c>
      <c r="P1722" s="7">
        <f>-(12*F1722*J1722*L1722*N1722+12*O1722*N1722*G1722*COS(RADIANS(E1722)))/(12*N1722*G1722*COS(RADIANS(E1722))^2+L1722*G1722^3*SIN(RADIANS(E1722))^2)</f>
        <v>0.2735302378689306</v>
      </c>
      <c r="Q1722" s="7">
        <f>-(6*F1722*J1722*L1722*N1722*SIN(RADIANS(E1722))+6*O1722*N1722*G1722*SIN(RADIANS(E1722))*COS(RADIANS(E1722)))/(12*N1722*COS(RADIANS(E1722))^2+L1722*G1722^2*SIN(RADIANS(E1722))^2)</f>
        <v>1.9447085030063154</v>
      </c>
      <c r="R1722" s="7">
        <f>-P1722*SIN(RADIANS(E1722))</f>
        <v>-0.13051734919505473</v>
      </c>
      <c r="S1722" s="6">
        <f>(O1722+P1722*COS(RADIANS(E1722)))/L1722</f>
        <v>-77.055989958561753</v>
      </c>
      <c r="T1722" s="6">
        <f>R1722/L1722</f>
        <v>-0.10039796091927286</v>
      </c>
      <c r="U1722" s="6">
        <f>(Q1722-P1722*G1722*SIN(RADIANS(E1722)))/M1722</f>
        <v>-6.9042905432176855</v>
      </c>
      <c r="V1722" s="6">
        <f>SQRT((S1722+U1722)^2+3*T1722^2)</f>
        <v>83.960460582283346</v>
      </c>
      <c r="W1722" s="6">
        <f>V1722/AA1722</f>
        <v>1.2199402715984555</v>
      </c>
      <c r="X1722" s="1">
        <f>((3*10+H1722/COS(RADIANS(E1722)))*(3+3)+3*G1722*H1722)*2</f>
        <v>610.19113362636642</v>
      </c>
      <c r="Y1722" s="7">
        <f>Z1722/X1722</f>
        <v>1.0085232824712236</v>
      </c>
      <c r="Z1722" s="13">
        <v>615.39196501970002</v>
      </c>
      <c r="AA1722" s="15">
        <v>68.823419094339897</v>
      </c>
    </row>
    <row r="1723" spans="1:27" x14ac:dyDescent="0.45">
      <c r="A1723">
        <v>507</v>
      </c>
      <c r="B1723">
        <v>82.2</v>
      </c>
      <c r="C1723" s="10">
        <f>B1723-20</f>
        <v>62.2</v>
      </c>
      <c r="D1723">
        <v>104.1</v>
      </c>
      <c r="E1723" s="11">
        <f>D1723-90</f>
        <v>14.099999999999994</v>
      </c>
      <c r="F1723" s="2">
        <v>2.0827999999999999E-2</v>
      </c>
      <c r="G1723" s="11">
        <v>24.1</v>
      </c>
      <c r="H1723" s="11">
        <v>1.6</v>
      </c>
      <c r="I1723" s="8">
        <v>0.155044615268707</v>
      </c>
      <c r="J1723" s="4">
        <v>71000</v>
      </c>
      <c r="K1723" s="5">
        <f>23*10^-6</f>
        <v>2.3E-5</v>
      </c>
      <c r="L1723" s="6">
        <f>H1723</f>
        <v>1.6</v>
      </c>
      <c r="M1723" s="3">
        <f>H1723^2/6</f>
        <v>0.42666666666666675</v>
      </c>
      <c r="N1723" s="3">
        <f>H1723^3/12</f>
        <v>0.34133333333333343</v>
      </c>
      <c r="O1723" s="1">
        <f>-J1723*L1723*K1723*C1723</f>
        <v>-162.51616000000001</v>
      </c>
      <c r="P1723" s="7">
        <f>-(12*F1723*J1723*L1723*N1723+12*O1723*N1723*G1723*COS(RADIANS(E1723)))/(12*N1723*G1723*COS(RADIANS(E1723))^2+L1723*G1723^3*SIN(RADIANS(E1723))^2)</f>
        <v>4.1264088823343128</v>
      </c>
      <c r="Q1723" s="7">
        <f>-(6*F1723*J1723*L1723*N1723*SIN(RADIANS(E1723))+6*O1723*N1723*G1723*SIN(RADIANS(E1723))*COS(RADIANS(E1723)))/(12*N1723*COS(RADIANS(E1723))^2+L1723*G1723^2*SIN(RADIANS(E1723))^2)</f>
        <v>12.113324539471046</v>
      </c>
      <c r="R1723" s="7">
        <f>-P1723*SIN(RADIANS(E1723))</f>
        <v>-1.0052551485038212</v>
      </c>
      <c r="S1723" s="6">
        <f>(O1723+P1723*COS(RADIANS(E1723)))/L1723</f>
        <v>-99.071294688375971</v>
      </c>
      <c r="T1723" s="6">
        <f>R1723/L1723</f>
        <v>-0.62828446781488823</v>
      </c>
      <c r="U1723" s="6">
        <f>(Q1723-P1723*G1723*SIN(RADIANS(E1723)))/M1723</f>
        <v>-28.39060438938526</v>
      </c>
      <c r="V1723" s="6">
        <f>SQRT((S1723+U1723)^2+3*T1723^2)</f>
        <v>127.46654439744918</v>
      </c>
      <c r="W1723" s="6">
        <f>V1723/AA1723</f>
        <v>1.2267931510686818</v>
      </c>
      <c r="X1723" s="1">
        <f>((3*10+H1723/COS(RADIANS(E1723)))*(3+3)+3*G1723*H1723)*2</f>
        <v>611.15642643298975</v>
      </c>
      <c r="Y1723" s="7">
        <f>Z1723/X1723</f>
        <v>1.0068381223629912</v>
      </c>
      <c r="Z1723" s="13">
        <v>615.33558885986702</v>
      </c>
      <c r="AA1723" s="15">
        <v>103.902230205973</v>
      </c>
    </row>
    <row r="1724" spans="1:27" x14ac:dyDescent="0.45">
      <c r="A1724">
        <v>521</v>
      </c>
      <c r="B1724">
        <v>55.8</v>
      </c>
      <c r="C1724" s="10">
        <f>B1724-20</f>
        <v>35.799999999999997</v>
      </c>
      <c r="D1724">
        <v>106</v>
      </c>
      <c r="E1724" s="11">
        <f>D1724-90</f>
        <v>16</v>
      </c>
      <c r="F1724" s="2">
        <v>1.257E-2</v>
      </c>
      <c r="G1724" s="11">
        <v>25.8</v>
      </c>
      <c r="H1724" s="11">
        <v>1.5</v>
      </c>
      <c r="I1724" s="8">
        <v>8.6123026907444E-2</v>
      </c>
      <c r="J1724" s="4">
        <v>71000</v>
      </c>
      <c r="K1724" s="5">
        <f>23*10^-6</f>
        <v>2.3E-5</v>
      </c>
      <c r="L1724" s="6">
        <f>H1724</f>
        <v>1.5</v>
      </c>
      <c r="M1724" s="3">
        <f>H1724^2/6</f>
        <v>0.375</v>
      </c>
      <c r="N1724" s="3">
        <f>H1724^3/12</f>
        <v>0.28125</v>
      </c>
      <c r="O1724" s="1">
        <f>-J1724*L1724*K1724*C1724</f>
        <v>-87.692099999999996</v>
      </c>
      <c r="P1724" s="7">
        <f>-(12*F1724*J1724*L1724*N1724+12*O1724*N1724*G1724*COS(RADIANS(E1724)))/(12*N1724*G1724*COS(RADIANS(E1724))^2+L1724*G1724^3*SIN(RADIANS(E1724))^2)</f>
        <v>1.3848815329927573</v>
      </c>
      <c r="Q1724" s="7">
        <f>-(6*F1724*J1724*L1724*N1724*SIN(RADIANS(E1724))+6*O1724*N1724*G1724*SIN(RADIANS(E1724))*COS(RADIANS(E1724)))/(12*N1724*COS(RADIANS(E1724))^2+L1724*G1724^2*SIN(RADIANS(E1724))^2)</f>
        <v>4.9242535819735149</v>
      </c>
      <c r="R1724" s="7">
        <f>-P1724*SIN(RADIANS(E1724))</f>
        <v>-0.3817250838739159</v>
      </c>
      <c r="S1724" s="6">
        <f>(O1724+P1724*COS(RADIANS(E1724)))/L1724</f>
        <v>-57.573910952614483</v>
      </c>
      <c r="T1724" s="6">
        <f>R1724/L1724</f>
        <v>-0.25448338924927727</v>
      </c>
      <c r="U1724" s="6">
        <f>(Q1724-P1724*G1724*SIN(RADIANS(E1724)))/M1724</f>
        <v>-13.131342885262711</v>
      </c>
      <c r="V1724" s="6">
        <f>SQRT((S1724+U1724)^2+3*T1724^2)</f>
        <v>70.706627735063549</v>
      </c>
      <c r="W1724" s="6">
        <f>V1724/AA1724</f>
        <v>1.2453641166225959</v>
      </c>
      <c r="X1724" s="1">
        <f>((3*10+H1724/COS(RADIANS(E1724)))*(3+3)+3*G1724*H1724)*2</f>
        <v>610.9253898455089</v>
      </c>
      <c r="Y1724" s="7">
        <f>Z1724/X1724</f>
        <v>1.0072035242264723</v>
      </c>
      <c r="Z1724" s="13">
        <v>615.32620569182802</v>
      </c>
      <c r="AA1724" s="15">
        <v>56.775867227344399</v>
      </c>
    </row>
    <row r="1725" spans="1:27" x14ac:dyDescent="0.45">
      <c r="A1725">
        <v>597</v>
      </c>
      <c r="B1725">
        <v>49.5</v>
      </c>
      <c r="C1725" s="10">
        <f>B1725-20</f>
        <v>29.5</v>
      </c>
      <c r="D1725">
        <v>108.5</v>
      </c>
      <c r="E1725" s="11">
        <f>D1725-90</f>
        <v>18.5</v>
      </c>
      <c r="F1725" s="2">
        <v>1.1585E-2</v>
      </c>
      <c r="G1725" s="11">
        <v>30</v>
      </c>
      <c r="H1725" s="11">
        <v>1.3</v>
      </c>
      <c r="I1725" s="8">
        <v>7.1199961006641305E-2</v>
      </c>
      <c r="J1725" s="4">
        <v>71000</v>
      </c>
      <c r="K1725" s="5">
        <f>23*10^-6</f>
        <v>2.3E-5</v>
      </c>
      <c r="L1725" s="6">
        <f>H1725</f>
        <v>1.3</v>
      </c>
      <c r="M1725" s="3">
        <f>H1725^2/6</f>
        <v>0.28166666666666668</v>
      </c>
      <c r="N1725" s="3">
        <f>H1725^3/12</f>
        <v>0.18308333333333338</v>
      </c>
      <c r="O1725" s="1">
        <f>-J1725*L1725*K1725*C1725</f>
        <v>-62.625549999999997</v>
      </c>
      <c r="P1725" s="7">
        <f>-(12*F1725*J1725*L1725*N1725+12*O1725*N1725*G1725*COS(RADIANS(E1725)))/(12*N1725*G1725*COS(RADIANS(E1725))^2+L1725*G1725^3*SIN(RADIANS(E1725))^2)</f>
        <v>0.43557187147800974</v>
      </c>
      <c r="Q1725" s="7">
        <f>-(6*F1725*J1725*L1725*N1725*SIN(RADIANS(E1725))+6*O1725*N1725*G1725*SIN(RADIANS(E1725))*COS(RADIANS(E1725)))/(12*N1725*COS(RADIANS(E1725))^2+L1725*G1725^2*SIN(RADIANS(E1725))^2)</f>
        <v>2.0731347452857931</v>
      </c>
      <c r="R1725" s="7">
        <f>-P1725*SIN(RADIANS(E1725))</f>
        <v>-0.13820898301905285</v>
      </c>
      <c r="S1725" s="6">
        <f>(O1725+P1725*COS(RADIANS(E1725)))/L1725</f>
        <v>-47.855759146719201</v>
      </c>
      <c r="T1725" s="6">
        <f>R1725/L1725</f>
        <v>-0.10631460232234834</v>
      </c>
      <c r="U1725" s="6">
        <f>(Q1725-P1725*G1725*SIN(RADIANS(E1725)))/M1725</f>
        <v>-7.3602416992394959</v>
      </c>
      <c r="V1725" s="6">
        <f>SQRT((S1725+U1725)^2+3*T1725^2)</f>
        <v>55.21630789725905</v>
      </c>
      <c r="W1725" s="6">
        <f>V1725/AA1725</f>
        <v>1.2588644346654674</v>
      </c>
      <c r="X1725" s="1">
        <f>((3*10+H1725/COS(RADIANS(E1725)))*(3+3)+3*G1725*H1725)*2</f>
        <v>610.4500800062907</v>
      </c>
      <c r="Y1725" s="7">
        <f>Z1725/X1725</f>
        <v>1.0077671294266772</v>
      </c>
      <c r="Z1725" s="13">
        <v>615.19152478622505</v>
      </c>
      <c r="AA1725" s="15">
        <v>43.861996873342697</v>
      </c>
    </row>
    <row r="1726" spans="1:27" x14ac:dyDescent="0.45">
      <c r="A1726">
        <v>1955</v>
      </c>
      <c r="B1726">
        <v>80.3</v>
      </c>
      <c r="C1726" s="10">
        <f>B1726-20</f>
        <v>60.3</v>
      </c>
      <c r="D1726">
        <v>108.8</v>
      </c>
      <c r="E1726" s="11">
        <f>D1726-90</f>
        <v>18.799999999999997</v>
      </c>
      <c r="F1726" s="2">
        <v>2.0108000000000001E-2</v>
      </c>
      <c r="G1726" s="11">
        <v>29</v>
      </c>
      <c r="H1726" s="11">
        <v>1.3</v>
      </c>
      <c r="I1726" s="8">
        <v>8.7995134294032995E-2</v>
      </c>
      <c r="J1726" s="4">
        <v>71000</v>
      </c>
      <c r="K1726" s="5">
        <f>23*10^-6</f>
        <v>2.3E-5</v>
      </c>
      <c r="L1726" s="6">
        <f>H1726</f>
        <v>1.3</v>
      </c>
      <c r="M1726" s="3">
        <f>H1726^2/6</f>
        <v>0.28166666666666668</v>
      </c>
      <c r="N1726" s="3">
        <f>H1726^3/12</f>
        <v>0.18308333333333338</v>
      </c>
      <c r="O1726" s="1">
        <f>-J1726*L1726*K1726*C1726</f>
        <v>-128.01086999999998</v>
      </c>
      <c r="P1726" s="7">
        <f>-(12*F1726*J1726*L1726*N1726+12*O1726*N1726*G1726*COS(RADIANS(E1726)))/(12*N1726*G1726*COS(RADIANS(E1726))^2+L1726*G1726^3*SIN(RADIANS(E1726))^2)</f>
        <v>1.0875759608343554</v>
      </c>
      <c r="Q1726" s="7">
        <f>-(6*F1726*J1726*L1726*N1726*SIN(RADIANS(E1726))+6*O1726*N1726*G1726*SIN(RADIANS(E1726))*COS(RADIANS(E1726)))/(12*N1726*COS(RADIANS(E1726))^2+L1726*G1726^2*SIN(RADIANS(E1726))^2)</f>
        <v>5.0820821354469787</v>
      </c>
      <c r="R1726" s="7">
        <f>-P1726*SIN(RADIANS(E1726))</f>
        <v>-0.35048842313427453</v>
      </c>
      <c r="S1726" s="6">
        <f>(O1726+P1726*COS(RADIANS(E1726)))/L1726</f>
        <v>-97.677936170274236</v>
      </c>
      <c r="T1726" s="6">
        <f>R1726/L1726</f>
        <v>-0.26960647933405735</v>
      </c>
      <c r="U1726" s="6">
        <f>(Q1726-P1726*G1726*SIN(RADIANS(E1726)))/M1726</f>
        <v>-18.042895155433079</v>
      </c>
      <c r="V1726" s="6">
        <f>SQRT((S1726+U1726)^2+3*T1726^2)</f>
        <v>115.72177351593736</v>
      </c>
      <c r="W1726" s="6">
        <f>V1726/AA1726</f>
        <v>1.3771694388134017</v>
      </c>
      <c r="X1726" s="1">
        <f>((3*10+H1726/COS(RADIANS(E1726)))*(3+3)+3*G1726*H1726)*2</f>
        <v>602.67917624537461</v>
      </c>
      <c r="Y1726" s="7">
        <f>Z1726/X1726</f>
        <v>1.0204832503880561</v>
      </c>
      <c r="Z1726" s="13">
        <v>615.02400471607598</v>
      </c>
      <c r="AA1726" s="15">
        <v>84.028711540132406</v>
      </c>
    </row>
    <row r="1727" spans="1:27" x14ac:dyDescent="0.45">
      <c r="A1727">
        <v>928</v>
      </c>
      <c r="B1727">
        <v>81.900000000000006</v>
      </c>
      <c r="C1727" s="10">
        <f>B1727-20</f>
        <v>61.900000000000006</v>
      </c>
      <c r="D1727">
        <v>122.3</v>
      </c>
      <c r="E1727" s="11">
        <f>D1727-90</f>
        <v>32.299999999999997</v>
      </c>
      <c r="F1727" s="2">
        <v>1.9205E-2</v>
      </c>
      <c r="G1727" s="11">
        <v>25.1</v>
      </c>
      <c r="H1727" s="11">
        <v>1.5</v>
      </c>
      <c r="I1727" s="8">
        <v>8.9295141398906694E-2</v>
      </c>
      <c r="J1727" s="4">
        <v>71000</v>
      </c>
      <c r="K1727" s="5">
        <f>23*10^-6</f>
        <v>2.3E-5</v>
      </c>
      <c r="L1727" s="6">
        <f>H1727</f>
        <v>1.5</v>
      </c>
      <c r="M1727" s="3">
        <f>H1727^2/6</f>
        <v>0.375</v>
      </c>
      <c r="N1727" s="3">
        <f>H1727^3/12</f>
        <v>0.28125</v>
      </c>
      <c r="O1727" s="1">
        <f>-J1727*L1727*K1727*C1727</f>
        <v>-151.62405000000001</v>
      </c>
      <c r="P1727" s="7">
        <f>-(12*F1727*J1727*L1727*N1727+12*O1727*N1727*G1727*COS(RADIANS(E1727)))/(12*N1727*G1727*COS(RADIANS(E1727))^2+L1727*G1727^3*SIN(RADIANS(E1727))^2)</f>
        <v>0.57862489580394938</v>
      </c>
      <c r="Q1727" s="7">
        <f>-(6*F1727*J1727*L1727*N1727*SIN(RADIANS(E1727))+6*O1727*N1727*G1727*SIN(RADIANS(E1727))*COS(RADIANS(E1727)))/(12*N1727*COS(RADIANS(E1727))^2+L1727*G1727^2*SIN(RADIANS(E1727))^2)</f>
        <v>3.8803291347279618</v>
      </c>
      <c r="R1727" s="7">
        <f>-P1727*SIN(RADIANS(E1727))</f>
        <v>-0.30918957248828377</v>
      </c>
      <c r="S1727" s="6">
        <f>(O1727+P1727*COS(RADIANS(E1727)))/L1727</f>
        <v>-100.75664030654997</v>
      </c>
      <c r="T1727" s="6">
        <f>R1727/L1727</f>
        <v>-0.20612638165885586</v>
      </c>
      <c r="U1727" s="6">
        <f>(Q1727-P1727*G1727*SIN(RADIANS(E1727)))/M1727</f>
        <v>-10.347544359274563</v>
      </c>
      <c r="V1727" s="6">
        <f>SQRT((S1727+U1727)^2+3*T1727^2)</f>
        <v>111.10475828925279</v>
      </c>
      <c r="W1727" s="6">
        <f>V1727/AA1727</f>
        <v>1.1960272860024772</v>
      </c>
      <c r="X1727" s="1">
        <f>((3*10+H1727/COS(RADIANS(E1727)))*(3+3)+3*G1727*H1727)*2</f>
        <v>607.19517658615905</v>
      </c>
      <c r="Y1727" s="7">
        <f>Z1727/X1727</f>
        <v>1.0128907449680231</v>
      </c>
      <c r="Z1727" s="13">
        <v>615.02237475334505</v>
      </c>
      <c r="AA1727" s="15">
        <v>92.894835752955103</v>
      </c>
    </row>
    <row r="1728" spans="1:27" x14ac:dyDescent="0.45">
      <c r="A1728">
        <v>2187</v>
      </c>
      <c r="B1728">
        <v>84.4</v>
      </c>
      <c r="C1728" s="10">
        <f>B1728-20</f>
        <v>64.400000000000006</v>
      </c>
      <c r="D1728">
        <v>124.7</v>
      </c>
      <c r="E1728" s="11">
        <f>D1728-90</f>
        <v>34.700000000000003</v>
      </c>
      <c r="F1728" s="2">
        <v>2.0641E-2</v>
      </c>
      <c r="G1728" s="11">
        <v>26.9</v>
      </c>
      <c r="H1728" s="11">
        <v>1.4</v>
      </c>
      <c r="I1728" s="8">
        <v>9.2739477753639193E-2</v>
      </c>
      <c r="J1728" s="4">
        <v>71000</v>
      </c>
      <c r="K1728" s="5">
        <f>23*10^-6</f>
        <v>2.3E-5</v>
      </c>
      <c r="L1728" s="6">
        <f>H1728</f>
        <v>1.4</v>
      </c>
      <c r="M1728" s="3">
        <f>H1728^2/6</f>
        <v>0.32666666666666661</v>
      </c>
      <c r="N1728" s="3">
        <f>H1728^3/12</f>
        <v>0.2286666666666666</v>
      </c>
      <c r="O1728" s="1">
        <f>-J1728*L1728*K1728*C1728</f>
        <v>-147.23128000000003</v>
      </c>
      <c r="P1728" s="7">
        <f>-(12*F1728*J1728*L1728*N1728+12*O1728*N1728*G1728*COS(RADIANS(E1728)))/(12*N1728*G1728*COS(RADIANS(E1728))^2+L1728*G1728^3*SIN(RADIANS(E1728))^2)</f>
        <v>0.3721119526762714</v>
      </c>
      <c r="Q1728" s="7">
        <f>-(6*F1728*J1728*L1728*N1728*SIN(RADIANS(E1728))+6*O1728*N1728*G1728*SIN(RADIANS(E1728))*COS(RADIANS(E1728)))/(12*N1728*COS(RADIANS(E1728))^2+L1728*G1728^2*SIN(RADIANS(E1728))^2)</f>
        <v>2.8491903678592032</v>
      </c>
      <c r="R1728" s="7">
        <f>-P1728*SIN(RADIANS(E1728))</f>
        <v>-0.21183571508246862</v>
      </c>
      <c r="S1728" s="6">
        <f>(O1728+P1728*COS(RADIANS(E1728)))/L1728</f>
        <v>-104.94667883965067</v>
      </c>
      <c r="T1728" s="6">
        <f>R1728/L1728</f>
        <v>-0.15131122505890618</v>
      </c>
      <c r="U1728" s="6">
        <f>(Q1728-P1728*G1728*SIN(RADIANS(E1728)))/M1728</f>
        <v>-8.7220113301812336</v>
      </c>
      <c r="V1728" s="6">
        <f>SQRT((S1728+U1728)^2+3*T1728^2)</f>
        <v>113.66899229862877</v>
      </c>
      <c r="W1728" s="6">
        <f>V1728/AA1728</f>
        <v>1.2135064026781412</v>
      </c>
      <c r="X1728" s="1">
        <f>((3*10+H1728/COS(RADIANS(E1728)))*(3+3)+3*G1728*H1728)*2</f>
        <v>606.39437543977999</v>
      </c>
      <c r="Y1728" s="7">
        <f>Z1728/X1728</f>
        <v>1.014224396941938</v>
      </c>
      <c r="Z1728" s="13">
        <v>615.01996973939401</v>
      </c>
      <c r="AA1728" s="15">
        <v>93.669874380363893</v>
      </c>
    </row>
    <row r="1729" spans="1:27" x14ac:dyDescent="0.45">
      <c r="A1729">
        <v>2263</v>
      </c>
      <c r="B1729">
        <v>59.4</v>
      </c>
      <c r="C1729" s="10">
        <f>B1729-20</f>
        <v>39.4</v>
      </c>
      <c r="D1729">
        <v>126.4</v>
      </c>
      <c r="E1729" s="11">
        <f>D1729-90</f>
        <v>36.400000000000006</v>
      </c>
      <c r="F1729" s="2">
        <v>1.3179E-2</v>
      </c>
      <c r="G1729" s="11">
        <v>29</v>
      </c>
      <c r="H1729" s="11">
        <v>1.3</v>
      </c>
      <c r="I1729" s="8">
        <v>5.77861443161964E-2</v>
      </c>
      <c r="J1729" s="4">
        <v>71000</v>
      </c>
      <c r="K1729" s="5">
        <f>23*10^-6</f>
        <v>2.3E-5</v>
      </c>
      <c r="L1729" s="6">
        <f>H1729</f>
        <v>1.3</v>
      </c>
      <c r="M1729" s="3">
        <f>H1729^2/6</f>
        <v>0.28166666666666668</v>
      </c>
      <c r="N1729" s="3">
        <f>H1729^3/12</f>
        <v>0.18308333333333338</v>
      </c>
      <c r="O1729" s="1">
        <f>-J1729*L1729*K1729*C1729</f>
        <v>-83.642259999999993</v>
      </c>
      <c r="P1729" s="7">
        <f>-(12*F1729*J1729*L1729*N1729+12*O1729*N1729*G1729*COS(RADIANS(E1729)))/(12*N1729*G1729*COS(RADIANS(E1729))^2+L1729*G1729^3*SIN(RADIANS(E1729))^2)</f>
        <v>0.14428302534542298</v>
      </c>
      <c r="Q1729" s="7">
        <f>-(6*F1729*J1729*L1729*N1729*SIN(RADIANS(E1729))+6*O1729*N1729*G1729*SIN(RADIANS(E1729))*COS(RADIANS(E1729)))/(12*N1729*COS(RADIANS(E1729))^2+L1729*G1729^2*SIN(RADIANS(E1729))^2)</f>
        <v>1.241493947716271</v>
      </c>
      <c r="R1729" s="7">
        <f>-P1729*SIN(RADIANS(E1729))</f>
        <v>-8.5620272256294538E-2</v>
      </c>
      <c r="S1729" s="6">
        <f>(O1729+P1729*COS(RADIANS(E1729)))/L1729</f>
        <v>-64.250867298335166</v>
      </c>
      <c r="T1729" s="6">
        <f>R1729/L1729</f>
        <v>-6.5861747889457339E-2</v>
      </c>
      <c r="U1729" s="6">
        <f>(Q1729-P1729*G1729*SIN(RADIANS(E1729)))/M1729</f>
        <v>-4.4076708202944515</v>
      </c>
      <c r="V1729" s="6">
        <f>SQRT((S1729+U1729)^2+3*T1729^2)</f>
        <v>68.658632886890643</v>
      </c>
      <c r="W1729" s="6">
        <f>V1729/AA1729</f>
        <v>1.2611926788129781</v>
      </c>
      <c r="X1729" s="1">
        <f>((3*10+H1729/COS(RADIANS(E1729)))*(3+3)+3*G1729*H1729)*2</f>
        <v>605.58143895660055</v>
      </c>
      <c r="Y1729" s="7">
        <f>Z1729/X1729</f>
        <v>1.0152766039136718</v>
      </c>
      <c r="Z1729" s="13">
        <v>614.832666737012</v>
      </c>
      <c r="AA1729" s="15">
        <v>54.439447707158799</v>
      </c>
    </row>
    <row r="1730" spans="1:27" x14ac:dyDescent="0.45">
      <c r="A1730">
        <v>2329</v>
      </c>
      <c r="B1730">
        <v>56.6</v>
      </c>
      <c r="C1730" s="10">
        <f>B1730-20</f>
        <v>36.6</v>
      </c>
      <c r="D1730">
        <v>124.9</v>
      </c>
      <c r="E1730" s="11">
        <f>D1730-90</f>
        <v>34.900000000000006</v>
      </c>
      <c r="F1730" s="2">
        <v>1.0442E-2</v>
      </c>
      <c r="G1730" s="11">
        <v>23.2</v>
      </c>
      <c r="H1730" s="11">
        <v>1.6</v>
      </c>
      <c r="I1730" s="8">
        <v>4.7945089638233102E-2</v>
      </c>
      <c r="J1730" s="4">
        <v>71000</v>
      </c>
      <c r="K1730" s="5">
        <f>23*10^-6</f>
        <v>2.3E-5</v>
      </c>
      <c r="L1730" s="6">
        <f>H1730</f>
        <v>1.6</v>
      </c>
      <c r="M1730" s="3">
        <f>H1730^2/6</f>
        <v>0.42666666666666675</v>
      </c>
      <c r="N1730" s="3">
        <f>H1730^3/12</f>
        <v>0.34133333333333343</v>
      </c>
      <c r="O1730" s="1">
        <f>-J1730*L1730*K1730*C1730</f>
        <v>-95.62848000000001</v>
      </c>
      <c r="P1730" s="7">
        <f>-(12*F1730*J1730*L1730*N1730+12*O1730*N1730*G1730*COS(RADIANS(E1730)))/(12*N1730*G1730*COS(RADIANS(E1730))^2+L1730*G1730^3*SIN(RADIANS(E1730))^2)</f>
        <v>0.39281727599719335</v>
      </c>
      <c r="Q1730" s="7">
        <f>-(6*F1730*J1730*L1730*N1730*SIN(RADIANS(E1730))+6*O1730*N1730*G1730*SIN(RADIANS(E1730))*COS(RADIANS(E1730)))/(12*N1730*COS(RADIANS(E1730))^2+L1730*G1730^2*SIN(RADIANS(E1730))^2)</f>
        <v>2.6070858883668695</v>
      </c>
      <c r="R1730" s="7">
        <f>-P1730*SIN(RADIANS(E1730))</f>
        <v>-0.22474878347990263</v>
      </c>
      <c r="S1730" s="6">
        <f>(O1730+P1730*COS(RADIANS(E1730)))/L1730</f>
        <v>-59.566443858884547</v>
      </c>
      <c r="T1730" s="6">
        <f>R1730/L1730</f>
        <v>-0.14046798967493912</v>
      </c>
      <c r="U1730" s="6">
        <f>(Q1730-P1730*G1730*SIN(RADIANS(E1730)))/M1730</f>
        <v>-6.1103575508598515</v>
      </c>
      <c r="V1730" s="6">
        <f>SQRT((S1730+U1730)^2+3*T1730^2)</f>
        <v>65.677252052619963</v>
      </c>
      <c r="W1730" s="6">
        <f>V1730/AA1730</f>
        <v>1.1611995464474474</v>
      </c>
      <c r="X1730" s="1">
        <f>((3*10+H1730/COS(RADIANS(E1730)))*(3+3)+3*G1730*H1730)*2</f>
        <v>606.13029822012504</v>
      </c>
      <c r="Y1730" s="7">
        <f>Z1730/X1730</f>
        <v>1.0143475787076357</v>
      </c>
      <c r="Z1730" s="13">
        <v>614.82680038092099</v>
      </c>
      <c r="AA1730" s="15">
        <v>56.559832677812999</v>
      </c>
    </row>
    <row r="1731" spans="1:27" x14ac:dyDescent="0.45">
      <c r="A1731">
        <v>1747</v>
      </c>
      <c r="B1731">
        <v>80.5</v>
      </c>
      <c r="C1731" s="10">
        <f>B1731-20</f>
        <v>60.5</v>
      </c>
      <c r="D1731">
        <v>123.8</v>
      </c>
      <c r="E1731" s="11">
        <f>D1731-90</f>
        <v>33.799999999999997</v>
      </c>
      <c r="F1731" s="2">
        <v>1.5507999999999999E-2</v>
      </c>
      <c r="G1731" s="11">
        <v>20.3</v>
      </c>
      <c r="H1731" s="11">
        <v>1.8</v>
      </c>
      <c r="I1731" s="8">
        <v>7.2261579334735801E-2</v>
      </c>
      <c r="J1731" s="4">
        <v>71000</v>
      </c>
      <c r="K1731" s="5">
        <f>23*10^-6</f>
        <v>2.3E-5</v>
      </c>
      <c r="L1731" s="6">
        <f>H1731</f>
        <v>1.8</v>
      </c>
      <c r="M1731" s="3">
        <f>H1731^2/6</f>
        <v>0.54</v>
      </c>
      <c r="N1731" s="3">
        <f>H1731^3/12</f>
        <v>0.48600000000000004</v>
      </c>
      <c r="O1731" s="1">
        <f>-J1731*L1731*K1731*C1731</f>
        <v>-177.83369999999999</v>
      </c>
      <c r="P1731" s="7">
        <f>-(12*F1731*J1731*L1731*N1731+12*O1731*N1731*G1731*COS(RADIANS(E1731)))/(12*N1731*G1731*COS(RADIANS(E1731))^2+L1731*G1731^3*SIN(RADIANS(E1731))^2)</f>
        <v>1.2520439110885588</v>
      </c>
      <c r="Q1731" s="7">
        <f>-(6*F1731*J1731*L1731*N1731*SIN(RADIANS(E1731))+6*O1731*N1731*G1731*SIN(RADIANS(E1731))*COS(RADIANS(E1731)))/(12*N1731*COS(RADIANS(E1731))^2+L1731*G1731^2*SIN(RADIANS(E1731))^2)</f>
        <v>7.0695413622470493</v>
      </c>
      <c r="R1731" s="7">
        <f>-P1731*SIN(RADIANS(E1731))</f>
        <v>-0.69650653815241859</v>
      </c>
      <c r="S1731" s="6">
        <f>(O1731+P1731*COS(RADIANS(E1731)))/L1731</f>
        <v>-98.218483863908844</v>
      </c>
      <c r="T1731" s="6">
        <f>R1731/L1731</f>
        <v>-0.38694807675134363</v>
      </c>
      <c r="U1731" s="6">
        <f>(Q1731-P1731*G1731*SIN(RADIANS(E1731)))/M1731</f>
        <v>-13.091743263420458</v>
      </c>
      <c r="V1731" s="6">
        <f>SQRT((S1731+U1731)^2+3*T1731^2)</f>
        <v>111.3122448321834</v>
      </c>
      <c r="W1731" s="6">
        <f>V1731/AA1731</f>
        <v>1.1245911796158479</v>
      </c>
      <c r="X1731" s="1">
        <f>((3*10+H1731/COS(RADIANS(E1731)))*(3+3)+3*G1731*H1731)*2</f>
        <v>605.23326557674727</v>
      </c>
      <c r="Y1731" s="7">
        <f>Z1731/X1731</f>
        <v>1.0158488036366045</v>
      </c>
      <c r="Z1731" s="13">
        <v>614.82548875721398</v>
      </c>
      <c r="AA1731" s="15">
        <v>98.980186622312701</v>
      </c>
    </row>
    <row r="1732" spans="1:27" x14ac:dyDescent="0.45">
      <c r="A1732">
        <v>560</v>
      </c>
      <c r="B1732">
        <v>61.4</v>
      </c>
      <c r="C1732" s="10">
        <f>B1732-20</f>
        <v>41.4</v>
      </c>
      <c r="D1732">
        <v>125.7</v>
      </c>
      <c r="E1732" s="11">
        <f>D1732-90</f>
        <v>35.700000000000003</v>
      </c>
      <c r="F1732" s="2">
        <v>1.0612E-2</v>
      </c>
      <c r="G1732" s="11">
        <v>20.3</v>
      </c>
      <c r="H1732" s="11">
        <v>1.8</v>
      </c>
      <c r="I1732" s="8">
        <v>4.9450099468231201E-2</v>
      </c>
      <c r="J1732" s="4">
        <v>71000</v>
      </c>
      <c r="K1732" s="5">
        <f>23*10^-6</f>
        <v>2.3E-5</v>
      </c>
      <c r="L1732" s="6">
        <f>H1732</f>
        <v>1.8</v>
      </c>
      <c r="M1732" s="3">
        <f>H1732^2/6</f>
        <v>0.54</v>
      </c>
      <c r="N1732" s="3">
        <f>H1732^3/12</f>
        <v>0.48600000000000004</v>
      </c>
      <c r="O1732" s="1">
        <f>-J1732*L1732*K1732*C1732</f>
        <v>-121.69116</v>
      </c>
      <c r="P1732" s="7">
        <f>-(12*F1732*J1732*L1732*N1732+12*O1732*N1732*G1732*COS(RADIANS(E1732)))/(12*N1732*G1732*COS(RADIANS(E1732))^2+L1732*G1732^3*SIN(RADIANS(E1732))^2)</f>
        <v>0.72811171642518357</v>
      </c>
      <c r="Q1732" s="7">
        <f>-(6*F1732*J1732*L1732*N1732*SIN(RADIANS(E1732))+6*O1732*N1732*G1732*SIN(RADIANS(E1732))*COS(RADIANS(E1732)))/(12*N1732*COS(RADIANS(E1732))^2+L1732*G1732^2*SIN(RADIANS(E1732))^2)</f>
        <v>4.3125644090041364</v>
      </c>
      <c r="R1732" s="7">
        <f>-P1732*SIN(RADIANS(E1732))</f>
        <v>-0.42488319300533361</v>
      </c>
      <c r="S1732" s="6">
        <f>(O1732+P1732*COS(RADIANS(E1732)))/L1732</f>
        <v>-67.27770692741899</v>
      </c>
      <c r="T1732" s="6">
        <f>R1732/L1732</f>
        <v>-0.23604621833629644</v>
      </c>
      <c r="U1732" s="6">
        <f>(Q1732-P1732*G1732*SIN(RADIANS(E1732)))/M1732</f>
        <v>-7.9862303870446967</v>
      </c>
      <c r="V1732" s="6">
        <f>SQRT((S1732+U1732)^2+3*T1732^2)</f>
        <v>75.265047754765234</v>
      </c>
      <c r="W1732" s="6">
        <f>V1732/AA1732</f>
        <v>1.1031566735779839</v>
      </c>
      <c r="X1732" s="1">
        <f>((3*10+H1732/COS(RADIANS(E1732)))*(3+3)+3*G1732*H1732)*2</f>
        <v>605.8382491760085</v>
      </c>
      <c r="Y1732" s="7">
        <f>Z1732/X1732</f>
        <v>1.0148343878806396</v>
      </c>
      <c r="Z1732" s="13">
        <v>614.82548875721295</v>
      </c>
      <c r="AA1732" s="15">
        <v>68.226979501152996</v>
      </c>
    </row>
    <row r="1733" spans="1:27" x14ac:dyDescent="0.45">
      <c r="A1733">
        <v>2101</v>
      </c>
      <c r="B1733">
        <v>53.3</v>
      </c>
      <c r="C1733" s="10">
        <f>B1733-20</f>
        <v>33.299999999999997</v>
      </c>
      <c r="D1733">
        <v>102.5</v>
      </c>
      <c r="E1733" s="11">
        <f>D1733-90</f>
        <v>12.5</v>
      </c>
      <c r="F1733" s="2">
        <v>1.3433E-2</v>
      </c>
      <c r="G1733" s="11">
        <v>30.1</v>
      </c>
      <c r="H1733" s="11">
        <v>1.3</v>
      </c>
      <c r="I1733" s="8">
        <v>0.10967318713665</v>
      </c>
      <c r="J1733" s="4">
        <v>71000</v>
      </c>
      <c r="K1733" s="5">
        <f>23*10^-6</f>
        <v>2.3E-5</v>
      </c>
      <c r="L1733" s="6">
        <f>H1733</f>
        <v>1.3</v>
      </c>
      <c r="M1733" s="3">
        <f>H1733^2/6</f>
        <v>0.28166666666666668</v>
      </c>
      <c r="N1733" s="3">
        <f>H1733^3/12</f>
        <v>0.18308333333333338</v>
      </c>
      <c r="O1733" s="1">
        <f>-J1733*L1733*K1733*C1733</f>
        <v>-70.692569999999989</v>
      </c>
      <c r="P1733" s="7">
        <f>-(12*F1733*J1733*L1733*N1733+12*O1733*N1733*G1733*COS(RADIANS(E1733)))/(12*N1733*G1733*COS(RADIANS(E1733))^2+L1733*G1733^3*SIN(RADIANS(E1733))^2)</f>
        <v>1.067438171151976</v>
      </c>
      <c r="Q1733" s="7">
        <f>-(6*F1733*J1733*L1733*N1733*SIN(RADIANS(E1733))+6*O1733*N1733*G1733*SIN(RADIANS(E1733))*COS(RADIANS(E1733)))/(12*N1733*COS(RADIANS(E1733))^2+L1733*G1733^2*SIN(RADIANS(E1733))^2)</f>
        <v>3.4770903802872724</v>
      </c>
      <c r="R1733" s="7">
        <f>-P1733*SIN(RADIANS(E1733))</f>
        <v>-0.23103590566692828</v>
      </c>
      <c r="S1733" s="6">
        <f>(O1733+P1733*COS(RADIANS(E1733)))/L1733</f>
        <v>-53.577257212043776</v>
      </c>
      <c r="T1733" s="6">
        <f>R1733/L1733</f>
        <v>-0.17771992743609866</v>
      </c>
      <c r="U1733" s="6">
        <f>(Q1733-P1733*G1733*SIN(RADIANS(E1733)))/M1733</f>
        <v>-12.344699574984386</v>
      </c>
      <c r="V1733" s="6">
        <f>SQRT((S1733+U1733)^2+3*T1733^2)</f>
        <v>65.922675459576368</v>
      </c>
      <c r="W1733" s="6">
        <f>V1733/AA1733</f>
        <v>1.3022091023783424</v>
      </c>
      <c r="X1733" s="1">
        <f>((3*10+H1733/COS(RADIANS(E1733)))*(3+3)+3*G1733*H1733)*2</f>
        <v>610.75876042330628</v>
      </c>
      <c r="Y1733" s="7">
        <f>Z1733/X1733</f>
        <v>1.0065759805498427</v>
      </c>
      <c r="Z1733" s="13">
        <v>614.77509815249596</v>
      </c>
      <c r="AA1733" s="15">
        <v>50.623724975640101</v>
      </c>
    </row>
    <row r="1734" spans="1:27" x14ac:dyDescent="0.45">
      <c r="A1734">
        <v>84</v>
      </c>
      <c r="B1734">
        <v>79.599999999999994</v>
      </c>
      <c r="C1734" s="10">
        <f>B1734-20</f>
        <v>59.599999999999994</v>
      </c>
      <c r="D1734">
        <v>126.1</v>
      </c>
      <c r="E1734" s="11">
        <f>D1734-90</f>
        <v>36.099999999999994</v>
      </c>
      <c r="F1734" s="2">
        <v>1.5935000000000001E-2</v>
      </c>
      <c r="G1734" s="11">
        <v>21.6</v>
      </c>
      <c r="H1734" s="11">
        <v>1.7</v>
      </c>
      <c r="I1734" s="8">
        <v>7.3324792087078094E-2</v>
      </c>
      <c r="J1734" s="4">
        <v>71000</v>
      </c>
      <c r="K1734" s="5">
        <f>23*10^-6</f>
        <v>2.3E-5</v>
      </c>
      <c r="L1734" s="6">
        <f>H1734</f>
        <v>1.7</v>
      </c>
      <c r="M1734" s="3">
        <f>H1734^2/6</f>
        <v>0.48166666666666663</v>
      </c>
      <c r="N1734" s="3">
        <f>H1734^3/12</f>
        <v>0.4094166666666666</v>
      </c>
      <c r="O1734" s="1">
        <f>-J1734*L1734*K1734*C1734</f>
        <v>-165.45555999999999</v>
      </c>
      <c r="P1734" s="7">
        <f>-(12*F1734*J1734*L1734*N1734+12*O1734*N1734*G1734*COS(RADIANS(E1734)))/(12*N1734*G1734*COS(RADIANS(E1734))^2+L1734*G1734^3*SIN(RADIANS(E1734))^2)</f>
        <v>0.78738352416611146</v>
      </c>
      <c r="Q1734" s="7">
        <f>-(6*F1734*J1734*L1734*N1734*SIN(RADIANS(E1734))+6*O1734*N1734*G1734*SIN(RADIANS(E1734))*COS(RADIANS(E1734)))/(12*N1734*COS(RADIANS(E1734))^2+L1734*G1734^2*SIN(RADIANS(E1734))^2)</f>
        <v>5.0103738462100669</v>
      </c>
      <c r="R1734" s="7">
        <f>-P1734*SIN(RADIANS(E1734))</f>
        <v>-0.46392350427870999</v>
      </c>
      <c r="S1734" s="6">
        <f>(O1734+P1734*COS(RADIANS(E1734)))/L1734</f>
        <v>-96.952565928074009</v>
      </c>
      <c r="T1734" s="6">
        <f>R1734/L1734</f>
        <v>-0.27289617898747648</v>
      </c>
      <c r="U1734" s="6">
        <f>(Q1734-P1734*G1734*SIN(RADIANS(E1734)))/M1734</f>
        <v>-10.402160234346164</v>
      </c>
      <c r="V1734" s="6">
        <f>SQRT((S1734+U1734)^2+3*T1734^2)</f>
        <v>107.35576671228118</v>
      </c>
      <c r="W1734" s="6">
        <f>V1734/AA1734</f>
        <v>1.1350930267875114</v>
      </c>
      <c r="X1734" s="1">
        <f>((3*10+H1734/COS(RADIANS(E1734)))*(3+3)+3*G1734*H1734)*2</f>
        <v>605.56784085362949</v>
      </c>
      <c r="Y1734" s="7">
        <f>Z1734/X1734</f>
        <v>1.0150882707930802</v>
      </c>
      <c r="Z1734" s="13">
        <v>614.70481242000994</v>
      </c>
      <c r="AA1734" s="15">
        <v>94.578826738205393</v>
      </c>
    </row>
    <row r="1735" spans="1:27" x14ac:dyDescent="0.45">
      <c r="A1735">
        <v>2782</v>
      </c>
      <c r="B1735">
        <v>42.1</v>
      </c>
      <c r="C1735" s="10">
        <f>B1735-20</f>
        <v>22.1</v>
      </c>
      <c r="D1735">
        <v>110.6</v>
      </c>
      <c r="E1735" s="11">
        <f>D1735-90</f>
        <v>20.599999999999994</v>
      </c>
      <c r="F1735" s="2">
        <v>7.5490000000000002E-3</v>
      </c>
      <c r="G1735" s="11">
        <v>25.6</v>
      </c>
      <c r="H1735" s="11">
        <v>1.5</v>
      </c>
      <c r="I1735" s="8">
        <v>4.3932087719440398E-2</v>
      </c>
      <c r="J1735" s="4">
        <v>71000</v>
      </c>
      <c r="K1735" s="5">
        <f>23*10^-6</f>
        <v>2.3E-5</v>
      </c>
      <c r="L1735" s="6">
        <f>H1735</f>
        <v>1.5</v>
      </c>
      <c r="M1735" s="3">
        <f>H1735^2/6</f>
        <v>0.375</v>
      </c>
      <c r="N1735" s="3">
        <f>H1735^3/12</f>
        <v>0.28125</v>
      </c>
      <c r="O1735" s="1">
        <f>-J1735*L1735*K1735*C1735</f>
        <v>-54.133950000000006</v>
      </c>
      <c r="P1735" s="7">
        <f>-(12*F1735*J1735*L1735*N1735+12*O1735*N1735*G1735*COS(RADIANS(E1735)))/(12*N1735*G1735*COS(RADIANS(E1735))^2+L1735*G1735^3*SIN(RADIANS(E1735))^2)</f>
        <v>0.52168445652599227</v>
      </c>
      <c r="Q1735" s="7">
        <f>-(6*F1735*J1735*L1735*N1735*SIN(RADIANS(E1735))+6*O1735*N1735*G1735*SIN(RADIANS(E1735))*COS(RADIANS(E1735)))/(12*N1735*COS(RADIANS(E1735))^2+L1735*G1735^2*SIN(RADIANS(E1735))^2)</f>
        <v>2.3494440848795657</v>
      </c>
      <c r="R1735" s="7">
        <f>-P1735*SIN(RADIANS(E1735))</f>
        <v>-0.18355031913121608</v>
      </c>
      <c r="S1735" s="6">
        <f>(O1735+P1735*COS(RADIANS(E1735)))/L1735</f>
        <v>-35.763748193214703</v>
      </c>
      <c r="T1735" s="6">
        <f>R1735/L1735</f>
        <v>-0.12236687942081072</v>
      </c>
      <c r="U1735" s="6">
        <f>(Q1735-P1735*G1735*SIN(RADIANS(E1735)))/M1735</f>
        <v>-6.2651842263455109</v>
      </c>
      <c r="V1735" s="6">
        <f>SQRT((S1735+U1735)^2+3*T1735^2)</f>
        <v>42.029466821356387</v>
      </c>
      <c r="W1735" s="6">
        <f>V1735/AA1735</f>
        <v>1.2208122184180707</v>
      </c>
      <c r="X1735" s="1">
        <f>((3*10+H1735/COS(RADIANS(E1735)))*(3+3)+3*G1735*H1735)*2</f>
        <v>609.6295461055156</v>
      </c>
      <c r="Y1735" s="7">
        <f>Z1735/X1735</f>
        <v>1.0083214867543795</v>
      </c>
      <c r="Z1735" s="13">
        <v>614.70257029851098</v>
      </c>
      <c r="AA1735" s="15">
        <v>34.427462460867403</v>
      </c>
    </row>
    <row r="1736" spans="1:27" x14ac:dyDescent="0.45">
      <c r="A1736">
        <v>1737</v>
      </c>
      <c r="B1736">
        <v>66.8</v>
      </c>
      <c r="C1736" s="10">
        <f>B1736-20</f>
        <v>46.8</v>
      </c>
      <c r="D1736">
        <v>117.1</v>
      </c>
      <c r="E1736" s="11">
        <f>D1736-90</f>
        <v>27.099999999999994</v>
      </c>
      <c r="F1736" s="2">
        <v>1.6143999999999999E-2</v>
      </c>
      <c r="G1736" s="11">
        <v>27.3</v>
      </c>
      <c r="H1736" s="11">
        <v>1.4</v>
      </c>
      <c r="I1736" s="8">
        <v>7.9625673592090607E-2</v>
      </c>
      <c r="J1736" s="4">
        <v>71000</v>
      </c>
      <c r="K1736" s="5">
        <f>23*10^-6</f>
        <v>2.3E-5</v>
      </c>
      <c r="L1736" s="6">
        <f>H1736</f>
        <v>1.4</v>
      </c>
      <c r="M1736" s="3">
        <f>H1736^2/6</f>
        <v>0.32666666666666661</v>
      </c>
      <c r="N1736" s="3">
        <f>H1736^3/12</f>
        <v>0.2286666666666666</v>
      </c>
      <c r="O1736" s="1">
        <f>-J1736*L1736*K1736*C1736</f>
        <v>-106.99415999999999</v>
      </c>
      <c r="P1736" s="7">
        <f>-(12*F1736*J1736*L1736*N1736+12*O1736*N1736*G1736*COS(RADIANS(E1736)))/(12*N1736*G1736*COS(RADIANS(E1736))^2+L1736*G1736^3*SIN(RADIANS(E1736))^2)</f>
        <v>0.45753770148714695</v>
      </c>
      <c r="Q1736" s="7">
        <f>-(6*F1736*J1736*L1736*N1736*SIN(RADIANS(E1736))+6*O1736*N1736*G1736*SIN(RADIANS(E1736))*COS(RADIANS(E1736)))/(12*N1736*COS(RADIANS(E1736))^2+L1736*G1736^2*SIN(RADIANS(E1736))^2)</f>
        <v>2.8450554374942469</v>
      </c>
      <c r="R1736" s="7">
        <f>-P1736*SIN(RADIANS(E1736))</f>
        <v>-0.20842896977979825</v>
      </c>
      <c r="S1736" s="6">
        <f>(O1736+P1736*COS(RADIANS(E1736)))/L1736</f>
        <v>-76.133467199674143</v>
      </c>
      <c r="T1736" s="6">
        <f>R1736/L1736</f>
        <v>-0.14887783555699877</v>
      </c>
      <c r="U1736" s="6">
        <f>(Q1736-P1736*G1736*SIN(RADIANS(E1736)))/M1736</f>
        <v>-8.7093533800844263</v>
      </c>
      <c r="V1736" s="6">
        <f>SQRT((S1736+U1736)^2+3*T1736^2)</f>
        <v>84.843212443653172</v>
      </c>
      <c r="W1736" s="6">
        <f>V1736/AA1736</f>
        <v>1.2281922166785131</v>
      </c>
      <c r="X1736" s="1">
        <f>((3*10+H1736/COS(RADIANS(E1736)))*(3+3)+3*G1736*H1736)*2</f>
        <v>608.19189210599905</v>
      </c>
      <c r="Y1736" s="7">
        <f>Z1736/X1736</f>
        <v>1.0106475757089479</v>
      </c>
      <c r="Z1736" s="13">
        <v>614.66766132276598</v>
      </c>
      <c r="AA1736" s="15">
        <v>69.079750947372602</v>
      </c>
    </row>
    <row r="1737" spans="1:27" x14ac:dyDescent="0.45">
      <c r="A1737">
        <v>2200</v>
      </c>
      <c r="B1737">
        <v>78.900000000000006</v>
      </c>
      <c r="C1737" s="10">
        <f>B1737-20</f>
        <v>58.900000000000006</v>
      </c>
      <c r="D1737">
        <v>110.3</v>
      </c>
      <c r="E1737" s="11">
        <f>D1737-90</f>
        <v>20.299999999999997</v>
      </c>
      <c r="F1737" s="2">
        <v>2.0150000000000001E-2</v>
      </c>
      <c r="G1737" s="11">
        <v>25.6</v>
      </c>
      <c r="H1737" s="11">
        <v>1.5</v>
      </c>
      <c r="I1737" s="8">
        <v>0.11833142489194801</v>
      </c>
      <c r="J1737" s="4">
        <v>71000</v>
      </c>
      <c r="K1737" s="5">
        <f>23*10^-6</f>
        <v>2.3E-5</v>
      </c>
      <c r="L1737" s="6">
        <f>H1737</f>
        <v>1.5</v>
      </c>
      <c r="M1737" s="3">
        <f>H1737^2/6</f>
        <v>0.375</v>
      </c>
      <c r="N1737" s="3">
        <f>H1737^3/12</f>
        <v>0.28125</v>
      </c>
      <c r="O1737" s="1">
        <f>-J1737*L1737*K1737*C1737</f>
        <v>-144.27555000000001</v>
      </c>
      <c r="P1737" s="7">
        <f>-(12*F1737*J1737*L1737*N1737+12*O1737*N1737*G1737*COS(RADIANS(E1737)))/(12*N1737*G1737*COS(RADIANS(E1737))^2+L1737*G1737^3*SIN(RADIANS(E1737))^2)</f>
        <v>1.4326583093399252</v>
      </c>
      <c r="Q1737" s="7">
        <f>-(6*F1737*J1737*L1737*N1737*SIN(RADIANS(E1737))+6*O1737*N1737*G1737*SIN(RADIANS(E1737))*COS(RADIANS(E1737)))/(12*N1737*COS(RADIANS(E1737))^2+L1737*G1737^2*SIN(RADIANS(E1737))^2)</f>
        <v>6.3621151236183833</v>
      </c>
      <c r="R1737" s="7">
        <f>-P1737*SIN(RADIANS(E1737))</f>
        <v>-0.49704024403268598</v>
      </c>
      <c r="S1737" s="6">
        <f>(O1737+P1737*COS(RADIANS(E1737)))/L1737</f>
        <v>-95.287917083060208</v>
      </c>
      <c r="T1737" s="6">
        <f>R1737/L1737</f>
        <v>-0.3313601626884573</v>
      </c>
      <c r="U1737" s="6">
        <f>(Q1737-P1737*G1737*SIN(RADIANS(E1737)))/M1737</f>
        <v>-16.965640329649013</v>
      </c>
      <c r="V1737" s="6">
        <f>SQRT((S1737+U1737)^2+3*T1737^2)</f>
        <v>112.25502461128704</v>
      </c>
      <c r="W1737" s="6">
        <f>V1737/AA1737</f>
        <v>1.2215429350009781</v>
      </c>
      <c r="X1737" s="1">
        <f>((3*10+H1737/COS(RADIANS(E1737)))*(3+3)+3*G1737*H1737)*2</f>
        <v>609.59203792232449</v>
      </c>
      <c r="Y1737" s="7">
        <f>Z1737/X1737</f>
        <v>1.008239958807847</v>
      </c>
      <c r="Z1737" s="13">
        <v>614.61505120439597</v>
      </c>
      <c r="AA1737" s="15">
        <v>91.896094189433597</v>
      </c>
    </row>
    <row r="1738" spans="1:27" x14ac:dyDescent="0.45">
      <c r="A1738">
        <v>2713</v>
      </c>
      <c r="B1738">
        <v>85</v>
      </c>
      <c r="C1738" s="10">
        <f>B1738-20</f>
        <v>65</v>
      </c>
      <c r="D1738">
        <v>101.5</v>
      </c>
      <c r="E1738" s="11">
        <f>D1738-90</f>
        <v>11.5</v>
      </c>
      <c r="F1738" s="2">
        <v>2.3179999999999999E-2</v>
      </c>
      <c r="G1738" s="11">
        <v>25.8</v>
      </c>
      <c r="H1738" s="11">
        <v>1.5</v>
      </c>
      <c r="I1738" s="8">
        <v>0.199093118309974</v>
      </c>
      <c r="J1738" s="4">
        <v>71000</v>
      </c>
      <c r="K1738" s="5">
        <f>23*10^-6</f>
        <v>2.3E-5</v>
      </c>
      <c r="L1738" s="6">
        <f>H1738</f>
        <v>1.5</v>
      </c>
      <c r="M1738" s="3">
        <f>H1738^2/6</f>
        <v>0.375</v>
      </c>
      <c r="N1738" s="3">
        <f>H1738^3/12</f>
        <v>0.28125</v>
      </c>
      <c r="O1738" s="1">
        <f>-J1738*L1738*K1738*C1738</f>
        <v>-159.2175</v>
      </c>
      <c r="P1738" s="7">
        <f>-(12*F1738*J1738*L1738*N1738+12*O1738*N1738*G1738*COS(RADIANS(E1738)))/(12*N1738*G1738*COS(RADIANS(E1738))^2+L1738*G1738^3*SIN(RADIANS(E1738))^2)</f>
        <v>4.7437259326748107</v>
      </c>
      <c r="Q1738" s="7">
        <f>-(6*F1738*J1738*L1738*N1738*SIN(RADIANS(E1738))+6*O1738*N1738*G1738*SIN(RADIANS(E1738))*COS(RADIANS(E1738)))/(12*N1738*COS(RADIANS(E1738))^2+L1738*G1738^2*SIN(RADIANS(E1738))^2)</f>
        <v>12.200134244238836</v>
      </c>
      <c r="R1738" s="7">
        <f>-P1738*SIN(RADIANS(E1738))</f>
        <v>-0.94574684063866921</v>
      </c>
      <c r="S1738" s="6">
        <f>(O1738+P1738*COS(RADIANS(E1738)))/L1738</f>
        <v>-103.04600384441432</v>
      </c>
      <c r="T1738" s="6">
        <f>R1738/L1738</f>
        <v>-0.6304978937591128</v>
      </c>
      <c r="U1738" s="6">
        <f>(Q1738-P1738*G1738*SIN(RADIANS(E1738)))/M1738</f>
        <v>-32.533691317970209</v>
      </c>
      <c r="V1738" s="6">
        <f>SQRT((S1738+U1738)^2+3*T1738^2)</f>
        <v>135.584093178762</v>
      </c>
      <c r="W1738" s="6">
        <f>V1738/AA1738</f>
        <v>1.2552961839068784</v>
      </c>
      <c r="X1738" s="1">
        <f>((3*10+H1738/COS(RADIANS(E1738)))*(3+3)+3*G1738*H1738)*2</f>
        <v>610.56875824756855</v>
      </c>
      <c r="Y1738" s="7">
        <f>Z1738/X1738</f>
        <v>1.0064289353099767</v>
      </c>
      <c r="Z1738" s="13">
        <v>614.49406529663497</v>
      </c>
      <c r="AA1738" s="15">
        <v>108.009643394901</v>
      </c>
    </row>
    <row r="1739" spans="1:27" x14ac:dyDescent="0.45">
      <c r="A1739">
        <v>840</v>
      </c>
      <c r="B1739">
        <v>65.099999999999994</v>
      </c>
      <c r="C1739" s="10">
        <f>B1739-20</f>
        <v>45.099999999999994</v>
      </c>
      <c r="D1739">
        <v>124.4</v>
      </c>
      <c r="E1739" s="11">
        <f>D1739-90</f>
        <v>34.400000000000006</v>
      </c>
      <c r="F1739" s="2">
        <v>1.3648E-2</v>
      </c>
      <c r="G1739" s="11">
        <v>24.9</v>
      </c>
      <c r="H1739" s="11">
        <v>1.5</v>
      </c>
      <c r="I1739" s="8">
        <v>6.2229722738265901E-2</v>
      </c>
      <c r="J1739" s="4">
        <v>71000</v>
      </c>
      <c r="K1739" s="5">
        <f>23*10^-6</f>
        <v>2.3E-5</v>
      </c>
      <c r="L1739" s="6">
        <f>H1739</f>
        <v>1.5</v>
      </c>
      <c r="M1739" s="3">
        <f>H1739^2/6</f>
        <v>0.375</v>
      </c>
      <c r="N1739" s="3">
        <f>H1739^3/12</f>
        <v>0.28125</v>
      </c>
      <c r="O1739" s="1">
        <f>-J1739*L1739*K1739*C1739</f>
        <v>-110.47244999999998</v>
      </c>
      <c r="P1739" s="7">
        <f>-(12*F1739*J1739*L1739*N1739+12*O1739*N1739*G1739*COS(RADIANS(E1739)))/(12*N1739*G1739*COS(RADIANS(E1739))^2+L1739*G1739^3*SIN(RADIANS(E1739))^2)</f>
        <v>0.36980761289568909</v>
      </c>
      <c r="Q1739" s="7">
        <f>-(6*F1739*J1739*L1739*N1739*SIN(RADIANS(E1739))+6*O1739*N1739*G1739*SIN(RADIANS(E1739))*COS(RADIANS(E1739)))/(12*N1739*COS(RADIANS(E1739))^2+L1739*G1739^2*SIN(RADIANS(E1739))^2)</f>
        <v>2.6011672813225166</v>
      </c>
      <c r="R1739" s="7">
        <f>-P1739*SIN(RADIANS(E1739))</f>
        <v>-0.20892909890140693</v>
      </c>
      <c r="S1739" s="6">
        <f>(O1739+P1739*COS(RADIANS(E1739)))/L1739</f>
        <v>-73.444877831222456</v>
      </c>
      <c r="T1739" s="6">
        <f>R1739/L1739</f>
        <v>-0.13928606593427129</v>
      </c>
      <c r="U1739" s="6">
        <f>(Q1739-P1739*G1739*SIN(RADIANS(E1739)))/M1739</f>
        <v>-6.9364460835267083</v>
      </c>
      <c r="V1739" s="6">
        <f>SQRT((S1739+U1739)^2+3*T1739^2)</f>
        <v>80.381685949675855</v>
      </c>
      <c r="W1739" s="6">
        <f>V1739/AA1739</f>
        <v>1.1838580556274547</v>
      </c>
      <c r="X1739" s="1">
        <f>((3*10+H1739/COS(RADIANS(E1739)))*(3+3)+3*G1739*H1739)*2</f>
        <v>605.91518062370733</v>
      </c>
      <c r="Y1739" s="7">
        <f>Z1739/X1739</f>
        <v>1.0140622601254947</v>
      </c>
      <c r="Z1739" s="13">
        <v>614.43571750762396</v>
      </c>
      <c r="AA1739" s="15">
        <v>67.898077449051002</v>
      </c>
    </row>
    <row r="1740" spans="1:27" x14ac:dyDescent="0.45">
      <c r="A1740">
        <v>1690</v>
      </c>
      <c r="B1740">
        <v>50.7</v>
      </c>
      <c r="C1740" s="10">
        <f>B1740-20</f>
        <v>30.700000000000003</v>
      </c>
      <c r="D1740">
        <v>115.2</v>
      </c>
      <c r="E1740" s="11">
        <f>D1740-90</f>
        <v>25.200000000000003</v>
      </c>
      <c r="F1740" s="2">
        <v>1.1757999999999999E-2</v>
      </c>
      <c r="G1740" s="11">
        <v>34.6</v>
      </c>
      <c r="H1740" s="11">
        <v>1.1000000000000001</v>
      </c>
      <c r="I1740" s="8">
        <v>5.0012841820716802E-2</v>
      </c>
      <c r="J1740" s="4">
        <v>71000</v>
      </c>
      <c r="K1740" s="5">
        <f>23*10^-6</f>
        <v>2.3E-5</v>
      </c>
      <c r="L1740" s="6">
        <f>H1740</f>
        <v>1.1000000000000001</v>
      </c>
      <c r="M1740" s="3">
        <f>H1740^2/6</f>
        <v>0.20166666666666669</v>
      </c>
      <c r="N1740" s="3">
        <f>H1740^3/12</f>
        <v>0.11091666666666671</v>
      </c>
      <c r="O1740" s="1">
        <f>-J1740*L1740*K1740*C1740</f>
        <v>-55.146410000000003</v>
      </c>
      <c r="P1740" s="7">
        <f>-(12*F1740*J1740*L1740*N1740+12*O1740*N1740*G1740*COS(RADIANS(E1740)))/(12*N1740*G1740*COS(RADIANS(E1740))^2+L1740*G1740^3*SIN(RADIANS(E1740))^2)</f>
        <v>0.12963215886774926</v>
      </c>
      <c r="Q1740" s="7">
        <f>-(6*F1740*J1740*L1740*N1740*SIN(RADIANS(E1740))+6*O1740*N1740*G1740*SIN(RADIANS(E1740))*COS(RADIANS(E1740)))/(12*N1740*COS(RADIANS(E1740))^2+L1740*G1740^2*SIN(RADIANS(E1740))^2)</f>
        <v>0.9548681156649691</v>
      </c>
      <c r="R1740" s="7">
        <f>-P1740*SIN(RADIANS(E1740))</f>
        <v>-5.5194688766761237E-2</v>
      </c>
      <c r="S1740" s="6">
        <f>(O1740+P1740*COS(RADIANS(E1740)))/L1740</f>
        <v>-50.026468468897171</v>
      </c>
      <c r="T1740" s="6">
        <f>R1740/L1740</f>
        <v>-5.0176989787964754E-2</v>
      </c>
      <c r="U1740" s="6">
        <f>(Q1740-P1740*G1740*SIN(RADIANS(E1740)))/M1740</f>
        <v>-4.7348832181734046</v>
      </c>
      <c r="V1740" s="6">
        <f>SQRT((S1740+U1740)^2+3*T1740^2)</f>
        <v>54.761420651640691</v>
      </c>
      <c r="W1740" s="6">
        <f>V1740/AA1740</f>
        <v>1.3754600111615123</v>
      </c>
      <c r="X1740" s="1">
        <f>((3*10+H1740/COS(RADIANS(E1740)))*(3+3)+3*G1740*H1740)*2</f>
        <v>602.94842323958449</v>
      </c>
      <c r="Y1740" s="7">
        <f>Z1740/X1740</f>
        <v>1.0190498312106648</v>
      </c>
      <c r="Z1740" s="13">
        <v>614.43448893103505</v>
      </c>
      <c r="AA1740" s="15">
        <v>39.8131681090439</v>
      </c>
    </row>
    <row r="1741" spans="1:27" x14ac:dyDescent="0.45">
      <c r="A1741">
        <v>2433</v>
      </c>
      <c r="B1741">
        <v>74.900000000000006</v>
      </c>
      <c r="C1741" s="10">
        <f>B1741-20</f>
        <v>54.900000000000006</v>
      </c>
      <c r="D1741">
        <v>118.6</v>
      </c>
      <c r="E1741" s="11">
        <f>D1741-90</f>
        <v>28.599999999999994</v>
      </c>
      <c r="F1741" s="2">
        <v>2.1394E-2</v>
      </c>
      <c r="G1741" s="11">
        <v>32.1</v>
      </c>
      <c r="H1741" s="11">
        <v>1.2</v>
      </c>
      <c r="I1741" s="8">
        <v>0.100800670683383</v>
      </c>
      <c r="J1741" s="4">
        <v>71000</v>
      </c>
      <c r="K1741" s="5">
        <f>23*10^-6</f>
        <v>2.3E-5</v>
      </c>
      <c r="L1741" s="6">
        <f>H1741</f>
        <v>1.2</v>
      </c>
      <c r="M1741" s="3">
        <f>H1741^2/6</f>
        <v>0.24</v>
      </c>
      <c r="N1741" s="3">
        <f>H1741^3/12</f>
        <v>0.14399999999999999</v>
      </c>
      <c r="O1741" s="1">
        <f>-J1741*L1741*K1741*C1741</f>
        <v>-107.58204000000001</v>
      </c>
      <c r="P1741" s="7">
        <f>-(12*F1741*J1741*L1741*N1741+12*O1741*N1741*G1741*COS(RADIANS(E1741)))/(12*N1741*G1741*COS(RADIANS(E1741))^2+L1741*G1741^3*SIN(RADIANS(E1741))^2)</f>
        <v>0.22867147606808258</v>
      </c>
      <c r="Q1741" s="7">
        <f>-(6*F1741*J1741*L1741*N1741*SIN(RADIANS(E1741))+6*O1741*N1741*G1741*SIN(RADIANS(E1741))*COS(RADIANS(E1741)))/(12*N1741*COS(RADIANS(E1741))^2+L1741*G1741^2*SIN(RADIANS(E1741))^2)</f>
        <v>1.7568839384796759</v>
      </c>
      <c r="R1741" s="7">
        <f>-P1741*SIN(RADIANS(E1741))</f>
        <v>-0.10946317373705143</v>
      </c>
      <c r="S1741" s="6">
        <f>(O1741+P1741*COS(RADIANS(E1741)))/L1741</f>
        <v>-89.484391947538541</v>
      </c>
      <c r="T1741" s="6">
        <f>R1741/L1741</f>
        <v>-9.1219311447542861E-2</v>
      </c>
      <c r="U1741" s="6">
        <f>(Q1741-P1741*G1741*SIN(RADIANS(E1741)))/M1741</f>
        <v>-7.3203497436653127</v>
      </c>
      <c r="V1741" s="6">
        <f>SQRT((S1741+U1741)^2+3*T1741^2)</f>
        <v>96.804870625341181</v>
      </c>
      <c r="W1741" s="6">
        <f>V1741/AA1741</f>
        <v>1.2706434179880179</v>
      </c>
      <c r="X1741" s="1">
        <f>((3*10+H1741/COS(RADIANS(E1741)))*(3+3)+3*G1741*H1741)*2</f>
        <v>607.52122918440477</v>
      </c>
      <c r="Y1741" s="7">
        <f>Z1741/X1741</f>
        <v>1.0111420161707543</v>
      </c>
      <c r="Z1741" s="13">
        <v>614.29024054405397</v>
      </c>
      <c r="AA1741" s="15">
        <v>76.185709739578598</v>
      </c>
    </row>
    <row r="1742" spans="1:27" x14ac:dyDescent="0.45">
      <c r="A1742">
        <v>1030</v>
      </c>
      <c r="B1742">
        <v>65.5</v>
      </c>
      <c r="C1742" s="10">
        <f>B1742-20</f>
        <v>45.5</v>
      </c>
      <c r="D1742">
        <v>129</v>
      </c>
      <c r="E1742" s="11">
        <f>D1742-90</f>
        <v>39</v>
      </c>
      <c r="F1742" s="2">
        <v>1.4681E-2</v>
      </c>
      <c r="G1742" s="11">
        <v>28.7</v>
      </c>
      <c r="H1742" s="11">
        <v>1.3</v>
      </c>
      <c r="I1742" s="8">
        <v>6.3588969409465707E-2</v>
      </c>
      <c r="J1742" s="4">
        <v>71000</v>
      </c>
      <c r="K1742" s="5">
        <f>23*10^-6</f>
        <v>2.3E-5</v>
      </c>
      <c r="L1742" s="6">
        <f>H1742</f>
        <v>1.3</v>
      </c>
      <c r="M1742" s="3">
        <f>H1742^2/6</f>
        <v>0.28166666666666668</v>
      </c>
      <c r="N1742" s="3">
        <f>H1742^3/12</f>
        <v>0.18308333333333338</v>
      </c>
      <c r="O1742" s="1">
        <f>-J1742*L1742*K1742*C1742</f>
        <v>-96.591949999999997</v>
      </c>
      <c r="P1742" s="7">
        <f>-(12*F1742*J1742*L1742*N1742+12*O1742*N1742*G1742*COS(RADIANS(E1742)))/(12*N1742*G1742*COS(RADIANS(E1742))^2+L1742*G1742^3*SIN(RADIANS(E1742))^2)</f>
        <v>0.14383738390423215</v>
      </c>
      <c r="Q1742" s="7">
        <f>-(6*F1742*J1742*L1742*N1742*SIN(RADIANS(E1742))+6*O1742*N1742*G1742*SIN(RADIANS(E1742))*COS(RADIANS(E1742)))/(12*N1742*COS(RADIANS(E1742))^2+L1742*G1742^2*SIN(RADIANS(E1742))^2)</f>
        <v>1.2989591111469261</v>
      </c>
      <c r="R1742" s="7">
        <f>-P1742*SIN(RADIANS(E1742))</f>
        <v>-9.0519798686196959E-2</v>
      </c>
      <c r="S1742" s="6">
        <f>(O1742+P1742*COS(RADIANS(E1742)))/L1742</f>
        <v>-74.215513352301755</v>
      </c>
      <c r="T1742" s="6">
        <f>R1742/L1742</f>
        <v>-6.963061437399766E-2</v>
      </c>
      <c r="U1742" s="6">
        <f>(Q1742-P1742*G1742*SIN(RADIANS(E1742)))/M1742</f>
        <v>-4.6116891520009222</v>
      </c>
      <c r="V1742" s="6">
        <f>SQRT((S1742+U1742)^2+3*T1742^2)</f>
        <v>78.827294764705172</v>
      </c>
      <c r="W1742" s="6">
        <f>V1742/AA1742</f>
        <v>1.2574735473556229</v>
      </c>
      <c r="X1742" s="1">
        <f>((3*10+H1742/COS(RADIANS(E1742)))*(3+3)+3*G1742*H1742)*2</f>
        <v>603.93344922793335</v>
      </c>
      <c r="Y1742" s="7">
        <f>Z1742/X1742</f>
        <v>1.0170811187561568</v>
      </c>
      <c r="Z1742" s="13">
        <v>614.24930819501105</v>
      </c>
      <c r="AA1742" s="15">
        <v>62.6870401611814</v>
      </c>
    </row>
    <row r="1743" spans="1:27" x14ac:dyDescent="0.45">
      <c r="A1743">
        <v>2516</v>
      </c>
      <c r="B1743">
        <v>77.099999999999994</v>
      </c>
      <c r="C1743" s="10">
        <f>B1743-20</f>
        <v>57.099999999999994</v>
      </c>
      <c r="D1743">
        <v>116.9</v>
      </c>
      <c r="E1743" s="11">
        <f>D1743-90</f>
        <v>26.900000000000006</v>
      </c>
      <c r="F1743" s="2">
        <v>1.8592000000000001E-2</v>
      </c>
      <c r="G1743" s="11">
        <v>25.3</v>
      </c>
      <c r="H1743" s="11">
        <v>1.5</v>
      </c>
      <c r="I1743" s="8">
        <v>9.33749005198478E-2</v>
      </c>
      <c r="J1743" s="4">
        <v>71000</v>
      </c>
      <c r="K1743" s="5">
        <f>23*10^-6</f>
        <v>2.3E-5</v>
      </c>
      <c r="L1743" s="6">
        <f>H1743</f>
        <v>1.5</v>
      </c>
      <c r="M1743" s="3">
        <f>H1743^2/6</f>
        <v>0.375</v>
      </c>
      <c r="N1743" s="3">
        <f>H1743^3/12</f>
        <v>0.28125</v>
      </c>
      <c r="O1743" s="1">
        <f>-J1743*L1743*K1743*C1743</f>
        <v>-139.86644999999999</v>
      </c>
      <c r="P1743" s="7">
        <f>-(12*F1743*J1743*L1743*N1743+12*O1743*N1743*G1743*COS(RADIANS(E1743)))/(12*N1743*G1743*COS(RADIANS(E1743))^2+L1743*G1743^3*SIN(RADIANS(E1743))^2)</f>
        <v>0.78724374425366872</v>
      </c>
      <c r="Q1743" s="7">
        <f>-(6*F1743*J1743*L1743*N1743*SIN(RADIANS(E1743))+6*O1743*N1743*G1743*SIN(RADIANS(E1743))*COS(RADIANS(E1743)))/(12*N1743*COS(RADIANS(E1743))^2+L1743*G1743^2*SIN(RADIANS(E1743))^2)</f>
        <v>4.5056313915499411</v>
      </c>
      <c r="R1743" s="7">
        <f>-P1743*SIN(RADIANS(E1743))</f>
        <v>-0.35617639458892808</v>
      </c>
      <c r="S1743" s="6">
        <f>(O1743+P1743*COS(RADIANS(E1743)))/L1743</f>
        <v>-92.776258649118276</v>
      </c>
      <c r="T1743" s="6">
        <f>R1743/L1743</f>
        <v>-0.23745092972595205</v>
      </c>
      <c r="U1743" s="6">
        <f>(Q1743-P1743*G1743*SIN(RADIANS(E1743)))/M1743</f>
        <v>-12.015017044133172</v>
      </c>
      <c r="V1743" s="6">
        <f>SQRT((S1743+U1743)^2+3*T1743^2)</f>
        <v>104.79208276511692</v>
      </c>
      <c r="W1743" s="6">
        <f>V1743/AA1743</f>
        <v>1.1963761346417205</v>
      </c>
      <c r="X1743" s="1">
        <f>((3*10+H1743/COS(RADIANS(E1743)))*(3+3)+3*G1743*H1743)*2</f>
        <v>607.8839536469319</v>
      </c>
      <c r="Y1743" s="7">
        <f>Z1743/X1743</f>
        <v>1.0104387811908515</v>
      </c>
      <c r="Z1743" s="13">
        <v>614.22952122848199</v>
      </c>
      <c r="AA1743" s="15">
        <v>87.591251388928001</v>
      </c>
    </row>
    <row r="1744" spans="1:27" x14ac:dyDescent="0.45">
      <c r="A1744">
        <v>792</v>
      </c>
      <c r="B1744">
        <v>65</v>
      </c>
      <c r="C1744" s="10">
        <f>B1744-20</f>
        <v>45</v>
      </c>
      <c r="D1744">
        <v>118.1</v>
      </c>
      <c r="E1744" s="11">
        <f>D1744-90</f>
        <v>28.099999999999994</v>
      </c>
      <c r="F1744" s="2">
        <v>1.3034E-2</v>
      </c>
      <c r="G1744" s="11">
        <v>22</v>
      </c>
      <c r="H1744" s="11">
        <v>1.7</v>
      </c>
      <c r="I1744" s="8">
        <v>6.5398216247558594E-2</v>
      </c>
      <c r="J1744" s="4">
        <v>71000</v>
      </c>
      <c r="K1744" s="5">
        <f>23*10^-6</f>
        <v>2.3E-5</v>
      </c>
      <c r="L1744" s="6">
        <f>H1744</f>
        <v>1.7</v>
      </c>
      <c r="M1744" s="3">
        <f>H1744^2/6</f>
        <v>0.48166666666666663</v>
      </c>
      <c r="N1744" s="3">
        <f>H1744^3/12</f>
        <v>0.4094166666666666</v>
      </c>
      <c r="O1744" s="1">
        <f>-J1744*L1744*K1744*C1744</f>
        <v>-124.92449999999999</v>
      </c>
      <c r="P1744" s="7">
        <f>-(12*F1744*J1744*L1744*N1744+12*O1744*N1744*G1744*COS(RADIANS(E1744)))/(12*N1744*G1744*COS(RADIANS(E1744))^2+L1744*G1744^3*SIN(RADIANS(E1744))^2)</f>
        <v>1.0199659603298674</v>
      </c>
      <c r="Q1744" s="7">
        <f>-(6*F1744*J1744*L1744*N1744*SIN(RADIANS(E1744))+6*O1744*N1744*G1744*SIN(RADIANS(E1744))*COS(RADIANS(E1744)))/(12*N1744*COS(RADIANS(E1744))^2+L1744*G1744^2*SIN(RADIANS(E1744))^2)</f>
        <v>5.2845769433020635</v>
      </c>
      <c r="R1744" s="7">
        <f>-P1744*SIN(RADIANS(E1744))</f>
        <v>-0.48041608575473288</v>
      </c>
      <c r="S1744" s="6">
        <f>(O1744+P1744*COS(RADIANS(E1744)))/L1744</f>
        <v>-72.955741543511479</v>
      </c>
      <c r="T1744" s="6">
        <f>R1744/L1744</f>
        <v>-0.28259769750278407</v>
      </c>
      <c r="U1744" s="6">
        <f>(Q1744-P1744*G1744*SIN(RADIANS(E1744)))/M1744</f>
        <v>-10.971440020696319</v>
      </c>
      <c r="V1744" s="6">
        <f>SQRT((S1744+U1744)^2+3*T1744^2)</f>
        <v>83.928608886883154</v>
      </c>
      <c r="W1744" s="6">
        <f>V1744/AA1744</f>
        <v>1.1479820102465512</v>
      </c>
      <c r="X1744" s="1">
        <f>((3*10+H1744/COS(RADIANS(E1744)))*(3+3)+3*G1744*H1744)*2</f>
        <v>607.52592529019671</v>
      </c>
      <c r="Y1744" s="7">
        <f>Z1744/X1744</f>
        <v>1.0109305628597023</v>
      </c>
      <c r="Z1744" s="13">
        <v>614.16652560548005</v>
      </c>
      <c r="AA1744" s="15">
        <v>73.109689993188894</v>
      </c>
    </row>
    <row r="1745" spans="1:27" x14ac:dyDescent="0.45">
      <c r="A1745">
        <v>135</v>
      </c>
      <c r="B1745">
        <v>52.1</v>
      </c>
      <c r="C1745" s="10">
        <f>B1745-20</f>
        <v>32.1</v>
      </c>
      <c r="D1745">
        <v>102.4</v>
      </c>
      <c r="E1745" s="11">
        <f>D1745-90</f>
        <v>12.400000000000006</v>
      </c>
      <c r="F1745" s="2">
        <v>9.7370000000000009E-3</v>
      </c>
      <c r="G1745" s="11">
        <v>21.1</v>
      </c>
      <c r="H1745" s="11">
        <v>1.8</v>
      </c>
      <c r="I1745" s="8">
        <v>7.6716989278793293E-2</v>
      </c>
      <c r="J1745" s="4">
        <v>71000</v>
      </c>
      <c r="K1745" s="5">
        <f>23*10^-6</f>
        <v>2.3E-5</v>
      </c>
      <c r="L1745" s="6">
        <f>H1745</f>
        <v>1.8</v>
      </c>
      <c r="M1745" s="3">
        <f>H1745^2/6</f>
        <v>0.54</v>
      </c>
      <c r="N1745" s="3">
        <f>H1745^3/12</f>
        <v>0.48600000000000004</v>
      </c>
      <c r="O1745" s="1">
        <f>-J1745*L1745*K1745*C1745</f>
        <v>-94.354740000000007</v>
      </c>
      <c r="P1745" s="7">
        <f>-(12*F1745*J1745*L1745*N1745+12*O1745*N1745*G1745*COS(RADIANS(E1745)))/(12*N1745*G1745*COS(RADIANS(E1745))^2+L1745*G1745^3*SIN(RADIANS(E1745))^2)</f>
        <v>4.5511143320614629</v>
      </c>
      <c r="Q1745" s="7">
        <f>-(6*F1745*J1745*L1745*N1745*SIN(RADIANS(E1745))+6*O1745*N1745*G1745*SIN(RADIANS(E1745))*COS(RADIANS(E1745)))/(12*N1745*COS(RADIANS(E1745))^2+L1745*G1745^2*SIN(RADIANS(E1745))^2)</f>
        <v>10.310357014487755</v>
      </c>
      <c r="R1745" s="7">
        <f>-P1745*SIN(RADIANS(E1745))</f>
        <v>-0.97728502506992909</v>
      </c>
      <c r="S1745" s="6">
        <f>(O1745+P1745*COS(RADIANS(E1745)))/L1745</f>
        <v>-49.949884886859024</v>
      </c>
      <c r="T1745" s="6">
        <f>R1745/L1745</f>
        <v>-0.54293612503884947</v>
      </c>
      <c r="U1745" s="6">
        <f>(Q1745-P1745*G1745*SIN(RADIANS(E1745)))/M1745</f>
        <v>-19.093253730532865</v>
      </c>
      <c r="V1745" s="6">
        <f>SQRT((S1745+U1745)^2+3*T1745^2)</f>
        <v>69.049542569433498</v>
      </c>
      <c r="W1745" s="6">
        <f>V1745/AA1745</f>
        <v>0.97951725446708082</v>
      </c>
      <c r="X1745" s="1">
        <f>((3*10+H1745/COS(RADIANS(E1745)))*(3+3)+3*G1745*H1745)*2</f>
        <v>609.99591388345891</v>
      </c>
      <c r="Y1745" s="7">
        <f>Z1745/X1745</f>
        <v>1.0065686784824817</v>
      </c>
      <c r="Z1745" s="13">
        <v>614.00278091738699</v>
      </c>
      <c r="AA1745" s="15">
        <v>70.493441799553395</v>
      </c>
    </row>
    <row r="1746" spans="1:27" x14ac:dyDescent="0.45">
      <c r="A1746">
        <v>1602</v>
      </c>
      <c r="B1746">
        <v>76.900000000000006</v>
      </c>
      <c r="C1746" s="10">
        <f>B1746-20</f>
        <v>56.900000000000006</v>
      </c>
      <c r="D1746">
        <v>124.6</v>
      </c>
      <c r="E1746" s="11">
        <f>D1746-90</f>
        <v>34.599999999999994</v>
      </c>
      <c r="F1746" s="2">
        <v>1.6573999999999998E-2</v>
      </c>
      <c r="G1746" s="11">
        <v>20.9</v>
      </c>
      <c r="H1746" s="11">
        <v>1.8</v>
      </c>
      <c r="I1746" s="8">
        <v>9.7626492381095803E-2</v>
      </c>
      <c r="J1746" s="4">
        <v>71000</v>
      </c>
      <c r="K1746" s="5">
        <f>23*10^-6</f>
        <v>2.3E-5</v>
      </c>
      <c r="L1746" s="6">
        <f>H1746</f>
        <v>1.8</v>
      </c>
      <c r="M1746" s="3">
        <f>H1746^2/6</f>
        <v>0.54</v>
      </c>
      <c r="N1746" s="3">
        <f>H1746^3/12</f>
        <v>0.48600000000000004</v>
      </c>
      <c r="O1746" s="1">
        <f>-J1746*L1746*K1746*C1746</f>
        <v>-167.25186000000002</v>
      </c>
      <c r="P1746" s="7">
        <f>-(12*F1746*J1746*L1746*N1746+12*O1746*N1746*G1746*COS(RADIANS(E1746)))/(12*N1746*G1746*COS(RADIANS(E1746))^2+L1746*G1746^3*SIN(RADIANS(E1746))^2)</f>
        <v>0.82275382110727668</v>
      </c>
      <c r="Q1746" s="7">
        <f>-(6*F1746*J1746*L1746*N1746*SIN(RADIANS(E1746))+6*O1746*N1746*G1746*SIN(RADIANS(E1746))*COS(RADIANS(E1746)))/(12*N1746*COS(RADIANS(E1746))^2+L1746*G1746^2*SIN(RADIANS(E1746))^2)</f>
        <v>4.882194135308489</v>
      </c>
      <c r="R1746" s="7">
        <f>-P1746*SIN(RADIANS(E1746))</f>
        <v>-0.46719561103430524</v>
      </c>
      <c r="S1746" s="6">
        <f>(O1746+P1746*COS(RADIANS(E1746)))/L1746</f>
        <v>-92.541456337497749</v>
      </c>
      <c r="T1746" s="6">
        <f>R1746/L1746</f>
        <v>-0.25955311724128066</v>
      </c>
      <c r="U1746" s="6">
        <f>(Q1746-P1746*G1746*SIN(RADIANS(E1746)))/M1746</f>
        <v>-9.0411002505712794</v>
      </c>
      <c r="V1746" s="6">
        <f>SQRT((S1746+U1746)^2+3*T1746^2)</f>
        <v>101.58355135763986</v>
      </c>
      <c r="W1746" s="6">
        <f>V1746/AA1746</f>
        <v>1.0285383101971319</v>
      </c>
      <c r="X1746" s="1">
        <f>((3*10+H1746/COS(RADIANS(E1746)))*(3+3)+3*G1746*H1746)*2</f>
        <v>611.96109543168143</v>
      </c>
      <c r="Y1746" s="7">
        <f>Z1746/X1746</f>
        <v>1.0031692170871442</v>
      </c>
      <c r="Z1746" s="13">
        <v>613.90053299199099</v>
      </c>
      <c r="AA1746" s="15">
        <v>98.764966117956405</v>
      </c>
    </row>
    <row r="1747" spans="1:27" x14ac:dyDescent="0.45">
      <c r="A1747">
        <v>1172</v>
      </c>
      <c r="B1747">
        <v>43.9</v>
      </c>
      <c r="C1747" s="10">
        <f>B1747-20</f>
        <v>23.9</v>
      </c>
      <c r="D1747">
        <v>109.1</v>
      </c>
      <c r="E1747" s="11">
        <f>D1747-90</f>
        <v>19.099999999999994</v>
      </c>
      <c r="F1747" s="2">
        <v>7.3759999999999997E-3</v>
      </c>
      <c r="G1747" s="11">
        <v>22.3</v>
      </c>
      <c r="H1747" s="11">
        <v>1.7</v>
      </c>
      <c r="I1747" s="8">
        <v>4.5376658439636203E-2</v>
      </c>
      <c r="J1747" s="4">
        <v>71000</v>
      </c>
      <c r="K1747" s="5">
        <f>23*10^-6</f>
        <v>2.3E-5</v>
      </c>
      <c r="L1747" s="6">
        <f>H1747</f>
        <v>1.7</v>
      </c>
      <c r="M1747" s="3">
        <f>H1747^2/6</f>
        <v>0.48166666666666663</v>
      </c>
      <c r="N1747" s="3">
        <f>H1747^3/12</f>
        <v>0.4094166666666666</v>
      </c>
      <c r="O1747" s="1">
        <f>-J1747*L1747*K1747*C1747</f>
        <v>-66.348789999999994</v>
      </c>
      <c r="P1747" s="7">
        <f>-(12*F1747*J1747*L1747*N1747+12*O1747*N1747*G1747*COS(RADIANS(E1747)))/(12*N1747*G1747*COS(RADIANS(E1747))^2+L1747*G1747^3*SIN(RADIANS(E1747))^2)</f>
        <v>1.1789193307902679</v>
      </c>
      <c r="Q1747" s="7">
        <f>-(6*F1747*J1747*L1747*N1747*SIN(RADIANS(E1747))+6*O1747*N1747*G1747*SIN(RADIANS(E1747))*COS(RADIANS(E1747)))/(12*N1747*COS(RADIANS(E1747))^2+L1747*G1747^2*SIN(RADIANS(E1747))^2)</f>
        <v>4.3012630973305246</v>
      </c>
      <c r="R1747" s="7">
        <f>-P1747*SIN(RADIANS(E1747))</f>
        <v>-0.38576350648704255</v>
      </c>
      <c r="S1747" s="6">
        <f>(O1747+P1747*COS(RADIANS(E1747)))/L1747</f>
        <v>-38.373394976969557</v>
      </c>
      <c r="T1747" s="6">
        <f>R1747/L1747</f>
        <v>-0.22691970969826034</v>
      </c>
      <c r="U1747" s="6">
        <f>(Q1747-P1747*G1747*SIN(RADIANS(E1747)))/M1747</f>
        <v>-8.9299579875374224</v>
      </c>
      <c r="V1747" s="6">
        <f>SQRT((S1747+U1747)^2+3*T1747^2)</f>
        <v>47.304985776857386</v>
      </c>
      <c r="W1747" s="6">
        <f>V1747/AA1747</f>
        <v>1.1783277509963137</v>
      </c>
      <c r="X1747" s="1">
        <f>((3*10+H1747/COS(RADIANS(E1747)))*(3+3)+3*G1747*H1747)*2</f>
        <v>609.0484686860184</v>
      </c>
      <c r="Y1747" s="7">
        <f>Z1747/X1747</f>
        <v>1.0079334044631998</v>
      </c>
      <c r="Z1747" s="13">
        <v>613.88029652579701</v>
      </c>
      <c r="AA1747" s="15">
        <v>40.1458641170587</v>
      </c>
    </row>
    <row r="1748" spans="1:27" x14ac:dyDescent="0.45">
      <c r="A1748">
        <v>1461</v>
      </c>
      <c r="B1748">
        <v>75</v>
      </c>
      <c r="C1748" s="10">
        <f>B1748-20</f>
        <v>55</v>
      </c>
      <c r="D1748">
        <v>122.7</v>
      </c>
      <c r="E1748" s="11">
        <f>D1748-90</f>
        <v>32.700000000000003</v>
      </c>
      <c r="F1748" s="2">
        <v>1.7954999999999999E-2</v>
      </c>
      <c r="G1748" s="11">
        <v>26.9</v>
      </c>
      <c r="H1748" s="11">
        <v>1.4</v>
      </c>
      <c r="I1748" s="8">
        <v>8.2225516438484095E-2</v>
      </c>
      <c r="J1748" s="4">
        <v>71000</v>
      </c>
      <c r="K1748" s="5">
        <f>23*10^-6</f>
        <v>2.3E-5</v>
      </c>
      <c r="L1748" s="6">
        <f>H1748</f>
        <v>1.4</v>
      </c>
      <c r="M1748" s="3">
        <f>H1748^2/6</f>
        <v>0.32666666666666661</v>
      </c>
      <c r="N1748" s="3">
        <f>H1748^3/12</f>
        <v>0.2286666666666666</v>
      </c>
      <c r="O1748" s="1">
        <f>-J1748*L1748*K1748*C1748</f>
        <v>-125.741</v>
      </c>
      <c r="P1748" s="7">
        <f>-(12*F1748*J1748*L1748*N1748+12*O1748*N1748*G1748*COS(RADIANS(E1748)))/(12*N1748*G1748*COS(RADIANS(E1748))^2+L1748*G1748^3*SIN(RADIANS(E1748))^2)</f>
        <v>0.36387503185563957</v>
      </c>
      <c r="Q1748" s="7">
        <f>-(6*F1748*J1748*L1748*N1748*SIN(RADIANS(E1748))+6*O1748*N1748*G1748*SIN(RADIANS(E1748))*COS(RADIANS(E1748)))/(12*N1748*COS(RADIANS(E1748))^2+L1748*G1748^2*SIN(RADIANS(E1748))^2)</f>
        <v>2.6440005134261781</v>
      </c>
      <c r="R1748" s="7">
        <f>-P1748*SIN(RADIANS(E1748))</f>
        <v>-0.19657996382350765</v>
      </c>
      <c r="S1748" s="6">
        <f>(O1748+P1748*COS(RADIANS(E1748)))/L1748</f>
        <v>-89.596282312437708</v>
      </c>
      <c r="T1748" s="6">
        <f>R1748/L1748</f>
        <v>-0.14041425987393405</v>
      </c>
      <c r="U1748" s="6">
        <f>(Q1748-P1748*G1748*SIN(RADIANS(E1748)))/M1748</f>
        <v>-8.0938791227331972</v>
      </c>
      <c r="V1748" s="6">
        <f>SQRT((S1748+U1748)^2+3*T1748^2)</f>
        <v>97.690464169860931</v>
      </c>
      <c r="W1748" s="6">
        <f>V1748/AA1748</f>
        <v>1.2064745166504363</v>
      </c>
      <c r="X1748" s="1">
        <f>((3*10+H1748/COS(RADIANS(E1748)))*(3+3)+3*G1748*H1748)*2</f>
        <v>605.9240935807901</v>
      </c>
      <c r="Y1748" s="7">
        <f>Z1748/X1748</f>
        <v>1.0131266657932019</v>
      </c>
      <c r="Z1748" s="13">
        <v>613.87785665327397</v>
      </c>
      <c r="AA1748" s="15">
        <v>80.971842191148198</v>
      </c>
    </row>
    <row r="1749" spans="1:27" x14ac:dyDescent="0.45">
      <c r="A1749">
        <v>323</v>
      </c>
      <c r="B1749">
        <v>89.3</v>
      </c>
      <c r="C1749" s="10">
        <f>B1749-20</f>
        <v>69.3</v>
      </c>
      <c r="D1749">
        <v>117.7</v>
      </c>
      <c r="E1749" s="11">
        <f>D1749-90</f>
        <v>27.700000000000003</v>
      </c>
      <c r="F1749" s="2">
        <v>2.1177999999999999E-2</v>
      </c>
      <c r="G1749" s="11">
        <v>23.5</v>
      </c>
      <c r="H1749" s="11">
        <v>1.6</v>
      </c>
      <c r="I1749" s="8">
        <v>0.105985790491104</v>
      </c>
      <c r="J1749" s="4">
        <v>71000</v>
      </c>
      <c r="K1749" s="5">
        <f>23*10^-6</f>
        <v>2.3E-5</v>
      </c>
      <c r="L1749" s="6">
        <f>H1749</f>
        <v>1.6</v>
      </c>
      <c r="M1749" s="3">
        <f>H1749^2/6</f>
        <v>0.42666666666666675</v>
      </c>
      <c r="N1749" s="3">
        <f>H1749^3/12</f>
        <v>0.34133333333333343</v>
      </c>
      <c r="O1749" s="1">
        <f>-J1749*L1749*K1749*C1749</f>
        <v>-181.06703999999999</v>
      </c>
      <c r="P1749" s="7">
        <f>-(12*F1749*J1749*L1749*N1749+12*O1749*N1749*G1749*COS(RADIANS(E1749)))/(12*N1749*G1749*COS(RADIANS(E1749))^2+L1749*G1749^3*SIN(RADIANS(E1749))^2)</f>
        <v>1.2224488765578838</v>
      </c>
      <c r="Q1749" s="7">
        <f>-(6*F1749*J1749*L1749*N1749*SIN(RADIANS(E1749))+6*O1749*N1749*G1749*SIN(RADIANS(E1749))*COS(RADIANS(E1749)))/(12*N1749*COS(RADIANS(E1749))^2+L1749*G1749^2*SIN(RADIANS(E1749))^2)</f>
        <v>6.6768862297319247</v>
      </c>
      <c r="R1749" s="7">
        <f>-P1749*SIN(RADIANS(E1749))</f>
        <v>-0.56824563657292981</v>
      </c>
      <c r="S1749" s="6">
        <f>(O1749+P1749*COS(RADIANS(E1749)))/L1749</f>
        <v>-112.49043222305312</v>
      </c>
      <c r="T1749" s="6">
        <f>R1749/L1749</f>
        <v>-0.35515352285808111</v>
      </c>
      <c r="U1749" s="6">
        <f>(Q1749-P1749*G1749*SIN(RADIANS(E1749)))/M1749</f>
        <v>-15.648952100934199</v>
      </c>
      <c r="V1749" s="6">
        <f>SQRT((S1749+U1749)^2+3*T1749^2)</f>
        <v>128.1408608407362</v>
      </c>
      <c r="W1749" s="6">
        <f>V1749/AA1749</f>
        <v>1.1750055581571737</v>
      </c>
      <c r="X1749" s="1">
        <f>((3*10+H1749/COS(RADIANS(E1749)))*(3+3)+3*G1749*H1749)*2</f>
        <v>607.28527019114279</v>
      </c>
      <c r="Y1749" s="7">
        <f>Z1749/X1749</f>
        <v>1.0107695961776082</v>
      </c>
      <c r="Z1749" s="13">
        <v>613.82548731571103</v>
      </c>
      <c r="AA1749" s="15">
        <v>109.05553590887401</v>
      </c>
    </row>
    <row r="1750" spans="1:27" x14ac:dyDescent="0.45">
      <c r="A1750">
        <v>1006</v>
      </c>
      <c r="B1750">
        <v>57.9</v>
      </c>
      <c r="C1750" s="10">
        <f>B1750-20</f>
        <v>37.9</v>
      </c>
      <c r="D1750">
        <v>107.2</v>
      </c>
      <c r="E1750" s="11">
        <f>D1750-90</f>
        <v>17.200000000000003</v>
      </c>
      <c r="F1750" s="2">
        <v>1.3158E-2</v>
      </c>
      <c r="G1750" s="11">
        <v>25.6</v>
      </c>
      <c r="H1750" s="11">
        <v>1.5</v>
      </c>
      <c r="I1750" s="8">
        <v>8.5952617228031103E-2</v>
      </c>
      <c r="J1750" s="4">
        <v>71000</v>
      </c>
      <c r="K1750" s="5">
        <f>23*10^-6</f>
        <v>2.3E-5</v>
      </c>
      <c r="L1750" s="6">
        <f>H1750</f>
        <v>1.5</v>
      </c>
      <c r="M1750" s="3">
        <f>H1750^2/6</f>
        <v>0.375</v>
      </c>
      <c r="N1750" s="3">
        <f>H1750^3/12</f>
        <v>0.28125</v>
      </c>
      <c r="O1750" s="1">
        <f>-J1750*L1750*K1750*C1750</f>
        <v>-92.83605</v>
      </c>
      <c r="P1750" s="7">
        <f>-(12*F1750*J1750*L1750*N1750+12*O1750*N1750*G1750*COS(RADIANS(E1750)))/(12*N1750*G1750*COS(RADIANS(E1750))^2+L1750*G1750^3*SIN(RADIANS(E1750))^2)</f>
        <v>1.2866580516968911</v>
      </c>
      <c r="Q1750" s="7">
        <f>-(6*F1750*J1750*L1750*N1750*SIN(RADIANS(E1750))+6*O1750*N1750*G1750*SIN(RADIANS(E1750))*COS(RADIANS(E1750)))/(12*N1750*COS(RADIANS(E1750))^2+L1750*G1750^2*SIN(RADIANS(E1750))^2)</f>
        <v>4.8700818373217256</v>
      </c>
      <c r="R1750" s="7">
        <f>-P1750*SIN(RADIANS(E1750))</f>
        <v>-0.3804751435407599</v>
      </c>
      <c r="S1750" s="6">
        <f>(O1750+P1750*COS(RADIANS(E1750)))/L1750</f>
        <v>-61.071288935842311</v>
      </c>
      <c r="T1750" s="6">
        <f>R1750/L1750</f>
        <v>-0.25365009569383995</v>
      </c>
      <c r="U1750" s="6">
        <f>(Q1750-P1750*G1750*SIN(RADIANS(E1750)))/M1750</f>
        <v>-12.986884899524611</v>
      </c>
      <c r="V1750" s="6">
        <f>SQRT((S1750+U1750)^2+3*T1750^2)</f>
        <v>74.059476955637223</v>
      </c>
      <c r="W1750" s="6">
        <f>V1750/AA1750</f>
        <v>1.2346290662510644</v>
      </c>
      <c r="X1750" s="1">
        <f>((3*10+H1750/COS(RADIANS(E1750)))*(3+3)+3*G1750*H1750)*2</f>
        <v>609.24267530147904</v>
      </c>
      <c r="Y1750" s="7">
        <f>Z1750/X1750</f>
        <v>1.007480100523201</v>
      </c>
      <c r="Z1750" s="13">
        <v>613.79987175575798</v>
      </c>
      <c r="AA1750" s="15">
        <v>59.9852044472903</v>
      </c>
    </row>
    <row r="1751" spans="1:27" x14ac:dyDescent="0.45">
      <c r="A1751">
        <v>144</v>
      </c>
      <c r="B1751">
        <v>61.3</v>
      </c>
      <c r="C1751" s="10">
        <f>B1751-20</f>
        <v>41.3</v>
      </c>
      <c r="D1751">
        <v>112.6</v>
      </c>
      <c r="E1751" s="11">
        <f>D1751-90</f>
        <v>22.599999999999994</v>
      </c>
      <c r="F1751" s="2">
        <v>1.4735E-2</v>
      </c>
      <c r="G1751" s="11">
        <v>27.4</v>
      </c>
      <c r="H1751" s="11">
        <v>1.4</v>
      </c>
      <c r="I1751" s="8">
        <v>8.0487892031669603E-2</v>
      </c>
      <c r="J1751" s="4">
        <v>71000</v>
      </c>
      <c r="K1751" s="5">
        <f>23*10^-6</f>
        <v>2.3E-5</v>
      </c>
      <c r="L1751" s="6">
        <f>H1751</f>
        <v>1.4</v>
      </c>
      <c r="M1751" s="3">
        <f>H1751^2/6</f>
        <v>0.32666666666666661</v>
      </c>
      <c r="N1751" s="3">
        <f>H1751^3/12</f>
        <v>0.2286666666666666</v>
      </c>
      <c r="O1751" s="1">
        <f>-J1751*L1751*K1751*C1751</f>
        <v>-94.420059999999992</v>
      </c>
      <c r="P1751" s="7">
        <f>-(12*F1751*J1751*L1751*N1751+12*O1751*N1751*G1751*COS(RADIANS(E1751)))/(12*N1751*G1751*COS(RADIANS(E1751))^2+L1751*G1751^3*SIN(RADIANS(E1751))^2)</f>
        <v>0.58715310489836614</v>
      </c>
      <c r="Q1751" s="7">
        <f>-(6*F1751*J1751*L1751*N1751*SIN(RADIANS(E1751))+6*O1751*N1751*G1751*SIN(RADIANS(E1751))*COS(RADIANS(E1751)))/(12*N1751*COS(RADIANS(E1751))^2+L1751*G1751^2*SIN(RADIANS(E1751))^2)</f>
        <v>3.091270628997437</v>
      </c>
      <c r="R1751" s="7">
        <f>-P1751*SIN(RADIANS(E1751))</f>
        <v>-0.22564019189762313</v>
      </c>
      <c r="S1751" s="6">
        <f>(O1751+P1751*COS(RADIANS(E1751)))/L1751</f>
        <v>-67.05571018182016</v>
      </c>
      <c r="T1751" s="6">
        <f>R1751/L1751</f>
        <v>-0.16117156564115939</v>
      </c>
      <c r="U1751" s="6">
        <f>(Q1751-P1751*G1751*SIN(RADIANS(E1751)))/M1751</f>
        <v>-9.4630733540737886</v>
      </c>
      <c r="V1751" s="6">
        <f>SQRT((S1751+U1751)^2+3*T1751^2)</f>
        <v>76.519292747866587</v>
      </c>
      <c r="W1751" s="6">
        <f>V1751/AA1751</f>
        <v>1.2372630469679535</v>
      </c>
      <c r="X1751" s="1">
        <f>((3*10+H1751/COS(RADIANS(E1751)))*(3+3)+3*G1751*H1751)*2</f>
        <v>608.35737226537219</v>
      </c>
      <c r="Y1751" s="7">
        <f>Z1751/X1751</f>
        <v>1.0089254700059116</v>
      </c>
      <c r="Z1751" s="13">
        <v>613.78724774440195</v>
      </c>
      <c r="AA1751" s="15">
        <v>61.845613942310301</v>
      </c>
    </row>
    <row r="1752" spans="1:27" x14ac:dyDescent="0.45">
      <c r="A1752">
        <v>935</v>
      </c>
      <c r="B1752">
        <v>89.7</v>
      </c>
      <c r="C1752" s="10">
        <f>B1752-20</f>
        <v>69.7</v>
      </c>
      <c r="D1752">
        <v>124.8</v>
      </c>
      <c r="E1752" s="11">
        <f>D1752-90</f>
        <v>34.799999999999997</v>
      </c>
      <c r="F1752" s="2">
        <v>2.5385000000000001E-2</v>
      </c>
      <c r="G1752" s="11">
        <v>31.6</v>
      </c>
      <c r="H1752" s="11">
        <v>1.2</v>
      </c>
      <c r="I1752" s="8">
        <v>0.111185871064662</v>
      </c>
      <c r="J1752" s="4">
        <v>71000</v>
      </c>
      <c r="K1752" s="5">
        <f>23*10^-6</f>
        <v>2.3E-5</v>
      </c>
      <c r="L1752" s="6">
        <f>H1752</f>
        <v>1.2</v>
      </c>
      <c r="M1752" s="3">
        <f>H1752^2/6</f>
        <v>0.24</v>
      </c>
      <c r="N1752" s="3">
        <f>H1752^3/12</f>
        <v>0.14399999999999999</v>
      </c>
      <c r="O1752" s="1">
        <f>-J1752*L1752*K1752*C1752</f>
        <v>-136.58412000000001</v>
      </c>
      <c r="P1752" s="7">
        <f>-(12*F1752*J1752*L1752*N1752+12*O1752*N1752*G1752*COS(RADIANS(E1752)))/(12*N1752*G1752*COS(RADIANS(E1752))^2+L1752*G1752^3*SIN(RADIANS(E1752))^2)</f>
        <v>0.19295959194947715</v>
      </c>
      <c r="Q1752" s="7">
        <f>-(6*F1752*J1752*L1752*N1752*SIN(RADIANS(E1752))+6*O1752*N1752*G1752*SIN(RADIANS(E1752))*COS(RADIANS(E1752)))/(12*N1752*COS(RADIANS(E1752))^2+L1752*G1752^2*SIN(RADIANS(E1752))^2)</f>
        <v>1.7399695828186084</v>
      </c>
      <c r="R1752" s="7">
        <f>-P1752*SIN(RADIANS(E1752))</f>
        <v>-0.11012465714041823</v>
      </c>
      <c r="S1752" s="6">
        <f>(O1752+P1752*COS(RADIANS(E1752)))/L1752</f>
        <v>-113.68805948639661</v>
      </c>
      <c r="T1752" s="6">
        <f>R1752/L1752</f>
        <v>-9.1770547617015197E-2</v>
      </c>
      <c r="U1752" s="6">
        <f>(Q1752-P1752*G1752*SIN(RADIANS(E1752)))/M1752</f>
        <v>-7.2498732617441979</v>
      </c>
      <c r="V1752" s="6">
        <f>SQRT((S1752+U1752)^2+3*T1752^2)</f>
        <v>120.93803720457042</v>
      </c>
      <c r="W1752" s="6">
        <f>V1752/AA1752</f>
        <v>1.2754216788101869</v>
      </c>
      <c r="X1752" s="1">
        <f>((3*10+H1752/COS(RADIANS(E1752)))*(3+3)+3*G1752*H1752)*2</f>
        <v>605.05639879309103</v>
      </c>
      <c r="Y1752" s="7">
        <f>Z1752/X1752</f>
        <v>1.014314303137253</v>
      </c>
      <c r="Z1752" s="13">
        <v>613.71735950054995</v>
      </c>
      <c r="AA1752" s="15">
        <v>94.8220021768729</v>
      </c>
    </row>
    <row r="1753" spans="1:27" x14ac:dyDescent="0.45">
      <c r="A1753">
        <v>1027</v>
      </c>
      <c r="B1753">
        <v>89.4</v>
      </c>
      <c r="C1753" s="10">
        <f>B1753-20</f>
        <v>69.400000000000006</v>
      </c>
      <c r="D1753">
        <v>101.2</v>
      </c>
      <c r="E1753" s="11">
        <f>D1753-90</f>
        <v>11.200000000000003</v>
      </c>
      <c r="F1753" s="2">
        <v>2.4693E-2</v>
      </c>
      <c r="G1753" s="11">
        <v>25.7</v>
      </c>
      <c r="H1753" s="11">
        <v>1.5</v>
      </c>
      <c r="I1753" s="8">
        <v>0.21589432656764901</v>
      </c>
      <c r="J1753" s="4">
        <v>71000</v>
      </c>
      <c r="K1753" s="5">
        <f>23*10^-6</f>
        <v>2.3E-5</v>
      </c>
      <c r="L1753" s="6">
        <f>H1753</f>
        <v>1.5</v>
      </c>
      <c r="M1753" s="3">
        <f>H1753^2/6</f>
        <v>0.375</v>
      </c>
      <c r="N1753" s="3">
        <f>H1753^3/12</f>
        <v>0.28125</v>
      </c>
      <c r="O1753" s="1">
        <f>-J1753*L1753*K1753*C1753</f>
        <v>-169.99530000000001</v>
      </c>
      <c r="P1753" s="7">
        <f>-(12*F1753*J1753*L1753*N1753+12*O1753*N1753*G1753*COS(RADIANS(E1753)))/(12*N1753*G1753*COS(RADIANS(E1753))^2+L1753*G1753^3*SIN(RADIANS(E1753))^2)</f>
        <v>5.3526928074779212</v>
      </c>
      <c r="Q1753" s="7">
        <f>-(6*F1753*J1753*L1753*N1753*SIN(RADIANS(E1753))+6*O1753*N1753*G1753*SIN(RADIANS(E1753))*COS(RADIANS(E1753)))/(12*N1753*COS(RADIANS(E1753))^2+L1753*G1753^2*SIN(RADIANS(E1753))^2)</f>
        <v>13.359847069412654</v>
      </c>
      <c r="R1753" s="7">
        <f>-P1753*SIN(RADIANS(E1753))</f>
        <v>-1.0396768147402846</v>
      </c>
      <c r="S1753" s="6">
        <f>(O1753+P1753*COS(RADIANS(E1753)))/L1753</f>
        <v>-109.82969893033601</v>
      </c>
      <c r="T1753" s="6">
        <f>R1753/L1753</f>
        <v>-0.69311787649352308</v>
      </c>
      <c r="U1753" s="6">
        <f>(Q1753-P1753*G1753*SIN(RADIANS(E1753)))/M1753</f>
        <v>-35.626258851767098</v>
      </c>
      <c r="V1753" s="6">
        <f>SQRT((S1753+U1753)^2+3*T1753^2)</f>
        <v>145.46091190241145</v>
      </c>
      <c r="W1753" s="6">
        <f>V1753/AA1753</f>
        <v>1.2628305263992898</v>
      </c>
      <c r="X1753" s="1">
        <f>((3*10+H1753/COS(RADIANS(E1753)))*(3+3)+3*G1753*H1753)*2</f>
        <v>609.64946266589777</v>
      </c>
      <c r="Y1753" s="7">
        <f>Z1753/X1753</f>
        <v>1.0063964291706009</v>
      </c>
      <c r="Z1753" s="13">
        <v>613.54904227273505</v>
      </c>
      <c r="AA1753" s="15">
        <v>115.186407725797</v>
      </c>
    </row>
    <row r="1754" spans="1:27" x14ac:dyDescent="0.45">
      <c r="A1754">
        <v>2661</v>
      </c>
      <c r="B1754">
        <v>44.7</v>
      </c>
      <c r="C1754" s="10">
        <f>B1754-20</f>
        <v>24.700000000000003</v>
      </c>
      <c r="D1754">
        <v>120.4</v>
      </c>
      <c r="E1754" s="11">
        <f>D1754-90</f>
        <v>30.400000000000006</v>
      </c>
      <c r="F1754" s="2">
        <v>8.2470000000000009E-3</v>
      </c>
      <c r="G1754" s="11">
        <v>27</v>
      </c>
      <c r="H1754" s="11">
        <v>1.4</v>
      </c>
      <c r="I1754" s="8">
        <v>3.8810629397630601E-2</v>
      </c>
      <c r="J1754" s="4">
        <v>71000</v>
      </c>
      <c r="K1754" s="5">
        <f>23*10^-6</f>
        <v>2.3E-5</v>
      </c>
      <c r="L1754" s="6">
        <f>H1754</f>
        <v>1.4</v>
      </c>
      <c r="M1754" s="3">
        <f>H1754^2/6</f>
        <v>0.32666666666666661</v>
      </c>
      <c r="N1754" s="3">
        <f>H1754^3/12</f>
        <v>0.2286666666666666</v>
      </c>
      <c r="O1754" s="1">
        <f>-J1754*L1754*K1754*C1754</f>
        <v>-56.46914000000001</v>
      </c>
      <c r="P1754" s="7">
        <f>-(12*F1754*J1754*L1754*N1754+12*O1754*N1754*G1754*COS(RADIANS(E1754)))/(12*N1754*G1754*COS(RADIANS(E1754))^2+L1754*G1754^3*SIN(RADIANS(E1754))^2)</f>
        <v>0.19111286465540328</v>
      </c>
      <c r="Q1754" s="7">
        <f>-(6*F1754*J1754*L1754*N1754*SIN(RADIANS(E1754))+6*O1754*N1754*G1754*SIN(RADIANS(E1754))*COS(RADIANS(E1754)))/(12*N1754*COS(RADIANS(E1754))^2+L1754*G1754^2*SIN(RADIANS(E1754))^2)</f>
        <v>1.3055790906929556</v>
      </c>
      <c r="R1754" s="7">
        <f>-P1754*SIN(RADIANS(E1754))</f>
        <v>-9.6709562273552263E-2</v>
      </c>
      <c r="S1754" s="6">
        <f>(O1754+P1754*COS(RADIANS(E1754)))/L1754</f>
        <v>-40.217358958480979</v>
      </c>
      <c r="T1754" s="6">
        <f>R1754/L1754</f>
        <v>-6.9078258766823053E-2</v>
      </c>
      <c r="U1754" s="6">
        <f>(Q1754-P1754*G1754*SIN(RADIANS(E1754)))/M1754</f>
        <v>-3.9966706857947614</v>
      </c>
      <c r="V1754" s="6">
        <f>SQRT((S1754+U1754)^2+3*T1754^2)</f>
        <v>44.214191531706163</v>
      </c>
      <c r="W1754" s="6">
        <f>V1754/AA1754</f>
        <v>1.217094709981408</v>
      </c>
      <c r="X1754" s="1">
        <f>((3*10+H1754/COS(RADIANS(E1754)))*(3+3)+3*G1754*H1754)*2</f>
        <v>606.27795217604023</v>
      </c>
      <c r="Y1754" s="7">
        <f>Z1754/X1754</f>
        <v>1.0119735103764849</v>
      </c>
      <c r="Z1754" s="13">
        <v>613.53722752745398</v>
      </c>
      <c r="AA1754" s="15">
        <v>36.327650731783699</v>
      </c>
    </row>
    <row r="1755" spans="1:27" x14ac:dyDescent="0.45">
      <c r="A1755">
        <v>2790</v>
      </c>
      <c r="B1755">
        <v>85.8</v>
      </c>
      <c r="C1755" s="10">
        <f>B1755-20</f>
        <v>65.8</v>
      </c>
      <c r="D1755">
        <v>121.2</v>
      </c>
      <c r="E1755" s="11">
        <f>D1755-90</f>
        <v>31.200000000000003</v>
      </c>
      <c r="F1755" s="2">
        <v>2.3236E-2</v>
      </c>
      <c r="G1755" s="11">
        <v>29.2</v>
      </c>
      <c r="H1755" s="11">
        <v>1.3</v>
      </c>
      <c r="I1755" s="8">
        <v>0.10693134367465899</v>
      </c>
      <c r="J1755" s="4">
        <v>71000</v>
      </c>
      <c r="K1755" s="5">
        <f>23*10^-6</f>
        <v>2.3E-5</v>
      </c>
      <c r="L1755" s="6">
        <f>H1755</f>
        <v>1.3</v>
      </c>
      <c r="M1755" s="3">
        <f>H1755^2/6</f>
        <v>0.28166666666666668</v>
      </c>
      <c r="N1755" s="3">
        <f>H1755^3/12</f>
        <v>0.18308333333333338</v>
      </c>
      <c r="O1755" s="1">
        <f>-J1755*L1755*K1755*C1755</f>
        <v>-139.68681999999998</v>
      </c>
      <c r="P1755" s="7">
        <f>-(12*F1755*J1755*L1755*N1755+12*O1755*N1755*G1755*COS(RADIANS(E1755)))/(12*N1755*G1755*COS(RADIANS(E1755))^2+L1755*G1755^3*SIN(RADIANS(E1755))^2)</f>
        <v>0.33819283210076079</v>
      </c>
      <c r="Q1755" s="7">
        <f>-(6*F1755*J1755*L1755*N1755*SIN(RADIANS(E1755))+6*O1755*N1755*G1755*SIN(RADIANS(E1755))*COS(RADIANS(E1755)))/(12*N1755*COS(RADIANS(E1755))^2+L1755*G1755^2*SIN(RADIANS(E1755))^2)</f>
        <v>2.5578181125069595</v>
      </c>
      <c r="R1755" s="7">
        <f>-P1755*SIN(RADIANS(E1755))</f>
        <v>-0.17519302140458629</v>
      </c>
      <c r="S1755" s="6">
        <f>(O1755+P1755*COS(RADIANS(E1755)))/L1755</f>
        <v>-107.22887841413733</v>
      </c>
      <c r="T1755" s="6">
        <f>R1755/L1755</f>
        <v>-0.13476386261891252</v>
      </c>
      <c r="U1755" s="6">
        <f>(Q1755-P1755*G1755*SIN(RADIANS(E1755)))/M1755</f>
        <v>-9.0810110503205657</v>
      </c>
      <c r="V1755" s="6">
        <f>SQRT((S1755+U1755)^2+3*T1755^2)</f>
        <v>116.31012368289537</v>
      </c>
      <c r="W1755" s="6">
        <f>V1755/AA1755</f>
        <v>1.2404602189300724</v>
      </c>
      <c r="X1755" s="1">
        <f>((3*10+H1755/COS(RADIANS(E1755)))*(3+3)+3*G1755*H1755)*2</f>
        <v>605.99784407016568</v>
      </c>
      <c r="Y1755" s="7">
        <f>Z1755/X1755</f>
        <v>1.0123628344644455</v>
      </c>
      <c r="Z1755" s="13">
        <v>613.48969510221605</v>
      </c>
      <c r="AA1755" s="15">
        <v>93.7636869832196</v>
      </c>
    </row>
    <row r="1756" spans="1:27" x14ac:dyDescent="0.45">
      <c r="A1756">
        <v>2641</v>
      </c>
      <c r="B1756">
        <v>88.9</v>
      </c>
      <c r="C1756" s="10">
        <f>B1756-20</f>
        <v>68.900000000000006</v>
      </c>
      <c r="D1756">
        <v>126.6</v>
      </c>
      <c r="E1756" s="11">
        <f>D1756-90</f>
        <v>36.599999999999994</v>
      </c>
      <c r="F1756" s="2">
        <v>2.6467999999999998E-2</v>
      </c>
      <c r="G1756" s="11">
        <v>34.5</v>
      </c>
      <c r="H1756" s="11">
        <v>1.1000000000000001</v>
      </c>
      <c r="I1756" s="8">
        <v>0.112964205443859</v>
      </c>
      <c r="J1756" s="4">
        <v>71000</v>
      </c>
      <c r="K1756" s="5">
        <f>23*10^-6</f>
        <v>2.3E-5</v>
      </c>
      <c r="L1756" s="6">
        <f>H1756</f>
        <v>1.1000000000000001</v>
      </c>
      <c r="M1756" s="3">
        <f>H1756^2/6</f>
        <v>0.20166666666666669</v>
      </c>
      <c r="N1756" s="3">
        <f>H1756^3/12</f>
        <v>0.11091666666666671</v>
      </c>
      <c r="O1756" s="1">
        <f>-J1756*L1756*K1756*C1756</f>
        <v>-123.76507000000001</v>
      </c>
      <c r="P1756" s="7">
        <f>-(12*F1756*J1756*L1756*N1756+12*O1756*N1756*G1756*COS(RADIANS(E1756)))/(12*N1756*G1756*COS(RADIANS(E1756))^2+L1756*G1756^3*SIN(RADIANS(E1756))^2)</f>
        <v>0.11259031127651445</v>
      </c>
      <c r="Q1756" s="7">
        <f>-(6*F1756*J1756*L1756*N1756*SIN(RADIANS(E1756))+6*O1756*N1756*G1756*SIN(RADIANS(E1756))*COS(RADIANS(E1756)))/(12*N1756*COS(RADIANS(E1756))^2+L1756*G1756^2*SIN(RADIANS(E1756))^2)</f>
        <v>1.157977738539848</v>
      </c>
      <c r="R1756" s="7">
        <f>-P1756*SIN(RADIANS(E1756))</f>
        <v>-6.7129144263179577E-2</v>
      </c>
      <c r="S1756" s="6">
        <f>(O1756+P1756*COS(RADIANS(E1756)))/L1756</f>
        <v>-112.43152775506364</v>
      </c>
      <c r="T1756" s="6">
        <f>R1756/L1756</f>
        <v>-6.1026494784708701E-2</v>
      </c>
      <c r="U1756" s="6">
        <f>(Q1756-P1756*G1756*SIN(RADIANS(E1756)))/M1756</f>
        <v>-5.7420383729248634</v>
      </c>
      <c r="V1756" s="6">
        <f>SQRT((S1756+U1756)^2+3*T1756^2)</f>
        <v>118.17361340039184</v>
      </c>
      <c r="W1756" s="6">
        <f>V1756/AA1756</f>
        <v>1.3166681457877125</v>
      </c>
      <c r="X1756" s="1">
        <f>((3*10+H1756/COS(RADIANS(E1756)))*(3+3)+3*G1756*H1756)*2</f>
        <v>604.14209351180068</v>
      </c>
      <c r="Y1756" s="7">
        <f>Z1756/X1756</f>
        <v>1.0154406470958113</v>
      </c>
      <c r="Z1756" s="13">
        <v>613.47043837344097</v>
      </c>
      <c r="AA1756" s="15">
        <v>89.752010617446103</v>
      </c>
    </row>
    <row r="1757" spans="1:27" x14ac:dyDescent="0.45">
      <c r="A1757">
        <v>403</v>
      </c>
      <c r="B1757">
        <v>46</v>
      </c>
      <c r="C1757" s="10">
        <f>B1757-20</f>
        <v>26</v>
      </c>
      <c r="D1757">
        <v>110.8</v>
      </c>
      <c r="E1757" s="11">
        <f>D1757-90</f>
        <v>20.799999999999997</v>
      </c>
      <c r="F1757" s="2">
        <v>1.0008E-2</v>
      </c>
      <c r="G1757" s="11">
        <v>29.7</v>
      </c>
      <c r="H1757" s="11">
        <v>1.3</v>
      </c>
      <c r="I1757" s="8">
        <v>5.6988198310136698E-2</v>
      </c>
      <c r="J1757" s="4">
        <v>71000</v>
      </c>
      <c r="K1757" s="5">
        <f>23*10^-6</f>
        <v>2.3E-5</v>
      </c>
      <c r="L1757" s="6">
        <f>H1757</f>
        <v>1.3</v>
      </c>
      <c r="M1757" s="3">
        <f>H1757^2/6</f>
        <v>0.28166666666666668</v>
      </c>
      <c r="N1757" s="3">
        <f>H1757^3/12</f>
        <v>0.18308333333333338</v>
      </c>
      <c r="O1757" s="1">
        <f>-J1757*L1757*K1757*C1757</f>
        <v>-55.195399999999999</v>
      </c>
      <c r="P1757" s="7">
        <f>-(12*F1757*J1757*L1757*N1757+12*O1757*N1757*G1757*COS(RADIANS(E1757)))/(12*N1757*G1757*COS(RADIANS(E1757))^2+L1757*G1757^3*SIN(RADIANS(E1757))^2)</f>
        <v>0.30732037389227446</v>
      </c>
      <c r="Q1757" s="7">
        <f>-(6*F1757*J1757*L1757*N1757*SIN(RADIANS(E1757))+6*O1757*N1757*G1757*SIN(RADIANS(E1757))*COS(RADIANS(E1757)))/(12*N1757*COS(RADIANS(E1757))^2+L1757*G1757^2*SIN(RADIANS(E1757))^2)</f>
        <v>1.6206043262164251</v>
      </c>
      <c r="R1757" s="7">
        <f>-P1757*SIN(RADIANS(E1757))</f>
        <v>-0.10913160445901851</v>
      </c>
      <c r="S1757" s="6">
        <f>(O1757+P1757*COS(RADIANS(E1757)))/L1757</f>
        <v>-42.237006941235293</v>
      </c>
      <c r="T1757" s="6">
        <f>R1757/L1757</f>
        <v>-8.3947388045398849E-2</v>
      </c>
      <c r="U1757" s="6">
        <f>(Q1757-P1757*G1757*SIN(RADIANS(E1757)))/M1757</f>
        <v>-5.7536248268038745</v>
      </c>
      <c r="V1757" s="6">
        <f>SQRT((S1757+U1757)^2+3*T1757^2)</f>
        <v>47.990852034397228</v>
      </c>
      <c r="W1757" s="6">
        <f>V1757/AA1757</f>
        <v>1.2536248178727187</v>
      </c>
      <c r="X1757" s="1">
        <f>((3*10+H1757/COS(RADIANS(E1757)))*(3+3)+3*G1757*H1757)*2</f>
        <v>608.34760325469654</v>
      </c>
      <c r="Y1757" s="7">
        <f>Z1757/X1757</f>
        <v>1.0083946499250995</v>
      </c>
      <c r="Z1757" s="13">
        <v>613.45446841679302</v>
      </c>
      <c r="AA1757" s="15">
        <v>38.2816703611796</v>
      </c>
    </row>
    <row r="1758" spans="1:27" x14ac:dyDescent="0.45">
      <c r="A1758">
        <v>1919</v>
      </c>
      <c r="B1758">
        <v>86.1</v>
      </c>
      <c r="C1758" s="10">
        <f>B1758-20</f>
        <v>66.099999999999994</v>
      </c>
      <c r="D1758">
        <v>123.3</v>
      </c>
      <c r="E1758" s="11">
        <f>D1758-90</f>
        <v>33.299999999999997</v>
      </c>
      <c r="F1758" s="2">
        <v>1.7586000000000001E-2</v>
      </c>
      <c r="G1758" s="11">
        <v>20.399999999999999</v>
      </c>
      <c r="H1758" s="11">
        <v>1.8</v>
      </c>
      <c r="I1758" s="8">
        <v>8.48748534917831E-2</v>
      </c>
      <c r="J1758" s="4">
        <v>71000</v>
      </c>
      <c r="K1758" s="5">
        <f>23*10^-6</f>
        <v>2.3E-5</v>
      </c>
      <c r="L1758" s="6">
        <f>H1758</f>
        <v>1.8</v>
      </c>
      <c r="M1758" s="3">
        <f>H1758^2/6</f>
        <v>0.54</v>
      </c>
      <c r="N1758" s="3">
        <f>H1758^3/12</f>
        <v>0.48600000000000004</v>
      </c>
      <c r="O1758" s="1">
        <f>-J1758*L1758*K1758*C1758</f>
        <v>-194.29433999999998</v>
      </c>
      <c r="P1758" s="7">
        <f>-(12*F1758*J1758*L1758*N1758+12*O1758*N1758*G1758*COS(RADIANS(E1758)))/(12*N1758*G1758*COS(RADIANS(E1758))^2+L1758*G1758^3*SIN(RADIANS(E1758))^2)</f>
        <v>1.3249123734024371</v>
      </c>
      <c r="Q1758" s="7">
        <f>-(6*F1758*J1758*L1758*N1758*SIN(RADIANS(E1758))+6*O1758*N1758*G1758*SIN(RADIANS(E1758))*COS(RADIANS(E1758)))/(12*N1758*COS(RADIANS(E1758))^2+L1758*G1758^2*SIN(RADIANS(E1758))^2)</f>
        <v>7.4195526734291919</v>
      </c>
      <c r="R1758" s="7">
        <f>-P1758*SIN(RADIANS(E1758))</f>
        <v>-0.7274071248459989</v>
      </c>
      <c r="S1758" s="6">
        <f>(O1758+P1758*COS(RADIANS(E1758)))/L1758</f>
        <v>-107.32609360285683</v>
      </c>
      <c r="T1758" s="6">
        <f>R1758/L1758</f>
        <v>-0.40411506935888825</v>
      </c>
      <c r="U1758" s="6">
        <f>(Q1758-P1758*G1758*SIN(RADIANS(E1758)))/M1758</f>
        <v>-13.739912358202194</v>
      </c>
      <c r="V1758" s="6">
        <f>SQRT((S1758+U1758)^2+3*T1758^2)</f>
        <v>121.06802933198766</v>
      </c>
      <c r="W1758" s="6">
        <f>V1758/AA1758</f>
        <v>1.0996021663665447</v>
      </c>
      <c r="X1758" s="1">
        <f>((3*10+H1758/COS(RADIANS(E1758)))*(3+3)+3*G1758*H1758)*2</f>
        <v>606.16327561393973</v>
      </c>
      <c r="Y1758" s="7">
        <f>Z1758/X1758</f>
        <v>1.0119508824381931</v>
      </c>
      <c r="Z1758" s="13">
        <v>613.40746165915198</v>
      </c>
      <c r="AA1758" s="15">
        <v>110.10166497946901</v>
      </c>
    </row>
    <row r="1759" spans="1:27" x14ac:dyDescent="0.45">
      <c r="A1759">
        <v>1468</v>
      </c>
      <c r="B1759">
        <v>45.6</v>
      </c>
      <c r="C1759" s="10">
        <f>B1759-20</f>
        <v>25.6</v>
      </c>
      <c r="D1759">
        <v>124.7</v>
      </c>
      <c r="E1759" s="11">
        <f>D1759-90</f>
        <v>34.700000000000003</v>
      </c>
      <c r="F1759" s="2">
        <v>8.1569999999999993E-3</v>
      </c>
      <c r="G1759" s="11">
        <v>26.7</v>
      </c>
      <c r="H1759" s="11">
        <v>1.4</v>
      </c>
      <c r="I1759" s="8">
        <v>3.6692433059215497E-2</v>
      </c>
      <c r="J1759" s="4">
        <v>71000</v>
      </c>
      <c r="K1759" s="5">
        <f>23*10^-6</f>
        <v>2.3E-5</v>
      </c>
      <c r="L1759" s="6">
        <f>H1759</f>
        <v>1.4</v>
      </c>
      <c r="M1759" s="3">
        <f>H1759^2/6</f>
        <v>0.32666666666666661</v>
      </c>
      <c r="N1759" s="3">
        <f>H1759^3/12</f>
        <v>0.2286666666666666</v>
      </c>
      <c r="O1759" s="1">
        <f>-J1759*L1759*K1759*C1759</f>
        <v>-58.526720000000005</v>
      </c>
      <c r="P1759" s="7">
        <f>-(12*F1759*J1759*L1759*N1759+12*O1759*N1759*G1759*COS(RADIANS(E1759)))/(12*N1759*G1759*COS(RADIANS(E1759))^2+L1759*G1759^3*SIN(RADIANS(E1759))^2)</f>
        <v>0.14972725072286566</v>
      </c>
      <c r="Q1759" s="7">
        <f>-(6*F1759*J1759*L1759*N1759*SIN(RADIANS(E1759))+6*O1759*N1759*G1759*SIN(RADIANS(E1759))*COS(RADIANS(E1759)))/(12*N1759*COS(RADIANS(E1759))^2+L1759*G1759^2*SIN(RADIANS(E1759))^2)</f>
        <v>1.1379093834472489</v>
      </c>
      <c r="R1759" s="7">
        <f>-P1759*SIN(RADIANS(E1759))</f>
        <v>-8.5236657936123492E-2</v>
      </c>
      <c r="S1759" s="6">
        <f>(O1759+P1759*COS(RADIANS(E1759)))/L1759</f>
        <v>-41.716873309313065</v>
      </c>
      <c r="T1759" s="6">
        <f>R1759/L1759</f>
        <v>-6.0883327097231071E-2</v>
      </c>
      <c r="U1759" s="6">
        <f>(Q1759-P1759*G1759*SIN(RADIANS(E1759)))/M1759</f>
        <v>-3.4833960717772903</v>
      </c>
      <c r="V1759" s="6">
        <f>SQRT((S1759+U1759)^2+3*T1759^2)</f>
        <v>45.200392392784487</v>
      </c>
      <c r="W1759" s="6">
        <f>V1759/AA1759</f>
        <v>1.2160879151140349</v>
      </c>
      <c r="X1759" s="1">
        <f>((3*10+H1759/COS(RADIANS(E1759)))*(3+3)+3*G1759*H1759)*2</f>
        <v>604.71437543978004</v>
      </c>
      <c r="Y1759" s="7">
        <f>Z1759/X1759</f>
        <v>1.014263914750396</v>
      </c>
      <c r="Z1759" s="13">
        <v>613.33996973939202</v>
      </c>
      <c r="AA1759" s="15">
        <v>37.168688078399299</v>
      </c>
    </row>
    <row r="1760" spans="1:27" x14ac:dyDescent="0.45">
      <c r="A1760">
        <v>1733</v>
      </c>
      <c r="B1760">
        <v>58.2</v>
      </c>
      <c r="C1760" s="10">
        <f>B1760-20</f>
        <v>38.200000000000003</v>
      </c>
      <c r="D1760">
        <v>126.4</v>
      </c>
      <c r="E1760" s="11">
        <f>D1760-90</f>
        <v>36.400000000000006</v>
      </c>
      <c r="F1760" s="2">
        <v>9.8919999999999998E-3</v>
      </c>
      <c r="G1760" s="11">
        <v>21.3</v>
      </c>
      <c r="H1760" s="11">
        <v>1.7</v>
      </c>
      <c r="I1760" s="8">
        <v>4.5023228973150198E-2</v>
      </c>
      <c r="J1760" s="4">
        <v>71000</v>
      </c>
      <c r="K1760" s="5">
        <f>23*10^-6</f>
        <v>2.3E-5</v>
      </c>
      <c r="L1760" s="6">
        <f>H1760</f>
        <v>1.7</v>
      </c>
      <c r="M1760" s="3">
        <f>H1760^2/6</f>
        <v>0.48166666666666663</v>
      </c>
      <c r="N1760" s="3">
        <f>H1760^3/12</f>
        <v>0.4094166666666666</v>
      </c>
      <c r="O1760" s="1">
        <f>-J1760*L1760*K1760*C1760</f>
        <v>-106.04702</v>
      </c>
      <c r="P1760" s="7">
        <f>-(12*F1760*J1760*L1760*N1760+12*O1760*N1760*G1760*COS(RADIANS(E1760)))/(12*N1760*G1760*COS(RADIANS(E1760))^2+L1760*G1760^3*SIN(RADIANS(E1760))^2)</f>
        <v>0.52390444025151484</v>
      </c>
      <c r="Q1760" s="7">
        <f>-(6*F1760*J1760*L1760*N1760*SIN(RADIANS(E1760))+6*O1760*N1760*G1760*SIN(RADIANS(E1760))*COS(RADIANS(E1760)))/(12*N1760*COS(RADIANS(E1760))^2+L1760*G1760^2*SIN(RADIANS(E1760))^2)</f>
        <v>3.3110295094614091</v>
      </c>
      <c r="R1760" s="7">
        <f>-P1760*SIN(RADIANS(E1760))</f>
        <v>-0.31089478962078937</v>
      </c>
      <c r="S1760" s="6">
        <f>(O1760+P1760*COS(RADIANS(E1760)))/L1760</f>
        <v>-62.132548568020198</v>
      </c>
      <c r="T1760" s="6">
        <f>R1760/L1760</f>
        <v>-0.18287928801222905</v>
      </c>
      <c r="U1760" s="6">
        <f>(Q1760-P1760*G1760*SIN(RADIANS(E1760)))/M1760</f>
        <v>-6.8741097082243696</v>
      </c>
      <c r="V1760" s="6">
        <f>SQRT((S1760+U1760)^2+3*T1760^2)</f>
        <v>69.007385263871171</v>
      </c>
      <c r="W1760" s="6">
        <f>V1760/AA1760</f>
        <v>1.1489867476830722</v>
      </c>
      <c r="X1760" s="1">
        <f>((3*10+H1760/COS(RADIANS(E1760)))*(3+3)+3*G1760*H1760)*2</f>
        <v>602.60495863555445</v>
      </c>
      <c r="Y1760" s="7">
        <f>Z1760/X1760</f>
        <v>1.0176986558188941</v>
      </c>
      <c r="Z1760" s="13">
        <v>613.27025639320402</v>
      </c>
      <c r="AA1760" s="15">
        <v>60.059339590316704</v>
      </c>
    </row>
    <row r="1761" spans="1:27" x14ac:dyDescent="0.45">
      <c r="A1761">
        <v>2265</v>
      </c>
      <c r="B1761">
        <v>56.6</v>
      </c>
      <c r="C1761" s="10">
        <f>B1761-20</f>
        <v>36.6</v>
      </c>
      <c r="D1761">
        <v>116.3</v>
      </c>
      <c r="E1761" s="11">
        <f>D1761-90</f>
        <v>26.299999999999997</v>
      </c>
      <c r="F1761" s="2">
        <v>1.1294E-2</v>
      </c>
      <c r="G1761" s="11">
        <v>23.5</v>
      </c>
      <c r="H1761" s="11">
        <v>1.6</v>
      </c>
      <c r="I1761" s="8">
        <v>5.7939432561397497E-2</v>
      </c>
      <c r="J1761" s="4">
        <v>71000</v>
      </c>
      <c r="K1761" s="5">
        <f>23*10^-6</f>
        <v>2.3E-5</v>
      </c>
      <c r="L1761" s="6">
        <f>H1761</f>
        <v>1.6</v>
      </c>
      <c r="M1761" s="3">
        <f>H1761^2/6</f>
        <v>0.42666666666666675</v>
      </c>
      <c r="N1761" s="3">
        <f>H1761^3/12</f>
        <v>0.34133333333333343</v>
      </c>
      <c r="O1761" s="1">
        <f>-J1761*L1761*K1761*C1761</f>
        <v>-95.62848000000001</v>
      </c>
      <c r="P1761" s="7">
        <f>-(12*F1761*J1761*L1761*N1761+12*O1761*N1761*G1761*COS(RADIANS(E1761)))/(12*N1761*G1761*COS(RADIANS(E1761))^2+L1761*G1761^3*SIN(RADIANS(E1761))^2)</f>
        <v>0.7214842458945897</v>
      </c>
      <c r="Q1761" s="7">
        <f>-(6*F1761*J1761*L1761*N1761*SIN(RADIANS(E1761))+6*O1761*N1761*G1761*SIN(RADIANS(E1761))*COS(RADIANS(E1761)))/(12*N1761*COS(RADIANS(E1761))^2+L1761*G1761^2*SIN(RADIANS(E1761))^2)</f>
        <v>3.7561093868754645</v>
      </c>
      <c r="R1761" s="7">
        <f>-P1761*SIN(RADIANS(E1761))</f>
        <v>-0.31966888398940113</v>
      </c>
      <c r="S1761" s="6">
        <f>(O1761+P1761*COS(RADIANS(E1761)))/L1761</f>
        <v>-59.363549477387544</v>
      </c>
      <c r="T1761" s="6">
        <f>R1761/L1761</f>
        <v>-0.1997930524933757</v>
      </c>
      <c r="U1761" s="6">
        <f>(Q1761-P1761*G1761*SIN(RADIANS(E1761)))/M1761</f>
        <v>-8.8033813754893622</v>
      </c>
      <c r="V1761" s="6">
        <f>SQRT((S1761+U1761)^2+3*T1761^2)</f>
        <v>68.167809218812181</v>
      </c>
      <c r="W1761" s="6">
        <f>V1761/AA1761</f>
        <v>1.1756051948166777</v>
      </c>
      <c r="X1761" s="1">
        <f>((3*10+H1761/COS(RADIANS(E1761)))*(3+3)+3*G1761*H1761)*2</f>
        <v>607.01694436109642</v>
      </c>
      <c r="Y1761" s="7">
        <f>Z1761/X1761</f>
        <v>1.0102218066474919</v>
      </c>
      <c r="Z1761" s="13">
        <v>613.22175419810696</v>
      </c>
      <c r="AA1761" s="15">
        <v>57.985290911752202</v>
      </c>
    </row>
    <row r="1762" spans="1:27" x14ac:dyDescent="0.45">
      <c r="A1762">
        <v>2364</v>
      </c>
      <c r="B1762">
        <v>79.099999999999994</v>
      </c>
      <c r="C1762" s="10">
        <f>B1762-20</f>
        <v>59.099999999999994</v>
      </c>
      <c r="D1762">
        <v>120.4</v>
      </c>
      <c r="E1762" s="11">
        <f>D1762-90</f>
        <v>30.400000000000006</v>
      </c>
      <c r="F1762" s="2">
        <v>1.857E-2</v>
      </c>
      <c r="G1762" s="11">
        <v>25</v>
      </c>
      <c r="H1762" s="11">
        <v>1.5</v>
      </c>
      <c r="I1762" s="8">
        <v>8.8426321744918795E-2</v>
      </c>
      <c r="J1762" s="4">
        <v>71000</v>
      </c>
      <c r="K1762" s="5">
        <f>23*10^-6</f>
        <v>2.3E-5</v>
      </c>
      <c r="L1762" s="6">
        <f>H1762</f>
        <v>1.5</v>
      </c>
      <c r="M1762" s="3">
        <f>H1762^2/6</f>
        <v>0.375</v>
      </c>
      <c r="N1762" s="3">
        <f>H1762^3/12</f>
        <v>0.28125</v>
      </c>
      <c r="O1762" s="1">
        <f>-J1762*L1762*K1762*C1762</f>
        <v>-144.76544999999999</v>
      </c>
      <c r="P1762" s="7">
        <f>-(12*F1762*J1762*L1762*N1762+12*O1762*N1762*G1762*COS(RADIANS(E1762)))/(12*N1762*G1762*COS(RADIANS(E1762))^2+L1762*G1762^3*SIN(RADIANS(E1762))^2)</f>
        <v>0.6365812439817462</v>
      </c>
      <c r="Q1762" s="7">
        <f>-(6*F1762*J1762*L1762*N1762*SIN(RADIANS(E1762))+6*O1762*N1762*G1762*SIN(RADIANS(E1762))*COS(RADIANS(E1762)))/(12*N1762*COS(RADIANS(E1762))^2+L1762*G1762^2*SIN(RADIANS(E1762))^2)</f>
        <v>4.0266450382626999</v>
      </c>
      <c r="R1762" s="7">
        <f>-P1762*SIN(RADIANS(E1762))</f>
        <v>-0.32213160306101601</v>
      </c>
      <c r="S1762" s="6">
        <f>(O1762+P1762*COS(RADIANS(E1762)))/L1762</f>
        <v>-96.144259983669841</v>
      </c>
      <c r="T1762" s="6">
        <f>R1762/L1762</f>
        <v>-0.21475440204067733</v>
      </c>
      <c r="U1762" s="6">
        <f>(Q1762-P1762*G1762*SIN(RADIANS(E1762)))/M1762</f>
        <v>-10.737720102033867</v>
      </c>
      <c r="V1762" s="6">
        <f>SQRT((S1762+U1762)^2+3*T1762^2)</f>
        <v>106.88262733204283</v>
      </c>
      <c r="W1762" s="6">
        <f>V1762/AA1762</f>
        <v>1.1893317303216371</v>
      </c>
      <c r="X1762" s="1">
        <f>((3*10+H1762/COS(RADIANS(E1762)))*(3+3)+3*G1762*H1762)*2</f>
        <v>605.86923447432889</v>
      </c>
      <c r="Y1762" s="7">
        <f>Z1762/X1762</f>
        <v>1.0119815876733047</v>
      </c>
      <c r="Z1762" s="13">
        <v>613.12850982574105</v>
      </c>
      <c r="AA1762" s="15">
        <v>89.867801057605703</v>
      </c>
    </row>
    <row r="1763" spans="1:27" x14ac:dyDescent="0.45">
      <c r="A1763">
        <v>1060</v>
      </c>
      <c r="B1763">
        <v>40.4</v>
      </c>
      <c r="C1763" s="10">
        <f>B1763-20</f>
        <v>20.399999999999999</v>
      </c>
      <c r="D1763">
        <v>114.6</v>
      </c>
      <c r="E1763" s="11">
        <f>D1763-90</f>
        <v>24.599999999999994</v>
      </c>
      <c r="F1763" s="2">
        <v>7.633E-3</v>
      </c>
      <c r="G1763" s="11">
        <v>29.5</v>
      </c>
      <c r="H1763" s="11">
        <v>1.3</v>
      </c>
      <c r="I1763" s="8">
        <v>3.9331704378128003E-2</v>
      </c>
      <c r="J1763" s="4">
        <v>71000</v>
      </c>
      <c r="K1763" s="5">
        <f>23*10^-6</f>
        <v>2.3E-5</v>
      </c>
      <c r="L1763" s="6">
        <f>H1763</f>
        <v>1.3</v>
      </c>
      <c r="M1763" s="3">
        <f>H1763^2/6</f>
        <v>0.28166666666666668</v>
      </c>
      <c r="N1763" s="3">
        <f>H1763^3/12</f>
        <v>0.18308333333333338</v>
      </c>
      <c r="O1763" s="1">
        <f>-J1763*L1763*K1763*C1763</f>
        <v>-43.307159999999996</v>
      </c>
      <c r="P1763" s="7">
        <f>-(12*F1763*J1763*L1763*N1763+12*O1763*N1763*G1763*COS(RADIANS(E1763)))/(12*N1763*G1763*COS(RADIANS(E1763))^2+L1763*G1763^3*SIN(RADIANS(E1763))^2)</f>
        <v>0.17204183615349994</v>
      </c>
      <c r="Q1763" s="7">
        <f>-(6*F1763*J1763*L1763*N1763*SIN(RADIANS(E1763))+6*O1763*N1763*G1763*SIN(RADIANS(E1763))*COS(RADIANS(E1763)))/(12*N1763*COS(RADIANS(E1763))^2+L1763*G1763^2*SIN(RADIANS(E1763))^2)</f>
        <v>1.0563612498747179</v>
      </c>
      <c r="R1763" s="7">
        <f>-P1763*SIN(RADIANS(E1763))</f>
        <v>-7.1617711855913063E-2</v>
      </c>
      <c r="S1763" s="6">
        <f>(O1763+P1763*COS(RADIANS(E1763)))/L1763</f>
        <v>-33.19287180792498</v>
      </c>
      <c r="T1763" s="6">
        <f>R1763/L1763</f>
        <v>-5.5090547581471583E-2</v>
      </c>
      <c r="U1763" s="6">
        <f>(Q1763-P1763*G1763*SIN(RADIANS(E1763)))/M1763</f>
        <v>-3.750394969969411</v>
      </c>
      <c r="V1763" s="6">
        <f>SQRT((S1763+U1763)^2+3*T1763^2)</f>
        <v>36.943390005899218</v>
      </c>
      <c r="W1763" s="6">
        <f>V1763/AA1763</f>
        <v>1.2418001457474404</v>
      </c>
      <c r="X1763" s="1">
        <f>((3*10+H1763/COS(RADIANS(E1763)))*(3+3)+3*G1763*H1763)*2</f>
        <v>607.25725964331718</v>
      </c>
      <c r="Y1763" s="7">
        <f>Z1763/X1763</f>
        <v>1.0095995780366724</v>
      </c>
      <c r="Z1763" s="13">
        <v>613.08667309559905</v>
      </c>
      <c r="AA1763" s="15">
        <v>29.7498676678468</v>
      </c>
    </row>
    <row r="1764" spans="1:27" x14ac:dyDescent="0.45">
      <c r="A1764">
        <v>927</v>
      </c>
      <c r="B1764">
        <v>66.900000000000006</v>
      </c>
      <c r="C1764" s="10">
        <f>B1764-20</f>
        <v>46.900000000000006</v>
      </c>
      <c r="D1764">
        <v>103.7</v>
      </c>
      <c r="E1764" s="11">
        <f>D1764-90</f>
        <v>13.700000000000003</v>
      </c>
      <c r="F1764" s="2">
        <v>1.6506E-2</v>
      </c>
      <c r="G1764" s="11">
        <v>25.6</v>
      </c>
      <c r="H1764" s="11">
        <v>1.5</v>
      </c>
      <c r="I1764" s="8">
        <v>0.12576256692409499</v>
      </c>
      <c r="J1764" s="4">
        <v>71000</v>
      </c>
      <c r="K1764" s="5">
        <f>23*10^-6</f>
        <v>2.3E-5</v>
      </c>
      <c r="L1764" s="6">
        <f>H1764</f>
        <v>1.5</v>
      </c>
      <c r="M1764" s="3">
        <f>H1764^2/6</f>
        <v>0.375</v>
      </c>
      <c r="N1764" s="3">
        <f>H1764^3/12</f>
        <v>0.28125</v>
      </c>
      <c r="O1764" s="1">
        <f>-J1764*L1764*K1764*C1764</f>
        <v>-114.88155000000002</v>
      </c>
      <c r="P1764" s="7">
        <f>-(12*F1764*J1764*L1764*N1764+12*O1764*N1764*G1764*COS(RADIANS(E1764)))/(12*N1764*G1764*COS(RADIANS(E1764))^2+L1764*G1764^3*SIN(RADIANS(E1764))^2)</f>
        <v>2.4849894909285251</v>
      </c>
      <c r="Q1764" s="7">
        <f>-(6*F1764*J1764*L1764*N1764*SIN(RADIANS(E1764))+6*O1764*N1764*G1764*SIN(RADIANS(E1764))*COS(RADIANS(E1764)))/(12*N1764*COS(RADIANS(E1764))^2+L1764*G1764^2*SIN(RADIANS(E1764))^2)</f>
        <v>7.5333158915079368</v>
      </c>
      <c r="R1764" s="7">
        <f>-P1764*SIN(RADIANS(E1764))</f>
        <v>-0.58854030402405755</v>
      </c>
      <c r="S1764" s="6">
        <f>(O1764+P1764*COS(RADIANS(E1764)))/L1764</f>
        <v>-74.978173764590011</v>
      </c>
      <c r="T1764" s="6">
        <f>R1764/L1764</f>
        <v>-0.39236020268270505</v>
      </c>
      <c r="U1764" s="6">
        <f>(Q1764-P1764*G1764*SIN(RADIANS(E1764)))/M1764</f>
        <v>-20.088842377354503</v>
      </c>
      <c r="V1764" s="6">
        <f>SQRT((S1764+U1764)^2+3*T1764^2)</f>
        <v>95.069445132064843</v>
      </c>
      <c r="W1764" s="6">
        <f>V1764/AA1764</f>
        <v>1.2495064770957163</v>
      </c>
      <c r="X1764" s="1">
        <f>((3*10+H1764/COS(RADIANS(E1764)))*(3+3)+3*G1764*H1764)*2</f>
        <v>608.92711265905291</v>
      </c>
      <c r="Y1764" s="7">
        <f>Z1764/X1764</f>
        <v>1.0067930072062552</v>
      </c>
      <c r="Z1764" s="13">
        <v>613.06355892343004</v>
      </c>
      <c r="AA1764" s="15">
        <v>76.085596093138307</v>
      </c>
    </row>
    <row r="1765" spans="1:27" x14ac:dyDescent="0.45">
      <c r="A1765">
        <v>1710</v>
      </c>
      <c r="B1765">
        <v>49.8</v>
      </c>
      <c r="C1765" s="10">
        <f>B1765-20</f>
        <v>29.799999999999997</v>
      </c>
      <c r="D1765">
        <v>112.4</v>
      </c>
      <c r="E1765" s="11">
        <f>D1765-90</f>
        <v>22.400000000000006</v>
      </c>
      <c r="F1765" s="2">
        <v>8.9700000000000005E-3</v>
      </c>
      <c r="G1765" s="11">
        <v>22.1</v>
      </c>
      <c r="H1765" s="11">
        <v>1.7</v>
      </c>
      <c r="I1765" s="8">
        <v>5.0162389874458299E-2</v>
      </c>
      <c r="J1765" s="4">
        <v>71000</v>
      </c>
      <c r="K1765" s="5">
        <f>23*10^-6</f>
        <v>2.3E-5</v>
      </c>
      <c r="L1765" s="6">
        <f>H1765</f>
        <v>1.7</v>
      </c>
      <c r="M1765" s="3">
        <f>H1765^2/6</f>
        <v>0.48166666666666663</v>
      </c>
      <c r="N1765" s="3">
        <f>H1765^3/12</f>
        <v>0.4094166666666666</v>
      </c>
      <c r="O1765" s="1">
        <f>-J1765*L1765*K1765*C1765</f>
        <v>-82.727779999999996</v>
      </c>
      <c r="P1765" s="7">
        <f>-(12*F1765*J1765*L1765*N1765+12*O1765*N1765*G1765*COS(RADIANS(E1765)))/(12*N1765*G1765*COS(RADIANS(E1765))^2+L1765*G1765^3*SIN(RADIANS(E1765))^2)</f>
        <v>1.0826735679527566</v>
      </c>
      <c r="Q1765" s="7">
        <f>-(6*F1765*J1765*L1765*N1765*SIN(RADIANS(E1765))+6*O1765*N1765*G1765*SIN(RADIANS(E1765))*COS(RADIANS(E1765)))/(12*N1765*COS(RADIANS(E1765))^2+L1765*G1765^2*SIN(RADIANS(E1765))^2)</f>
        <v>4.5589518052469744</v>
      </c>
      <c r="R1765" s="7">
        <f>-P1765*SIN(RADIANS(E1765))</f>
        <v>-0.41257482400425111</v>
      </c>
      <c r="S1765" s="6">
        <f>(O1765+P1765*COS(RADIANS(E1765)))/L1765</f>
        <v>-48.074587321795526</v>
      </c>
      <c r="T1765" s="6">
        <f>R1765/L1765</f>
        <v>-0.24269107294367712</v>
      </c>
      <c r="U1765" s="6">
        <f>(Q1765-P1765*G1765*SIN(RADIANS(E1765)))/M1765</f>
        <v>-9.4649518448034122</v>
      </c>
      <c r="V1765" s="6">
        <f>SQRT((S1765+U1765)^2+3*T1765^2)</f>
        <v>57.541074584814922</v>
      </c>
      <c r="W1765" s="6">
        <f>V1765/AA1765</f>
        <v>1.1742165270591156</v>
      </c>
      <c r="X1765" s="1">
        <f>((3*10+H1765/COS(RADIANS(E1765)))*(3+3)+3*G1765*H1765)*2</f>
        <v>607.4848829353524</v>
      </c>
      <c r="Y1765" s="7">
        <f>Z1765/X1765</f>
        <v>1.0089908438489306</v>
      </c>
      <c r="Z1765" s="13">
        <v>612.94668465841005</v>
      </c>
      <c r="AA1765" s="15">
        <v>49.0038023301626</v>
      </c>
    </row>
    <row r="1766" spans="1:27" x14ac:dyDescent="0.45">
      <c r="A1766">
        <v>296</v>
      </c>
      <c r="B1766">
        <v>42.5</v>
      </c>
      <c r="C1766" s="10">
        <f>B1766-20</f>
        <v>22.5</v>
      </c>
      <c r="D1766">
        <v>109.9</v>
      </c>
      <c r="E1766" s="11">
        <f>D1766-90</f>
        <v>19.900000000000006</v>
      </c>
      <c r="F1766" s="2">
        <v>9.3290000000000005E-3</v>
      </c>
      <c r="G1766" s="11">
        <v>32.299999999999997</v>
      </c>
      <c r="H1766" s="11">
        <v>1.2</v>
      </c>
      <c r="I1766" s="8">
        <v>5.4173275828361497E-2</v>
      </c>
      <c r="J1766" s="4">
        <v>71000</v>
      </c>
      <c r="K1766" s="5">
        <f>23*10^-6</f>
        <v>2.3E-5</v>
      </c>
      <c r="L1766" s="6">
        <f>H1766</f>
        <v>1.2</v>
      </c>
      <c r="M1766" s="3">
        <f>H1766^2/6</f>
        <v>0.24</v>
      </c>
      <c r="N1766" s="3">
        <f>H1766^3/12</f>
        <v>0.14399999999999999</v>
      </c>
      <c r="O1766" s="1">
        <f>-J1766*L1766*K1766*C1766</f>
        <v>-44.091000000000001</v>
      </c>
      <c r="P1766" s="7">
        <f>-(12*F1766*J1766*L1766*N1766+12*O1766*N1766*G1766*COS(RADIANS(E1766)))/(12*N1766*G1766*COS(RADIANS(E1766))^2+L1766*G1766^3*SIN(RADIANS(E1766))^2)</f>
        <v>0.19865169578632114</v>
      </c>
      <c r="Q1766" s="7">
        <f>-(6*F1766*J1766*L1766*N1766*SIN(RADIANS(E1766))+6*O1766*N1766*G1766*SIN(RADIANS(E1766))*COS(RADIANS(E1766)))/(12*N1766*COS(RADIANS(E1766))^2+L1766*G1766^2*SIN(RADIANS(E1766))^2)</f>
        <v>1.0920141440020441</v>
      </c>
      <c r="R1766" s="7">
        <f>-P1766*SIN(RADIANS(E1766))</f>
        <v>-6.7616974860807671E-2</v>
      </c>
      <c r="S1766" s="6">
        <f>(O1766+P1766*COS(RADIANS(E1766)))/L1766</f>
        <v>-36.586841807534704</v>
      </c>
      <c r="T1766" s="6">
        <f>R1766/L1766</f>
        <v>-5.6347479050673062E-2</v>
      </c>
      <c r="U1766" s="6">
        <f>(Q1766-P1766*G1766*SIN(RADIANS(E1766)))/M1766</f>
        <v>-4.5500589333418491</v>
      </c>
      <c r="V1766" s="6">
        <f>SQRT((S1766+U1766)^2+3*T1766^2)</f>
        <v>41.137016514082738</v>
      </c>
      <c r="W1766" s="6">
        <f>V1766/AA1766</f>
        <v>1.2733233098403953</v>
      </c>
      <c r="X1766" s="1">
        <f>((3*10+H1766/COS(RADIANS(E1766)))*(3+3)+3*G1766*H1766)*2</f>
        <v>607.87445477864719</v>
      </c>
      <c r="Y1766" s="7">
        <f>Z1766/X1766</f>
        <v>1.0081558299487845</v>
      </c>
      <c r="Z1766" s="13">
        <v>612.83217546203196</v>
      </c>
      <c r="AA1766" s="15">
        <v>32.306811786269002</v>
      </c>
    </row>
    <row r="1767" spans="1:27" x14ac:dyDescent="0.45">
      <c r="A1767">
        <v>2361</v>
      </c>
      <c r="B1767">
        <v>40.4</v>
      </c>
      <c r="C1767" s="10">
        <f>B1767-20</f>
        <v>20.399999999999999</v>
      </c>
      <c r="D1767">
        <v>102</v>
      </c>
      <c r="E1767" s="11">
        <f>D1767-90</f>
        <v>12</v>
      </c>
      <c r="F1767" s="2">
        <v>7.2189999999999997E-3</v>
      </c>
      <c r="G1767" s="11">
        <v>25.6</v>
      </c>
      <c r="H1767" s="11">
        <v>1.5</v>
      </c>
      <c r="I1767" s="8">
        <v>6.02228976786136E-2</v>
      </c>
      <c r="J1767" s="4">
        <v>71000</v>
      </c>
      <c r="K1767" s="5">
        <f>23*10^-6</f>
        <v>2.3E-5</v>
      </c>
      <c r="L1767" s="6">
        <f>H1767</f>
        <v>1.5</v>
      </c>
      <c r="M1767" s="3">
        <f>H1767^2/6</f>
        <v>0.375</v>
      </c>
      <c r="N1767" s="3">
        <f>H1767^3/12</f>
        <v>0.28125</v>
      </c>
      <c r="O1767" s="1">
        <f>-J1767*L1767*K1767*C1767</f>
        <v>-49.969799999999999</v>
      </c>
      <c r="P1767" s="7">
        <f>-(12*F1767*J1767*L1767*N1767+12*O1767*N1767*G1767*COS(RADIANS(E1767)))/(12*N1767*G1767*COS(RADIANS(E1767))^2+L1767*G1767^3*SIN(RADIANS(E1767))^2)</f>
        <v>1.3910680128827275</v>
      </c>
      <c r="Q1767" s="7">
        <f>-(6*F1767*J1767*L1767*N1767*SIN(RADIANS(E1767))+6*O1767*N1767*G1767*SIN(RADIANS(E1767))*COS(RADIANS(E1767)))/(12*N1767*COS(RADIANS(E1767))^2+L1767*G1767^2*SIN(RADIANS(E1767))^2)</f>
        <v>3.7020070732921404</v>
      </c>
      <c r="R1767" s="7">
        <f>-P1767*SIN(RADIANS(E1767))</f>
        <v>-0.28921930260094852</v>
      </c>
      <c r="S1767" s="6">
        <f>(O1767+P1767*COS(RADIANS(E1767)))/L1767</f>
        <v>-32.406086773827475</v>
      </c>
      <c r="T1767" s="6">
        <f>R1767/L1767</f>
        <v>-0.19281286840063236</v>
      </c>
      <c r="U1767" s="6">
        <f>(Q1767-P1767*G1767*SIN(RADIANS(E1767)))/M1767</f>
        <v>-9.8720188621123786</v>
      </c>
      <c r="V1767" s="6">
        <f>SQRT((S1767+U1767)^2+3*T1767^2)</f>
        <v>42.279424624400363</v>
      </c>
      <c r="W1767" s="6">
        <f>V1767/AA1767</f>
        <v>1.2569113069381557</v>
      </c>
      <c r="X1767" s="1">
        <f>((3*10+H1767/COS(RADIANS(E1767)))*(3+3)+3*G1767*H1767)*2</f>
        <v>608.80213070757054</v>
      </c>
      <c r="Y1767" s="7">
        <f>Z1767/X1767</f>
        <v>1.0065206796464174</v>
      </c>
      <c r="Z1767" s="13">
        <v>612.77193436997095</v>
      </c>
      <c r="AA1767" s="15">
        <v>33.637556119527098</v>
      </c>
    </row>
    <row r="1768" spans="1:27" x14ac:dyDescent="0.45">
      <c r="A1768">
        <v>2316</v>
      </c>
      <c r="B1768">
        <v>65.400000000000006</v>
      </c>
      <c r="C1768" s="10">
        <f>B1768-20</f>
        <v>45.400000000000006</v>
      </c>
      <c r="D1768">
        <v>121.6</v>
      </c>
      <c r="E1768" s="11">
        <f>D1768-90</f>
        <v>31.599999999999994</v>
      </c>
      <c r="F1768" s="2">
        <v>1.7079E-2</v>
      </c>
      <c r="G1768" s="11">
        <v>31.7</v>
      </c>
      <c r="H1768" s="11">
        <v>1.2</v>
      </c>
      <c r="I1768" s="8">
        <v>7.7251441776752403E-2</v>
      </c>
      <c r="J1768" s="4">
        <v>71000</v>
      </c>
      <c r="K1768" s="5">
        <f>23*10^-6</f>
        <v>2.3E-5</v>
      </c>
      <c r="L1768" s="6">
        <f>H1768</f>
        <v>1.2</v>
      </c>
      <c r="M1768" s="3">
        <f>H1768^2/6</f>
        <v>0.24</v>
      </c>
      <c r="N1768" s="3">
        <f>H1768^3/12</f>
        <v>0.14399999999999999</v>
      </c>
      <c r="O1768" s="1">
        <f>-J1768*L1768*K1768*C1768</f>
        <v>-88.965840000000014</v>
      </c>
      <c r="P1768" s="7">
        <f>-(12*F1768*J1768*L1768*N1768+12*O1768*N1768*G1768*COS(RADIANS(E1768)))/(12*N1768*G1768*COS(RADIANS(E1768))^2+L1768*G1768^3*SIN(RADIANS(E1768))^2)</f>
        <v>0.15531715629597379</v>
      </c>
      <c r="Q1768" s="7">
        <f>-(6*F1768*J1768*L1768*N1768*SIN(RADIANS(E1768))+6*O1768*N1768*G1768*SIN(RADIANS(E1768))*COS(RADIANS(E1768)))/(12*N1768*COS(RADIANS(E1768))^2+L1768*G1768^2*SIN(RADIANS(E1768))^2)</f>
        <v>1.2899364135429086</v>
      </c>
      <c r="R1768" s="7">
        <f>-P1768*SIN(RADIANS(E1768))</f>
        <v>-8.1384000854442182E-2</v>
      </c>
      <c r="S1768" s="6">
        <f>(O1768+P1768*COS(RADIANS(E1768)))/L1768</f>
        <v>-74.027960162206867</v>
      </c>
      <c r="T1768" s="6">
        <f>R1768/L1768</f>
        <v>-6.7820000712035158E-2</v>
      </c>
      <c r="U1768" s="6">
        <f>(Q1768-P1768*G1768*SIN(RADIANS(E1768)))/M1768</f>
        <v>-5.3747350564287855</v>
      </c>
      <c r="V1768" s="6">
        <f>SQRT((S1768+U1768)^2+3*T1768^2)</f>
        <v>79.402782108947775</v>
      </c>
      <c r="W1768" s="6">
        <f>V1768/AA1768</f>
        <v>1.2596911673755089</v>
      </c>
      <c r="X1768" s="1">
        <f>((3*10+H1768/COS(RADIANS(E1768)))*(3+3)+3*G1768*H1768)*2</f>
        <v>605.1468270859466</v>
      </c>
      <c r="Y1768" s="7">
        <f>Z1768/X1768</f>
        <v>1.0125782276105455</v>
      </c>
      <c r="Z1768" s="13">
        <v>612.75850161483299</v>
      </c>
      <c r="AA1768" s="15">
        <v>63.033530888669098</v>
      </c>
    </row>
    <row r="1769" spans="1:27" x14ac:dyDescent="0.45">
      <c r="A1769">
        <v>1726</v>
      </c>
      <c r="B1769">
        <v>70.900000000000006</v>
      </c>
      <c r="C1769" s="10">
        <f>B1769-20</f>
        <v>50.900000000000006</v>
      </c>
      <c r="D1769">
        <v>111</v>
      </c>
      <c r="E1769" s="11">
        <f>D1769-90</f>
        <v>21</v>
      </c>
      <c r="F1769" s="2">
        <v>1.5427E-2</v>
      </c>
      <c r="G1769" s="11">
        <v>21</v>
      </c>
      <c r="H1769" s="11">
        <v>1.8</v>
      </c>
      <c r="I1769" s="8">
        <v>0.12701463699340801</v>
      </c>
      <c r="J1769" s="4">
        <v>71000</v>
      </c>
      <c r="K1769" s="5">
        <f>23*10^-6</f>
        <v>2.3E-5</v>
      </c>
      <c r="L1769" s="6">
        <f>H1769</f>
        <v>1.8</v>
      </c>
      <c r="M1769" s="3">
        <f>H1769^2/6</f>
        <v>0.54</v>
      </c>
      <c r="N1769" s="3">
        <f>H1769^3/12</f>
        <v>0.48600000000000004</v>
      </c>
      <c r="O1769" s="1">
        <f>-J1769*L1769*K1769*C1769</f>
        <v>-149.61546000000001</v>
      </c>
      <c r="P1769" s="7">
        <f>-(12*F1769*J1769*L1769*N1769+12*O1769*N1769*G1769*COS(RADIANS(E1769)))/(12*N1769*G1769*COS(RADIANS(E1769))^2+L1769*G1769^3*SIN(RADIANS(E1769))^2)</f>
        <v>2.4953010905100315</v>
      </c>
      <c r="Q1769" s="7">
        <f>-(6*F1769*J1769*L1769*N1769*SIN(RADIANS(E1769))+6*O1769*N1769*G1769*SIN(RADIANS(E1769))*COS(RADIANS(E1769)))/(12*N1769*COS(RADIANS(E1769))^2+L1769*G1769^2*SIN(RADIANS(E1769))^2)</f>
        <v>9.3894773206944304</v>
      </c>
      <c r="R1769" s="7">
        <f>-P1769*SIN(RADIANS(E1769))</f>
        <v>-0.89423593530423173</v>
      </c>
      <c r="S1769" s="6">
        <f>(O1769+P1769*COS(RADIANS(E1769)))/L1769</f>
        <v>-81.825497635379278</v>
      </c>
      <c r="T1769" s="6">
        <f>R1769/L1769</f>
        <v>-0.49679774183568426</v>
      </c>
      <c r="U1769" s="6">
        <f>(Q1769-P1769*G1769*SIN(RADIANS(E1769)))/M1769</f>
        <v>-17.387920964248952</v>
      </c>
      <c r="V1769" s="6">
        <f>SQRT((S1769+U1769)^2+3*T1769^2)</f>
        <v>99.217150000460776</v>
      </c>
      <c r="W1769" s="6">
        <f>V1769/AA1769</f>
        <v>0.81408290247312831</v>
      </c>
      <c r="X1769" s="1">
        <f>((3*10+H1769/COS(RADIANS(E1769)))*(3+3)+3*G1769*H1769)*2</f>
        <v>609.93673186255978</v>
      </c>
      <c r="Y1769" s="7">
        <f>Z1769/X1769</f>
        <v>1.0046146391140833</v>
      </c>
      <c r="Z1769" s="13">
        <v>612.75136976252895</v>
      </c>
      <c r="AA1769" s="15">
        <v>121.875978108674</v>
      </c>
    </row>
    <row r="1770" spans="1:27" x14ac:dyDescent="0.45">
      <c r="A1770">
        <v>307</v>
      </c>
      <c r="B1770">
        <v>60.3</v>
      </c>
      <c r="C1770" s="10">
        <f>B1770-20</f>
        <v>40.299999999999997</v>
      </c>
      <c r="D1770">
        <v>122.8</v>
      </c>
      <c r="E1770" s="11">
        <f>D1770-90</f>
        <v>32.799999999999997</v>
      </c>
      <c r="F1770" s="2">
        <v>1.3956E-2</v>
      </c>
      <c r="G1770" s="11">
        <v>29</v>
      </c>
      <c r="H1770" s="11">
        <v>1.3</v>
      </c>
      <c r="I1770" s="8">
        <v>6.3105016946792603E-2</v>
      </c>
      <c r="J1770" s="4">
        <v>71000</v>
      </c>
      <c r="K1770" s="5">
        <f>23*10^-6</f>
        <v>2.3E-5</v>
      </c>
      <c r="L1770" s="6">
        <f>H1770</f>
        <v>1.3</v>
      </c>
      <c r="M1770" s="3">
        <f>H1770^2/6</f>
        <v>0.28166666666666668</v>
      </c>
      <c r="N1770" s="3">
        <f>H1770^3/12</f>
        <v>0.18308333333333338</v>
      </c>
      <c r="O1770" s="1">
        <f>-J1770*L1770*K1770*C1770</f>
        <v>-85.552869999999999</v>
      </c>
      <c r="P1770" s="7">
        <f>-(12*F1770*J1770*L1770*N1770+12*O1770*N1770*G1770*COS(RADIANS(E1770)))/(12*N1770*G1770*COS(RADIANS(E1770))^2+L1770*G1770^3*SIN(RADIANS(E1770))^2)</f>
        <v>0.18737273706566304</v>
      </c>
      <c r="Q1770" s="7">
        <f>-(6*F1770*J1770*L1770*N1770*SIN(RADIANS(E1770))+6*O1770*N1770*G1770*SIN(RADIANS(E1770))*COS(RADIANS(E1770)))/(12*N1770*COS(RADIANS(E1770))^2+L1770*G1770^2*SIN(RADIANS(E1770))^2)</f>
        <v>1.471769575748471</v>
      </c>
      <c r="R1770" s="7">
        <f>-P1770*SIN(RADIANS(E1770))</f>
        <v>-0.1015013500516187</v>
      </c>
      <c r="S1770" s="6">
        <f>(O1770+P1770*COS(RADIANS(E1770)))/L1770</f>
        <v>-65.68874671909002</v>
      </c>
      <c r="T1770" s="6">
        <f>R1770/L1770</f>
        <v>-7.8077961578168223E-2</v>
      </c>
      <c r="U1770" s="6">
        <f>(Q1770-P1770*G1770*SIN(RADIANS(E1770)))/M1770</f>
        <v>-5.2252174286927975</v>
      </c>
      <c r="V1770" s="6">
        <f>SQRT((S1770+U1770)^2+3*T1770^2)</f>
        <v>70.914093096205349</v>
      </c>
      <c r="W1770" s="6">
        <f>V1770/AA1770</f>
        <v>1.2429850797051571</v>
      </c>
      <c r="X1770" s="1">
        <f>((3*10+H1770/COS(RADIANS(E1770)))*(3+3)+3*G1770*H1770)*2</f>
        <v>604.75891006747588</v>
      </c>
      <c r="Y1770" s="7">
        <f>Z1770/X1770</f>
        <v>1.0132049294144805</v>
      </c>
      <c r="Z1770" s="13">
        <v>612.744708787695</v>
      </c>
      <c r="AA1770" s="15">
        <v>57.0514435402769</v>
      </c>
    </row>
    <row r="1771" spans="1:27" x14ac:dyDescent="0.45">
      <c r="A1771">
        <v>353</v>
      </c>
      <c r="B1771">
        <v>43.4</v>
      </c>
      <c r="C1771" s="10">
        <f>B1771-20</f>
        <v>23.4</v>
      </c>
      <c r="D1771">
        <v>100</v>
      </c>
      <c r="E1771" s="11">
        <f>D1771-90</f>
        <v>10</v>
      </c>
      <c r="F1771" s="2">
        <v>8.8509999999999995E-3</v>
      </c>
      <c r="G1771" s="11">
        <v>27.6</v>
      </c>
      <c r="H1771" s="11">
        <v>1.4</v>
      </c>
      <c r="I1771" s="8">
        <v>8.4656946361064897E-2</v>
      </c>
      <c r="J1771" s="4">
        <v>71000</v>
      </c>
      <c r="K1771" s="5">
        <f>23*10^-6</f>
        <v>2.3E-5</v>
      </c>
      <c r="L1771" s="6">
        <f>H1771</f>
        <v>1.4</v>
      </c>
      <c r="M1771" s="3">
        <f>H1771^2/6</f>
        <v>0.32666666666666661</v>
      </c>
      <c r="N1771" s="3">
        <f>H1771^3/12</f>
        <v>0.2286666666666666</v>
      </c>
      <c r="O1771" s="1">
        <f>-J1771*L1771*K1771*C1771</f>
        <v>-53.497079999999997</v>
      </c>
      <c r="P1771" s="7">
        <f>-(12*F1771*J1771*L1771*N1771+12*O1771*N1771*G1771*COS(RADIANS(E1771)))/(12*N1771*G1771*COS(RADIANS(E1771))^2+L1771*G1771^3*SIN(RADIANS(E1771))^2)</f>
        <v>1.6398165896230679</v>
      </c>
      <c r="Q1771" s="7">
        <f>-(6*F1771*J1771*L1771*N1771*SIN(RADIANS(E1771))+6*O1771*N1771*G1771*SIN(RADIANS(E1771))*COS(RADIANS(E1771)))/(12*N1771*COS(RADIANS(E1771))^2+L1771*G1771^2*SIN(RADIANS(E1771))^2)</f>
        <v>3.9295660424454382</v>
      </c>
      <c r="R1771" s="7">
        <f>-P1771*SIN(RADIANS(E1771))</f>
        <v>-0.28475116249604626</v>
      </c>
      <c r="S1771" s="6">
        <f>(O1771+P1771*COS(RADIANS(E1771)))/L1771</f>
        <v>-37.05869707787226</v>
      </c>
      <c r="T1771" s="6">
        <f>R1771/L1771</f>
        <v>-0.2033936874971759</v>
      </c>
      <c r="U1771" s="6">
        <f>(Q1771-P1771*G1771*SIN(RADIANS(E1771)))/M1771</f>
        <v>-12.029283803404411</v>
      </c>
      <c r="V1771" s="6">
        <f>SQRT((S1771+U1771)^2+3*T1771^2)</f>
        <v>49.089244992940408</v>
      </c>
      <c r="W1771" s="6">
        <f>V1771/AA1771</f>
        <v>1.2837015201293593</v>
      </c>
      <c r="X1771" s="1">
        <f>((3*10+H1771/COS(RADIANS(E1771)))*(3+3)+3*G1771*H1771)*2</f>
        <v>608.89916707968052</v>
      </c>
      <c r="Y1771" s="7">
        <f>Z1771/X1771</f>
        <v>1.0062471231306525</v>
      </c>
      <c r="Z1771" s="13">
        <v>612.70303515057901</v>
      </c>
      <c r="AA1771" s="15">
        <v>38.240388613073897</v>
      </c>
    </row>
    <row r="1772" spans="1:27" x14ac:dyDescent="0.45">
      <c r="A1772">
        <v>703</v>
      </c>
      <c r="B1772">
        <v>53.5</v>
      </c>
      <c r="C1772" s="10">
        <f>B1772-20</f>
        <v>33.5</v>
      </c>
      <c r="D1772">
        <v>104.8</v>
      </c>
      <c r="E1772" s="11">
        <f>D1772-90</f>
        <v>14.799999999999997</v>
      </c>
      <c r="F1772" s="2">
        <v>1.1079E-2</v>
      </c>
      <c r="G1772" s="11">
        <v>23.8</v>
      </c>
      <c r="H1772" s="11">
        <v>1.6</v>
      </c>
      <c r="I1772" s="8">
        <v>7.9935163259506198E-2</v>
      </c>
      <c r="J1772" s="4">
        <v>71000</v>
      </c>
      <c r="K1772" s="5">
        <f>23*10^-6</f>
        <v>2.3E-5</v>
      </c>
      <c r="L1772" s="6">
        <f>H1772</f>
        <v>1.6</v>
      </c>
      <c r="M1772" s="3">
        <f>H1772^2/6</f>
        <v>0.42666666666666675</v>
      </c>
      <c r="N1772" s="3">
        <f>H1772^3/12</f>
        <v>0.34133333333333343</v>
      </c>
      <c r="O1772" s="1">
        <f>-J1772*L1772*K1772*C1772</f>
        <v>-87.528800000000004</v>
      </c>
      <c r="P1772" s="7">
        <f>-(12*F1772*J1772*L1772*N1772+12*O1772*N1772*G1772*COS(RADIANS(E1772)))/(12*N1772*G1772*COS(RADIANS(E1772))^2+L1772*G1772^3*SIN(RADIANS(E1772))^2)</f>
        <v>2.0649085993301228</v>
      </c>
      <c r="Q1772" s="7">
        <f>-(6*F1772*J1772*L1772*N1772*SIN(RADIANS(E1772))+6*O1772*N1772*G1772*SIN(RADIANS(E1772))*COS(RADIANS(E1772)))/(12*N1772*COS(RADIANS(E1772))^2+L1772*G1772^2*SIN(RADIANS(E1772))^2)</f>
        <v>6.2769184924657768</v>
      </c>
      <c r="R1772" s="7">
        <f>-P1772*SIN(RADIANS(E1772))</f>
        <v>-0.52747214222401473</v>
      </c>
      <c r="S1772" s="6">
        <f>(O1772+P1772*COS(RADIANS(E1772)))/L1772</f>
        <v>-53.457748794273222</v>
      </c>
      <c r="T1772" s="6">
        <f>R1772/L1772</f>
        <v>-0.32967008889000921</v>
      </c>
      <c r="U1772" s="6">
        <f>(Q1772-P1772*G1772*SIN(RADIANS(E1772)))/M1772</f>
        <v>-14.711527716716658</v>
      </c>
      <c r="V1772" s="6">
        <f>SQRT((S1772+U1772)^2+3*T1772^2)</f>
        <v>68.171667921023626</v>
      </c>
      <c r="W1772" s="6">
        <f>V1772/AA1772</f>
        <v>1.2191086675234764</v>
      </c>
      <c r="X1772" s="1">
        <f>((3*10+H1772/COS(RADIANS(E1772)))*(3+3)+3*G1772*H1772)*2</f>
        <v>608.33884932688056</v>
      </c>
      <c r="Y1772" s="7">
        <f>Z1772/X1772</f>
        <v>1.0069980588104013</v>
      </c>
      <c r="Z1772" s="13">
        <v>612.59604037112194</v>
      </c>
      <c r="AA1772" s="15">
        <v>55.919270969920198</v>
      </c>
    </row>
    <row r="1773" spans="1:27" x14ac:dyDescent="0.45">
      <c r="A1773">
        <v>2213</v>
      </c>
      <c r="B1773">
        <v>50.7</v>
      </c>
      <c r="C1773" s="10">
        <f>B1773-20</f>
        <v>30.700000000000003</v>
      </c>
      <c r="D1773">
        <v>101.3</v>
      </c>
      <c r="E1773" s="11">
        <f>D1773-90</f>
        <v>11.299999999999997</v>
      </c>
      <c r="F1773" s="2">
        <v>1.3254E-2</v>
      </c>
      <c r="G1773" s="11">
        <v>32.5</v>
      </c>
      <c r="H1773" s="11">
        <v>1.2</v>
      </c>
      <c r="I1773" s="8">
        <v>0.11704794317483901</v>
      </c>
      <c r="J1773" s="4">
        <v>71000</v>
      </c>
      <c r="K1773" s="5">
        <f>23*10^-6</f>
        <v>2.3E-5</v>
      </c>
      <c r="L1773" s="6">
        <f>H1773</f>
        <v>1.2</v>
      </c>
      <c r="M1773" s="3">
        <f>H1773^2/6</f>
        <v>0.24</v>
      </c>
      <c r="N1773" s="3">
        <f>H1773^3/12</f>
        <v>0.14399999999999999</v>
      </c>
      <c r="O1773" s="1">
        <f>-J1773*L1773*K1773*C1773</f>
        <v>-60.159720000000007</v>
      </c>
      <c r="P1773" s="7">
        <f>-(12*F1773*J1773*L1773*N1773+12*O1773*N1773*G1773*COS(RADIANS(E1773)))/(12*N1773*G1773*COS(RADIANS(E1773))^2+L1773*G1773^3*SIN(RADIANS(E1773))^2)</f>
        <v>0.83255032789577665</v>
      </c>
      <c r="Q1773" s="7">
        <f>-(6*F1773*J1773*L1773*N1773*SIN(RADIANS(E1773))+6*O1773*N1773*G1773*SIN(RADIANS(E1773))*COS(RADIANS(E1773)))/(12*N1773*COS(RADIANS(E1773))^2+L1773*G1773^2*SIN(RADIANS(E1773))^2)</f>
        <v>2.6509441828840945</v>
      </c>
      <c r="R1773" s="7">
        <f>-P1773*SIN(RADIANS(E1773))</f>
        <v>-0.16313502663902121</v>
      </c>
      <c r="S1773" s="6">
        <f>(O1773+P1773*COS(RADIANS(E1773)))/L1773</f>
        <v>-49.452757453739686</v>
      </c>
      <c r="T1773" s="6">
        <f>R1773/L1773</f>
        <v>-0.13594585553251767</v>
      </c>
      <c r="U1773" s="6">
        <f>(Q1773-P1773*G1773*SIN(RADIANS(E1773)))/M1773</f>
        <v>-11.045600762017061</v>
      </c>
      <c r="V1773" s="6">
        <f>SQRT((S1773+U1773)^2+3*T1773^2)</f>
        <v>60.498816439901795</v>
      </c>
      <c r="W1773" s="6">
        <f>V1773/AA1773</f>
        <v>1.3145970679111756</v>
      </c>
      <c r="X1773" s="1">
        <f>((3*10+H1773/COS(RADIANS(E1773)))*(3+3)+3*G1773*H1773)*2</f>
        <v>608.68466728953706</v>
      </c>
      <c r="Y1773" s="7">
        <f>Z1773/X1773</f>
        <v>1.0064205245806592</v>
      </c>
      <c r="Z1773" s="13">
        <v>612.59274215773996</v>
      </c>
      <c r="AA1773" s="15">
        <v>46.020805855007097</v>
      </c>
    </row>
    <row r="1774" spans="1:27" x14ac:dyDescent="0.45">
      <c r="A1774">
        <v>685</v>
      </c>
      <c r="B1774">
        <v>82.2</v>
      </c>
      <c r="C1774" s="10">
        <f>B1774-20</f>
        <v>62.2</v>
      </c>
      <c r="D1774">
        <v>117.4</v>
      </c>
      <c r="E1774" s="11">
        <f>D1774-90</f>
        <v>27.400000000000006</v>
      </c>
      <c r="F1774" s="2">
        <v>2.2700000000000001E-2</v>
      </c>
      <c r="G1774" s="11">
        <v>29.3</v>
      </c>
      <c r="H1774" s="11">
        <v>1.3</v>
      </c>
      <c r="I1774" s="8">
        <v>0.11061595380306199</v>
      </c>
      <c r="J1774" s="4">
        <v>71000</v>
      </c>
      <c r="K1774" s="5">
        <f>23*10^-6</f>
        <v>2.3E-5</v>
      </c>
      <c r="L1774" s="6">
        <f>H1774</f>
        <v>1.3</v>
      </c>
      <c r="M1774" s="3">
        <f>H1774^2/6</f>
        <v>0.28166666666666668</v>
      </c>
      <c r="N1774" s="3">
        <f>H1774^3/12</f>
        <v>0.18308333333333338</v>
      </c>
      <c r="O1774" s="1">
        <f>-J1774*L1774*K1774*C1774</f>
        <v>-132.04438000000002</v>
      </c>
      <c r="P1774" s="7">
        <f>-(12*F1774*J1774*L1774*N1774+12*O1774*N1774*G1774*COS(RADIANS(E1774)))/(12*N1774*G1774*COS(RADIANS(E1774))^2+L1774*G1774^3*SIN(RADIANS(E1774))^2)</f>
        <v>0.42190536875509255</v>
      </c>
      <c r="Q1774" s="7">
        <f>-(6*F1774*J1774*L1774*N1774*SIN(RADIANS(E1774))+6*O1774*N1774*G1774*SIN(RADIANS(E1774))*COS(RADIANS(E1774)))/(12*N1774*COS(RADIANS(E1774))^2+L1774*G1774^2*SIN(RADIANS(E1774))^2)</f>
        <v>2.8444551325385921</v>
      </c>
      <c r="R1774" s="7">
        <f>-P1774*SIN(RADIANS(E1774))</f>
        <v>-0.1941607599002452</v>
      </c>
      <c r="S1774" s="6">
        <f>(O1774+P1774*COS(RADIANS(E1774)))/L1774</f>
        <v>-101.28446609426737</v>
      </c>
      <c r="T1774" s="6">
        <f>R1774/L1774</f>
        <v>-0.14935443069249629</v>
      </c>
      <c r="U1774" s="6">
        <f>(Q1774-P1774*G1774*SIN(RADIANS(E1774)))/M1774</f>
        <v>-10.098657275284944</v>
      </c>
      <c r="V1774" s="6">
        <f>SQRT((S1774+U1774)^2+3*T1774^2)</f>
        <v>111.38342377479162</v>
      </c>
      <c r="W1774" s="6">
        <f>V1774/AA1774</f>
        <v>1.2403742992041222</v>
      </c>
      <c r="X1774" s="1">
        <f>((3*10+H1774/COS(RADIANS(E1774)))*(3+3)+3*G1774*H1774)*2</f>
        <v>606.11122061767742</v>
      </c>
      <c r="Y1774" s="7">
        <f>Z1774/X1774</f>
        <v>1.0106684652416944</v>
      </c>
      <c r="Z1774" s="13">
        <v>612.57749710743803</v>
      </c>
      <c r="AA1774" s="15">
        <v>89.7982357795224</v>
      </c>
    </row>
    <row r="1775" spans="1:27" x14ac:dyDescent="0.45">
      <c r="A1775">
        <v>1642</v>
      </c>
      <c r="B1775">
        <v>68</v>
      </c>
      <c r="C1775" s="10">
        <f>B1775-20</f>
        <v>48</v>
      </c>
      <c r="D1775">
        <v>114.5</v>
      </c>
      <c r="E1775" s="11">
        <f>D1775-90</f>
        <v>24.5</v>
      </c>
      <c r="F1775" s="2">
        <v>2.0757999999999999E-2</v>
      </c>
      <c r="G1775" s="11">
        <v>32.5</v>
      </c>
      <c r="H1775" s="11">
        <v>1.2</v>
      </c>
      <c r="I1775" s="8">
        <v>0.191350683569908</v>
      </c>
      <c r="J1775" s="4">
        <v>71000</v>
      </c>
      <c r="K1775" s="5">
        <f>23*10^-6</f>
        <v>2.3E-5</v>
      </c>
      <c r="L1775" s="6">
        <f>H1775</f>
        <v>1.2</v>
      </c>
      <c r="M1775" s="3">
        <f>H1775^2/6</f>
        <v>0.24</v>
      </c>
      <c r="N1775" s="3">
        <f>H1775^3/12</f>
        <v>0.14399999999999999</v>
      </c>
      <c r="O1775" s="1">
        <f>-J1775*L1775*K1775*C1775</f>
        <v>-94.0608</v>
      </c>
      <c r="P1775" s="7">
        <f>-(12*F1775*J1775*L1775*N1775+12*O1775*N1775*G1775*COS(RADIANS(E1775)))/(12*N1775*G1775*COS(RADIANS(E1775))^2+L1775*G1775^3*SIN(RADIANS(E1775))^2)</f>
        <v>0.24552173034010014</v>
      </c>
      <c r="Q1775" s="7">
        <f>-(6*F1775*J1775*L1775*N1775*SIN(RADIANS(E1775))+6*O1775*N1775*G1775*SIN(RADIANS(E1775))*COS(RADIANS(E1775)))/(12*N1775*COS(RADIANS(E1775))^2+L1775*G1775^2*SIN(RADIANS(E1775))^2)</f>
        <v>1.6545132905812359</v>
      </c>
      <c r="R1775" s="7">
        <f>-P1775*SIN(RADIANS(E1775))</f>
        <v>-0.10181620249730683</v>
      </c>
      <c r="S1775" s="6">
        <f>(O1775+P1775*COS(RADIANS(E1775)))/L1775</f>
        <v>-78.197820611859939</v>
      </c>
      <c r="T1775" s="6">
        <f>R1775/L1775</f>
        <v>-8.4846835414422367E-2</v>
      </c>
      <c r="U1775" s="6">
        <f>(Q1775-P1775*G1775*SIN(RADIANS(E1775)))/M1775</f>
        <v>-6.893805377421816</v>
      </c>
      <c r="V1775" s="6">
        <f>SQRT((S1775+U1775)^2+3*T1775^2)</f>
        <v>85.091752893310698</v>
      </c>
      <c r="W1775" s="6">
        <f>V1775/AA1775</f>
        <v>1.1743239965832142</v>
      </c>
      <c r="X1775" s="1">
        <f>((3*10+H1775/COS(RADIANS(E1775)))*(3+3)+3*G1775*H1775)*2</f>
        <v>609.82484932147588</v>
      </c>
      <c r="Y1775" s="7">
        <f>Z1775/X1775</f>
        <v>1.0044082542514712</v>
      </c>
      <c r="Z1775" s="13">
        <v>612.51311230614999</v>
      </c>
      <c r="AA1775" s="15">
        <v>72.460201052598507</v>
      </c>
    </row>
    <row r="1776" spans="1:27" x14ac:dyDescent="0.45">
      <c r="A1776">
        <v>491</v>
      </c>
      <c r="B1776">
        <v>53.2</v>
      </c>
      <c r="C1776" s="10">
        <f>B1776-20</f>
        <v>33.200000000000003</v>
      </c>
      <c r="D1776">
        <v>126</v>
      </c>
      <c r="E1776" s="11">
        <f>D1776-90</f>
        <v>36</v>
      </c>
      <c r="F1776" s="2">
        <v>1.2803999999999999E-2</v>
      </c>
      <c r="G1776" s="11">
        <v>34.4</v>
      </c>
      <c r="H1776" s="11">
        <v>1.1000000000000001</v>
      </c>
      <c r="I1776" s="8">
        <v>5.4884489625692298E-2</v>
      </c>
      <c r="J1776" s="4">
        <v>71000</v>
      </c>
      <c r="K1776" s="5">
        <f>23*10^-6</f>
        <v>2.3E-5</v>
      </c>
      <c r="L1776" s="6">
        <f>H1776</f>
        <v>1.1000000000000001</v>
      </c>
      <c r="M1776" s="3">
        <f>H1776^2/6</f>
        <v>0.20166666666666669</v>
      </c>
      <c r="N1776" s="3">
        <f>H1776^3/12</f>
        <v>0.11091666666666671</v>
      </c>
      <c r="O1776" s="1">
        <f>-J1776*L1776*K1776*C1776</f>
        <v>-59.637160000000009</v>
      </c>
      <c r="P1776" s="7">
        <f>-(12*F1776*J1776*L1776*N1776+12*O1776*N1776*G1776*COS(RADIANS(E1776)))/(12*N1776*G1776*COS(RADIANS(E1776))^2+L1776*G1776^3*SIN(RADIANS(E1776))^2)</f>
        <v>5.664901769086822E-2</v>
      </c>
      <c r="Q1776" s="7">
        <f>-(6*F1776*J1776*L1776*N1776*SIN(RADIANS(E1776))+6*O1776*N1776*G1776*SIN(RADIANS(E1776))*COS(RADIANS(E1776)))/(12*N1776*COS(RADIANS(E1776))^2+L1776*G1776^2*SIN(RADIANS(E1776))^2)</f>
        <v>0.57271626307542123</v>
      </c>
      <c r="R1776" s="7">
        <f>-P1776*SIN(RADIANS(E1776))</f>
        <v>-3.3297457155547751E-2</v>
      </c>
      <c r="S1776" s="6">
        <f>(O1776+P1776*COS(RADIANS(E1776)))/L1776</f>
        <v>-54.173936347248585</v>
      </c>
      <c r="T1776" s="6">
        <f>R1776/L1776</f>
        <v>-3.0270415595952498E-2</v>
      </c>
      <c r="U1776" s="6">
        <f>(Q1776-P1776*G1776*SIN(RADIANS(E1776)))/M1776</f>
        <v>-2.8399153540929984</v>
      </c>
      <c r="V1776" s="6">
        <f>SQRT((S1776+U1776)^2+3*T1776^2)</f>
        <v>57.013875808584984</v>
      </c>
      <c r="W1776" s="6">
        <f>V1776/AA1776</f>
        <v>1.313159829324164</v>
      </c>
      <c r="X1776" s="1">
        <f>((3*10+H1776/COS(RADIANS(E1776)))*(3+3)+3*G1776*H1776)*2</f>
        <v>603.35609730299723</v>
      </c>
      <c r="Y1776" s="7">
        <f>Z1776/X1776</f>
        <v>1.0150810787962687</v>
      </c>
      <c r="Z1776" s="13">
        <v>612.45535814863297</v>
      </c>
      <c r="AA1776" s="15">
        <v>43.417316411459197</v>
      </c>
    </row>
    <row r="1777" spans="1:27" x14ac:dyDescent="0.45">
      <c r="A1777">
        <v>2223</v>
      </c>
      <c r="B1777">
        <v>86.5</v>
      </c>
      <c r="C1777" s="10">
        <f>B1777-20</f>
        <v>66.5</v>
      </c>
      <c r="D1777">
        <v>104.8</v>
      </c>
      <c r="E1777" s="11">
        <f>D1777-90</f>
        <v>14.799999999999997</v>
      </c>
      <c r="F1777" s="2">
        <v>2.8296000000000002E-2</v>
      </c>
      <c r="G1777" s="11">
        <v>32.4</v>
      </c>
      <c r="H1777" s="11">
        <v>1.2</v>
      </c>
      <c r="I1777" s="8">
        <v>0.20297294855117701</v>
      </c>
      <c r="J1777" s="4">
        <v>71000</v>
      </c>
      <c r="K1777" s="5">
        <f>23*10^-6</f>
        <v>2.3E-5</v>
      </c>
      <c r="L1777" s="6">
        <f>H1777</f>
        <v>1.2</v>
      </c>
      <c r="M1777" s="3">
        <f>H1777^2/6</f>
        <v>0.24</v>
      </c>
      <c r="N1777" s="3">
        <f>H1777^3/12</f>
        <v>0.14399999999999999</v>
      </c>
      <c r="O1777" s="1">
        <f>-J1777*L1777*K1777*C1777</f>
        <v>-130.3134</v>
      </c>
      <c r="P1777" s="7">
        <f>-(12*F1777*J1777*L1777*N1777+12*O1777*N1777*G1777*COS(RADIANS(E1777)))/(12*N1777*G1777*COS(RADIANS(E1777))^2+L1777*G1777^3*SIN(RADIANS(E1777))^2)</f>
        <v>1.0634629536395759</v>
      </c>
      <c r="Q1777" s="7">
        <f>-(6*F1777*J1777*L1777*N1777*SIN(RADIANS(E1777))+6*O1777*N1777*G1777*SIN(RADIANS(E1777))*COS(RADIANS(E1777)))/(12*N1777*COS(RADIANS(E1777))^2+L1777*G1777^2*SIN(RADIANS(E1777))^2)</f>
        <v>4.4008450237113532</v>
      </c>
      <c r="R1777" s="7">
        <f>-P1777*SIN(RADIANS(E1777))</f>
        <v>-0.27165710022909589</v>
      </c>
      <c r="S1777" s="6">
        <f>(O1777+P1777*COS(RADIANS(E1777)))/L1777</f>
        <v>-107.73768261958907</v>
      </c>
      <c r="T1777" s="6">
        <f>R1777/L1777</f>
        <v>-0.22638091685757991</v>
      </c>
      <c r="U1777" s="6">
        <f>(Q1777-P1777*G1777*SIN(RADIANS(E1777)))/M1777</f>
        <v>-18.336854265463973</v>
      </c>
      <c r="V1777" s="6">
        <f>SQRT((S1777+U1777)^2+3*T1777^2)</f>
        <v>126.07514662192207</v>
      </c>
      <c r="W1777" s="6">
        <f>V1777/AA1777</f>
        <v>1.2946001154190985</v>
      </c>
      <c r="X1777" s="1">
        <f>((3*10+H1777/COS(RADIANS(E1777)))*(3+3)+3*G1777*H1777)*2</f>
        <v>608.17413699516032</v>
      </c>
      <c r="Y1777" s="7">
        <f>Z1777/X1777</f>
        <v>1.0069999541007704</v>
      </c>
      <c r="Z1777" s="13">
        <v>612.43132803940205</v>
      </c>
      <c r="AA1777" s="15">
        <v>97.385397328740396</v>
      </c>
    </row>
    <row r="1778" spans="1:27" x14ac:dyDescent="0.45">
      <c r="A1778">
        <v>151</v>
      </c>
      <c r="B1778">
        <v>70.5</v>
      </c>
      <c r="C1778" s="10">
        <f>B1778-20</f>
        <v>50.5</v>
      </c>
      <c r="D1778">
        <v>117.5</v>
      </c>
      <c r="E1778" s="11">
        <f>D1778-90</f>
        <v>27.5</v>
      </c>
      <c r="F1778" s="2">
        <v>1.9744000000000001E-2</v>
      </c>
      <c r="G1778" s="11">
        <v>31.9</v>
      </c>
      <c r="H1778" s="11">
        <v>1.2</v>
      </c>
      <c r="I1778" s="8">
        <v>9.48828235268592E-2</v>
      </c>
      <c r="J1778" s="4">
        <v>71000</v>
      </c>
      <c r="K1778" s="5">
        <f>23*10^-6</f>
        <v>2.3E-5</v>
      </c>
      <c r="L1778" s="6">
        <f>H1778</f>
        <v>1.2</v>
      </c>
      <c r="M1778" s="3">
        <f>H1778^2/6</f>
        <v>0.24</v>
      </c>
      <c r="N1778" s="3">
        <f>H1778^3/12</f>
        <v>0.14399999999999999</v>
      </c>
      <c r="O1778" s="1">
        <f>-J1778*L1778*K1778*C1778</f>
        <v>-98.959800000000001</v>
      </c>
      <c r="P1778" s="7">
        <f>-(12*F1778*J1778*L1778*N1778+12*O1778*N1778*G1778*COS(RADIANS(E1778)))/(12*N1778*G1778*COS(RADIANS(E1778))^2+L1778*G1778^3*SIN(RADIANS(E1778))^2)</f>
        <v>0.23138586330004263</v>
      </c>
      <c r="Q1778" s="7">
        <f>-(6*F1778*J1778*L1778*N1778*SIN(RADIANS(E1778))+6*O1778*N1778*G1778*SIN(RADIANS(E1778))*COS(RADIANS(E1778)))/(12*N1778*COS(RADIANS(E1778))^2+L1778*G1778^2*SIN(RADIANS(E1778))^2)</f>
        <v>1.7041315189407236</v>
      </c>
      <c r="R1778" s="7">
        <f>-P1778*SIN(RADIANS(E1778))</f>
        <v>-0.10684210150098582</v>
      </c>
      <c r="S1778" s="6">
        <f>(O1778+P1778*COS(RADIANS(E1778)))/L1778</f>
        <v>-82.295465193840485</v>
      </c>
      <c r="T1778" s="6">
        <f>R1778/L1778</f>
        <v>-8.903508458415485E-2</v>
      </c>
      <c r="U1778" s="6">
        <f>(Q1778-P1778*G1778*SIN(RADIANS(E1778)))/M1778</f>
        <v>-7.1005479955863482</v>
      </c>
      <c r="V1778" s="6">
        <f>SQRT((S1778+U1778)^2+3*T1778^2)</f>
        <v>89.396146202747673</v>
      </c>
      <c r="W1778" s="6">
        <f>V1778/AA1778</f>
        <v>1.2580404597341197</v>
      </c>
      <c r="X1778" s="1">
        <f>((3*10+H1778/COS(RADIANS(E1778)))*(3+3)+3*G1778*H1778)*2</f>
        <v>605.91430003487528</v>
      </c>
      <c r="Y1778" s="7">
        <f>Z1778/X1778</f>
        <v>1.0107123996084251</v>
      </c>
      <c r="Z1778" s="13">
        <v>612.40509614530799</v>
      </c>
      <c r="AA1778" s="15">
        <v>71.059833975165702</v>
      </c>
    </row>
    <row r="1779" spans="1:27" x14ac:dyDescent="0.45">
      <c r="A1779">
        <v>1101</v>
      </c>
      <c r="B1779">
        <v>80.2</v>
      </c>
      <c r="C1779" s="10">
        <f>B1779-20</f>
        <v>60.2</v>
      </c>
      <c r="D1779">
        <v>110.8</v>
      </c>
      <c r="E1779" s="11">
        <f>D1779-90</f>
        <v>20.799999999999997</v>
      </c>
      <c r="F1779" s="2">
        <v>1.9258000000000001E-2</v>
      </c>
      <c r="G1779" s="11">
        <v>23.6</v>
      </c>
      <c r="H1779" s="11">
        <v>1.6</v>
      </c>
      <c r="I1779" s="8">
        <v>0.112272731959819</v>
      </c>
      <c r="J1779" s="4">
        <v>71000</v>
      </c>
      <c r="K1779" s="5">
        <f>23*10^-6</f>
        <v>2.3E-5</v>
      </c>
      <c r="L1779" s="6">
        <f>H1779</f>
        <v>1.6</v>
      </c>
      <c r="M1779" s="3">
        <f>H1779^2/6</f>
        <v>0.42666666666666675</v>
      </c>
      <c r="N1779" s="3">
        <f>H1779^3/12</f>
        <v>0.34133333333333343</v>
      </c>
      <c r="O1779" s="1">
        <f>-J1779*L1779*K1779*C1779</f>
        <v>-157.29056</v>
      </c>
      <c r="P1779" s="7">
        <f>-(12*F1779*J1779*L1779*N1779+12*O1779*N1779*G1779*COS(RADIANS(E1779)))/(12*N1779*G1779*COS(RADIANS(E1779))^2+L1779*G1779^3*SIN(RADIANS(E1779))^2)</f>
        <v>1.9195390728343291</v>
      </c>
      <c r="Q1779" s="7">
        <f>-(6*F1779*J1779*L1779*N1779*SIN(RADIANS(E1779))+6*O1779*N1779*G1779*SIN(RADIANS(E1779))*COS(RADIANS(E1779)))/(12*N1779*COS(RADIANS(E1779))^2+L1779*G1779^2*SIN(RADIANS(E1779))^2)</f>
        <v>8.0433719346595751</v>
      </c>
      <c r="R1779" s="7">
        <f>-P1779*SIN(RADIANS(E1779))</f>
        <v>-0.68164168937793024</v>
      </c>
      <c r="S1779" s="6">
        <f>(O1779+P1779*COS(RADIANS(E1779)))/L1779</f>
        <v>-97.185078492418171</v>
      </c>
      <c r="T1779" s="6">
        <f>R1779/L1779</f>
        <v>-0.4260260558612064</v>
      </c>
      <c r="U1779" s="6">
        <f>(Q1779-P1779*G1779*SIN(RADIANS(E1779)))/M1779</f>
        <v>-18.851652971858385</v>
      </c>
      <c r="V1779" s="6">
        <f>SQRT((S1779+U1779)^2+3*T1779^2)</f>
        <v>116.03907765711277</v>
      </c>
      <c r="W1779" s="6">
        <f>V1779/AA1779</f>
        <v>1.1956008033416969</v>
      </c>
      <c r="X1779" s="1">
        <f>((3*10+H1779/COS(RADIANS(E1779)))*(3+3)+3*G1779*H1779)*2</f>
        <v>607.09858862116505</v>
      </c>
      <c r="Y1779" s="7">
        <f>Z1779/X1779</f>
        <v>1.0084119206629925</v>
      </c>
      <c r="Z1779" s="13">
        <v>612.20545378326096</v>
      </c>
      <c r="AA1779" s="15">
        <v>97.0550348684814</v>
      </c>
    </row>
    <row r="1780" spans="1:27" x14ac:dyDescent="0.45">
      <c r="A1780">
        <v>421</v>
      </c>
      <c r="B1780">
        <v>53.4</v>
      </c>
      <c r="C1780" s="10">
        <f>B1780-20</f>
        <v>33.4</v>
      </c>
      <c r="D1780">
        <v>123.2</v>
      </c>
      <c r="E1780" s="11">
        <f>D1780-90</f>
        <v>33.200000000000003</v>
      </c>
      <c r="F1780" s="2">
        <v>1.1492E-2</v>
      </c>
      <c r="G1780" s="11">
        <v>28.9</v>
      </c>
      <c r="H1780" s="11">
        <v>1.3</v>
      </c>
      <c r="I1780" s="8">
        <v>5.1779270172119099E-2</v>
      </c>
      <c r="J1780" s="4">
        <v>71000</v>
      </c>
      <c r="K1780" s="5">
        <f>23*10^-6</f>
        <v>2.3E-5</v>
      </c>
      <c r="L1780" s="6">
        <f>H1780</f>
        <v>1.3</v>
      </c>
      <c r="M1780" s="3">
        <f>H1780^2/6</f>
        <v>0.28166666666666668</v>
      </c>
      <c r="N1780" s="3">
        <f>H1780^3/12</f>
        <v>0.18308333333333338</v>
      </c>
      <c r="O1780" s="1">
        <f>-J1780*L1780*K1780*C1780</f>
        <v>-70.904859999999999</v>
      </c>
      <c r="P1780" s="7">
        <f>-(12*F1780*J1780*L1780*N1780+12*O1780*N1780*G1780*COS(RADIANS(E1780)))/(12*N1780*G1780*COS(RADIANS(E1780))^2+L1780*G1780^3*SIN(RADIANS(E1780))^2)</f>
        <v>0.15199108135907038</v>
      </c>
      <c r="Q1780" s="7">
        <f>-(6*F1780*J1780*L1780*N1780*SIN(RADIANS(E1780))+6*O1780*N1780*G1780*SIN(RADIANS(E1780))*COS(RADIANS(E1780)))/(12*N1780*COS(RADIANS(E1780))^2+L1780*G1780^2*SIN(RADIANS(E1780))^2)</f>
        <v>1.2025972972182657</v>
      </c>
      <c r="R1780" s="7">
        <f>-P1780*SIN(RADIANS(E1780))</f>
        <v>-8.3224726451091052E-2</v>
      </c>
      <c r="S1780" s="6">
        <f>(O1780+P1780*COS(RADIANS(E1780)))/L1780</f>
        <v>-54.444368682426692</v>
      </c>
      <c r="T1780" s="6">
        <f>R1780/L1780</f>
        <v>-6.4019020346993111E-2</v>
      </c>
      <c r="U1780" s="6">
        <f>(Q1780-P1780*G1780*SIN(RADIANS(E1780)))/M1780</f>
        <v>-4.2695762031417717</v>
      </c>
      <c r="V1780" s="6">
        <f>SQRT((S1780+U1780)^2+3*T1780^2)</f>
        <v>58.714049590625841</v>
      </c>
      <c r="W1780" s="6">
        <f>V1780/AA1780</f>
        <v>1.2422825640770954</v>
      </c>
      <c r="X1780" s="1">
        <f>((3*10+H1780/COS(RADIANS(E1780)))*(3+3)+3*G1780*H1780)*2</f>
        <v>604.06324248666112</v>
      </c>
      <c r="Y1780" s="7">
        <f>Z1780/X1780</f>
        <v>1.0134349192812524</v>
      </c>
      <c r="Z1780" s="13">
        <v>612.17878339024105</v>
      </c>
      <c r="AA1780" s="15">
        <v>47.263039254072702</v>
      </c>
    </row>
    <row r="1781" spans="1:27" x14ac:dyDescent="0.45">
      <c r="A1781">
        <v>1688</v>
      </c>
      <c r="B1781">
        <v>87.8</v>
      </c>
      <c r="C1781" s="10">
        <f>B1781-20</f>
        <v>67.8</v>
      </c>
      <c r="D1781">
        <v>122.7</v>
      </c>
      <c r="E1781" s="11">
        <f>D1781-90</f>
        <v>32.700000000000003</v>
      </c>
      <c r="F1781" s="2">
        <v>2.3553999999999999E-2</v>
      </c>
      <c r="G1781" s="11">
        <v>31.1</v>
      </c>
      <c r="H1781" s="11">
        <v>1.2</v>
      </c>
      <c r="I1781" s="8">
        <v>0.101202197372913</v>
      </c>
      <c r="J1781" s="4">
        <v>71000</v>
      </c>
      <c r="K1781" s="5">
        <f>23*10^-6</f>
        <v>2.3E-5</v>
      </c>
      <c r="L1781" s="6">
        <f>H1781</f>
        <v>1.2</v>
      </c>
      <c r="M1781" s="3">
        <f>H1781^2/6</f>
        <v>0.24</v>
      </c>
      <c r="N1781" s="3">
        <f>H1781^3/12</f>
        <v>0.14399999999999999</v>
      </c>
      <c r="O1781" s="1">
        <f>-J1781*L1781*K1781*C1781</f>
        <v>-132.86088000000001</v>
      </c>
      <c r="P1781" s="7">
        <f>-(12*F1781*J1781*L1781*N1781+12*O1781*N1781*G1781*COS(RADIANS(E1781)))/(12*N1781*G1781*COS(RADIANS(E1781))^2+L1781*G1781^3*SIN(RADIANS(E1781))^2)</f>
        <v>0.24029631535529802</v>
      </c>
      <c r="Q1781" s="7">
        <f>-(6*F1781*J1781*L1781*N1781*SIN(RADIANS(E1781))+6*O1781*N1781*G1781*SIN(RADIANS(E1781))*COS(RADIANS(E1781)))/(12*N1781*COS(RADIANS(E1781))^2+L1781*G1781^2*SIN(RADIANS(E1781))^2)</f>
        <v>2.0186661433866182</v>
      </c>
      <c r="R1781" s="7">
        <f>-P1781*SIN(RADIANS(E1781))</f>
        <v>-0.12981775841714585</v>
      </c>
      <c r="S1781" s="6">
        <f>(O1781+P1781*COS(RADIANS(E1781)))/L1781</f>
        <v>-110.54889004980566</v>
      </c>
      <c r="T1781" s="6">
        <f>R1781/L1781</f>
        <v>-0.10818146534762155</v>
      </c>
      <c r="U1781" s="6">
        <f>(Q1781-P1781*G1781*SIN(RADIANS(E1781)))/M1781</f>
        <v>-8.4111089307775764</v>
      </c>
      <c r="V1781" s="6">
        <f>SQRT((S1781+U1781)^2+3*T1781^2)</f>
        <v>118.96014654979498</v>
      </c>
      <c r="W1781" s="6">
        <f>V1781/AA1781</f>
        <v>1.3143777054059469</v>
      </c>
      <c r="X1781" s="1">
        <f>((3*10+H1781/COS(RADIANS(E1781)))*(3+3)+3*G1781*H1781)*2</f>
        <v>601.03208021210594</v>
      </c>
      <c r="Y1781" s="7">
        <f>Z1781/X1781</f>
        <v>1.018498950038689</v>
      </c>
      <c r="Z1781" s="13">
        <v>612.15054263559898</v>
      </c>
      <c r="AA1781" s="15">
        <v>90.506820117626702</v>
      </c>
    </row>
    <row r="1782" spans="1:27" x14ac:dyDescent="0.45">
      <c r="A1782">
        <v>205</v>
      </c>
      <c r="B1782">
        <v>60.3</v>
      </c>
      <c r="C1782" s="10">
        <f>B1782-20</f>
        <v>40.299999999999997</v>
      </c>
      <c r="D1782">
        <v>116.7</v>
      </c>
      <c r="E1782" s="11">
        <f>D1782-90</f>
        <v>26.700000000000003</v>
      </c>
      <c r="F1782" s="2">
        <v>1.5848999999999999E-2</v>
      </c>
      <c r="G1782" s="11">
        <v>31.9</v>
      </c>
      <c r="H1782" s="11">
        <v>1.2</v>
      </c>
      <c r="I1782" s="8">
        <v>7.7308543026447296E-2</v>
      </c>
      <c r="J1782" s="4">
        <v>71000</v>
      </c>
      <c r="K1782" s="5">
        <f>23*10^-6</f>
        <v>2.3E-5</v>
      </c>
      <c r="L1782" s="6">
        <f>H1782</f>
        <v>1.2</v>
      </c>
      <c r="M1782" s="3">
        <f>H1782^2/6</f>
        <v>0.24</v>
      </c>
      <c r="N1782" s="3">
        <f>H1782^3/12</f>
        <v>0.14399999999999999</v>
      </c>
      <c r="O1782" s="1">
        <f>-J1782*L1782*K1782*C1782</f>
        <v>-78.971879999999999</v>
      </c>
      <c r="P1782" s="7">
        <f>-(12*F1782*J1782*L1782*N1782+12*O1782*N1782*G1782*COS(RADIANS(E1782)))/(12*N1782*G1782*COS(RADIANS(E1782))^2+L1782*G1782^3*SIN(RADIANS(E1782))^2)</f>
        <v>0.19670744909866067</v>
      </c>
      <c r="Q1782" s="7">
        <f>-(6*F1782*J1782*L1782*N1782*SIN(RADIANS(E1782))+6*O1782*N1782*G1782*SIN(RADIANS(E1782))*COS(RADIANS(E1782)))/(12*N1782*COS(RADIANS(E1782))^2+L1782*G1782^2*SIN(RADIANS(E1782))^2)</f>
        <v>1.4097310850862981</v>
      </c>
      <c r="R1782" s="7">
        <f>-P1782*SIN(RADIANS(E1782))</f>
        <v>-8.8384394049297668E-2</v>
      </c>
      <c r="S1782" s="6">
        <f>(O1782+P1782*COS(RADIANS(E1782)))/L1782</f>
        <v>-65.663455994253596</v>
      </c>
      <c r="T1782" s="6">
        <f>R1782/L1782</f>
        <v>-7.3653661707748064E-2</v>
      </c>
      <c r="U1782" s="6">
        <f>(Q1782-P1782*G1782*SIN(RADIANS(E1782)))/M1782</f>
        <v>-5.8738795211929054</v>
      </c>
      <c r="V1782" s="6">
        <f>SQRT((S1782+U1782)^2+3*T1782^2)</f>
        <v>71.537449264250483</v>
      </c>
      <c r="W1782" s="6">
        <f>V1782/AA1782</f>
        <v>1.2616804488081217</v>
      </c>
      <c r="X1782" s="1">
        <f>((3*10+H1782/COS(RADIANS(E1782)))*(3+3)+3*G1782*H1782)*2</f>
        <v>605.79871634590074</v>
      </c>
      <c r="Y1782" s="7">
        <f>Z1782/X1782</f>
        <v>1.0103964509314214</v>
      </c>
      <c r="Z1782" s="13">
        <v>612.09687297470896</v>
      </c>
      <c r="AA1782" s="15">
        <v>56.700133010565501</v>
      </c>
    </row>
    <row r="1783" spans="1:27" x14ac:dyDescent="0.45">
      <c r="A1783">
        <v>510</v>
      </c>
      <c r="B1783">
        <v>72.599999999999994</v>
      </c>
      <c r="C1783" s="10">
        <f>B1783-20</f>
        <v>52.599999999999994</v>
      </c>
      <c r="D1783">
        <v>101</v>
      </c>
      <c r="E1783" s="11">
        <f>D1783-90</f>
        <v>11</v>
      </c>
      <c r="F1783" s="2">
        <v>1.9785000000000001E-2</v>
      </c>
      <c r="G1783" s="11">
        <v>27.5</v>
      </c>
      <c r="H1783" s="11">
        <v>1.4</v>
      </c>
      <c r="I1783" s="8">
        <v>0.176815971732139</v>
      </c>
      <c r="J1783" s="4">
        <v>71000</v>
      </c>
      <c r="K1783" s="5">
        <f>23*10^-6</f>
        <v>2.3E-5</v>
      </c>
      <c r="L1783" s="6">
        <f>H1783</f>
        <v>1.4</v>
      </c>
      <c r="M1783" s="3">
        <f>H1783^2/6</f>
        <v>0.32666666666666661</v>
      </c>
      <c r="N1783" s="3">
        <f>H1783^3/12</f>
        <v>0.2286666666666666</v>
      </c>
      <c r="O1783" s="1">
        <f>-J1783*L1783*K1783*C1783</f>
        <v>-120.25411999999999</v>
      </c>
      <c r="P1783" s="7">
        <f>-(12*F1783*J1783*L1783*N1783+12*O1783*N1783*G1783*COS(RADIANS(E1783)))/(12*N1783*G1783*COS(RADIANS(E1783))^2+L1783*G1783^3*SIN(RADIANS(E1783))^2)</f>
        <v>3.0997167216116757</v>
      </c>
      <c r="Q1783" s="7">
        <f>-(6*F1783*J1783*L1783*N1783*SIN(RADIANS(E1783))+6*O1783*N1783*G1783*SIN(RADIANS(E1783))*COS(RADIANS(E1783)))/(12*N1783*COS(RADIANS(E1783))^2+L1783*G1783^2*SIN(RADIANS(E1783))^2)</f>
        <v>8.1324902120357621</v>
      </c>
      <c r="R1783" s="7">
        <f>-P1783*SIN(RADIANS(E1783))</f>
        <v>-0.59145383360260084</v>
      </c>
      <c r="S1783" s="6">
        <f>(O1783+P1783*COS(RADIANS(E1783)))/L1783</f>
        <v>-83.722395575056211</v>
      </c>
      <c r="T1783" s="6">
        <f>R1783/L1783</f>
        <v>-0.42246702400185776</v>
      </c>
      <c r="U1783" s="6">
        <f>(Q1783-P1783*G1783*SIN(RADIANS(E1783)))/M1783</f>
        <v>-24.89537820010948</v>
      </c>
      <c r="V1783" s="6">
        <f>SQRT((S1783+U1783)^2+3*T1783^2)</f>
        <v>108.62023851489269</v>
      </c>
      <c r="W1783" s="6">
        <f>V1783/AA1783</f>
        <v>1.2840349954634462</v>
      </c>
      <c r="X1783" s="1">
        <f>((3*10+H1783/COS(RADIANS(E1783)))*(3+3)+3*G1783*H1783)*2</f>
        <v>608.11444047524765</v>
      </c>
      <c r="Y1783" s="7">
        <f>Z1783/X1783</f>
        <v>1.006385031839617</v>
      </c>
      <c r="Z1783" s="13">
        <v>611.99727053981303</v>
      </c>
      <c r="AA1783" s="15">
        <v>84.592895753350106</v>
      </c>
    </row>
    <row r="1784" spans="1:27" x14ac:dyDescent="0.45">
      <c r="A1784">
        <v>2288</v>
      </c>
      <c r="B1784">
        <v>50.4</v>
      </c>
      <c r="C1784" s="10">
        <f>B1784-20</f>
        <v>30.4</v>
      </c>
      <c r="D1784">
        <v>124.8</v>
      </c>
      <c r="E1784" s="11">
        <f>D1784-90</f>
        <v>34.799999999999997</v>
      </c>
      <c r="F1784" s="2">
        <v>9.0799999999999995E-3</v>
      </c>
      <c r="G1784" s="11">
        <v>24.6</v>
      </c>
      <c r="H1784" s="11">
        <v>1.5</v>
      </c>
      <c r="I1784" s="8">
        <v>4.1337426751852001E-2</v>
      </c>
      <c r="J1784" s="4">
        <v>71000</v>
      </c>
      <c r="K1784" s="5">
        <f>23*10^-6</f>
        <v>2.3E-5</v>
      </c>
      <c r="L1784" s="6">
        <f>H1784</f>
        <v>1.5</v>
      </c>
      <c r="M1784" s="3">
        <f>H1784^2/6</f>
        <v>0.375</v>
      </c>
      <c r="N1784" s="3">
        <f>H1784^3/12</f>
        <v>0.28125</v>
      </c>
      <c r="O1784" s="1">
        <f>-J1784*L1784*K1784*C1784</f>
        <v>-74.464799999999997</v>
      </c>
      <c r="P1784" s="7">
        <f>-(12*F1784*J1784*L1784*N1784+12*O1784*N1784*G1784*COS(RADIANS(E1784)))/(12*N1784*G1784*COS(RADIANS(E1784))^2+L1784*G1784^3*SIN(RADIANS(E1784))^2)</f>
        <v>0.24736488243251981</v>
      </c>
      <c r="Q1784" s="7">
        <f>-(6*F1784*J1784*L1784*N1784*SIN(RADIANS(E1784))+6*O1784*N1784*G1784*SIN(RADIANS(E1784))*COS(RADIANS(E1784)))/(12*N1784*COS(RADIANS(E1784))^2+L1784*G1784^2*SIN(RADIANS(E1784))^2)</f>
        <v>1.7364462832467118</v>
      </c>
      <c r="R1784" s="7">
        <f>-P1784*SIN(RADIANS(E1784))</f>
        <v>-0.14117449457290335</v>
      </c>
      <c r="S1784" s="6">
        <f>(O1784+P1784*COS(RADIANS(E1784)))/L1784</f>
        <v>-49.507784348282058</v>
      </c>
      <c r="T1784" s="6">
        <f>R1784/L1784</f>
        <v>-9.4116329715268898E-2</v>
      </c>
      <c r="U1784" s="6">
        <f>(Q1784-P1784*G1784*SIN(RADIANS(E1784)))/M1784</f>
        <v>-4.6305234219912288</v>
      </c>
      <c r="V1784" s="6">
        <f>SQRT((S1784+U1784)^2+3*T1784^2)</f>
        <v>54.138553193444224</v>
      </c>
      <c r="W1784" s="6">
        <f>V1784/AA1784</f>
        <v>1.1832993602824577</v>
      </c>
      <c r="X1784" s="1">
        <f>((3*10+H1784/COS(RADIANS(E1784)))*(3+3)+3*G1784*H1784)*2</f>
        <v>603.32049849136388</v>
      </c>
      <c r="Y1784" s="7">
        <f>Z1784/X1784</f>
        <v>1.0143554888804811</v>
      </c>
      <c r="Z1784" s="13">
        <v>611.98145919882302</v>
      </c>
      <c r="AA1784" s="15">
        <v>45.752203551028003</v>
      </c>
    </row>
    <row r="1785" spans="1:27" x14ac:dyDescent="0.45">
      <c r="A1785">
        <v>1617</v>
      </c>
      <c r="B1785">
        <v>83.2</v>
      </c>
      <c r="C1785" s="10">
        <f>B1785-20</f>
        <v>63.2</v>
      </c>
      <c r="D1785">
        <v>120.3</v>
      </c>
      <c r="E1785" s="11">
        <f>D1785-90</f>
        <v>30.299999999999997</v>
      </c>
      <c r="F1785" s="2">
        <v>2.3785000000000001E-2</v>
      </c>
      <c r="G1785" s="11">
        <v>27.5</v>
      </c>
      <c r="H1785" s="11">
        <v>1.4</v>
      </c>
      <c r="I1785" s="8">
        <v>0.21537517011165599</v>
      </c>
      <c r="J1785" s="4">
        <v>71000</v>
      </c>
      <c r="K1785" s="5">
        <f>23*10^-6</f>
        <v>2.3E-5</v>
      </c>
      <c r="L1785" s="6">
        <f>H1785</f>
        <v>1.4</v>
      </c>
      <c r="M1785" s="3">
        <f>H1785^2/6</f>
        <v>0.32666666666666661</v>
      </c>
      <c r="N1785" s="3">
        <f>H1785^3/12</f>
        <v>0.2286666666666666</v>
      </c>
      <c r="O1785" s="1">
        <f>-J1785*L1785*K1785*C1785</f>
        <v>-144.48784000000001</v>
      </c>
      <c r="P1785" s="7">
        <f>-(12*F1785*J1785*L1785*N1785+12*O1785*N1785*G1785*COS(RADIANS(E1785)))/(12*N1785*G1785*COS(RADIANS(E1785))^2+L1785*G1785^3*SIN(RADIANS(E1785))^2)</f>
        <v>0.39185422271327824</v>
      </c>
      <c r="Q1785" s="7">
        <f>-(6*F1785*J1785*L1785*N1785*SIN(RADIANS(E1785))+6*O1785*N1785*G1785*SIN(RADIANS(E1785))*COS(RADIANS(E1785)))/(12*N1785*COS(RADIANS(E1785))^2+L1785*G1785^2*SIN(RADIANS(E1785))^2)</f>
        <v>2.718392598176909</v>
      </c>
      <c r="R1785" s="7">
        <f>-P1785*SIN(RADIANS(E1785))</f>
        <v>-0.19770127986741162</v>
      </c>
      <c r="S1785" s="6">
        <f>(O1785+P1785*COS(RADIANS(E1785)))/L1785</f>
        <v>-102.96393914830207</v>
      </c>
      <c r="T1785" s="6">
        <f>R1785/L1785</f>
        <v>-0.14121519990529402</v>
      </c>
      <c r="U1785" s="6">
        <f>(Q1785-P1785*G1785*SIN(RADIANS(E1785)))/M1785</f>
        <v>-8.3216099944191129</v>
      </c>
      <c r="V1785" s="6">
        <f>SQRT((S1785+U1785)^2+3*T1785^2)</f>
        <v>111.28581793380081</v>
      </c>
      <c r="W1785" s="6">
        <f>V1785/AA1785</f>
        <v>1.0939608540604584</v>
      </c>
      <c r="X1785" s="1">
        <f>((3*10+H1785/COS(RADIANS(E1785)))*(3+3)+3*G1785*H1785)*2</f>
        <v>610.45805718849647</v>
      </c>
      <c r="Y1785" s="7">
        <f>Z1785/X1785</f>
        <v>1.0024756554943346</v>
      </c>
      <c r="Z1785" s="13">
        <v>611.96934103183605</v>
      </c>
      <c r="AA1785" s="15">
        <v>101.727422439972</v>
      </c>
    </row>
    <row r="1786" spans="1:27" x14ac:dyDescent="0.45">
      <c r="A1786">
        <v>351</v>
      </c>
      <c r="B1786">
        <v>40.700000000000003</v>
      </c>
      <c r="C1786" s="10">
        <f>B1786-20</f>
        <v>20.700000000000003</v>
      </c>
      <c r="D1786">
        <v>100.5</v>
      </c>
      <c r="E1786" s="11">
        <f>D1786-90</f>
        <v>10.5</v>
      </c>
      <c r="F1786" s="2">
        <v>7.7970000000000001E-3</v>
      </c>
      <c r="G1786" s="11">
        <v>27.5</v>
      </c>
      <c r="H1786" s="11">
        <v>1.4</v>
      </c>
      <c r="I1786" s="8">
        <v>7.20271617174148E-2</v>
      </c>
      <c r="J1786" s="4">
        <v>71000</v>
      </c>
      <c r="K1786" s="5">
        <f>23*10^-6</f>
        <v>2.3E-5</v>
      </c>
      <c r="L1786" s="6">
        <f>H1786</f>
        <v>1.4</v>
      </c>
      <c r="M1786" s="3">
        <f>H1786^2/6</f>
        <v>0.32666666666666661</v>
      </c>
      <c r="N1786" s="3">
        <f>H1786^3/12</f>
        <v>0.2286666666666666</v>
      </c>
      <c r="O1786" s="1">
        <f>-J1786*L1786*K1786*C1786</f>
        <v>-47.324340000000007</v>
      </c>
      <c r="P1786" s="7">
        <f>-(12*F1786*J1786*L1786*N1786+12*O1786*N1786*G1786*COS(RADIANS(E1786)))/(12*N1786*G1786*COS(RADIANS(E1786))^2+L1786*G1786^3*SIN(RADIANS(E1786))^2)</f>
        <v>1.3315379143977737</v>
      </c>
      <c r="Q1786" s="7">
        <f>-(6*F1786*J1786*L1786*N1786*SIN(RADIANS(E1786))+6*O1786*N1786*G1786*SIN(RADIANS(E1786))*COS(RADIANS(E1786)))/(12*N1786*COS(RADIANS(E1786))^2+L1786*G1786^2*SIN(RADIANS(E1786))^2)</f>
        <v>3.3364857837161992</v>
      </c>
      <c r="R1786" s="7">
        <f>-P1786*SIN(RADIANS(E1786))</f>
        <v>-0.24265351154299636</v>
      </c>
      <c r="S1786" s="6">
        <f>(O1786+P1786*COS(RADIANS(E1786)))/L1786</f>
        <v>-32.867927722186373</v>
      </c>
      <c r="T1786" s="6">
        <f>R1786/L1786</f>
        <v>-0.17332393681642599</v>
      </c>
      <c r="U1786" s="6">
        <f>(Q1786-P1786*G1786*SIN(RADIANS(E1786)))/M1786</f>
        <v>-10.213731990967965</v>
      </c>
      <c r="V1786" s="6">
        <f>SQRT((S1786+U1786)^2+3*T1786^2)</f>
        <v>43.082705662495783</v>
      </c>
      <c r="W1786" s="6">
        <f>V1786/AA1786</f>
        <v>1.2866563170190364</v>
      </c>
      <c r="X1786" s="1">
        <f>((3*10+H1786/COS(RADIANS(E1786)))*(3+3)+3*G1786*H1786)*2</f>
        <v>608.08610846562931</v>
      </c>
      <c r="Y1786" s="7">
        <f>Z1786/X1786</f>
        <v>1.0063187691868296</v>
      </c>
      <c r="Z1786" s="13">
        <v>611.92846423074104</v>
      </c>
      <c r="AA1786" s="15">
        <v>33.484237470897497</v>
      </c>
    </row>
    <row r="1787" spans="1:27" x14ac:dyDescent="0.45">
      <c r="A1787">
        <v>559</v>
      </c>
      <c r="B1787">
        <v>49.9</v>
      </c>
      <c r="C1787" s="10">
        <f>B1787-20</f>
        <v>29.9</v>
      </c>
      <c r="D1787">
        <v>123.4</v>
      </c>
      <c r="E1787" s="11">
        <f>D1787-90</f>
        <v>33.400000000000006</v>
      </c>
      <c r="F1787" s="2">
        <v>8.1630000000000001E-3</v>
      </c>
      <c r="G1787" s="11">
        <v>21.5</v>
      </c>
      <c r="H1787" s="11">
        <v>1.7</v>
      </c>
      <c r="I1787" s="8">
        <v>3.8442008197307503E-2</v>
      </c>
      <c r="J1787" s="4">
        <v>71000</v>
      </c>
      <c r="K1787" s="5">
        <f>23*10^-6</f>
        <v>2.3E-5</v>
      </c>
      <c r="L1787" s="6">
        <f>H1787</f>
        <v>1.7</v>
      </c>
      <c r="M1787" s="3">
        <f>H1787^2/6</f>
        <v>0.48166666666666663</v>
      </c>
      <c r="N1787" s="3">
        <f>H1787^3/12</f>
        <v>0.4094166666666666</v>
      </c>
      <c r="O1787" s="1">
        <f>-J1787*L1787*K1787*C1787</f>
        <v>-83.005389999999991</v>
      </c>
      <c r="P1787" s="7">
        <f>-(12*F1787*J1787*L1787*N1787+12*O1787*N1787*G1787*COS(RADIANS(E1787)))/(12*N1787*G1787*COS(RADIANS(E1787))^2+L1787*G1787^3*SIN(RADIANS(E1787))^2)</f>
        <v>0.47736693341452191</v>
      </c>
      <c r="Q1787" s="7">
        <f>-(6*F1787*J1787*L1787*N1787*SIN(RADIANS(E1787))+6*O1787*N1787*G1787*SIN(RADIANS(E1787))*COS(RADIANS(E1787)))/(12*N1787*COS(RADIANS(E1787))^2+L1787*G1787^2*SIN(RADIANS(E1787))^2)</f>
        <v>2.8248990050799065</v>
      </c>
      <c r="R1787" s="7">
        <f>-P1787*SIN(RADIANS(E1787))</f>
        <v>-0.26278130279813089</v>
      </c>
      <c r="S1787" s="6">
        <f>(O1787+P1787*COS(RADIANS(E1787)))/L1787</f>
        <v>-48.592271315086045</v>
      </c>
      <c r="T1787" s="6">
        <f>R1787/L1787</f>
        <v>-0.154577236940077</v>
      </c>
      <c r="U1787" s="6">
        <f>(Q1787-P1787*G1787*SIN(RADIANS(E1787)))/M1787</f>
        <v>-5.8648422250793928</v>
      </c>
      <c r="V1787" s="6">
        <f>SQRT((S1787+U1787)^2+3*T1787^2)</f>
        <v>54.457771690485188</v>
      </c>
      <c r="W1787" s="6">
        <f>V1787/AA1787</f>
        <v>1.1368650951653378</v>
      </c>
      <c r="X1787" s="1">
        <f>((3*10+H1787/COS(RADIANS(E1787)))*(3+3)+3*G1787*H1787)*2</f>
        <v>603.73558988131879</v>
      </c>
      <c r="Y1787" s="7">
        <f>Z1787/X1787</f>
        <v>1.0135512670187299</v>
      </c>
      <c r="Z1787" s="13">
        <v>611.91697206851097</v>
      </c>
      <c r="AA1787" s="15">
        <v>47.901700845662099</v>
      </c>
    </row>
    <row r="1788" spans="1:27" x14ac:dyDescent="0.45">
      <c r="A1788">
        <v>53</v>
      </c>
      <c r="B1788">
        <v>52.3</v>
      </c>
      <c r="C1788" s="10">
        <f>B1788-20</f>
        <v>32.299999999999997</v>
      </c>
      <c r="D1788">
        <v>104</v>
      </c>
      <c r="E1788" s="11">
        <f>D1788-90</f>
        <v>14</v>
      </c>
      <c r="F1788" s="2">
        <v>1.2821000000000001E-2</v>
      </c>
      <c r="G1788" s="11">
        <v>29.7</v>
      </c>
      <c r="H1788" s="11">
        <v>1.3</v>
      </c>
      <c r="I1788" s="8">
        <v>9.6248418092727606E-2</v>
      </c>
      <c r="J1788" s="4">
        <v>71000</v>
      </c>
      <c r="K1788" s="5">
        <f>23*10^-6</f>
        <v>2.3E-5</v>
      </c>
      <c r="L1788" s="6">
        <f>H1788</f>
        <v>1.3</v>
      </c>
      <c r="M1788" s="3">
        <f>H1788^2/6</f>
        <v>0.28166666666666668</v>
      </c>
      <c r="N1788" s="3">
        <f>H1788^3/12</f>
        <v>0.18308333333333338</v>
      </c>
      <c r="O1788" s="1">
        <f>-J1788*L1788*K1788*C1788</f>
        <v>-68.569669999999988</v>
      </c>
      <c r="P1788" s="7">
        <f>-(12*F1788*J1788*L1788*N1788+12*O1788*N1788*G1788*COS(RADIANS(E1788)))/(12*N1788*G1788*COS(RADIANS(E1788))^2+L1788*G1788^3*SIN(RADIANS(E1788))^2)</f>
        <v>0.84754805316530335</v>
      </c>
      <c r="Q1788" s="7">
        <f>-(6*F1788*J1788*L1788*N1788*SIN(RADIANS(E1788))+6*O1788*N1788*G1788*SIN(RADIANS(E1788))*COS(RADIANS(E1788)))/(12*N1788*COS(RADIANS(E1788))^2+L1788*G1788^2*SIN(RADIANS(E1788))^2)</f>
        <v>3.04485040975834</v>
      </c>
      <c r="R1788" s="7">
        <f>-P1788*SIN(RADIANS(E1788))</f>
        <v>-0.20504043163355815</v>
      </c>
      <c r="S1788" s="6">
        <f>(O1788+P1788*COS(RADIANS(E1788)))/L1788</f>
        <v>-52.113305958615499</v>
      </c>
      <c r="T1788" s="6">
        <f>R1788/L1788</f>
        <v>-0.15772340894889086</v>
      </c>
      <c r="U1788" s="6">
        <f>(Q1788-P1788*G1788*SIN(RADIANS(E1788)))/M1788</f>
        <v>-10.810119797958594</v>
      </c>
      <c r="V1788" s="6">
        <f>SQRT((S1788+U1788)^2+3*T1788^2)</f>
        <v>62.924018776332801</v>
      </c>
      <c r="W1788" s="6">
        <f>V1788/AA1788</f>
        <v>1.2868155037611733</v>
      </c>
      <c r="X1788" s="1">
        <f>((3*10+H1788/COS(RADIANS(E1788)))*(3+3)+3*G1788*H1788)*2</f>
        <v>607.7375726178584</v>
      </c>
      <c r="Y1788" s="7">
        <f>Z1788/X1788</f>
        <v>1.0068588099170555</v>
      </c>
      <c r="Z1788" s="13">
        <v>611.90592910789701</v>
      </c>
      <c r="AA1788" s="15">
        <v>48.899021337880299</v>
      </c>
    </row>
    <row r="1789" spans="1:27" x14ac:dyDescent="0.45">
      <c r="A1789">
        <v>1538</v>
      </c>
      <c r="B1789">
        <v>63.8</v>
      </c>
      <c r="C1789" s="10">
        <f>B1789-20</f>
        <v>43.8</v>
      </c>
      <c r="D1789">
        <v>109.6</v>
      </c>
      <c r="E1789" s="11">
        <f>D1789-90</f>
        <v>19.599999999999994</v>
      </c>
      <c r="F1789" s="2">
        <v>1.6133000000000002E-2</v>
      </c>
      <c r="G1789" s="11">
        <v>34</v>
      </c>
      <c r="H1789" s="11">
        <v>1.1000000000000001</v>
      </c>
      <c r="I1789" s="8">
        <v>6.80971443653106E-2</v>
      </c>
      <c r="J1789" s="4">
        <v>71000</v>
      </c>
      <c r="K1789" s="5">
        <f>23*10^-6</f>
        <v>2.3E-5</v>
      </c>
      <c r="L1789" s="6">
        <f>H1789</f>
        <v>1.1000000000000001</v>
      </c>
      <c r="M1789" s="3">
        <f>H1789^2/6</f>
        <v>0.20166666666666669</v>
      </c>
      <c r="N1789" s="3">
        <f>H1789^3/12</f>
        <v>0.11091666666666671</v>
      </c>
      <c r="O1789" s="1">
        <f>-J1789*L1789*K1789*C1789</f>
        <v>-78.677939999999992</v>
      </c>
      <c r="P1789" s="7">
        <f>-(12*F1789*J1789*L1789*N1789+12*O1789*N1789*G1789*COS(RADIANS(E1789)))/(12*N1789*G1789*COS(RADIANS(E1789))^2+L1789*G1789^3*SIN(RADIANS(E1789))^2)</f>
        <v>0.34190932608586022</v>
      </c>
      <c r="Q1789" s="7">
        <f>-(6*F1789*J1789*L1789*N1789*SIN(RADIANS(E1789))+6*O1789*N1789*G1789*SIN(RADIANS(E1789))*COS(RADIANS(E1789)))/(12*N1789*COS(RADIANS(E1789))^2+L1789*G1789^2*SIN(RADIANS(E1789))^2)</f>
        <v>1.9497983425118104</v>
      </c>
      <c r="R1789" s="7">
        <f>-P1789*SIN(RADIANS(E1789))</f>
        <v>-0.11469402014775359</v>
      </c>
      <c r="S1789" s="6">
        <f>(O1789+P1789*COS(RADIANS(E1789)))/L1789</f>
        <v>-71.232583428348462</v>
      </c>
      <c r="T1789" s="6">
        <f>R1789/L1789</f>
        <v>-0.10426729104341236</v>
      </c>
      <c r="U1789" s="6">
        <f>(Q1789-P1789*G1789*SIN(RADIANS(E1789)))/M1789</f>
        <v>-9.6684215331164207</v>
      </c>
      <c r="V1789" s="6">
        <f>SQRT((S1789+U1789)^2+3*T1789^2)</f>
        <v>80.901206534753911</v>
      </c>
      <c r="W1789" s="6">
        <f>V1789/AA1789</f>
        <v>1.4479634574104547</v>
      </c>
      <c r="X1789" s="1">
        <f>((3*10+H1789/COS(RADIANS(E1789)))*(3+3)+3*G1789*H1789)*2</f>
        <v>598.41188426559836</v>
      </c>
      <c r="Y1789" s="7">
        <f>Z1789/X1789</f>
        <v>1.0225491593747253</v>
      </c>
      <c r="Z1789" s="13">
        <v>611.90556921563302</v>
      </c>
      <c r="AA1789" s="15">
        <v>55.872409017447197</v>
      </c>
    </row>
    <row r="1790" spans="1:27" x14ac:dyDescent="0.45">
      <c r="A1790">
        <v>726</v>
      </c>
      <c r="B1790">
        <v>75</v>
      </c>
      <c r="C1790" s="10">
        <f>B1790-20</f>
        <v>55</v>
      </c>
      <c r="D1790">
        <v>121</v>
      </c>
      <c r="E1790" s="11">
        <f>D1790-90</f>
        <v>31</v>
      </c>
      <c r="F1790" s="2">
        <v>1.4671999999999999E-2</v>
      </c>
      <c r="G1790" s="11">
        <v>20.3</v>
      </c>
      <c r="H1790" s="11">
        <v>1.8</v>
      </c>
      <c r="I1790" s="8">
        <v>7.1525998413562705E-2</v>
      </c>
      <c r="J1790" s="4">
        <v>71000</v>
      </c>
      <c r="K1790" s="5">
        <f>23*10^-6</f>
        <v>2.3E-5</v>
      </c>
      <c r="L1790" s="6">
        <f>H1790</f>
        <v>1.8</v>
      </c>
      <c r="M1790" s="3">
        <f>H1790^2/6</f>
        <v>0.54</v>
      </c>
      <c r="N1790" s="3">
        <f>H1790^3/12</f>
        <v>0.48600000000000004</v>
      </c>
      <c r="O1790" s="1">
        <f>-J1790*L1790*K1790*C1790</f>
        <v>-161.667</v>
      </c>
      <c r="P1790" s="7">
        <f>-(12*F1790*J1790*L1790*N1790+12*O1790*N1790*G1790*COS(RADIANS(E1790)))/(12*N1790*G1790*COS(RADIANS(E1790))^2+L1790*G1790^3*SIN(RADIANS(E1790))^2)</f>
        <v>1.3403765734338899</v>
      </c>
      <c r="Q1790" s="7">
        <f>-(6*F1790*J1790*L1790*N1790*SIN(RADIANS(E1790))+6*O1790*N1790*G1790*SIN(RADIANS(E1790))*COS(RADIANS(E1790)))/(12*N1790*COS(RADIANS(E1790))^2+L1790*G1790^2*SIN(RADIANS(E1790))^2)</f>
        <v>7.0070014458646472</v>
      </c>
      <c r="R1790" s="7">
        <f>-P1790*SIN(RADIANS(E1790))</f>
        <v>-0.69034497003592554</v>
      </c>
      <c r="S1790" s="6">
        <f>(O1790+P1790*COS(RADIANS(E1790)))/L1790</f>
        <v>-89.176707239236279</v>
      </c>
      <c r="T1790" s="6">
        <f>R1790/L1790</f>
        <v>-0.38352498335329194</v>
      </c>
      <c r="U1790" s="6">
        <f>(Q1790-P1790*G1790*SIN(RADIANS(E1790)))/M1790</f>
        <v>-12.975928603453037</v>
      </c>
      <c r="V1790" s="6">
        <f>SQRT((S1790+U1790)^2+3*T1790^2)</f>
        <v>102.15479569676435</v>
      </c>
      <c r="W1790" s="6">
        <f>V1790/AA1790</f>
        <v>1.1039720608766463</v>
      </c>
      <c r="X1790" s="1">
        <f>((3*10+H1790/COS(RADIANS(E1790)))*(3+3)+3*G1790*H1790)*2</f>
        <v>604.4392813798512</v>
      </c>
      <c r="Y1790" s="7">
        <f>Z1790/X1790</f>
        <v>1.0122970679566683</v>
      </c>
      <c r="Z1790" s="13">
        <v>611.87211229865898</v>
      </c>
      <c r="AA1790" s="15">
        <v>92.533859612031193</v>
      </c>
    </row>
    <row r="1791" spans="1:27" x14ac:dyDescent="0.45">
      <c r="A1791">
        <v>1131</v>
      </c>
      <c r="B1791">
        <v>66.099999999999994</v>
      </c>
      <c r="C1791" s="10">
        <f>B1791-20</f>
        <v>46.099999999999994</v>
      </c>
      <c r="D1791">
        <v>127.3</v>
      </c>
      <c r="E1791" s="11">
        <f>D1791-90</f>
        <v>37.299999999999997</v>
      </c>
      <c r="F1791" s="2">
        <v>1.3354E-2</v>
      </c>
      <c r="G1791" s="11">
        <v>24.4</v>
      </c>
      <c r="H1791" s="11">
        <v>1.5</v>
      </c>
      <c r="I1791" s="8">
        <v>5.98027259111404E-2</v>
      </c>
      <c r="J1791" s="4">
        <v>71000</v>
      </c>
      <c r="K1791" s="5">
        <f>23*10^-6</f>
        <v>2.3E-5</v>
      </c>
      <c r="L1791" s="6">
        <f>H1791</f>
        <v>1.5</v>
      </c>
      <c r="M1791" s="3">
        <f>H1791^2/6</f>
        <v>0.375</v>
      </c>
      <c r="N1791" s="3">
        <f>H1791^3/12</f>
        <v>0.28125</v>
      </c>
      <c r="O1791" s="1">
        <f>-J1791*L1791*K1791*C1791</f>
        <v>-112.92194999999998</v>
      </c>
      <c r="P1791" s="7">
        <f>-(12*F1791*J1791*L1791*N1791+12*O1791*N1791*G1791*COS(RADIANS(E1791)))/(12*N1791*G1791*COS(RADIANS(E1791))^2+L1791*G1791^3*SIN(RADIANS(E1791))^2)</f>
        <v>0.32248527220832596</v>
      </c>
      <c r="Q1791" s="7">
        <f>-(6*F1791*J1791*L1791*N1791*SIN(RADIANS(E1791))+6*O1791*N1791*G1791*SIN(RADIANS(E1791))*COS(RADIANS(E1791)))/(12*N1791*COS(RADIANS(E1791))^2+L1791*G1791^2*SIN(RADIANS(E1791))^2)</f>
        <v>2.384152477420264</v>
      </c>
      <c r="R1791" s="7">
        <f>-P1791*SIN(RADIANS(E1791))</f>
        <v>-0.19542233421477578</v>
      </c>
      <c r="S1791" s="6">
        <f>(O1791+P1791*COS(RADIANS(E1791)))/L1791</f>
        <v>-75.110281011994658</v>
      </c>
      <c r="T1791" s="6">
        <f>R1791/L1791</f>
        <v>-0.13028155614318385</v>
      </c>
      <c r="U1791" s="6">
        <f>(Q1791-P1791*G1791*SIN(RADIANS(E1791)))/M1791</f>
        <v>-6.3577399397873728</v>
      </c>
      <c r="V1791" s="6">
        <f>SQRT((S1791+U1791)^2+3*T1791^2)</f>
        <v>81.468333465534997</v>
      </c>
      <c r="W1791" s="6">
        <f>V1791/AA1791</f>
        <v>1.1930998965010524</v>
      </c>
      <c r="X1791" s="1">
        <f>((3*10+H1791/COS(RADIANS(E1791)))*(3+3)+3*G1791*H1791)*2</f>
        <v>602.22803277949049</v>
      </c>
      <c r="Y1791" s="7">
        <f>Z1791/X1791</f>
        <v>1.0159480117754851</v>
      </c>
      <c r="Z1791" s="13">
        <v>611.83237253778498</v>
      </c>
      <c r="AA1791" s="15">
        <v>68.282910512735199</v>
      </c>
    </row>
    <row r="1792" spans="1:27" x14ac:dyDescent="0.45">
      <c r="A1792">
        <v>542</v>
      </c>
      <c r="B1792">
        <v>82.8</v>
      </c>
      <c r="C1792" s="10">
        <f>B1792-20</f>
        <v>62.8</v>
      </c>
      <c r="D1792">
        <v>111.6</v>
      </c>
      <c r="E1792" s="11">
        <f>D1792-90</f>
        <v>21.599999999999994</v>
      </c>
      <c r="F1792" s="2">
        <v>2.2401000000000001E-2</v>
      </c>
      <c r="G1792" s="11">
        <v>27.2</v>
      </c>
      <c r="H1792" s="11">
        <v>1.4</v>
      </c>
      <c r="I1792" s="8">
        <v>0.125855982303619</v>
      </c>
      <c r="J1792" s="4">
        <v>71000</v>
      </c>
      <c r="K1792" s="5">
        <f>23*10^-6</f>
        <v>2.3E-5</v>
      </c>
      <c r="L1792" s="6">
        <f>H1792</f>
        <v>1.4</v>
      </c>
      <c r="M1792" s="3">
        <f>H1792^2/6</f>
        <v>0.32666666666666661</v>
      </c>
      <c r="N1792" s="3">
        <f>H1792^3/12</f>
        <v>0.2286666666666666</v>
      </c>
      <c r="O1792" s="1">
        <f>-J1792*L1792*K1792*C1792</f>
        <v>-143.57336000000001</v>
      </c>
      <c r="P1792" s="7">
        <f>-(12*F1792*J1792*L1792*N1792+12*O1792*N1792*G1792*COS(RADIANS(E1792)))/(12*N1792*G1792*COS(RADIANS(E1792))^2+L1792*G1792^3*SIN(RADIANS(E1792))^2)</f>
        <v>0.99252460794790465</v>
      </c>
      <c r="Q1792" s="7">
        <f>-(6*F1792*J1792*L1792*N1792*SIN(RADIANS(E1792))+6*O1792*N1792*G1792*SIN(RADIANS(E1792))*COS(RADIANS(E1792)))/(12*N1792*COS(RADIANS(E1792))^2+L1792*G1792^2*SIN(RADIANS(E1792))^2)</f>
        <v>4.9690684116792632</v>
      </c>
      <c r="R1792" s="7">
        <f>-P1792*SIN(RADIANS(E1792))</f>
        <v>-0.36537267732935769</v>
      </c>
      <c r="S1792" s="6">
        <f>(O1792+P1792*COS(RADIANS(E1792)))/L1792</f>
        <v>-101.89323854133185</v>
      </c>
      <c r="T1792" s="6">
        <f>R1792/L1792</f>
        <v>-0.26098048380668409</v>
      </c>
      <c r="U1792" s="6">
        <f>(Q1792-P1792*G1792*SIN(RADIANS(E1792)))/M1792</f>
        <v>-15.211433913303875</v>
      </c>
      <c r="V1792" s="6">
        <f>SQRT((S1792+U1792)^2+3*T1792^2)</f>
        <v>117.10554488642417</v>
      </c>
      <c r="W1792" s="6">
        <f>V1792/AA1792</f>
        <v>1.2360348293365901</v>
      </c>
      <c r="X1792" s="1">
        <f>((3*10+H1792/COS(RADIANS(E1792)))*(3+3)+3*G1792*H1792)*2</f>
        <v>606.54885875797368</v>
      </c>
      <c r="Y1792" s="7">
        <f>Z1792/X1792</f>
        <v>1.0086494017397314</v>
      </c>
      <c r="Z1792" s="13">
        <v>611.79514351214698</v>
      </c>
      <c r="AA1792" s="15">
        <v>94.742916709942193</v>
      </c>
    </row>
    <row r="1793" spans="1:27" x14ac:dyDescent="0.45">
      <c r="A1793">
        <v>2730</v>
      </c>
      <c r="B1793">
        <v>75</v>
      </c>
      <c r="C1793" s="10">
        <f>B1793-20</f>
        <v>55</v>
      </c>
      <c r="D1793">
        <v>105.5</v>
      </c>
      <c r="E1793" s="11">
        <f>D1793-90</f>
        <v>15.5</v>
      </c>
      <c r="F1793" s="2">
        <v>1.8081E-2</v>
      </c>
      <c r="G1793" s="11">
        <v>23.7</v>
      </c>
      <c r="H1793" s="11">
        <v>1.6</v>
      </c>
      <c r="I1793" s="8">
        <v>0.12663874030113201</v>
      </c>
      <c r="J1793" s="4">
        <v>71000</v>
      </c>
      <c r="K1793" s="5">
        <f>23*10^-6</f>
        <v>2.3E-5</v>
      </c>
      <c r="L1793" s="6">
        <f>H1793</f>
        <v>1.6</v>
      </c>
      <c r="M1793" s="3">
        <f>H1793^2/6</f>
        <v>0.42666666666666675</v>
      </c>
      <c r="N1793" s="3">
        <f>H1793^3/12</f>
        <v>0.34133333333333343</v>
      </c>
      <c r="O1793" s="1">
        <f>-J1793*L1793*K1793*C1793</f>
        <v>-143.70400000000001</v>
      </c>
      <c r="P1793" s="7">
        <f>-(12*F1793*J1793*L1793*N1793+12*O1793*N1793*G1793*COS(RADIANS(E1793)))/(12*N1793*G1793*COS(RADIANS(E1793))^2+L1793*G1793^3*SIN(RADIANS(E1793))^2)</f>
        <v>3.1214990600936274</v>
      </c>
      <c r="Q1793" s="7">
        <f>-(6*F1793*J1793*L1793*N1793*SIN(RADIANS(E1793))+6*O1793*N1793*G1793*SIN(RADIANS(E1793))*COS(RADIANS(E1793)))/(12*N1793*COS(RADIANS(E1793))^2+L1793*G1793^2*SIN(RADIANS(E1793))^2)</f>
        <v>9.8850844260283264</v>
      </c>
      <c r="R1793" s="7">
        <f>-P1793*SIN(RADIANS(E1793))</f>
        <v>-0.83418433974922612</v>
      </c>
      <c r="S1793" s="6">
        <f>(O1793+P1793*COS(RADIANS(E1793)))/L1793</f>
        <v>-87.935017778769804</v>
      </c>
      <c r="T1793" s="6">
        <f>R1793/L1793</f>
        <v>-0.52136521234326627</v>
      </c>
      <c r="U1793" s="6">
        <f>(Q1793-P1793*G1793*SIN(RADIANS(E1793)))/M1793</f>
        <v>-23.168166623503893</v>
      </c>
      <c r="V1793" s="6">
        <f>SQRT((S1793+U1793)^2+3*T1793^2)</f>
        <v>111.10685419621761</v>
      </c>
      <c r="W1793" s="6">
        <f>V1793/AA1793</f>
        <v>1.2130854744459654</v>
      </c>
      <c r="X1793" s="1">
        <f>((3*10+H1793/COS(RADIANS(E1793)))*(3+3)+3*G1793*H1793)*2</f>
        <v>607.4446505089885</v>
      </c>
      <c r="Y1793" s="7">
        <f>Z1793/X1793</f>
        <v>1.0071437661328329</v>
      </c>
      <c r="Z1793" s="13">
        <v>611.78409303086505</v>
      </c>
      <c r="AA1793" s="15">
        <v>91.590293129972395</v>
      </c>
    </row>
    <row r="1794" spans="1:27" x14ac:dyDescent="0.45">
      <c r="A1794">
        <v>790</v>
      </c>
      <c r="B1794">
        <v>60.8</v>
      </c>
      <c r="C1794" s="10">
        <f>B1794-20</f>
        <v>40.799999999999997</v>
      </c>
      <c r="D1794">
        <v>119.4</v>
      </c>
      <c r="E1794" s="11">
        <f>D1794-90</f>
        <v>29.400000000000006</v>
      </c>
      <c r="F1794" s="2">
        <v>1.1584000000000001E-2</v>
      </c>
      <c r="G1794" s="11">
        <v>21.7</v>
      </c>
      <c r="H1794" s="11">
        <v>1.7</v>
      </c>
      <c r="I1794" s="8">
        <v>5.7118188589811297E-2</v>
      </c>
      <c r="J1794" s="4">
        <v>71000</v>
      </c>
      <c r="K1794" s="5">
        <f>23*10^-6</f>
        <v>2.3E-5</v>
      </c>
      <c r="L1794" s="6">
        <f>H1794</f>
        <v>1.7</v>
      </c>
      <c r="M1794" s="3">
        <f>H1794^2/6</f>
        <v>0.48166666666666663</v>
      </c>
      <c r="N1794" s="3">
        <f>H1794^3/12</f>
        <v>0.4094166666666666</v>
      </c>
      <c r="O1794" s="1">
        <f>-J1794*L1794*K1794*C1794</f>
        <v>-113.26487999999999</v>
      </c>
      <c r="P1794" s="7">
        <f>-(12*F1794*J1794*L1794*N1794+12*O1794*N1794*G1794*COS(RADIANS(E1794)))/(12*N1794*G1794*COS(RADIANS(E1794))^2+L1794*G1794^3*SIN(RADIANS(E1794))^2)</f>
        <v>0.85560107396379792</v>
      </c>
      <c r="Q1794" s="7">
        <f>-(6*F1794*J1794*L1794*N1794*SIN(RADIANS(E1794))+6*O1794*N1794*G1794*SIN(RADIANS(E1794))*COS(RADIANS(E1794)))/(12*N1794*COS(RADIANS(E1794))^2+L1794*G1794^2*SIN(RADIANS(E1794))^2)</f>
        <v>4.5571929000448188</v>
      </c>
      <c r="R1794" s="7">
        <f>-P1794*SIN(RADIANS(E1794))</f>
        <v>-0.42001777880597418</v>
      </c>
      <c r="S1794" s="6">
        <f>(O1794+P1794*COS(RADIANS(E1794)))/L1794</f>
        <v>-66.187922663266747</v>
      </c>
      <c r="T1794" s="6">
        <f>R1794/L1794</f>
        <v>-0.24706928165057307</v>
      </c>
      <c r="U1794" s="6">
        <f>(Q1794-P1794*G1794*SIN(RADIANS(E1794)))/M1794</f>
        <v>-9.4613001385013575</v>
      </c>
      <c r="V1794" s="6">
        <f>SQRT((S1794+U1794)^2+3*T1794^2)</f>
        <v>75.650433179204981</v>
      </c>
      <c r="W1794" s="6">
        <f>V1794/AA1794</f>
        <v>1.1455236048450907</v>
      </c>
      <c r="X1794" s="1">
        <f>((3*10+H1794/COS(RADIANS(E1794)))*(3+3)+3*G1794*H1794)*2</f>
        <v>604.7556067541791</v>
      </c>
      <c r="Y1794" s="7">
        <f>Z1794/X1794</f>
        <v>1.0115441708347033</v>
      </c>
      <c r="Z1794" s="13">
        <v>611.73700879179398</v>
      </c>
      <c r="AA1794" s="15">
        <v>66.040047415203802</v>
      </c>
    </row>
    <row r="1795" spans="1:27" x14ac:dyDescent="0.45">
      <c r="A1795">
        <v>1157</v>
      </c>
      <c r="B1795">
        <v>68.3</v>
      </c>
      <c r="C1795" s="10">
        <f>B1795-20</f>
        <v>48.3</v>
      </c>
      <c r="D1795">
        <v>120.8</v>
      </c>
      <c r="E1795" s="11">
        <f>D1795-90</f>
        <v>30.799999999999997</v>
      </c>
      <c r="F1795" s="2">
        <v>1.702E-2</v>
      </c>
      <c r="G1795" s="11">
        <v>29</v>
      </c>
      <c r="H1795" s="11">
        <v>1.3</v>
      </c>
      <c r="I1795" s="8">
        <v>7.8807570040225899E-2</v>
      </c>
      <c r="J1795" s="4">
        <v>71000</v>
      </c>
      <c r="K1795" s="5">
        <f>23*10^-6</f>
        <v>2.3E-5</v>
      </c>
      <c r="L1795" s="6">
        <f>H1795</f>
        <v>1.3</v>
      </c>
      <c r="M1795" s="3">
        <f>H1795^2/6</f>
        <v>0.28166666666666668</v>
      </c>
      <c r="N1795" s="3">
        <f>H1795^3/12</f>
        <v>0.18308333333333338</v>
      </c>
      <c r="O1795" s="1">
        <f>-J1795*L1795*K1795*C1795</f>
        <v>-102.53607</v>
      </c>
      <c r="P1795" s="7">
        <f>-(12*F1795*J1795*L1795*N1795+12*O1795*N1795*G1795*COS(RADIANS(E1795)))/(12*N1795*G1795*COS(RADIANS(E1795))^2+L1795*G1795^3*SIN(RADIANS(E1795))^2)</f>
        <v>0.25839121377702695</v>
      </c>
      <c r="Q1795" s="7">
        <f>-(6*F1795*J1795*L1795*N1795*SIN(RADIANS(E1795))+6*O1795*N1795*G1795*SIN(RADIANS(E1795))*COS(RADIANS(E1795)))/(12*N1795*COS(RADIANS(E1795))^2+L1795*G1795^2*SIN(RADIANS(E1795))^2)</f>
        <v>1.9184569717167108</v>
      </c>
      <c r="R1795" s="7">
        <f>-P1795*SIN(RADIANS(E1795))</f>
        <v>-0.13230737735977316</v>
      </c>
      <c r="S1795" s="6">
        <f>(O1795+P1795*COS(RADIANS(E1795)))/L1795</f>
        <v>-78.703171007420224</v>
      </c>
      <c r="T1795" s="6">
        <f>R1795/L1795</f>
        <v>-0.10177490566136396</v>
      </c>
      <c r="U1795" s="6">
        <f>(Q1795-P1795*G1795*SIN(RADIANS(E1795)))/M1795</f>
        <v>-6.8110898404143576</v>
      </c>
      <c r="V1795" s="6">
        <f>SQRT((S1795+U1795)^2+3*T1795^2)</f>
        <v>85.514442538940528</v>
      </c>
      <c r="W1795" s="6">
        <f>V1795/AA1795</f>
        <v>1.2361360886250792</v>
      </c>
      <c r="X1795" s="1">
        <f>((3*10+H1795/COS(RADIANS(E1795)))*(3+3)+3*G1795*H1795)*2</f>
        <v>604.36149980429093</v>
      </c>
      <c r="Y1795" s="7">
        <f>Z1795/X1795</f>
        <v>1.0122019657402201</v>
      </c>
      <c r="Z1795" s="13">
        <v>611.73589811961097</v>
      </c>
      <c r="AA1795" s="15">
        <v>69.178825313688506</v>
      </c>
    </row>
    <row r="1796" spans="1:27" x14ac:dyDescent="0.45">
      <c r="A1796">
        <v>582</v>
      </c>
      <c r="B1796">
        <v>89.5</v>
      </c>
      <c r="C1796" s="10">
        <f>B1796-20</f>
        <v>69.5</v>
      </c>
      <c r="D1796">
        <v>124.7</v>
      </c>
      <c r="E1796" s="11">
        <f>D1796-90</f>
        <v>34.700000000000003</v>
      </c>
      <c r="F1796" s="2">
        <v>2.7161000000000001E-2</v>
      </c>
      <c r="G1796" s="11">
        <v>34.4</v>
      </c>
      <c r="H1796" s="11">
        <v>1.1000000000000001</v>
      </c>
      <c r="I1796" s="8">
        <v>0.117594942450523</v>
      </c>
      <c r="J1796" s="4">
        <v>71000</v>
      </c>
      <c r="K1796" s="5">
        <f>23*10^-6</f>
        <v>2.3E-5</v>
      </c>
      <c r="L1796" s="6">
        <f>H1796</f>
        <v>1.1000000000000001</v>
      </c>
      <c r="M1796" s="3">
        <f>H1796^2/6</f>
        <v>0.20166666666666669</v>
      </c>
      <c r="N1796" s="3">
        <f>H1796^3/12</f>
        <v>0.11091666666666671</v>
      </c>
      <c r="O1796" s="1">
        <f>-J1796*L1796*K1796*C1796</f>
        <v>-124.84285</v>
      </c>
      <c r="P1796" s="7">
        <f>-(12*F1796*J1796*L1796*N1796+12*O1796*N1796*G1796*COS(RADIANS(E1796)))/(12*N1796*G1796*COS(RADIANS(E1796))^2+L1796*G1796^3*SIN(RADIANS(E1796))^2)</f>
        <v>0.12900277272794189</v>
      </c>
      <c r="Q1796" s="7">
        <f>-(6*F1796*J1796*L1796*N1796*SIN(RADIANS(E1796))+6*O1796*N1796*G1796*SIN(RADIANS(E1796))*COS(RADIANS(E1796)))/(12*N1796*COS(RADIANS(E1796))^2+L1796*G1796^2*SIN(RADIANS(E1796))^2)</f>
        <v>1.2631445560529087</v>
      </c>
      <c r="R1796" s="7">
        <f>-P1796*SIN(RADIANS(E1796))</f>
        <v>-7.3438636979820268E-2</v>
      </c>
      <c r="S1796" s="6">
        <f>(O1796+P1796*COS(RADIANS(E1796)))/L1796</f>
        <v>-113.39708285375023</v>
      </c>
      <c r="T1796" s="6">
        <f>R1796/L1796</f>
        <v>-6.6762397254382058E-2</v>
      </c>
      <c r="U1796" s="6">
        <f>(Q1796-P1796*G1796*SIN(RADIANS(E1796)))/M1796</f>
        <v>-6.2635267242292985</v>
      </c>
      <c r="V1796" s="6">
        <f>SQRT((S1796+U1796)^2+3*T1796^2)</f>
        <v>119.66066545121127</v>
      </c>
      <c r="W1796" s="6">
        <f>V1796/AA1796</f>
        <v>1.3055639144899174</v>
      </c>
      <c r="X1796" s="1">
        <f>((3*10+H1796/COS(RADIANS(E1796)))*(3+3)+3*G1796*H1796)*2</f>
        <v>603.09558070268429</v>
      </c>
      <c r="Y1796" s="7">
        <f>Z1796/X1796</f>
        <v>1.0143022011362821</v>
      </c>
      <c r="Z1796" s="13">
        <v>611.72117500229695</v>
      </c>
      <c r="AA1796" s="15">
        <v>91.654390967111397</v>
      </c>
    </row>
    <row r="1797" spans="1:27" x14ac:dyDescent="0.45">
      <c r="A1797">
        <v>96</v>
      </c>
      <c r="B1797">
        <v>43.5</v>
      </c>
      <c r="C1797" s="10">
        <f>B1797-20</f>
        <v>23.5</v>
      </c>
      <c r="D1797">
        <v>109.5</v>
      </c>
      <c r="E1797" s="11">
        <f>D1797-90</f>
        <v>19.5</v>
      </c>
      <c r="F1797" s="2">
        <v>7.9970000000000006E-3</v>
      </c>
      <c r="G1797" s="11">
        <v>25.3</v>
      </c>
      <c r="H1797" s="11">
        <v>1.5</v>
      </c>
      <c r="I1797" s="8">
        <v>4.8214327543973902E-2</v>
      </c>
      <c r="J1797" s="4">
        <v>71000</v>
      </c>
      <c r="K1797" s="5">
        <f>23*10^-6</f>
        <v>2.3E-5</v>
      </c>
      <c r="L1797" s="6">
        <f>H1797</f>
        <v>1.5</v>
      </c>
      <c r="M1797" s="3">
        <f>H1797^2/6</f>
        <v>0.375</v>
      </c>
      <c r="N1797" s="3">
        <f>H1797^3/12</f>
        <v>0.28125</v>
      </c>
      <c r="O1797" s="1">
        <f>-J1797*L1797*K1797*C1797</f>
        <v>-57.563250000000004</v>
      </c>
      <c r="P1797" s="7">
        <f>-(12*F1797*J1797*L1797*N1797+12*O1797*N1797*G1797*COS(RADIANS(E1797)))/(12*N1797*G1797*COS(RADIANS(E1797))^2+L1797*G1797^3*SIN(RADIANS(E1797))^2)</f>
        <v>0.63208409572897051</v>
      </c>
      <c r="Q1797" s="7">
        <f>-(6*F1797*J1797*L1797*N1797*SIN(RADIANS(E1797))+6*O1797*N1797*G1797*SIN(RADIANS(E1797))*COS(RADIANS(E1797)))/(12*N1797*COS(RADIANS(E1797))^2+L1797*G1797^2*SIN(RADIANS(E1797))^2)</f>
        <v>2.6690741856013593</v>
      </c>
      <c r="R1797" s="7">
        <f>-P1797*SIN(RADIANS(E1797))</f>
        <v>-0.21099400676690583</v>
      </c>
      <c r="S1797" s="6">
        <f>(O1797+P1797*COS(RADIANS(E1797)))/L1797</f>
        <v>-37.978280870337599</v>
      </c>
      <c r="T1797" s="6">
        <f>R1797/L1797</f>
        <v>-0.14066267117793721</v>
      </c>
      <c r="U1797" s="6">
        <f>(Q1797-P1797*G1797*SIN(RADIANS(E1797)))/M1797</f>
        <v>-7.1175311616036225</v>
      </c>
      <c r="V1797" s="6">
        <f>SQRT((S1797+U1797)^2+3*T1797^2)</f>
        <v>45.09647015877588</v>
      </c>
      <c r="W1797" s="6">
        <f>V1797/AA1797</f>
        <v>1.2227041365861271</v>
      </c>
      <c r="X1797" s="1">
        <f>((3*10+H1797/COS(RADIANS(E1797)))*(3+3)+3*G1797*H1797)*2</f>
        <v>606.79527659252994</v>
      </c>
      <c r="Y1797" s="7">
        <f>Z1797/X1797</f>
        <v>1.0080653201573411</v>
      </c>
      <c r="Z1797" s="13">
        <v>611.68927476821102</v>
      </c>
      <c r="AA1797" s="15">
        <v>36.882569388117297</v>
      </c>
    </row>
    <row r="1798" spans="1:27" x14ac:dyDescent="0.45">
      <c r="A1798">
        <v>2007</v>
      </c>
      <c r="B1798">
        <v>79.099999999999994</v>
      </c>
      <c r="C1798" s="10">
        <f>B1798-20</f>
        <v>59.099999999999994</v>
      </c>
      <c r="D1798">
        <v>129.5</v>
      </c>
      <c r="E1798" s="11">
        <f>D1798-90</f>
        <v>39.5</v>
      </c>
      <c r="F1798" s="2">
        <v>1.6622999999999999E-2</v>
      </c>
      <c r="G1798" s="11">
        <v>24.2</v>
      </c>
      <c r="H1798" s="11">
        <v>1.5</v>
      </c>
      <c r="I1798" s="8">
        <v>7.3758184909820501E-2</v>
      </c>
      <c r="J1798" s="4">
        <v>71000</v>
      </c>
      <c r="K1798" s="5">
        <f>23*10^-6</f>
        <v>2.3E-5</v>
      </c>
      <c r="L1798" s="6">
        <f>H1798</f>
        <v>1.5</v>
      </c>
      <c r="M1798" s="3">
        <f>H1798^2/6</f>
        <v>0.375</v>
      </c>
      <c r="N1798" s="3">
        <f>H1798^3/12</f>
        <v>0.28125</v>
      </c>
      <c r="O1798" s="1">
        <f>-J1798*L1798*K1798*C1798</f>
        <v>-144.76544999999999</v>
      </c>
      <c r="P1798" s="7">
        <f>-(12*F1798*J1798*L1798*N1798+12*O1798*N1798*G1798*COS(RADIANS(E1798)))/(12*N1798*G1798*COS(RADIANS(E1798))^2+L1798*G1798^3*SIN(RADIANS(E1798))^2)</f>
        <v>0.36400099648920531</v>
      </c>
      <c r="Q1798" s="7">
        <f>-(6*F1798*J1798*L1798*N1798*SIN(RADIANS(E1798))+6*O1798*N1798*G1798*SIN(RADIANS(E1798))*COS(RADIANS(E1798)))/(12*N1798*COS(RADIANS(E1798))^2+L1798*G1798^2*SIN(RADIANS(E1798))^2)</f>
        <v>2.801550582916855</v>
      </c>
      <c r="R1798" s="7">
        <f>-P1798*SIN(RADIANS(E1798))</f>
        <v>-0.23153310602618632</v>
      </c>
      <c r="S1798" s="6">
        <f>(O1798+P1798*COS(RADIANS(E1798)))/L1798</f>
        <v>-96.323051921820863</v>
      </c>
      <c r="T1798" s="6">
        <f>R1798/L1798</f>
        <v>-0.15435540401745754</v>
      </c>
      <c r="U1798" s="6">
        <f>(Q1798-P1798*G1798*SIN(RADIANS(E1798)))/M1798</f>
        <v>-7.4708015544449422</v>
      </c>
      <c r="V1798" s="6">
        <f>SQRT((S1798+U1798)^2+3*T1798^2)</f>
        <v>103.79419779652802</v>
      </c>
      <c r="W1798" s="6">
        <f>V1798/AA1798</f>
        <v>1.2045390604754733</v>
      </c>
      <c r="X1798" s="1">
        <f>((3*10+H1798/COS(RADIANS(E1798)))*(3+3)+3*G1798*H1798)*2</f>
        <v>601.12740608259685</v>
      </c>
      <c r="Y1798" s="7">
        <f>Z1798/X1798</f>
        <v>1.0175284596728607</v>
      </c>
      <c r="Z1798" s="13">
        <v>611.66424357836695</v>
      </c>
      <c r="AA1798" s="15">
        <v>86.169225392787894</v>
      </c>
    </row>
    <row r="1799" spans="1:27" x14ac:dyDescent="0.45">
      <c r="A1799">
        <v>70</v>
      </c>
      <c r="B1799">
        <v>71.7</v>
      </c>
      <c r="C1799" s="10">
        <f>B1799-20</f>
        <v>51.7</v>
      </c>
      <c r="D1799">
        <v>111.8</v>
      </c>
      <c r="E1799" s="11">
        <f>D1799-90</f>
        <v>21.799999999999997</v>
      </c>
      <c r="F1799" s="2">
        <v>1.5575E-2</v>
      </c>
      <c r="G1799" s="11">
        <v>22</v>
      </c>
      <c r="H1799" s="11">
        <v>1.7</v>
      </c>
      <c r="I1799" s="8">
        <v>8.8904164731502505E-2</v>
      </c>
      <c r="J1799" s="4">
        <v>71000</v>
      </c>
      <c r="K1799" s="5">
        <f>23*10^-6</f>
        <v>2.3E-5</v>
      </c>
      <c r="L1799" s="6">
        <f>H1799</f>
        <v>1.7</v>
      </c>
      <c r="M1799" s="3">
        <f>H1799^2/6</f>
        <v>0.48166666666666663</v>
      </c>
      <c r="N1799" s="3">
        <f>H1799^3/12</f>
        <v>0.4094166666666666</v>
      </c>
      <c r="O1799" s="1">
        <f>-J1799*L1799*K1799*C1799</f>
        <v>-143.52437</v>
      </c>
      <c r="P1799" s="7">
        <f>-(12*F1799*J1799*L1799*N1799+12*O1799*N1799*G1799*COS(RADIANS(E1799)))/(12*N1799*G1799*COS(RADIANS(E1799))^2+L1799*G1799^3*SIN(RADIANS(E1799))^2)</f>
        <v>1.9954924383763029</v>
      </c>
      <c r="Q1799" s="7">
        <f>-(6*F1799*J1799*L1799*N1799*SIN(RADIANS(E1799))+6*O1799*N1799*G1799*SIN(RADIANS(E1799))*COS(RADIANS(E1799)))/(12*N1799*COS(RADIANS(E1799))^2+L1799*G1799^2*SIN(RADIANS(E1799))^2)</f>
        <v>8.1516787846633463</v>
      </c>
      <c r="R1799" s="7">
        <f>-P1799*SIN(RADIANS(E1799))</f>
        <v>-0.7410617076966679</v>
      </c>
      <c r="S1799" s="6">
        <f>(O1799+P1799*COS(RADIANS(E1799)))/L1799</f>
        <v>-83.336225619599759</v>
      </c>
      <c r="T1799" s="6">
        <f>R1799/L1799</f>
        <v>-0.43591865158627524</v>
      </c>
      <c r="U1799" s="6">
        <f>(Q1799-P1799*G1799*SIN(RADIANS(E1799)))/M1799</f>
        <v>-16.923900590996567</v>
      </c>
      <c r="V1799" s="6">
        <f>SQRT((S1799+U1799)^2+3*T1799^2)</f>
        <v>100.26296915101362</v>
      </c>
      <c r="W1799" s="6">
        <f>V1799/AA1799</f>
        <v>1.1638765311667836</v>
      </c>
      <c r="X1799" s="1">
        <f>((3*10+H1799/COS(RADIANS(E1799)))*(3+3)+3*G1799*H1799)*2</f>
        <v>606.37125622103486</v>
      </c>
      <c r="Y1799" s="7">
        <f>Z1799/X1799</f>
        <v>1.0087111090146128</v>
      </c>
      <c r="Z1799" s="13">
        <v>611.65342233730405</v>
      </c>
      <c r="AA1799" s="15">
        <v>86.145709159115199</v>
      </c>
    </row>
    <row r="1800" spans="1:27" x14ac:dyDescent="0.45">
      <c r="A1800">
        <v>440</v>
      </c>
      <c r="B1800">
        <v>64.900000000000006</v>
      </c>
      <c r="C1800" s="10">
        <f>B1800-20</f>
        <v>44.900000000000006</v>
      </c>
      <c r="D1800">
        <v>117.1</v>
      </c>
      <c r="E1800" s="11">
        <f>D1800-90</f>
        <v>27.099999999999994</v>
      </c>
      <c r="F1800" s="2">
        <v>1.4463E-2</v>
      </c>
      <c r="G1800" s="11">
        <v>25</v>
      </c>
      <c r="H1800" s="11">
        <v>1.5</v>
      </c>
      <c r="I1800" s="8">
        <v>7.2499707341194097E-2</v>
      </c>
      <c r="J1800" s="4">
        <v>71000</v>
      </c>
      <c r="K1800" s="5">
        <f>23*10^-6</f>
        <v>2.3E-5</v>
      </c>
      <c r="L1800" s="6">
        <f>H1800</f>
        <v>1.5</v>
      </c>
      <c r="M1800" s="3">
        <f>H1800^2/6</f>
        <v>0.375</v>
      </c>
      <c r="N1800" s="3">
        <f>H1800^3/12</f>
        <v>0.28125</v>
      </c>
      <c r="O1800" s="1">
        <f>-J1800*L1800*K1800*C1800</f>
        <v>-109.98255000000002</v>
      </c>
      <c r="P1800" s="7">
        <f>-(12*F1800*J1800*L1800*N1800+12*O1800*N1800*G1800*COS(RADIANS(E1800)))/(12*N1800*G1800*COS(RADIANS(E1800))^2+L1800*G1800^3*SIN(RADIANS(E1800))^2)</f>
        <v>0.62110206509948895</v>
      </c>
      <c r="Q1800" s="7">
        <f>-(6*F1800*J1800*L1800*N1800*SIN(RADIANS(E1800))+6*O1800*N1800*G1800*SIN(RADIANS(E1800))*COS(RADIANS(E1800)))/(12*N1800*COS(RADIANS(E1800))^2+L1800*G1800^2*SIN(RADIANS(E1800))^2)</f>
        <v>3.5367485328536437</v>
      </c>
      <c r="R1800" s="7">
        <f>-P1800*SIN(RADIANS(E1800))</f>
        <v>-0.28293988262829156</v>
      </c>
      <c r="S1800" s="6">
        <f>(O1800+P1800*COS(RADIANS(E1800)))/L1800</f>
        <v>-72.953091325785365</v>
      </c>
      <c r="T1800" s="6">
        <f>R1800/L1800</f>
        <v>-0.18862658841886104</v>
      </c>
      <c r="U1800" s="6">
        <f>(Q1800-P1800*G1800*SIN(RADIANS(E1800)))/M1800</f>
        <v>-9.4313294209430545</v>
      </c>
      <c r="V1800" s="6">
        <f>SQRT((S1800+U1800)^2+3*T1800^2)</f>
        <v>82.385068560653352</v>
      </c>
      <c r="W1800" s="6">
        <f>V1800/AA1800</f>
        <v>1.2055252574888169</v>
      </c>
      <c r="X1800" s="1">
        <f>((3*10+H1800/COS(RADIANS(E1800)))*(3+3)+3*G1800*H1800)*2</f>
        <v>605.21988439928475</v>
      </c>
      <c r="Y1800" s="7">
        <f>Z1800/X1800</f>
        <v>1.0105638882927634</v>
      </c>
      <c r="Z1800" s="13">
        <v>611.61335965063802</v>
      </c>
      <c r="AA1800" s="15">
        <v>68.339562401427003</v>
      </c>
    </row>
    <row r="1801" spans="1:27" x14ac:dyDescent="0.45">
      <c r="A1801">
        <v>1814</v>
      </c>
      <c r="B1801">
        <v>42.9</v>
      </c>
      <c r="C1801" s="10">
        <f>B1801-20</f>
        <v>22.9</v>
      </c>
      <c r="D1801">
        <v>124.3</v>
      </c>
      <c r="E1801" s="11">
        <f>D1801-90</f>
        <v>34.299999999999997</v>
      </c>
      <c r="F1801" s="2">
        <v>8.1180000000000002E-3</v>
      </c>
      <c r="G1801" s="11">
        <v>25.5</v>
      </c>
      <c r="H1801" s="11">
        <v>1.5</v>
      </c>
      <c r="I1801" s="8">
        <v>7.5519613921642303E-2</v>
      </c>
      <c r="J1801" s="4">
        <v>71000</v>
      </c>
      <c r="K1801" s="5">
        <f>23*10^-6</f>
        <v>2.3E-5</v>
      </c>
      <c r="L1801" s="6">
        <f>H1801</f>
        <v>1.5</v>
      </c>
      <c r="M1801" s="3">
        <f>H1801^2/6</f>
        <v>0.375</v>
      </c>
      <c r="N1801" s="3">
        <f>H1801^3/12</f>
        <v>0.28125</v>
      </c>
      <c r="O1801" s="1">
        <f>-J1801*L1801*K1801*C1801</f>
        <v>-56.093549999999993</v>
      </c>
      <c r="P1801" s="7">
        <f>-(12*F1801*J1801*L1801*N1801+12*O1801*N1801*G1801*COS(RADIANS(E1801)))/(12*N1801*G1801*COS(RADIANS(E1801))^2+L1801*G1801^3*SIN(RADIANS(E1801))^2)</f>
        <v>0.13448519659917033</v>
      </c>
      <c r="Q1801" s="7">
        <f>-(6*F1801*J1801*L1801*N1801*SIN(RADIANS(E1801))+6*O1801*N1801*G1801*SIN(RADIANS(E1801))*COS(RADIANS(E1801)))/(12*N1801*COS(RADIANS(E1801))^2+L1801*G1801^2*SIN(RADIANS(E1801))^2)</f>
        <v>0.96627037137156802</v>
      </c>
      <c r="R1801" s="7">
        <f>-P1801*SIN(RADIANS(E1801))</f>
        <v>-7.5785911480122967E-2</v>
      </c>
      <c r="S1801" s="6">
        <f>(O1801+P1801*COS(RADIANS(E1801)))/L1801</f>
        <v>-37.321634672302999</v>
      </c>
      <c r="T1801" s="6">
        <f>R1801/L1801</f>
        <v>-5.0523940986748644E-2</v>
      </c>
      <c r="U1801" s="6">
        <f>(Q1801-P1801*G1801*SIN(RADIANS(E1801)))/M1801</f>
        <v>-2.5767209903241808</v>
      </c>
      <c r="V1801" s="6">
        <f>SQRT((S1801+U1801)^2+3*T1801^2)</f>
        <v>39.898451631452232</v>
      </c>
      <c r="W1801" s="6">
        <f>V1801/AA1801</f>
        <v>0.98051699042086982</v>
      </c>
      <c r="X1801" s="1">
        <f>((3*10+H1801/COS(RADIANS(E1801)))*(3+3)+3*G1801*H1801)*2</f>
        <v>611.28917462962067</v>
      </c>
      <c r="Y1801" s="7">
        <f>Z1801/X1801</f>
        <v>1.0005216817280407</v>
      </c>
      <c r="Z1801" s="13">
        <v>611.60807302257399</v>
      </c>
      <c r="AA1801" s="15">
        <v>40.691239439233499</v>
      </c>
    </row>
    <row r="1802" spans="1:27" x14ac:dyDescent="0.45">
      <c r="A1802">
        <v>2196</v>
      </c>
      <c r="B1802">
        <v>53.7</v>
      </c>
      <c r="C1802" s="10">
        <f>B1802-20</f>
        <v>33.700000000000003</v>
      </c>
      <c r="D1802">
        <v>127.4</v>
      </c>
      <c r="E1802" s="11">
        <f>D1802-90</f>
        <v>37.400000000000006</v>
      </c>
      <c r="F1802" s="2">
        <v>8.7749999999999998E-3</v>
      </c>
      <c r="G1802" s="11">
        <v>21.2</v>
      </c>
      <c r="H1802" s="11">
        <v>1.7</v>
      </c>
      <c r="I1802" s="8">
        <v>4.0162291377782801E-2</v>
      </c>
      <c r="J1802" s="4">
        <v>71000</v>
      </c>
      <c r="K1802" s="5">
        <f>23*10^-6</f>
        <v>2.3E-5</v>
      </c>
      <c r="L1802" s="6">
        <f>H1802</f>
        <v>1.7</v>
      </c>
      <c r="M1802" s="3">
        <f>H1802^2/6</f>
        <v>0.48166666666666663</v>
      </c>
      <c r="N1802" s="3">
        <f>H1802^3/12</f>
        <v>0.4094166666666666</v>
      </c>
      <c r="O1802" s="1">
        <f>-J1802*L1802*K1802*C1802</f>
        <v>-93.554570000000012</v>
      </c>
      <c r="P1802" s="7">
        <f>-(12*F1802*J1802*L1802*N1802+12*O1802*N1802*G1802*COS(RADIANS(E1802)))/(12*N1802*G1802*COS(RADIANS(E1802))^2+L1802*G1802^3*SIN(RADIANS(E1802))^2)</f>
        <v>0.42001520087135158</v>
      </c>
      <c r="Q1802" s="7">
        <f>-(6*F1802*J1802*L1802*N1802*SIN(RADIANS(E1802))+6*O1802*N1802*G1802*SIN(RADIANS(E1802))*COS(RADIANS(E1802)))/(12*N1802*COS(RADIANS(E1802))^2+L1802*G1802^2*SIN(RADIANS(E1802))^2)</f>
        <v>2.7041351044532913</v>
      </c>
      <c r="R1802" s="7">
        <f>-P1802*SIN(RADIANS(E1802))</f>
        <v>-0.25510708532578213</v>
      </c>
      <c r="S1802" s="6">
        <f>(O1802+P1802*COS(RADIANS(E1802)))/L1802</f>
        <v>-54.835825755047466</v>
      </c>
      <c r="T1802" s="6">
        <f>R1802/L1802</f>
        <v>-0.15006299136810713</v>
      </c>
      <c r="U1802" s="6">
        <f>(Q1802-P1802*G1802*SIN(RADIANS(E1802)))/M1802</f>
        <v>-5.6141213241244792</v>
      </c>
      <c r="V1802" s="6">
        <f>SQRT((S1802+U1802)^2+3*T1802^2)</f>
        <v>60.450505858750461</v>
      </c>
      <c r="W1802" s="6">
        <f>V1802/AA1802</f>
        <v>1.1301042153648617</v>
      </c>
      <c r="X1802" s="1">
        <f>((3*10+H1802/COS(RADIANS(E1802)))*(3+3)+3*G1802*H1802)*2</f>
        <v>601.91928569372362</v>
      </c>
      <c r="Y1802" s="7">
        <f>Z1802/X1802</f>
        <v>1.0160230016888092</v>
      </c>
      <c r="Z1802" s="13">
        <v>611.56383942492096</v>
      </c>
      <c r="AA1802" s="15">
        <v>53.491089615335703</v>
      </c>
    </row>
    <row r="1803" spans="1:27" x14ac:dyDescent="0.45">
      <c r="A1803">
        <v>466</v>
      </c>
      <c r="B1803">
        <v>84.8</v>
      </c>
      <c r="C1803" s="10">
        <f>B1803-20</f>
        <v>64.8</v>
      </c>
      <c r="D1803">
        <v>108</v>
      </c>
      <c r="E1803" s="11">
        <f>D1803-90</f>
        <v>18</v>
      </c>
      <c r="F1803" s="2">
        <v>1.9959000000000001E-2</v>
      </c>
      <c r="G1803" s="11">
        <v>22.1</v>
      </c>
      <c r="H1803" s="11">
        <v>1.7</v>
      </c>
      <c r="I1803" s="8">
        <v>0.12730160355567899</v>
      </c>
      <c r="J1803" s="4">
        <v>71000</v>
      </c>
      <c r="K1803" s="5">
        <f>23*10^-6</f>
        <v>2.3E-5</v>
      </c>
      <c r="L1803" s="6">
        <f>H1803</f>
        <v>1.7</v>
      </c>
      <c r="M1803" s="3">
        <f>H1803^2/6</f>
        <v>0.48166666666666663</v>
      </c>
      <c r="N1803" s="3">
        <f>H1803^3/12</f>
        <v>0.4094166666666666</v>
      </c>
      <c r="O1803" s="1">
        <f>-J1803*L1803*K1803*C1803</f>
        <v>-179.89127999999999</v>
      </c>
      <c r="P1803" s="7">
        <f>-(12*F1803*J1803*L1803*N1803+12*O1803*N1803*G1803*COS(RADIANS(E1803)))/(12*N1803*G1803*COS(RADIANS(E1803))^2+L1803*G1803^3*SIN(RADIANS(E1803))^2)</f>
        <v>3.6426383408365335</v>
      </c>
      <c r="Q1803" s="7">
        <f>-(6*F1803*J1803*L1803*N1803*SIN(RADIANS(E1803))+6*O1803*N1803*G1803*SIN(RADIANS(E1803))*COS(RADIANS(E1803)))/(12*N1803*COS(RADIANS(E1803))^2+L1803*G1803^2*SIN(RADIANS(E1803))^2)</f>
        <v>12.438290526066773</v>
      </c>
      <c r="R1803" s="7">
        <f>-P1803*SIN(RADIANS(E1803))</f>
        <v>-1.1256371516802508</v>
      </c>
      <c r="S1803" s="6">
        <f>(O1803+P1803*COS(RADIANS(E1803)))/L1803</f>
        <v>-103.78054415849462</v>
      </c>
      <c r="T1803" s="6">
        <f>R1803/L1803</f>
        <v>-0.66213950098838281</v>
      </c>
      <c r="U1803" s="6">
        <f>(Q1803-P1803*G1803*SIN(RADIANS(E1803)))/M1803</f>
        <v>-25.823440538546926</v>
      </c>
      <c r="V1803" s="6">
        <f>SQRT((S1803+U1803)^2+3*T1803^2)</f>
        <v>129.60905884816572</v>
      </c>
      <c r="W1803" s="6">
        <f>V1803/AA1803</f>
        <v>1.180369469504593</v>
      </c>
      <c r="X1803" s="1">
        <f>((3*10+H1803/COS(RADIANS(E1803)))*(3+3)+3*G1803*H1803)*2</f>
        <v>606.86982937446066</v>
      </c>
      <c r="Y1803" s="7">
        <f>Z1803/X1803</f>
        <v>1.0076931205694815</v>
      </c>
      <c r="Z1803" s="13">
        <v>611.53855214181897</v>
      </c>
      <c r="AA1803" s="15">
        <v>109.803804822708</v>
      </c>
    </row>
    <row r="1804" spans="1:27" x14ac:dyDescent="0.45">
      <c r="A1804">
        <v>1137</v>
      </c>
      <c r="B1804">
        <v>64.5</v>
      </c>
      <c r="C1804" s="10">
        <f>B1804-20</f>
        <v>44.5</v>
      </c>
      <c r="D1804">
        <v>112.2</v>
      </c>
      <c r="E1804" s="11">
        <f>D1804-90</f>
        <v>22.200000000000003</v>
      </c>
      <c r="F1804" s="2">
        <v>1.6853E-2</v>
      </c>
      <c r="G1804" s="11">
        <v>29.4</v>
      </c>
      <c r="H1804" s="11">
        <v>1.3</v>
      </c>
      <c r="I1804" s="8">
        <v>9.2258498072624207E-2</v>
      </c>
      <c r="J1804" s="4">
        <v>71000</v>
      </c>
      <c r="K1804" s="5">
        <f>23*10^-6</f>
        <v>2.3E-5</v>
      </c>
      <c r="L1804" s="6">
        <f>H1804</f>
        <v>1.3</v>
      </c>
      <c r="M1804" s="3">
        <f>H1804^2/6</f>
        <v>0.28166666666666668</v>
      </c>
      <c r="N1804" s="3">
        <f>H1804^3/12</f>
        <v>0.18308333333333338</v>
      </c>
      <c r="O1804" s="1">
        <f>-J1804*L1804*K1804*C1804</f>
        <v>-94.469049999999996</v>
      </c>
      <c r="P1804" s="7">
        <f>-(12*F1804*J1804*L1804*N1804+12*O1804*N1804*G1804*COS(RADIANS(E1804)))/(12*N1804*G1804*COS(RADIANS(E1804))^2+L1804*G1804^3*SIN(RADIANS(E1804))^2)</f>
        <v>0.46777792412510477</v>
      </c>
      <c r="Q1804" s="7">
        <f>-(6*F1804*J1804*L1804*N1804*SIN(RADIANS(E1804))+6*O1804*N1804*G1804*SIN(RADIANS(E1804))*COS(RADIANS(E1804)))/(12*N1804*COS(RADIANS(E1804))^2+L1804*G1804^2*SIN(RADIANS(E1804))^2)</f>
        <v>2.5981600099437601</v>
      </c>
      <c r="R1804" s="7">
        <f>-P1804*SIN(RADIANS(E1804))</f>
        <v>-0.17674557890773882</v>
      </c>
      <c r="S1804" s="6">
        <f>(O1804+P1804*COS(RADIANS(E1804)))/L1804</f>
        <v>-72.335344753714679</v>
      </c>
      <c r="T1804" s="6">
        <f>R1804/L1804</f>
        <v>-0.13595813762133754</v>
      </c>
      <c r="U1804" s="6">
        <f>(Q1804-P1804*G1804*SIN(RADIANS(E1804)))/M1804</f>
        <v>-9.2242367216938259</v>
      </c>
      <c r="V1804" s="6">
        <f>SQRT((S1804+U1804)^2+3*T1804^2)</f>
        <v>81.559921433810587</v>
      </c>
      <c r="W1804" s="6">
        <f>V1804/AA1804</f>
        <v>1.245222122124811</v>
      </c>
      <c r="X1804" s="1">
        <f>((3*10+H1804/COS(RADIANS(E1804)))*(3+3)+3*G1804*H1804)*2</f>
        <v>606.16900703827991</v>
      </c>
      <c r="Y1804" s="7">
        <f>Z1804/X1804</f>
        <v>1.0088344646676466</v>
      </c>
      <c r="Z1804" s="13">
        <v>611.52418571358203</v>
      </c>
      <c r="AA1804" s="15">
        <v>65.498291416987598</v>
      </c>
    </row>
    <row r="1805" spans="1:27" x14ac:dyDescent="0.45">
      <c r="A1805">
        <v>163</v>
      </c>
      <c r="B1805">
        <v>63.7</v>
      </c>
      <c r="C1805" s="10">
        <f>B1805-20</f>
        <v>43.7</v>
      </c>
      <c r="D1805">
        <v>122.3</v>
      </c>
      <c r="E1805" s="11">
        <f>D1805-90</f>
        <v>32.299999999999997</v>
      </c>
      <c r="F1805" s="2">
        <v>1.3390000000000001E-2</v>
      </c>
      <c r="G1805" s="11">
        <v>24.7</v>
      </c>
      <c r="H1805" s="11">
        <v>1.5</v>
      </c>
      <c r="I1805" s="8">
        <v>6.2410946935415199E-2</v>
      </c>
      <c r="J1805" s="4">
        <v>71000</v>
      </c>
      <c r="K1805" s="5">
        <f>23*10^-6</f>
        <v>2.3E-5</v>
      </c>
      <c r="L1805" s="6">
        <f>H1805</f>
        <v>1.5</v>
      </c>
      <c r="M1805" s="3">
        <f>H1805^2/6</f>
        <v>0.375</v>
      </c>
      <c r="N1805" s="3">
        <f>H1805^3/12</f>
        <v>0.28125</v>
      </c>
      <c r="O1805" s="1">
        <f>-J1805*L1805*K1805*C1805</f>
        <v>-107.04315000000001</v>
      </c>
      <c r="P1805" s="7">
        <f>-(12*F1805*J1805*L1805*N1805+12*O1805*N1805*G1805*COS(RADIANS(E1805)))/(12*N1805*G1805*COS(RADIANS(E1805))^2+L1805*G1805^3*SIN(RADIANS(E1805))^2)</f>
        <v>0.41907571137990396</v>
      </c>
      <c r="Q1805" s="7">
        <f>-(6*F1805*J1805*L1805*N1805*SIN(RADIANS(E1805))+6*O1805*N1805*G1805*SIN(RADIANS(E1805))*COS(RADIANS(E1805)))/(12*N1805*COS(RADIANS(E1805))^2+L1805*G1805^2*SIN(RADIANS(E1805))^2)</f>
        <v>2.765586023208594</v>
      </c>
      <c r="R1805" s="7">
        <f>-P1805*SIN(RADIANS(E1805))</f>
        <v>-0.22393409094806441</v>
      </c>
      <c r="S1805" s="6">
        <f>(O1805+P1805*COS(RADIANS(E1805)))/L1805</f>
        <v>-71.125947530626846</v>
      </c>
      <c r="T1805" s="6">
        <f>R1805/L1805</f>
        <v>-0.14928939396537627</v>
      </c>
      <c r="U1805" s="6">
        <f>(Q1805-P1805*G1805*SIN(RADIANS(E1805)))/M1805</f>
        <v>-7.3748960618895909</v>
      </c>
      <c r="V1805" s="6">
        <f>SQRT((S1805+U1805)^2+3*T1805^2)</f>
        <v>78.501269459201609</v>
      </c>
      <c r="W1805" s="6">
        <f>V1805/AA1805</f>
        <v>1.1889399448270668</v>
      </c>
      <c r="X1805" s="1">
        <f>((3*10+H1805/COS(RADIANS(E1805)))*(3+3)+3*G1805*H1805)*2</f>
        <v>603.59517658615903</v>
      </c>
      <c r="Y1805" s="7">
        <f>Z1805/X1805</f>
        <v>1.0129676287531908</v>
      </c>
      <c r="Z1805" s="13">
        <v>611.42237475334503</v>
      </c>
      <c r="AA1805" s="15">
        <v>66.026269704160498</v>
      </c>
    </row>
    <row r="1806" spans="1:27" x14ac:dyDescent="0.45">
      <c r="A1806">
        <v>2922</v>
      </c>
      <c r="B1806">
        <v>78.599999999999994</v>
      </c>
      <c r="C1806" s="10">
        <f>B1806-20</f>
        <v>58.599999999999994</v>
      </c>
      <c r="D1806">
        <v>119.4</v>
      </c>
      <c r="E1806" s="11">
        <f>D1806-90</f>
        <v>29.400000000000006</v>
      </c>
      <c r="F1806" s="2">
        <v>1.9605999999999998E-2</v>
      </c>
      <c r="G1806" s="11">
        <v>26.8</v>
      </c>
      <c r="H1806" s="11">
        <v>1.4</v>
      </c>
      <c r="I1806" s="8">
        <v>9.3690879642963396E-2</v>
      </c>
      <c r="J1806" s="4">
        <v>71000</v>
      </c>
      <c r="K1806" s="5">
        <f>23*10^-6</f>
        <v>2.3E-5</v>
      </c>
      <c r="L1806" s="6">
        <f>H1806</f>
        <v>1.4</v>
      </c>
      <c r="M1806" s="3">
        <f>H1806^2/6</f>
        <v>0.32666666666666661</v>
      </c>
      <c r="N1806" s="3">
        <f>H1806^3/12</f>
        <v>0.2286666666666666</v>
      </c>
      <c r="O1806" s="1">
        <f>-J1806*L1806*K1806*C1806</f>
        <v>-133.97131999999999</v>
      </c>
      <c r="P1806" s="7">
        <f>-(12*F1806*J1806*L1806*N1806+12*O1806*N1806*G1806*COS(RADIANS(E1806)))/(12*N1806*G1806*COS(RADIANS(E1806))^2+L1806*G1806^3*SIN(RADIANS(E1806))^2)</f>
        <v>0.49400183418398075</v>
      </c>
      <c r="Q1806" s="7">
        <f>-(6*F1806*J1806*L1806*N1806*SIN(RADIANS(E1806))+6*O1806*N1806*G1806*SIN(RADIANS(E1806))*COS(RADIANS(E1806)))/(12*N1806*COS(RADIANS(E1806))^2+L1806*G1806^2*SIN(RADIANS(E1806))^2)</f>
        <v>3.24959855289532</v>
      </c>
      <c r="R1806" s="7">
        <f>-P1806*SIN(RADIANS(E1806))</f>
        <v>-0.24250735469368057</v>
      </c>
      <c r="S1806" s="6">
        <f>(O1806+P1806*COS(RADIANS(E1806)))/L1806</f>
        <v>-95.386384842385866</v>
      </c>
      <c r="T1806" s="6">
        <f>R1806/L1806</f>
        <v>-0.1732195390669147</v>
      </c>
      <c r="U1806" s="6">
        <f>(Q1806-P1806*G1806*SIN(RADIANS(E1806)))/M1806</f>
        <v>-9.9477506721285298</v>
      </c>
      <c r="V1806" s="6">
        <f>SQRT((S1806+U1806)^2+3*T1806^2)</f>
        <v>105.33456279691025</v>
      </c>
      <c r="W1806" s="6">
        <f>V1806/AA1806</f>
        <v>1.212328664234724</v>
      </c>
      <c r="X1806" s="1">
        <f>((3*10+H1806/COS(RADIANS(E1806)))*(3+3)+3*G1806*H1806)*2</f>
        <v>604.40344085638276</v>
      </c>
      <c r="Y1806" s="7">
        <f>Z1806/X1806</f>
        <v>1.0115508972412917</v>
      </c>
      <c r="Z1806" s="13">
        <v>611.38484289399798</v>
      </c>
      <c r="AA1806" s="15">
        <v>86.886143918243604</v>
      </c>
    </row>
    <row r="1807" spans="1:27" x14ac:dyDescent="0.45">
      <c r="A1807">
        <v>1344</v>
      </c>
      <c r="B1807">
        <v>75.099999999999994</v>
      </c>
      <c r="C1807" s="10">
        <f>B1807-20</f>
        <v>55.099999999999994</v>
      </c>
      <c r="D1807">
        <v>122.1</v>
      </c>
      <c r="E1807" s="11">
        <f>D1807-90</f>
        <v>32.099999999999994</v>
      </c>
      <c r="F1807" s="2">
        <v>1.6007E-2</v>
      </c>
      <c r="G1807" s="11">
        <v>23</v>
      </c>
      <c r="H1807" s="11">
        <v>1.6</v>
      </c>
      <c r="I1807" s="8">
        <v>7.5612626969814301E-2</v>
      </c>
      <c r="J1807" s="4">
        <v>71000</v>
      </c>
      <c r="K1807" s="5">
        <f>23*10^-6</f>
        <v>2.3E-5</v>
      </c>
      <c r="L1807" s="6">
        <f>H1807</f>
        <v>1.6</v>
      </c>
      <c r="M1807" s="3">
        <f>H1807^2/6</f>
        <v>0.42666666666666675</v>
      </c>
      <c r="N1807" s="3">
        <f>H1807^3/12</f>
        <v>0.34133333333333343</v>
      </c>
      <c r="O1807" s="1">
        <f>-J1807*L1807*K1807*C1807</f>
        <v>-143.96527999999998</v>
      </c>
      <c r="P1807" s="7">
        <f>-(12*F1807*J1807*L1807*N1807+12*O1807*N1807*G1807*COS(RADIANS(E1807)))/(12*N1807*G1807*COS(RADIANS(E1807))^2+L1807*G1807^3*SIN(RADIANS(E1807))^2)</f>
        <v>0.72618403260000208</v>
      </c>
      <c r="Q1807" s="7">
        <f>-(6*F1807*J1807*L1807*N1807*SIN(RADIANS(E1807))+6*O1807*N1807*G1807*SIN(RADIANS(E1807))*COS(RADIANS(E1807)))/(12*N1807*COS(RADIANS(E1807))^2+L1807*G1807^2*SIN(RADIANS(E1807))^2)</f>
        <v>4.437771379012073</v>
      </c>
      <c r="R1807" s="7">
        <f>-P1807*SIN(RADIANS(E1807))</f>
        <v>-0.38589316339235424</v>
      </c>
      <c r="S1807" s="6">
        <f>(O1807+P1807*COS(RADIANS(E1807)))/L1807</f>
        <v>-89.593820991891775</v>
      </c>
      <c r="T1807" s="6">
        <f>R1807/L1807</f>
        <v>-0.24118322712022139</v>
      </c>
      <c r="U1807" s="6">
        <f>(Q1807-P1807*G1807*SIN(RADIANS(E1807)))/M1807</f>
        <v>-10.401026669559544</v>
      </c>
      <c r="V1807" s="6">
        <f>SQRT((S1807+U1807)^2+3*T1807^2)</f>
        <v>99.995720242838331</v>
      </c>
      <c r="W1807" s="6">
        <f>V1807/AA1807</f>
        <v>1.1617907025958343</v>
      </c>
      <c r="X1807" s="1">
        <f>((3*10+H1807/COS(RADIANS(E1807)))*(3+3)+3*G1807*H1807)*2</f>
        <v>603.46497834063121</v>
      </c>
      <c r="Y1807" s="7">
        <f>Z1807/X1807</f>
        <v>1.0128671134036329</v>
      </c>
      <c r="Z1807" s="13">
        <v>611.22983065206097</v>
      </c>
      <c r="AA1807" s="15">
        <v>86.070339536556801</v>
      </c>
    </row>
    <row r="1808" spans="1:27" x14ac:dyDescent="0.45">
      <c r="A1808">
        <v>338</v>
      </c>
      <c r="B1808">
        <v>76.900000000000006</v>
      </c>
      <c r="C1808" s="10">
        <f>B1808-20</f>
        <v>56.900000000000006</v>
      </c>
      <c r="D1808">
        <v>116</v>
      </c>
      <c r="E1808" s="11">
        <f>D1808-90</f>
        <v>26</v>
      </c>
      <c r="F1808" s="2">
        <v>2.2432000000000001E-2</v>
      </c>
      <c r="G1808" s="11">
        <v>31.8</v>
      </c>
      <c r="H1808" s="11">
        <v>1.2</v>
      </c>
      <c r="I1808" s="8">
        <v>0.110998772084712</v>
      </c>
      <c r="J1808" s="4">
        <v>71000</v>
      </c>
      <c r="K1808" s="5">
        <f>23*10^-6</f>
        <v>2.3E-5</v>
      </c>
      <c r="L1808" s="6">
        <f>H1808</f>
        <v>1.2</v>
      </c>
      <c r="M1808" s="3">
        <f>H1808^2/6</f>
        <v>0.24</v>
      </c>
      <c r="N1808" s="3">
        <f>H1808^3/12</f>
        <v>0.14399999999999999</v>
      </c>
      <c r="O1808" s="1">
        <f>-J1808*L1808*K1808*C1808</f>
        <v>-111.50124000000001</v>
      </c>
      <c r="P1808" s="7">
        <f>-(12*F1808*J1808*L1808*N1808+12*O1808*N1808*G1808*COS(RADIANS(E1808)))/(12*N1808*G1808*COS(RADIANS(E1808))^2+L1808*G1808^3*SIN(RADIANS(E1808))^2)</f>
        <v>0.29549356242027158</v>
      </c>
      <c r="Q1808" s="7">
        <f>-(6*F1808*J1808*L1808*N1808*SIN(RADIANS(E1808))+6*O1808*N1808*G1808*SIN(RADIANS(E1808))*COS(RADIANS(E1808)))/(12*N1808*COS(RADIANS(E1808))^2+L1808*G1808^2*SIN(RADIANS(E1808))^2)</f>
        <v>2.0596200440487324</v>
      </c>
      <c r="R1808" s="7">
        <f>-P1808*SIN(RADIANS(E1808))</f>
        <v>-0.12953585182696428</v>
      </c>
      <c r="S1808" s="6">
        <f>(O1808+P1808*COS(RADIANS(E1808)))/L1808</f>
        <v>-92.696376787814117</v>
      </c>
      <c r="T1808" s="6">
        <f>R1808/L1808</f>
        <v>-0.10794654318913691</v>
      </c>
      <c r="U1808" s="6">
        <f>(Q1808-P1808*G1808*SIN(RADIANS(E1808)))/M1808</f>
        <v>-8.5817501835363821</v>
      </c>
      <c r="V1808" s="6">
        <f>SQRT((S1808+U1808)^2+3*T1808^2)</f>
        <v>101.27829955224146</v>
      </c>
      <c r="W1808" s="6">
        <f>V1808/AA1808</f>
        <v>1.2565648641547025</v>
      </c>
      <c r="X1808" s="1">
        <f>((3*10+H1808/COS(RADIANS(E1808)))*(3+3)+3*G1808*H1808)*2</f>
        <v>604.98146794284276</v>
      </c>
      <c r="Y1808" s="7">
        <f>Z1808/X1808</f>
        <v>1.010142584991752</v>
      </c>
      <c r="Z1808" s="13">
        <v>611.11754389988801</v>
      </c>
      <c r="AA1808" s="15">
        <v>80.599340663859707</v>
      </c>
    </row>
    <row r="1809" spans="1:27" x14ac:dyDescent="0.45">
      <c r="A1809">
        <v>30</v>
      </c>
      <c r="B1809">
        <v>70.8</v>
      </c>
      <c r="C1809" s="10">
        <f>B1809-20</f>
        <v>50.8</v>
      </c>
      <c r="D1809">
        <v>113.8</v>
      </c>
      <c r="E1809" s="11">
        <f>D1809-90</f>
        <v>23.799999999999997</v>
      </c>
      <c r="F1809" s="2">
        <v>2.0378E-2</v>
      </c>
      <c r="G1809" s="11">
        <v>31.9</v>
      </c>
      <c r="H1809" s="11">
        <v>1.2</v>
      </c>
      <c r="I1809" s="8">
        <v>0.105903640389442</v>
      </c>
      <c r="J1809" s="4">
        <v>71000</v>
      </c>
      <c r="K1809" s="5">
        <f>23*10^-6</f>
        <v>2.3E-5</v>
      </c>
      <c r="L1809" s="6">
        <f>H1809</f>
        <v>1.2</v>
      </c>
      <c r="M1809" s="3">
        <f>H1809^2/6</f>
        <v>0.24</v>
      </c>
      <c r="N1809" s="3">
        <f>H1809^3/12</f>
        <v>0.14399999999999999</v>
      </c>
      <c r="O1809" s="1">
        <f>-J1809*L1809*K1809*C1809</f>
        <v>-99.54768</v>
      </c>
      <c r="P1809" s="7">
        <f>-(12*F1809*J1809*L1809*N1809+12*O1809*N1809*G1809*COS(RADIANS(E1809)))/(12*N1809*G1809*COS(RADIANS(E1809))^2+L1809*G1809^3*SIN(RADIANS(E1809))^2)</f>
        <v>0.31621983767002759</v>
      </c>
      <c r="Q1809" s="7">
        <f>-(6*F1809*J1809*L1809*N1809*SIN(RADIANS(E1809))+6*O1809*N1809*G1809*SIN(RADIANS(E1809))*COS(RADIANS(E1809)))/(12*N1809*COS(RADIANS(E1809))^2+L1809*G1809^2*SIN(RADIANS(E1809))^2)</f>
        <v>2.035363998275642</v>
      </c>
      <c r="R1809" s="7">
        <f>-P1809*SIN(RADIANS(E1809))</f>
        <v>-0.12760902810505595</v>
      </c>
      <c r="S1809" s="6">
        <f>(O1809+P1809*COS(RADIANS(E1809)))/L1809</f>
        <v>-82.715293001964923</v>
      </c>
      <c r="T1809" s="6">
        <f>R1809/L1809</f>
        <v>-0.1063408567542133</v>
      </c>
      <c r="U1809" s="6">
        <f>(Q1809-P1809*G1809*SIN(RADIANS(E1809)))/M1809</f>
        <v>-8.4806833261485117</v>
      </c>
      <c r="V1809" s="6">
        <f>SQRT((S1809+U1809)^2+3*T1809^2)</f>
        <v>91.196162329186151</v>
      </c>
      <c r="W1809" s="6">
        <f>V1809/AA1809</f>
        <v>1.2661350959493394</v>
      </c>
      <c r="X1809" s="1">
        <f>((3*10+H1809/COS(RADIANS(E1809)))*(3+3)+3*G1809*H1809)*2</f>
        <v>605.41839864858775</v>
      </c>
      <c r="Y1809" s="7">
        <f>Z1809/X1809</f>
        <v>1.0093559987813339</v>
      </c>
      <c r="Z1809" s="13">
        <v>611.08269244854102</v>
      </c>
      <c r="AA1809" s="15">
        <v>72.027197272189895</v>
      </c>
    </row>
    <row r="1810" spans="1:27" x14ac:dyDescent="0.45">
      <c r="A1810">
        <v>137</v>
      </c>
      <c r="B1810">
        <v>77.599999999999994</v>
      </c>
      <c r="C1810" s="10">
        <f>B1810-20</f>
        <v>57.599999999999994</v>
      </c>
      <c r="D1810">
        <v>129.9</v>
      </c>
      <c r="E1810" s="11">
        <f>D1810-90</f>
        <v>39.900000000000006</v>
      </c>
      <c r="F1810" s="2">
        <v>1.8145999999999999E-2</v>
      </c>
      <c r="G1810" s="11">
        <v>28.2</v>
      </c>
      <c r="H1810" s="11">
        <v>1.3</v>
      </c>
      <c r="I1810" s="8">
        <v>7.8539356589317294E-2</v>
      </c>
      <c r="J1810" s="4">
        <v>71000</v>
      </c>
      <c r="K1810" s="5">
        <f>23*10^-6</f>
        <v>2.3E-5</v>
      </c>
      <c r="L1810" s="6">
        <f>H1810</f>
        <v>1.3</v>
      </c>
      <c r="M1810" s="3">
        <f>H1810^2/6</f>
        <v>0.28166666666666668</v>
      </c>
      <c r="N1810" s="3">
        <f>H1810^3/12</f>
        <v>0.18308333333333338</v>
      </c>
      <c r="O1810" s="1">
        <f>-J1810*L1810*K1810*C1810</f>
        <v>-122.27903999999999</v>
      </c>
      <c r="P1810" s="7">
        <f>-(12*F1810*J1810*L1810*N1810+12*O1810*N1810*G1810*COS(RADIANS(E1810)))/(12*N1810*G1810*COS(RADIANS(E1810))^2+L1810*G1810^3*SIN(RADIANS(E1810))^2)</f>
        <v>0.17721430885404293</v>
      </c>
      <c r="Q1810" s="7">
        <f>-(6*F1810*J1810*L1810*N1810*SIN(RADIANS(E1810))+6*O1810*N1810*G1810*SIN(RADIANS(E1810))*COS(RADIANS(E1810)))/(12*N1810*COS(RADIANS(E1810))^2+L1810*G1810^2*SIN(RADIANS(E1810))^2)</f>
        <v>1.6028041490372438</v>
      </c>
      <c r="R1810" s="7">
        <f>-P1810*SIN(RADIANS(E1810))</f>
        <v>-0.1136740531232088</v>
      </c>
      <c r="S1810" s="6">
        <f>(O1810+P1810*COS(RADIANS(E1810)))/L1810</f>
        <v>-93.956221044495493</v>
      </c>
      <c r="T1810" s="6">
        <f>R1810/L1810</f>
        <v>-8.7441579325545235E-2</v>
      </c>
      <c r="U1810" s="6">
        <f>(Q1810-P1810*G1810*SIN(RADIANS(E1810)))/M1810</f>
        <v>-5.6904289314931731</v>
      </c>
      <c r="V1810" s="6">
        <f>SQRT((S1810+U1810)^2+3*T1810^2)</f>
        <v>99.646765073064898</v>
      </c>
      <c r="W1810" s="6">
        <f>V1810/AA1810</f>
        <v>1.2615551348352807</v>
      </c>
      <c r="X1810" s="1">
        <f>((3*10+H1810/COS(RADIANS(E1810)))*(3+3)+3*G1810*H1810)*2</f>
        <v>600.29460456733023</v>
      </c>
      <c r="Y1810" s="7">
        <f>Z1810/X1810</f>
        <v>1.0178539609231165</v>
      </c>
      <c r="Z1810" s="13">
        <v>611.01224097963302</v>
      </c>
      <c r="AA1810" s="15">
        <v>78.987245441377894</v>
      </c>
    </row>
    <row r="1811" spans="1:27" x14ac:dyDescent="0.45">
      <c r="A1811">
        <v>1201</v>
      </c>
      <c r="B1811">
        <v>84.9</v>
      </c>
      <c r="C1811" s="10">
        <f>B1811-20</f>
        <v>64.900000000000006</v>
      </c>
      <c r="D1811">
        <v>115.3</v>
      </c>
      <c r="E1811" s="11">
        <f>D1811-90</f>
        <v>25.299999999999997</v>
      </c>
      <c r="F1811" s="2">
        <v>2.3970999999999999E-2</v>
      </c>
      <c r="G1811" s="11">
        <v>29.2</v>
      </c>
      <c r="H1811" s="11">
        <v>1.3</v>
      </c>
      <c r="I1811" s="8">
        <v>0.12179169058799701</v>
      </c>
      <c r="J1811" s="4">
        <v>71000</v>
      </c>
      <c r="K1811" s="5">
        <f>23*10^-6</f>
        <v>2.3E-5</v>
      </c>
      <c r="L1811" s="6">
        <f>H1811</f>
        <v>1.3</v>
      </c>
      <c r="M1811" s="3">
        <f>H1811^2/6</f>
        <v>0.28166666666666668</v>
      </c>
      <c r="N1811" s="3">
        <f>H1811^3/12</f>
        <v>0.18308333333333338</v>
      </c>
      <c r="O1811" s="1">
        <f>-J1811*L1811*K1811*C1811</f>
        <v>-137.77621000000002</v>
      </c>
      <c r="P1811" s="7">
        <f>-(12*F1811*J1811*L1811*N1811+12*O1811*N1811*G1811*COS(RADIANS(E1811)))/(12*N1811*G1811*COS(RADIANS(E1811))^2+L1811*G1811^3*SIN(RADIANS(E1811))^2)</f>
        <v>0.52484427879422613</v>
      </c>
      <c r="Q1811" s="7">
        <f>-(6*F1811*J1811*L1811*N1811*SIN(RADIANS(E1811))+6*O1811*N1811*G1811*SIN(RADIANS(E1811))*COS(RADIANS(E1811)))/(12*N1811*COS(RADIANS(E1811))^2+L1811*G1811^2*SIN(RADIANS(E1811))^2)</f>
        <v>3.2747264121087896</v>
      </c>
      <c r="R1811" s="7">
        <f>-P1811*SIN(RADIANS(E1811))</f>
        <v>-0.22429632959649237</v>
      </c>
      <c r="S1811" s="6">
        <f>(O1811+P1811*COS(RADIANS(E1811)))/L1811</f>
        <v>-105.61669803557912</v>
      </c>
      <c r="T1811" s="6">
        <f>R1811/L1811</f>
        <v>-0.17253563815114797</v>
      </c>
      <c r="U1811" s="6">
        <f>(Q1811-P1811*G1811*SIN(RADIANS(E1811)))/M1811</f>
        <v>-11.626247616954275</v>
      </c>
      <c r="V1811" s="6">
        <f>SQRT((S1811+U1811)^2+3*T1811^2)</f>
        <v>117.2433265091118</v>
      </c>
      <c r="W1811" s="6">
        <f>V1811/AA1811</f>
        <v>1.2433412335025835</v>
      </c>
      <c r="X1811" s="1">
        <f>((3*10+H1811/COS(RADIANS(E1811)))*(3+3)+3*G1811*H1811)*2</f>
        <v>605.01506150500666</v>
      </c>
      <c r="Y1811" s="7">
        <f>Z1811/X1811</f>
        <v>1.0098838495689795</v>
      </c>
      <c r="Z1811" s="13">
        <v>610.99493935988903</v>
      </c>
      <c r="AA1811" s="15">
        <v>94.296982477472199</v>
      </c>
    </row>
    <row r="1812" spans="1:27" x14ac:dyDescent="0.45">
      <c r="A1812">
        <v>551</v>
      </c>
      <c r="B1812">
        <v>41.4</v>
      </c>
      <c r="C1812" s="10">
        <f>B1812-20</f>
        <v>21.4</v>
      </c>
      <c r="D1812">
        <v>113.9</v>
      </c>
      <c r="E1812" s="11">
        <f>D1812-90</f>
        <v>23.900000000000006</v>
      </c>
      <c r="F1812" s="2">
        <v>7.4859999999999996E-3</v>
      </c>
      <c r="G1812" s="11">
        <v>27</v>
      </c>
      <c r="H1812" s="11">
        <v>1.4</v>
      </c>
      <c r="I1812" s="8">
        <v>3.9668682962656E-2</v>
      </c>
      <c r="J1812" s="4">
        <v>71000</v>
      </c>
      <c r="K1812" s="5">
        <f>23*10^-6</f>
        <v>2.3E-5</v>
      </c>
      <c r="L1812" s="6">
        <f>H1812</f>
        <v>1.4</v>
      </c>
      <c r="M1812" s="3">
        <f>H1812^2/6</f>
        <v>0.32666666666666661</v>
      </c>
      <c r="N1812" s="3">
        <f>H1812^3/12</f>
        <v>0.2286666666666666</v>
      </c>
      <c r="O1812" s="1">
        <f>-J1812*L1812*K1812*C1812</f>
        <v>-48.924679999999995</v>
      </c>
      <c r="P1812" s="7">
        <f>-(12*F1812*J1812*L1812*N1812+12*O1812*N1812*G1812*COS(RADIANS(E1812)))/(12*N1812*G1812*COS(RADIANS(E1812))^2+L1812*G1812^3*SIN(RADIANS(E1812))^2)</f>
        <v>0.27744679738226469</v>
      </c>
      <c r="Q1812" s="7">
        <f>-(6*F1812*J1812*L1812*N1812*SIN(RADIANS(E1812))+6*O1812*N1812*G1812*SIN(RADIANS(E1812))*COS(RADIANS(E1812)))/(12*N1812*COS(RADIANS(E1812))^2+L1812*G1812^2*SIN(RADIANS(E1812))^2)</f>
        <v>1.5174706824689634</v>
      </c>
      <c r="R1812" s="7">
        <f>-P1812*SIN(RADIANS(E1812))</f>
        <v>-0.11240523573844174</v>
      </c>
      <c r="S1812" s="6">
        <f>(O1812+P1812*COS(RADIANS(E1812)))/L1812</f>
        <v>-34.765016548661563</v>
      </c>
      <c r="T1812" s="6">
        <f>R1812/L1812</f>
        <v>-8.0289454098886964E-2</v>
      </c>
      <c r="U1812" s="6">
        <f>(Q1812-P1812*G1812*SIN(RADIANS(E1812)))/M1812</f>
        <v>-4.6453184157213192</v>
      </c>
      <c r="V1812" s="6">
        <f>SQRT((S1812+U1812)^2+3*T1812^2)</f>
        <v>39.410580320444133</v>
      </c>
      <c r="W1812" s="6">
        <f>V1812/AA1812</f>
        <v>1.2312615986170918</v>
      </c>
      <c r="X1812" s="1">
        <f>((3*10+H1812/COS(RADIANS(E1812)))*(3+3)+3*G1812*H1812)*2</f>
        <v>605.17563830467134</v>
      </c>
      <c r="Y1812" s="7">
        <f>Z1812/X1812</f>
        <v>1.0093932089952946</v>
      </c>
      <c r="Z1812" s="13">
        <v>610.86017955412797</v>
      </c>
      <c r="AA1812" s="15">
        <v>32.008291629259503</v>
      </c>
    </row>
    <row r="1813" spans="1:27" x14ac:dyDescent="0.45">
      <c r="A1813">
        <v>2211</v>
      </c>
      <c r="B1813">
        <v>50.8</v>
      </c>
      <c r="C1813" s="10">
        <f>B1813-20</f>
        <v>30.799999999999997</v>
      </c>
      <c r="D1813">
        <v>107.3</v>
      </c>
      <c r="E1813" s="11">
        <f>D1813-90</f>
        <v>17.299999999999997</v>
      </c>
      <c r="F1813" s="2">
        <v>1.2867999999999999E-2</v>
      </c>
      <c r="G1813" s="11">
        <v>32.1</v>
      </c>
      <c r="H1813" s="11">
        <v>1.2</v>
      </c>
      <c r="I1813" s="8">
        <v>8.2379393279552404E-2</v>
      </c>
      <c r="J1813" s="4">
        <v>71000</v>
      </c>
      <c r="K1813" s="5">
        <f>23*10^-6</f>
        <v>2.3E-5</v>
      </c>
      <c r="L1813" s="6">
        <f>H1813</f>
        <v>1.2</v>
      </c>
      <c r="M1813" s="3">
        <f>H1813^2/6</f>
        <v>0.24</v>
      </c>
      <c r="N1813" s="3">
        <f>H1813^3/12</f>
        <v>0.14399999999999999</v>
      </c>
      <c r="O1813" s="1">
        <f>-J1813*L1813*K1813*C1813</f>
        <v>-60.355679999999992</v>
      </c>
      <c r="P1813" s="7">
        <f>-(12*F1813*J1813*L1813*N1813+12*O1813*N1813*G1813*COS(RADIANS(E1813)))/(12*N1813*G1813*COS(RADIANS(E1813))^2+L1813*G1813^3*SIN(RADIANS(E1813))^2)</f>
        <v>0.36564726344658993</v>
      </c>
      <c r="Q1813" s="7">
        <f>-(6*F1813*J1813*L1813*N1813*SIN(RADIANS(E1813))+6*O1813*N1813*G1813*SIN(RADIANS(E1813))*COS(RADIANS(E1813)))/(12*N1813*COS(RADIANS(E1813))^2+L1813*G1813^2*SIN(RADIANS(E1813))^2)</f>
        <v>1.7451856582352838</v>
      </c>
      <c r="R1813" s="7">
        <f>-P1813*SIN(RADIANS(E1813))</f>
        <v>-0.10873430892431671</v>
      </c>
      <c r="S1813" s="6">
        <f>(O1813+P1813*COS(RADIANS(E1813)))/L1813</f>
        <v>-50.005478605346433</v>
      </c>
      <c r="T1813" s="6">
        <f>R1813/L1813</f>
        <v>-9.0611924103597266E-2</v>
      </c>
      <c r="U1813" s="6">
        <f>(Q1813-P1813*G1813*SIN(RADIANS(E1813)))/M1813</f>
        <v>-7.271606909313677</v>
      </c>
      <c r="V1813" s="6">
        <f>SQRT((S1813+U1813)^2+3*T1813^2)</f>
        <v>57.277300535343457</v>
      </c>
      <c r="W1813" s="6">
        <f>V1813/AA1813</f>
        <v>1.2780571228911024</v>
      </c>
      <c r="X1813" s="1">
        <f>((3*10+H1813/COS(RADIANS(E1813)))*(3+3)+3*G1813*H1813)*2</f>
        <v>606.20231172404533</v>
      </c>
      <c r="Y1813" s="7">
        <f>Z1813/X1813</f>
        <v>1.0075400827479251</v>
      </c>
      <c r="Z1813" s="13">
        <v>610.77312731642803</v>
      </c>
      <c r="AA1813" s="15">
        <v>44.815915900359798</v>
      </c>
    </row>
    <row r="1814" spans="1:27" x14ac:dyDescent="0.45">
      <c r="A1814">
        <v>140</v>
      </c>
      <c r="B1814">
        <v>76.900000000000006</v>
      </c>
      <c r="C1814" s="10">
        <f>B1814-20</f>
        <v>56.900000000000006</v>
      </c>
      <c r="D1814">
        <v>109.4</v>
      </c>
      <c r="E1814" s="11">
        <f>D1814-90</f>
        <v>19.400000000000006</v>
      </c>
      <c r="F1814" s="2">
        <v>2.188E-2</v>
      </c>
      <c r="G1814" s="11">
        <v>29.4</v>
      </c>
      <c r="H1814" s="11">
        <v>1.3</v>
      </c>
      <c r="I1814" s="8">
        <v>0.13053737580776201</v>
      </c>
      <c r="J1814" s="4">
        <v>71000</v>
      </c>
      <c r="K1814" s="5">
        <f>23*10^-6</f>
        <v>2.3E-5</v>
      </c>
      <c r="L1814" s="6">
        <f>H1814</f>
        <v>1.3</v>
      </c>
      <c r="M1814" s="3">
        <f>H1814^2/6</f>
        <v>0.28166666666666668</v>
      </c>
      <c r="N1814" s="3">
        <f>H1814^3/12</f>
        <v>0.18308333333333338</v>
      </c>
      <c r="O1814" s="1">
        <f>-J1814*L1814*K1814*C1814</f>
        <v>-120.79301000000001</v>
      </c>
      <c r="P1814" s="7">
        <f>-(12*F1814*J1814*L1814*N1814+12*O1814*N1814*G1814*COS(RADIANS(E1814)))/(12*N1814*G1814*COS(RADIANS(E1814))^2+L1814*G1814^3*SIN(RADIANS(E1814))^2)</f>
        <v>0.78932538763265758</v>
      </c>
      <c r="Q1814" s="7">
        <f>-(6*F1814*J1814*L1814*N1814*SIN(RADIANS(E1814))+6*O1814*N1814*G1814*SIN(RADIANS(E1814))*COS(RADIANS(E1814)))/(12*N1814*COS(RADIANS(E1814))^2+L1814*G1814^2*SIN(RADIANS(E1814))^2)</f>
        <v>3.8540932484549151</v>
      </c>
      <c r="R1814" s="7">
        <f>-P1814*SIN(RADIANS(E1814))</f>
        <v>-0.26218321418060647</v>
      </c>
      <c r="S1814" s="6">
        <f>(O1814+P1814*COS(RADIANS(E1814)))/L1814</f>
        <v>-92.345000315301235</v>
      </c>
      <c r="T1814" s="6">
        <f>R1814/L1814</f>
        <v>-0.20167939552354344</v>
      </c>
      <c r="U1814" s="6">
        <f>(Q1814-P1814*G1814*SIN(RADIANS(E1814)))/M1814</f>
        <v>-13.68317129628964</v>
      </c>
      <c r="V1814" s="6">
        <f>SQRT((S1814+U1814)^2+3*T1814^2)</f>
        <v>106.02874704075636</v>
      </c>
      <c r="W1814" s="6">
        <f>V1814/AA1814</f>
        <v>1.2500553596065176</v>
      </c>
      <c r="X1814" s="1">
        <f>((3*10+H1814/COS(RADIANS(E1814)))*(3+3)+3*G1814*H1814)*2</f>
        <v>605.85904289570897</v>
      </c>
      <c r="Y1814" s="7">
        <f>Z1814/X1814</f>
        <v>1.0080518906515583</v>
      </c>
      <c r="Z1814" s="13">
        <v>610.73735365936295</v>
      </c>
      <c r="AA1814" s="15">
        <v>84.819241184751405</v>
      </c>
    </row>
    <row r="1815" spans="1:27" x14ac:dyDescent="0.45">
      <c r="A1815">
        <v>1725</v>
      </c>
      <c r="B1815">
        <v>65.099999999999994</v>
      </c>
      <c r="C1815" s="10">
        <f>B1815-20</f>
        <v>45.099999999999994</v>
      </c>
      <c r="D1815">
        <v>117.1</v>
      </c>
      <c r="E1815" s="11">
        <f>D1815-90</f>
        <v>27.099999999999994</v>
      </c>
      <c r="F1815" s="2">
        <v>1.4080000000000001E-2</v>
      </c>
      <c r="G1815" s="11">
        <v>22.1</v>
      </c>
      <c r="H1815" s="11">
        <v>1.7</v>
      </c>
      <c r="I1815" s="8">
        <v>0.102001458406448</v>
      </c>
      <c r="J1815" s="4">
        <v>71000</v>
      </c>
      <c r="K1815" s="5">
        <f>23*10^-6</f>
        <v>2.3E-5</v>
      </c>
      <c r="L1815" s="6">
        <f>H1815</f>
        <v>1.7</v>
      </c>
      <c r="M1815" s="3">
        <f>H1815^2/6</f>
        <v>0.48166666666666663</v>
      </c>
      <c r="N1815" s="3">
        <f>H1815^3/12</f>
        <v>0.4094166666666666</v>
      </c>
      <c r="O1815" s="1">
        <f>-J1815*L1815*K1815*C1815</f>
        <v>-125.20210999999999</v>
      </c>
      <c r="P1815" s="7">
        <f>-(12*F1815*J1815*L1815*N1815+12*O1815*N1815*G1815*COS(RADIANS(E1815)))/(12*N1815*G1815*COS(RADIANS(E1815))^2+L1815*G1815^3*SIN(RADIANS(E1815))^2)</f>
        <v>0.96359827289165678</v>
      </c>
      <c r="Q1815" s="7">
        <f>-(6*F1815*J1815*L1815*N1815*SIN(RADIANS(E1815))+6*O1815*N1815*G1815*SIN(RADIANS(E1815))*COS(RADIANS(E1815)))/(12*N1815*COS(RADIANS(E1815))^2+L1815*G1815^2*SIN(RADIANS(E1815))^2)</f>
        <v>4.8505332584746013</v>
      </c>
      <c r="R1815" s="7">
        <f>-P1815*SIN(RADIANS(E1815))</f>
        <v>-0.43896228583480545</v>
      </c>
      <c r="S1815" s="6">
        <f>(O1815+P1815*COS(RADIANS(E1815)))/L1815</f>
        <v>-73.143707340570984</v>
      </c>
      <c r="T1815" s="6">
        <f>R1815/L1815</f>
        <v>-0.25821310931459146</v>
      </c>
      <c r="U1815" s="6">
        <f>(Q1815-P1815*G1815*SIN(RADIANS(E1815)))/M1815</f>
        <v>-10.070311263269069</v>
      </c>
      <c r="V1815" s="6">
        <f>SQRT((S1815+U1815)^2+3*T1815^2)</f>
        <v>83.215220448122992</v>
      </c>
      <c r="W1815" s="6">
        <f>V1815/AA1815</f>
        <v>1.0542347104971836</v>
      </c>
      <c r="X1815" s="1">
        <f>((3*10+H1815/COS(RADIANS(E1815)))*(3+3)+3*G1815*H1815)*2</f>
        <v>608.335868985856</v>
      </c>
      <c r="Y1815" s="7">
        <f>Z1815/X1815</f>
        <v>1.0039440610715193</v>
      </c>
      <c r="Z1815" s="13">
        <v>610.73518280513201</v>
      </c>
      <c r="AA1815" s="15">
        <v>78.934244546812707</v>
      </c>
    </row>
    <row r="1816" spans="1:27" x14ac:dyDescent="0.45">
      <c r="A1816">
        <v>1412</v>
      </c>
      <c r="B1816">
        <v>80.7</v>
      </c>
      <c r="C1816" s="10">
        <f>B1816-20</f>
        <v>60.7</v>
      </c>
      <c r="D1816">
        <v>107.6</v>
      </c>
      <c r="E1816" s="11">
        <f>D1816-90</f>
        <v>17.599999999999994</v>
      </c>
      <c r="F1816" s="2">
        <v>2.2093000000000002E-2</v>
      </c>
      <c r="G1816" s="11">
        <v>27.2</v>
      </c>
      <c r="H1816" s="11">
        <v>1.4</v>
      </c>
      <c r="I1816" s="8">
        <v>0.14165897667407901</v>
      </c>
      <c r="J1816" s="4">
        <v>71000</v>
      </c>
      <c r="K1816" s="5">
        <f>23*10^-6</f>
        <v>2.3E-5</v>
      </c>
      <c r="L1816" s="6">
        <f>H1816</f>
        <v>1.4</v>
      </c>
      <c r="M1816" s="3">
        <f>H1816^2/6</f>
        <v>0.32666666666666661</v>
      </c>
      <c r="N1816" s="3">
        <f>H1816^3/12</f>
        <v>0.2286666666666666</v>
      </c>
      <c r="O1816" s="1">
        <f>-J1816*L1816*K1816*C1816</f>
        <v>-138.77234000000001</v>
      </c>
      <c r="P1816" s="7">
        <f>-(12*F1816*J1816*L1816*N1816+12*O1816*N1816*G1816*COS(RADIANS(E1816)))/(12*N1816*G1816*COS(RADIANS(E1816))^2+L1816*G1816^3*SIN(RADIANS(E1816))^2)</f>
        <v>1.455111647646518</v>
      </c>
      <c r="Q1816" s="7">
        <f>-(6*F1816*J1816*L1816*N1816*SIN(RADIANS(E1816))+6*O1816*N1816*G1816*SIN(RADIANS(E1816))*COS(RADIANS(E1816)))/(12*N1816*COS(RADIANS(E1816))^2+L1816*G1816^2*SIN(RADIANS(E1816))^2)</f>
        <v>5.9837545190286461</v>
      </c>
      <c r="R1816" s="7">
        <f>-P1816*SIN(RADIANS(E1816))</f>
        <v>-0.43998194992857687</v>
      </c>
      <c r="S1816" s="6">
        <f>(O1816+P1816*COS(RADIANS(E1816)))/L1816</f>
        <v>-98.132386540618953</v>
      </c>
      <c r="T1816" s="6">
        <f>R1816/L1816</f>
        <v>-0.31427282137755491</v>
      </c>
      <c r="U1816" s="6">
        <f>(Q1816-P1816*G1816*SIN(RADIANS(E1816)))/M1816</f>
        <v>-18.317615874577491</v>
      </c>
      <c r="V1816" s="6">
        <f>SQRT((S1816+U1816)^2+3*T1816^2)</f>
        <v>116.45127463758406</v>
      </c>
      <c r="W1816" s="6">
        <f>V1816/AA1816</f>
        <v>1.254736398848364</v>
      </c>
      <c r="X1816" s="1">
        <f>((3*10+H1816/COS(RADIANS(E1816)))*(3+3)+3*G1816*H1816)*2</f>
        <v>606.10501519124114</v>
      </c>
      <c r="Y1816" s="7">
        <f>Z1816/X1816</f>
        <v>1.007609609556736</v>
      </c>
      <c r="Z1816" s="13">
        <v>610.71723770722599</v>
      </c>
      <c r="AA1816" s="15">
        <v>92.809354016083901</v>
      </c>
    </row>
    <row r="1817" spans="1:27" x14ac:dyDescent="0.45">
      <c r="A1817">
        <v>2401</v>
      </c>
      <c r="B1817">
        <v>76.2</v>
      </c>
      <c r="C1817" s="10">
        <f>B1817-20</f>
        <v>56.2</v>
      </c>
      <c r="D1817">
        <v>105.5</v>
      </c>
      <c r="E1817" s="11">
        <f>D1817-90</f>
        <v>15.5</v>
      </c>
      <c r="F1817" s="2">
        <v>2.2057E-2</v>
      </c>
      <c r="G1817" s="11">
        <v>29.5</v>
      </c>
      <c r="H1817" s="11">
        <v>1.3</v>
      </c>
      <c r="I1817" s="8">
        <v>0.153789192438125</v>
      </c>
      <c r="J1817" s="4">
        <v>71000</v>
      </c>
      <c r="K1817" s="5">
        <f>23*10^-6</f>
        <v>2.3E-5</v>
      </c>
      <c r="L1817" s="6">
        <f>H1817</f>
        <v>1.3</v>
      </c>
      <c r="M1817" s="3">
        <f>H1817^2/6</f>
        <v>0.28166666666666668</v>
      </c>
      <c r="N1817" s="3">
        <f>H1817^3/12</f>
        <v>0.18308333333333338</v>
      </c>
      <c r="O1817" s="1">
        <f>-J1817*L1817*K1817*C1817</f>
        <v>-119.30698000000001</v>
      </c>
      <c r="P1817" s="7">
        <f>-(12*F1817*J1817*L1817*N1817+12*O1817*N1817*G1817*COS(RADIANS(E1817)))/(12*N1817*G1817*COS(RADIANS(E1817))^2+L1817*G1817^3*SIN(RADIANS(E1817))^2)</f>
        <v>1.2188592520412527</v>
      </c>
      <c r="Q1817" s="7">
        <f>-(6*F1817*J1817*L1817*N1817*SIN(RADIANS(E1817))+6*O1817*N1817*G1817*SIN(RADIANS(E1817))*COS(RADIANS(E1817)))/(12*N1817*COS(RADIANS(E1817))^2+L1817*G1817^2*SIN(RADIANS(E1817))^2)</f>
        <v>4.8044580159560821</v>
      </c>
      <c r="R1817" s="7">
        <f>-P1817*SIN(RADIANS(E1817))</f>
        <v>-0.32572596718346314</v>
      </c>
      <c r="S1817" s="6">
        <f>(O1817+P1817*COS(RADIANS(E1817)))/L1817</f>
        <v>-90.871115466583049</v>
      </c>
      <c r="T1817" s="6">
        <f>R1817/L1817</f>
        <v>-0.25055843629497165</v>
      </c>
      <c r="U1817" s="6">
        <f>(Q1817-P1817*G1817*SIN(RADIANS(E1817)))/M1817</f>
        <v>-17.057247393926911</v>
      </c>
      <c r="V1817" s="6">
        <f>SQRT((S1817+U1817)^2+3*T1817^2)</f>
        <v>107.92923537364611</v>
      </c>
      <c r="W1817" s="6">
        <f>V1817/AA1817</f>
        <v>1.2783105023889112</v>
      </c>
      <c r="X1817" s="1">
        <f>((3*10+H1817/COS(RADIANS(E1817)))*(3+3)+3*G1817*H1817)*2</f>
        <v>606.28877853855317</v>
      </c>
      <c r="Y1817" s="7">
        <f>Z1817/X1817</f>
        <v>1.0071573855157552</v>
      </c>
      <c r="Z1817" s="13">
        <v>610.62822106042995</v>
      </c>
      <c r="AA1817" s="15">
        <v>84.431157509812806</v>
      </c>
    </row>
    <row r="1818" spans="1:27" x14ac:dyDescent="0.45">
      <c r="A1818">
        <v>2173</v>
      </c>
      <c r="B1818">
        <v>58.6</v>
      </c>
      <c r="C1818" s="10">
        <f>B1818-20</f>
        <v>38.6</v>
      </c>
      <c r="D1818">
        <v>108.9</v>
      </c>
      <c r="E1818" s="11">
        <f>D1818-90</f>
        <v>18.900000000000006</v>
      </c>
      <c r="F1818" s="2">
        <v>1.3131E-2</v>
      </c>
      <c r="G1818" s="11">
        <v>25.2</v>
      </c>
      <c r="H1818" s="11">
        <v>1.5</v>
      </c>
      <c r="I1818" s="8">
        <v>8.0798536539077703E-2</v>
      </c>
      <c r="J1818" s="4">
        <v>71000</v>
      </c>
      <c r="K1818" s="5">
        <f>23*10^-6</f>
        <v>2.3E-5</v>
      </c>
      <c r="L1818" s="6">
        <f>H1818</f>
        <v>1.5</v>
      </c>
      <c r="M1818" s="3">
        <f>H1818^2/6</f>
        <v>0.375</v>
      </c>
      <c r="N1818" s="3">
        <f>H1818^3/12</f>
        <v>0.28125</v>
      </c>
      <c r="O1818" s="1">
        <f>-J1818*L1818*K1818*C1818</f>
        <v>-94.550700000000006</v>
      </c>
      <c r="P1818" s="7">
        <f>-(12*F1818*J1818*L1818*N1818+12*O1818*N1818*G1818*COS(RADIANS(E1818)))/(12*N1818*G1818*COS(RADIANS(E1818))^2+L1818*G1818^3*SIN(RADIANS(E1818))^2)</f>
        <v>1.1131007653643215</v>
      </c>
      <c r="Q1818" s="7">
        <f>-(6*F1818*J1818*L1818*N1818*SIN(RADIANS(E1818))+6*O1818*N1818*G1818*SIN(RADIANS(E1818))*COS(RADIANS(E1818)))/(12*N1818*COS(RADIANS(E1818))^2+L1818*G1818^2*SIN(RADIANS(E1818))^2)</f>
        <v>4.5429643490010587</v>
      </c>
      <c r="R1818" s="7">
        <f>-P1818*SIN(RADIANS(E1818))</f>
        <v>-0.36055272611119521</v>
      </c>
      <c r="S1818" s="6">
        <f>(O1818+P1818*COS(RADIANS(E1818)))/L1818</f>
        <v>-62.331741108659394</v>
      </c>
      <c r="T1818" s="6">
        <f>R1818/L1818</f>
        <v>-0.24036848407413014</v>
      </c>
      <c r="U1818" s="6">
        <f>(Q1818-P1818*G1818*SIN(RADIANS(E1818)))/M1818</f>
        <v>-12.114571597336161</v>
      </c>
      <c r="V1818" s="6">
        <f>SQRT((S1818+U1818)^2+3*T1818^2)</f>
        <v>74.447476831275367</v>
      </c>
      <c r="W1818" s="6">
        <f>V1818/AA1818</f>
        <v>1.221845887911442</v>
      </c>
      <c r="X1818" s="1">
        <f>((3*10+H1818/COS(RADIANS(E1818)))*(3+3)+3*G1818*H1818)*2</f>
        <v>605.82576742367814</v>
      </c>
      <c r="Y1818" s="7">
        <f>Z1818/X1818</f>
        <v>1.0079252477231115</v>
      </c>
      <c r="Z1818" s="13">
        <v>610.62708670755501</v>
      </c>
      <c r="AA1818" s="15">
        <v>60.930333005033802</v>
      </c>
    </row>
    <row r="1819" spans="1:27" x14ac:dyDescent="0.45">
      <c r="A1819">
        <v>2840</v>
      </c>
      <c r="B1819">
        <v>85.9</v>
      </c>
      <c r="C1819" s="10">
        <f>B1819-20</f>
        <v>65.900000000000006</v>
      </c>
      <c r="D1819">
        <v>128.30000000000001</v>
      </c>
      <c r="E1819" s="11">
        <f>D1819-90</f>
        <v>38.300000000000011</v>
      </c>
      <c r="F1819" s="2">
        <v>2.4493999999999998E-2</v>
      </c>
      <c r="G1819" s="11">
        <v>33.9</v>
      </c>
      <c r="H1819" s="11">
        <v>1.1000000000000001</v>
      </c>
      <c r="I1819" s="8">
        <v>0.103839255869388</v>
      </c>
      <c r="J1819" s="4">
        <v>71000</v>
      </c>
      <c r="K1819" s="5">
        <f>23*10^-6</f>
        <v>2.3E-5</v>
      </c>
      <c r="L1819" s="6">
        <f>H1819</f>
        <v>1.1000000000000001</v>
      </c>
      <c r="M1819" s="3">
        <f>H1819^2/6</f>
        <v>0.20166666666666669</v>
      </c>
      <c r="N1819" s="3">
        <f>H1819^3/12</f>
        <v>0.11091666666666671</v>
      </c>
      <c r="O1819" s="1">
        <f>-J1819*L1819*K1819*C1819</f>
        <v>-118.37617000000002</v>
      </c>
      <c r="P1819" s="7">
        <f>-(12*F1819*J1819*L1819*N1819+12*O1819*N1819*G1819*COS(RADIANS(E1819)))/(12*N1819*G1819*COS(RADIANS(E1819))^2+L1819*G1819^3*SIN(RADIANS(E1819))^2)</f>
        <v>9.979295189536605E-2</v>
      </c>
      <c r="Q1819" s="7">
        <f>-(6*F1819*J1819*L1819*N1819*SIN(RADIANS(E1819))+6*O1819*N1819*G1819*SIN(RADIANS(E1819))*COS(RADIANS(E1819)))/(12*N1819*COS(RADIANS(E1819))^2+L1819*G1819^2*SIN(RADIANS(E1819))^2)</f>
        <v>1.0483503658414284</v>
      </c>
      <c r="R1819" s="7">
        <f>-P1819*SIN(RADIANS(E1819))</f>
        <v>-6.184957910568898E-2</v>
      </c>
      <c r="S1819" s="6">
        <f>(O1819+P1819*COS(RADIANS(E1819)))/L1819</f>
        <v>-107.54350440855161</v>
      </c>
      <c r="T1819" s="6">
        <f>R1819/L1819</f>
        <v>-5.6226890096080888E-2</v>
      </c>
      <c r="U1819" s="6">
        <f>(Q1819-P1819*G1819*SIN(RADIANS(E1819)))/M1819</f>
        <v>-5.1984315661558407</v>
      </c>
      <c r="V1819" s="6">
        <f>SQRT((S1819+U1819)^2+3*T1819^2)</f>
        <v>112.74197803708495</v>
      </c>
      <c r="W1819" s="6">
        <f>V1819/AA1819</f>
        <v>1.3309741404344275</v>
      </c>
      <c r="X1819" s="1">
        <f>((3*10+H1819/COS(RADIANS(E1819)))*(3+3)+3*G1819*H1819)*2</f>
        <v>600.56007829954603</v>
      </c>
      <c r="Y1819" s="7">
        <f>Z1819/X1819</f>
        <v>1.0166770824305014</v>
      </c>
      <c r="Z1819" s="13">
        <v>610.57566822981596</v>
      </c>
      <c r="AA1819" s="15">
        <v>84.706362514516002</v>
      </c>
    </row>
    <row r="1820" spans="1:27" x14ac:dyDescent="0.45">
      <c r="A1820">
        <v>1465</v>
      </c>
      <c r="B1820">
        <v>64.599999999999994</v>
      </c>
      <c r="C1820" s="10">
        <f>B1820-20</f>
        <v>44.599999999999994</v>
      </c>
      <c r="D1820">
        <v>108.7</v>
      </c>
      <c r="E1820" s="11">
        <f>D1820-90</f>
        <v>18.700000000000003</v>
      </c>
      <c r="F1820" s="2">
        <v>1.5187000000000001E-2</v>
      </c>
      <c r="G1820" s="11">
        <v>25.2</v>
      </c>
      <c r="H1820" s="11">
        <v>1.5</v>
      </c>
      <c r="I1820" s="8">
        <v>9.4082340598106301E-2</v>
      </c>
      <c r="J1820" s="4">
        <v>71000</v>
      </c>
      <c r="K1820" s="5">
        <f>23*10^-6</f>
        <v>2.3E-5</v>
      </c>
      <c r="L1820" s="6">
        <f>H1820</f>
        <v>1.5</v>
      </c>
      <c r="M1820" s="3">
        <f>H1820^2/6</f>
        <v>0.375</v>
      </c>
      <c r="N1820" s="3">
        <f>H1820^3/12</f>
        <v>0.28125</v>
      </c>
      <c r="O1820" s="1">
        <f>-J1820*L1820*K1820*C1820</f>
        <v>-109.24769999999998</v>
      </c>
      <c r="P1820" s="7">
        <f>-(12*F1820*J1820*L1820*N1820+12*O1820*N1820*G1820*COS(RADIANS(E1820)))/(12*N1820*G1820*COS(RADIANS(E1820))^2+L1820*G1820^3*SIN(RADIANS(E1820))^2)</f>
        <v>1.3138801980944919</v>
      </c>
      <c r="Q1820" s="7">
        <f>-(6*F1820*J1820*L1820*N1820*SIN(RADIANS(E1820))+6*O1820*N1820*G1820*SIN(RADIANS(E1820))*COS(RADIANS(E1820)))/(12*N1820*COS(RADIANS(E1820))^2+L1820*G1820^2*SIN(RADIANS(E1820))^2)</f>
        <v>5.3077129507379341</v>
      </c>
      <c r="R1820" s="7">
        <f>-P1820*SIN(RADIANS(E1820))</f>
        <v>-0.42124705958237585</v>
      </c>
      <c r="S1820" s="6">
        <f>(O1820+P1820*COS(RADIANS(E1820)))/L1820</f>
        <v>-72.002119448425262</v>
      </c>
      <c r="T1820" s="6">
        <f>R1820/L1820</f>
        <v>-0.28083137305491723</v>
      </c>
      <c r="U1820" s="6">
        <f>(Q1820-P1820*G1820*SIN(RADIANS(E1820)))/M1820</f>
        <v>-14.153901201967834</v>
      </c>
      <c r="V1820" s="6">
        <f>SQRT((S1820+U1820)^2+3*T1820^2)</f>
        <v>86.157393722716776</v>
      </c>
      <c r="W1820" s="6">
        <f>V1820/AA1820</f>
        <v>1.225804521863757</v>
      </c>
      <c r="X1820" s="1">
        <f>((3*10+H1820/COS(RADIANS(E1820)))*(3+3)+3*G1820*H1820)*2</f>
        <v>605.80317218140056</v>
      </c>
      <c r="Y1820" s="7">
        <f>Z1820/X1820</f>
        <v>1.0078758126620484</v>
      </c>
      <c r="Z1820" s="13">
        <v>610.57436447557598</v>
      </c>
      <c r="AA1820" s="15">
        <v>70.286405528770601</v>
      </c>
    </row>
    <row r="1821" spans="1:27" x14ac:dyDescent="0.45">
      <c r="A1821">
        <v>2700</v>
      </c>
      <c r="B1821">
        <v>63.8</v>
      </c>
      <c r="C1821" s="10">
        <f>B1821-20</f>
        <v>43.8</v>
      </c>
      <c r="D1821">
        <v>109.5</v>
      </c>
      <c r="E1821" s="11">
        <f>D1821-90</f>
        <v>19.5</v>
      </c>
      <c r="F1821" s="2">
        <v>1.8058000000000001E-2</v>
      </c>
      <c r="G1821" s="11">
        <v>32</v>
      </c>
      <c r="H1821" s="11">
        <v>1.2</v>
      </c>
      <c r="I1821" s="8">
        <v>0.10640563815832101</v>
      </c>
      <c r="J1821" s="4">
        <v>71000</v>
      </c>
      <c r="K1821" s="5">
        <f>23*10^-6</f>
        <v>2.3E-5</v>
      </c>
      <c r="L1821" s="6">
        <f>H1821</f>
        <v>1.2</v>
      </c>
      <c r="M1821" s="3">
        <f>H1821^2/6</f>
        <v>0.24</v>
      </c>
      <c r="N1821" s="3">
        <f>H1821^3/12</f>
        <v>0.14399999999999999</v>
      </c>
      <c r="O1821" s="1">
        <f>-J1821*L1821*K1821*C1821</f>
        <v>-85.830479999999994</v>
      </c>
      <c r="P1821" s="7">
        <f>-(12*F1821*J1821*L1821*N1821+12*O1821*N1821*G1821*COS(RADIANS(E1821)))/(12*N1821*G1821*COS(RADIANS(E1821))^2+L1821*G1821^3*SIN(RADIANS(E1821))^2)</f>
        <v>0.40970627624897105</v>
      </c>
      <c r="Q1821" s="7">
        <f>-(6*F1821*J1821*L1821*N1821*SIN(RADIANS(E1821))+6*O1821*N1821*G1821*SIN(RADIANS(E1821))*COS(RADIANS(E1821)))/(12*N1821*COS(RADIANS(E1821))^2+L1821*G1821^2*SIN(RADIANS(E1821))^2)</f>
        <v>2.1882042445285244</v>
      </c>
      <c r="R1821" s="7">
        <f>-P1821*SIN(RADIANS(E1821))</f>
        <v>-0.13676276528303274</v>
      </c>
      <c r="S1821" s="6">
        <f>(O1821+P1821*COS(RADIANS(E1821)))/L1821</f>
        <v>-71.203561554039027</v>
      </c>
      <c r="T1821" s="6">
        <f>R1821/L1821</f>
        <v>-0.11396897106919396</v>
      </c>
      <c r="U1821" s="6">
        <f>(Q1821-P1821*G1821*SIN(RADIANS(E1821)))/M1821</f>
        <v>-9.117517685535514</v>
      </c>
      <c r="V1821" s="6">
        <f>SQRT((S1821+U1821)^2+3*T1821^2)</f>
        <v>80.321321808029978</v>
      </c>
      <c r="W1821" s="6">
        <f>V1821/AA1821</f>
        <v>1.2717062553283964</v>
      </c>
      <c r="X1821" s="1">
        <f>((3*10+H1821/COS(RADIANS(E1821)))*(3+3)+3*G1821*H1821)*2</f>
        <v>605.67622127402387</v>
      </c>
      <c r="Y1821" s="7">
        <f>Z1821/X1821</f>
        <v>1.0080802217484892</v>
      </c>
      <c r="Z1821" s="13">
        <v>610.57021944970495</v>
      </c>
      <c r="AA1821" s="15">
        <v>63.160278933509197</v>
      </c>
    </row>
    <row r="1822" spans="1:27" x14ac:dyDescent="0.45">
      <c r="A1822">
        <v>1960</v>
      </c>
      <c r="B1822">
        <v>55.5</v>
      </c>
      <c r="C1822" s="10">
        <f>B1822-20</f>
        <v>35.5</v>
      </c>
      <c r="D1822">
        <v>109.3</v>
      </c>
      <c r="E1822" s="11">
        <f>D1822-90</f>
        <v>19.299999999999997</v>
      </c>
      <c r="F1822" s="2">
        <v>9.5639999999999996E-3</v>
      </c>
      <c r="G1822" s="11">
        <v>22.5</v>
      </c>
      <c r="H1822" s="11">
        <v>1.6</v>
      </c>
      <c r="I1822" s="8">
        <v>4.3130397796630797E-2</v>
      </c>
      <c r="J1822" s="4">
        <v>71000</v>
      </c>
      <c r="K1822" s="5">
        <f>23*10^-6</f>
        <v>2.3E-5</v>
      </c>
      <c r="L1822" s="6">
        <f>H1822</f>
        <v>1.6</v>
      </c>
      <c r="M1822" s="3">
        <f>H1822^2/6</f>
        <v>0.42666666666666675</v>
      </c>
      <c r="N1822" s="3">
        <f>H1822^3/12</f>
        <v>0.34133333333333343</v>
      </c>
      <c r="O1822" s="1">
        <f>-J1822*L1822*K1822*C1822</f>
        <v>-92.754400000000004</v>
      </c>
      <c r="P1822" s="7">
        <f>-(12*F1822*J1822*L1822*N1822+12*O1822*N1822*G1822*COS(RADIANS(E1822)))/(12*N1822*G1822*COS(RADIANS(E1822))^2+L1822*G1822^3*SIN(RADIANS(E1822))^2)</f>
        <v>1.7451432189974321</v>
      </c>
      <c r="Q1822" s="7">
        <f>-(6*F1822*J1822*L1822*N1822*SIN(RADIANS(E1822))+6*O1822*N1822*G1822*SIN(RADIANS(E1822))*COS(RADIANS(E1822)))/(12*N1822*COS(RADIANS(E1822))^2+L1822*G1822^2*SIN(RADIANS(E1822))^2)</f>
        <v>6.4889432012760233</v>
      </c>
      <c r="R1822" s="7">
        <f>-P1822*SIN(RADIANS(E1822))</f>
        <v>-0.57679495122453539</v>
      </c>
      <c r="S1822" s="6">
        <f>(O1822+P1822*COS(RADIANS(E1822)))/L1822</f>
        <v>-56.942082605788258</v>
      </c>
      <c r="T1822" s="6">
        <f>R1822/L1822</f>
        <v>-0.36049684451533459</v>
      </c>
      <c r="U1822" s="6">
        <f>(Q1822-P1822*G1822*SIN(RADIANS(E1822)))/M1822</f>
        <v>-15.208460627990677</v>
      </c>
      <c r="V1822" s="6">
        <f>SQRT((S1822+U1822)^2+3*T1822^2)</f>
        <v>72.153244991851338</v>
      </c>
      <c r="W1822" s="6">
        <f>V1822/AA1822</f>
        <v>1.3295252264139346</v>
      </c>
      <c r="X1822" s="1">
        <f>((3*10+H1822/COS(RADIANS(E1822)))*(3+3)+3*G1822*H1822)*2</f>
        <v>596.34327255952849</v>
      </c>
      <c r="Y1822" s="7">
        <f>Z1822/X1822</f>
        <v>1.0238351827354129</v>
      </c>
      <c r="Z1822" s="13">
        <v>610.55722343401897</v>
      </c>
      <c r="AA1822" s="15">
        <v>54.269933024487898</v>
      </c>
    </row>
    <row r="1823" spans="1:27" x14ac:dyDescent="0.45">
      <c r="A1823">
        <v>672</v>
      </c>
      <c r="B1823">
        <v>47.3</v>
      </c>
      <c r="C1823" s="10">
        <f>B1823-20</f>
        <v>27.299999999999997</v>
      </c>
      <c r="D1823">
        <v>116.1</v>
      </c>
      <c r="E1823" s="11">
        <f>D1823-90</f>
        <v>26.099999999999994</v>
      </c>
      <c r="F1823" s="2">
        <v>0.01</v>
      </c>
      <c r="G1823" s="11">
        <v>29.1</v>
      </c>
      <c r="H1823" s="11">
        <v>1.3</v>
      </c>
      <c r="I1823" s="8">
        <v>5.0001792609691599E-2</v>
      </c>
      <c r="J1823" s="4">
        <v>71000</v>
      </c>
      <c r="K1823" s="5">
        <f>23*10^-6</f>
        <v>2.3E-5</v>
      </c>
      <c r="L1823" s="6">
        <f>H1823</f>
        <v>1.3</v>
      </c>
      <c r="M1823" s="3">
        <f>H1823^2/6</f>
        <v>0.28166666666666668</v>
      </c>
      <c r="N1823" s="3">
        <f>H1823^3/12</f>
        <v>0.18308333333333338</v>
      </c>
      <c r="O1823" s="1">
        <f>-J1823*L1823*K1823*C1823</f>
        <v>-57.955169999999995</v>
      </c>
      <c r="P1823" s="7">
        <f>-(12*F1823*J1823*L1823*N1823+12*O1823*N1823*G1823*COS(RADIANS(E1823)))/(12*N1823*G1823*COS(RADIANS(E1823))^2+L1823*G1823^3*SIN(RADIANS(E1823))^2)</f>
        <v>0.20787151680973118</v>
      </c>
      <c r="Q1823" s="7">
        <f>-(6*F1823*J1823*L1823*N1823*SIN(RADIANS(E1823))+6*O1823*N1823*G1823*SIN(RADIANS(E1823))*COS(RADIANS(E1823)))/(12*N1823*COS(RADIANS(E1823))^2+L1823*G1823^2*SIN(RADIANS(E1823))^2)</f>
        <v>1.330609467985562</v>
      </c>
      <c r="R1823" s="7">
        <f>-P1823*SIN(RADIANS(E1823))</f>
        <v>-9.1450822541963031E-2</v>
      </c>
      <c r="S1823" s="6">
        <f>(O1823+P1823*COS(RADIANS(E1823)))/L1823</f>
        <v>-44.437304342838203</v>
      </c>
      <c r="T1823" s="6">
        <f>R1823/L1823</f>
        <v>-7.0346786570740796E-2</v>
      </c>
      <c r="U1823" s="6">
        <f>(Q1823-P1823*G1823*SIN(RADIANS(E1823)))/M1823</f>
        <v>-4.7240572827889791</v>
      </c>
      <c r="V1823" s="6">
        <f>SQRT((S1823+U1823)^2+3*T1823^2)</f>
        <v>49.161512618071789</v>
      </c>
      <c r="W1823" s="6">
        <f>V1823/AA1823</f>
        <v>1.244298093075068</v>
      </c>
      <c r="X1823" s="1">
        <f>((3*10+H1823/COS(RADIANS(E1823)))*(3+3)+3*G1823*H1823)*2</f>
        <v>604.35140419857044</v>
      </c>
      <c r="Y1823" s="7">
        <f>Z1823/X1823</f>
        <v>1.0101908700326043</v>
      </c>
      <c r="Z1823" s="13">
        <v>610.51027081278005</v>
      </c>
      <c r="AA1823" s="15">
        <v>39.509433383906902</v>
      </c>
    </row>
    <row r="1824" spans="1:27" x14ac:dyDescent="0.45">
      <c r="A1824">
        <v>2570</v>
      </c>
      <c r="B1824">
        <v>57.7</v>
      </c>
      <c r="C1824" s="10">
        <f>B1824-20</f>
        <v>37.700000000000003</v>
      </c>
      <c r="D1824">
        <v>116.7</v>
      </c>
      <c r="E1824" s="11">
        <f>D1824-90</f>
        <v>26.700000000000003</v>
      </c>
      <c r="F1824" s="2">
        <v>1.1486E-2</v>
      </c>
      <c r="G1824" s="11">
        <v>23.2</v>
      </c>
      <c r="H1824" s="11">
        <v>1.6</v>
      </c>
      <c r="I1824" s="8">
        <v>5.8603908866643899E-2</v>
      </c>
      <c r="J1824" s="4">
        <v>71000</v>
      </c>
      <c r="K1824" s="5">
        <f>23*10^-6</f>
        <v>2.3E-5</v>
      </c>
      <c r="L1824" s="6">
        <f>H1824</f>
        <v>1.6</v>
      </c>
      <c r="M1824" s="3">
        <f>H1824^2/6</f>
        <v>0.42666666666666675</v>
      </c>
      <c r="N1824" s="3">
        <f>H1824^3/12</f>
        <v>0.34133333333333343</v>
      </c>
      <c r="O1824" s="1">
        <f>-J1824*L1824*K1824*C1824</f>
        <v>-98.502560000000003</v>
      </c>
      <c r="P1824" s="7">
        <f>-(12*F1824*J1824*L1824*N1824+12*O1824*N1824*G1824*COS(RADIANS(E1824)))/(12*N1824*G1824*COS(RADIANS(E1824))^2+L1824*G1824^3*SIN(RADIANS(E1824))^2)</f>
        <v>0.73436457172864067</v>
      </c>
      <c r="Q1824" s="7">
        <f>-(6*F1824*J1824*L1824*N1824*SIN(RADIANS(E1824))+6*O1824*N1824*G1824*SIN(RADIANS(E1824))*COS(RADIANS(E1824)))/(12*N1824*COS(RADIANS(E1824))^2+L1824*G1824^2*SIN(RADIANS(E1824))^2)</f>
        <v>3.8275818662620145</v>
      </c>
      <c r="R1824" s="7">
        <f>-P1824*SIN(RADIANS(E1824))</f>
        <v>-0.32996395398810463</v>
      </c>
      <c r="S1824" s="6">
        <f>(O1824+P1824*COS(RADIANS(E1824)))/L1824</f>
        <v>-61.154062314385001</v>
      </c>
      <c r="T1824" s="6">
        <f>R1824/L1824</f>
        <v>-0.20622747124256538</v>
      </c>
      <c r="U1824" s="6">
        <f>(Q1824-P1824*G1824*SIN(RADIANS(E1824)))/M1824</f>
        <v>-8.9708949990515912</v>
      </c>
      <c r="V1824" s="6">
        <f>SQRT((S1824+U1824)^2+3*T1824^2)</f>
        <v>70.125867035787806</v>
      </c>
      <c r="W1824" s="6">
        <f>V1824/AA1824</f>
        <v>1.1828495553853338</v>
      </c>
      <c r="X1824" s="1">
        <f>((3*10+H1824/COS(RADIANS(E1824)))*(3+3)+3*G1824*H1824)*2</f>
        <v>604.21162179453438</v>
      </c>
      <c r="Y1824" s="7">
        <f>Z1824/X1824</f>
        <v>1.0104237594935743</v>
      </c>
      <c r="Z1824" s="13">
        <v>610.50977842334305</v>
      </c>
      <c r="AA1824" s="15">
        <v>59.285533579917598</v>
      </c>
    </row>
    <row r="1825" spans="1:27" x14ac:dyDescent="0.45">
      <c r="A1825">
        <v>2269</v>
      </c>
      <c r="B1825">
        <v>48.1</v>
      </c>
      <c r="C1825" s="10">
        <f>B1825-20</f>
        <v>28.1</v>
      </c>
      <c r="D1825">
        <v>127.1</v>
      </c>
      <c r="E1825" s="11">
        <f>D1825-90</f>
        <v>37.099999999999994</v>
      </c>
      <c r="F1825" s="2">
        <v>7.3130000000000001E-3</v>
      </c>
      <c r="G1825" s="11">
        <v>21.1</v>
      </c>
      <c r="H1825" s="11">
        <v>1.7</v>
      </c>
      <c r="I1825" s="8">
        <v>3.3554445952176999E-2</v>
      </c>
      <c r="J1825" s="4">
        <v>71000</v>
      </c>
      <c r="K1825" s="5">
        <f>23*10^-6</f>
        <v>2.3E-5</v>
      </c>
      <c r="L1825" s="6">
        <f>H1825</f>
        <v>1.7</v>
      </c>
      <c r="M1825" s="3">
        <f>H1825^2/6</f>
        <v>0.48166666666666663</v>
      </c>
      <c r="N1825" s="3">
        <f>H1825^3/12</f>
        <v>0.4094166666666666</v>
      </c>
      <c r="O1825" s="1">
        <f>-J1825*L1825*K1825*C1825</f>
        <v>-78.008409999999998</v>
      </c>
      <c r="P1825" s="7">
        <f>-(12*F1825*J1825*L1825*N1825+12*O1825*N1825*G1825*COS(RADIANS(E1825)))/(12*N1825*G1825*COS(RADIANS(E1825))^2+L1825*G1825^3*SIN(RADIANS(E1825))^2)</f>
        <v>0.35959288128615013</v>
      </c>
      <c r="Q1825" s="7">
        <f>-(6*F1825*J1825*L1825*N1825*SIN(RADIANS(E1825))+6*O1825*N1825*G1825*SIN(RADIANS(E1825))*COS(RADIANS(E1825)))/(12*N1825*COS(RADIANS(E1825))^2+L1825*G1825^2*SIN(RADIANS(E1825))^2)</f>
        <v>2.2883930973619484</v>
      </c>
      <c r="R1825" s="7">
        <f>-P1825*SIN(RADIANS(E1825))</f>
        <v>-0.21690929832814684</v>
      </c>
      <c r="S1825" s="6">
        <f>(O1825+P1825*COS(RADIANS(E1825)))/L1825</f>
        <v>-45.718590880568357</v>
      </c>
      <c r="T1825" s="6">
        <f>R1825/L1825</f>
        <v>-0.12759370489890992</v>
      </c>
      <c r="U1825" s="6">
        <f>(Q1825-P1825*G1825*SIN(RADIANS(E1825)))/M1825</f>
        <v>-4.7509891294711775</v>
      </c>
      <c r="V1825" s="6">
        <f>SQRT((S1825+U1825)^2+3*T1825^2)</f>
        <v>50.470063868102763</v>
      </c>
      <c r="W1825" s="6">
        <f>V1825/AA1825</f>
        <v>1.1261034909878798</v>
      </c>
      <c r="X1825" s="1">
        <f>((3*10+H1825/COS(RADIANS(E1825)))*(3+3)+3*G1825*H1825)*2</f>
        <v>600.79724555715086</v>
      </c>
      <c r="Y1825" s="7">
        <f>Z1825/X1825</f>
        <v>1.0158531128132395</v>
      </c>
      <c r="Z1825" s="13">
        <v>610.32175206885199</v>
      </c>
      <c r="AA1825" s="15">
        <v>44.818317563182099</v>
      </c>
    </row>
    <row r="1826" spans="1:27" x14ac:dyDescent="0.45">
      <c r="A1826">
        <v>2573</v>
      </c>
      <c r="B1826">
        <v>59.7</v>
      </c>
      <c r="C1826" s="10">
        <f>B1826-20</f>
        <v>39.700000000000003</v>
      </c>
      <c r="D1826">
        <v>102</v>
      </c>
      <c r="E1826" s="11">
        <f>D1826-90</f>
        <v>12</v>
      </c>
      <c r="F1826" s="2">
        <v>1.2499E-2</v>
      </c>
      <c r="G1826" s="11">
        <v>22.1</v>
      </c>
      <c r="H1826" s="11">
        <v>1.7</v>
      </c>
      <c r="I1826" s="8">
        <v>0.101821891963481</v>
      </c>
      <c r="J1826" s="4">
        <v>71000</v>
      </c>
      <c r="K1826" s="5">
        <f>23*10^-6</f>
        <v>2.3E-5</v>
      </c>
      <c r="L1826" s="6">
        <f>H1826</f>
        <v>1.7</v>
      </c>
      <c r="M1826" s="3">
        <f>H1826^2/6</f>
        <v>0.48166666666666663</v>
      </c>
      <c r="N1826" s="3">
        <f>H1826^3/12</f>
        <v>0.4094166666666666</v>
      </c>
      <c r="O1826" s="1">
        <f>-J1826*L1826*K1826*C1826</f>
        <v>-110.21117000000001</v>
      </c>
      <c r="P1826" s="7">
        <f>-(12*F1826*J1826*L1826*N1826+12*O1826*N1826*G1826*COS(RADIANS(E1826)))/(12*N1826*G1826*COS(RADIANS(E1826))^2+L1826*G1826^3*SIN(RADIANS(E1826))^2)</f>
        <v>4.7855426561534449</v>
      </c>
      <c r="Q1826" s="7">
        <f>-(6*F1826*J1826*L1826*N1826*SIN(RADIANS(E1826))+6*O1826*N1826*G1826*SIN(RADIANS(E1826))*COS(RADIANS(E1826)))/(12*N1826*COS(RADIANS(E1826))^2+L1826*G1826^2*SIN(RADIANS(E1826))^2)</f>
        <v>10.994421429591178</v>
      </c>
      <c r="R1826" s="7">
        <f>-P1826*SIN(RADIANS(E1826))</f>
        <v>-0.99497026512137388</v>
      </c>
      <c r="S1826" s="6">
        <f>(O1826+P1826*COS(RADIANS(E1826)))/L1826</f>
        <v>-62.076589960396603</v>
      </c>
      <c r="T1826" s="6">
        <f>R1826/L1826</f>
        <v>-0.58527662654198465</v>
      </c>
      <c r="U1826" s="6">
        <f>(Q1826-P1826*G1826*SIN(RADIANS(E1826)))/M1826</f>
        <v>-22.825788435137408</v>
      </c>
      <c r="V1826" s="6">
        <f>SQRT((S1826+U1826)^2+3*T1826^2)</f>
        <v>84.90843010801207</v>
      </c>
      <c r="W1826" s="6">
        <f>V1826/AA1826</f>
        <v>1.0564307192863256</v>
      </c>
      <c r="X1826" s="1">
        <f>((3*10+H1826/COS(RADIANS(E1826)))*(3+3)+3*G1826*H1826)*2</f>
        <v>606.27574813524666</v>
      </c>
      <c r="Y1826" s="7">
        <f>Z1826/X1826</f>
        <v>1.0065478516576185</v>
      </c>
      <c r="Z1826" s="13">
        <v>610.24555179764798</v>
      </c>
      <c r="AA1826" s="15">
        <v>80.3729279714359</v>
      </c>
    </row>
    <row r="1827" spans="1:27" x14ac:dyDescent="0.45">
      <c r="A1827">
        <v>380</v>
      </c>
      <c r="B1827">
        <v>55.1</v>
      </c>
      <c r="C1827" s="10">
        <f>B1827-20</f>
        <v>35.1</v>
      </c>
      <c r="D1827">
        <v>122.4</v>
      </c>
      <c r="E1827" s="11">
        <f>D1827-90</f>
        <v>32.400000000000006</v>
      </c>
      <c r="F1827" s="2">
        <v>1.2097E-2</v>
      </c>
      <c r="G1827" s="11">
        <v>28.7</v>
      </c>
      <c r="H1827" s="11">
        <v>1.3</v>
      </c>
      <c r="I1827" s="8">
        <v>5.5025007575750302E-2</v>
      </c>
      <c r="J1827" s="4">
        <v>71000</v>
      </c>
      <c r="K1827" s="5">
        <f>23*10^-6</f>
        <v>2.3E-5</v>
      </c>
      <c r="L1827" s="6">
        <f>H1827</f>
        <v>1.3</v>
      </c>
      <c r="M1827" s="3">
        <f>H1827^2/6</f>
        <v>0.28166666666666668</v>
      </c>
      <c r="N1827" s="3">
        <f>H1827^3/12</f>
        <v>0.18308333333333338</v>
      </c>
      <c r="O1827" s="1">
        <f>-J1827*L1827*K1827*C1827</f>
        <v>-74.51379</v>
      </c>
      <c r="P1827" s="7">
        <f>-(12*F1827*J1827*L1827*N1827+12*O1827*N1827*G1827*COS(RADIANS(E1827)))/(12*N1827*G1827*COS(RADIANS(E1827))^2+L1827*G1827^3*SIN(RADIANS(E1827))^2)</f>
        <v>0.17070861889289848</v>
      </c>
      <c r="Q1827" s="7">
        <f>-(6*F1827*J1827*L1827*N1827*SIN(RADIANS(E1827))+6*O1827*N1827*G1827*SIN(RADIANS(E1827))*COS(RADIANS(E1827)))/(12*N1827*COS(RADIANS(E1827))^2+L1827*G1827^2*SIN(RADIANS(E1827))^2)</f>
        <v>1.3125981181612554</v>
      </c>
      <c r="R1827" s="7">
        <f>-P1827*SIN(RADIANS(E1827))</f>
        <v>-9.1470252136672814E-2</v>
      </c>
      <c r="S1827" s="6">
        <f>(O1827+P1827*COS(RADIANS(E1827)))/L1827</f>
        <v>-57.2074276507268</v>
      </c>
      <c r="T1827" s="6">
        <f>R1827/L1827</f>
        <v>-7.0361732412825242E-2</v>
      </c>
      <c r="U1827" s="6">
        <f>(Q1827-P1827*G1827*SIN(RADIANS(E1827)))/M1827</f>
        <v>-4.6601116621109613</v>
      </c>
      <c r="V1827" s="6">
        <f>SQRT((S1827+U1827)^2+3*T1827^2)</f>
        <v>61.867659345943345</v>
      </c>
      <c r="W1827" s="6">
        <f>V1827/AA1827</f>
        <v>1.2441262990050159</v>
      </c>
      <c r="X1827" s="1">
        <f>((3*10+H1827/COS(RADIANS(E1827)))*(3+3)+3*G1827*H1827)*2</f>
        <v>602.33623361589594</v>
      </c>
      <c r="Y1827" s="7">
        <f>Z1827/X1827</f>
        <v>1.0130468727277968</v>
      </c>
      <c r="Z1827" s="13">
        <v>610.19483779522295</v>
      </c>
      <c r="AA1827" s="15">
        <v>49.727796442709803</v>
      </c>
    </row>
    <row r="1828" spans="1:27" x14ac:dyDescent="0.45">
      <c r="A1828">
        <v>1311</v>
      </c>
      <c r="B1828">
        <v>86</v>
      </c>
      <c r="C1828" s="10">
        <f>B1828-20</f>
        <v>66</v>
      </c>
      <c r="D1828">
        <v>123.6</v>
      </c>
      <c r="E1828" s="11">
        <f>D1828-90</f>
        <v>33.599999999999994</v>
      </c>
      <c r="F1828" s="2">
        <v>1.8803E-2</v>
      </c>
      <c r="G1828" s="11">
        <v>22.8</v>
      </c>
      <c r="H1828" s="11">
        <v>1.6</v>
      </c>
      <c r="I1828" s="8">
        <v>8.7569646537303897E-2</v>
      </c>
      <c r="J1828" s="4">
        <v>71000</v>
      </c>
      <c r="K1828" s="5">
        <f>23*10^-6</f>
        <v>2.3E-5</v>
      </c>
      <c r="L1828" s="6">
        <f>H1828</f>
        <v>1.6</v>
      </c>
      <c r="M1828" s="3">
        <f>H1828^2/6</f>
        <v>0.42666666666666675</v>
      </c>
      <c r="N1828" s="3">
        <f>H1828^3/12</f>
        <v>0.34133333333333343</v>
      </c>
      <c r="O1828" s="1">
        <f>-J1828*L1828*K1828*C1828</f>
        <v>-172.44479999999999</v>
      </c>
      <c r="P1828" s="7">
        <f>-(12*F1828*J1828*L1828*N1828+12*O1828*N1828*G1828*COS(RADIANS(E1828)))/(12*N1828*G1828*COS(RADIANS(E1828))^2+L1828*G1828^3*SIN(RADIANS(E1828))^2)</f>
        <v>0.79433463122394943</v>
      </c>
      <c r="Q1828" s="7">
        <f>-(6*F1828*J1828*L1828*N1828*SIN(RADIANS(E1828))+6*O1828*N1828*G1828*SIN(RADIANS(E1828))*COS(RADIANS(E1828)))/(12*N1828*COS(RADIANS(E1828))^2+L1828*G1828^2*SIN(RADIANS(E1828))^2)</f>
        <v>5.0111900229735422</v>
      </c>
      <c r="R1828" s="7">
        <f>-P1828*SIN(RADIANS(E1828))</f>
        <v>-0.4395780721906617</v>
      </c>
      <c r="S1828" s="6">
        <f>(O1828+P1828*COS(RADIANS(E1828)))/L1828</f>
        <v>-107.36448863338872</v>
      </c>
      <c r="T1828" s="6">
        <f>R1828/L1828</f>
        <v>-0.27473629511916353</v>
      </c>
      <c r="U1828" s="6">
        <f>(Q1828-P1828*G1828*SIN(RADIANS(E1828)))/M1828</f>
        <v>-11.744976616344241</v>
      </c>
      <c r="V1828" s="6">
        <f>SQRT((S1828+U1828)^2+3*T1828^2)</f>
        <v>119.11041580052063</v>
      </c>
      <c r="W1828" s="6">
        <f>V1828/AA1828</f>
        <v>1.1547585698708234</v>
      </c>
      <c r="X1828" s="1">
        <f>((3*10+H1828/COS(RADIANS(E1828)))*(3+3)+3*G1828*H1828)*2</f>
        <v>601.93139917386577</v>
      </c>
      <c r="Y1828" s="7">
        <f>Z1828/X1828</f>
        <v>1.0137023560563416</v>
      </c>
      <c r="Z1828" s="13">
        <v>610.17927752683795</v>
      </c>
      <c r="AA1828" s="15">
        <v>103.147462082784</v>
      </c>
    </row>
    <row r="1829" spans="1:27" x14ac:dyDescent="0.45">
      <c r="A1829">
        <v>1646</v>
      </c>
      <c r="B1829">
        <v>74</v>
      </c>
      <c r="C1829" s="10">
        <f>B1829-20</f>
        <v>54</v>
      </c>
      <c r="D1829">
        <v>105</v>
      </c>
      <c r="E1829" s="11">
        <f>D1829-90</f>
        <v>15</v>
      </c>
      <c r="F1829" s="2">
        <v>2.2744E-2</v>
      </c>
      <c r="G1829" s="11">
        <v>34.700000000000003</v>
      </c>
      <c r="H1829" s="11">
        <v>1.1000000000000001</v>
      </c>
      <c r="I1829" s="8">
        <v>0.10922882705926799</v>
      </c>
      <c r="J1829" s="4">
        <v>71000</v>
      </c>
      <c r="K1829" s="5">
        <f>23*10^-6</f>
        <v>2.3E-5</v>
      </c>
      <c r="L1829" s="6">
        <f>H1829</f>
        <v>1.1000000000000001</v>
      </c>
      <c r="M1829" s="3">
        <f>H1829^2/6</f>
        <v>0.20166666666666669</v>
      </c>
      <c r="N1829" s="3">
        <f>H1829^3/12</f>
        <v>0.11091666666666671</v>
      </c>
      <c r="O1829" s="1">
        <f>-J1829*L1829*K1829*C1829</f>
        <v>-97.000200000000007</v>
      </c>
      <c r="P1829" s="7">
        <f>-(12*F1829*J1829*L1829*N1829+12*O1829*N1829*G1829*COS(RADIANS(E1829)))/(12*N1829*G1829*COS(RADIANS(E1829))^2+L1829*G1829^3*SIN(RADIANS(E1829))^2)</f>
        <v>0.6288304057716726</v>
      </c>
      <c r="Q1829" s="7">
        <f>-(6*F1829*J1829*L1829*N1829*SIN(RADIANS(E1829))+6*O1829*N1829*G1829*SIN(RADIANS(E1829))*COS(RADIANS(E1829)))/(12*N1829*COS(RADIANS(E1829))^2+L1829*G1829^2*SIN(RADIANS(E1829))^2)</f>
        <v>2.823769497408974</v>
      </c>
      <c r="R1829" s="7">
        <f>-P1829*SIN(RADIANS(E1829))</f>
        <v>-0.16275328515325493</v>
      </c>
      <c r="S1829" s="6">
        <f>(O1829+P1829*COS(RADIANS(E1829)))/L1829</f>
        <v>-87.629814973372092</v>
      </c>
      <c r="T1829" s="6">
        <f>R1829/L1829</f>
        <v>-0.14795753195750447</v>
      </c>
      <c r="U1829" s="6">
        <f>(Q1829-P1829*G1829*SIN(RADIANS(E1829)))/M1829</f>
        <v>-14.002162797069287</v>
      </c>
      <c r="V1829" s="6">
        <f>SQRT((S1829+U1829)^2+3*T1829^2)</f>
        <v>101.63230086849987</v>
      </c>
      <c r="W1829" s="6">
        <f>V1829/AA1829</f>
        <v>1.3777735454834956</v>
      </c>
      <c r="X1829" s="1">
        <f>((3*10+H1829/COS(RADIANS(E1829)))*(3+3)+3*G1829*H1829)*2</f>
        <v>602.68564558141316</v>
      </c>
      <c r="Y1829" s="7">
        <f>Z1829/X1829</f>
        <v>1.0124135825413088</v>
      </c>
      <c r="Z1829" s="13">
        <v>610.16713358929997</v>
      </c>
      <c r="AA1829" s="15">
        <v>73.765606257764603</v>
      </c>
    </row>
    <row r="1830" spans="1:27" x14ac:dyDescent="0.45">
      <c r="A1830">
        <v>911</v>
      </c>
      <c r="B1830">
        <v>66</v>
      </c>
      <c r="C1830" s="10">
        <f>B1830-20</f>
        <v>46</v>
      </c>
      <c r="D1830">
        <v>112.4</v>
      </c>
      <c r="E1830" s="11">
        <f>D1830-90</f>
        <v>22.400000000000006</v>
      </c>
      <c r="F1830" s="2">
        <v>2.0067000000000002E-2</v>
      </c>
      <c r="G1830" s="11">
        <v>34.9</v>
      </c>
      <c r="H1830" s="11">
        <v>1.1000000000000001</v>
      </c>
      <c r="I1830" s="8">
        <v>0.106956258416175</v>
      </c>
      <c r="J1830" s="4">
        <v>71000</v>
      </c>
      <c r="K1830" s="5">
        <f>23*10^-6</f>
        <v>2.3E-5</v>
      </c>
      <c r="L1830" s="6">
        <f>H1830</f>
        <v>1.1000000000000001</v>
      </c>
      <c r="M1830" s="3">
        <f>H1830^2/6</f>
        <v>0.20166666666666669</v>
      </c>
      <c r="N1830" s="3">
        <f>H1830^3/12</f>
        <v>0.11091666666666671</v>
      </c>
      <c r="O1830" s="1">
        <f>-J1830*L1830*K1830*C1830</f>
        <v>-82.629800000000003</v>
      </c>
      <c r="P1830" s="7">
        <f>-(12*F1830*J1830*L1830*N1830+12*O1830*N1830*G1830*COS(RADIANS(E1830)))/(12*N1830*G1830*COS(RADIANS(E1830))^2+L1830*G1830^3*SIN(RADIANS(E1830))^2)</f>
        <v>0.21416391114032313</v>
      </c>
      <c r="Q1830" s="7">
        <f>-(6*F1830*J1830*L1830*N1830*SIN(RADIANS(E1830))+6*O1830*N1830*G1830*SIN(RADIANS(E1830))*COS(RADIANS(E1830)))/(12*N1830*COS(RADIANS(E1830))^2+L1830*G1830^2*SIN(RADIANS(E1830))^2)</f>
        <v>1.4241210627196235</v>
      </c>
      <c r="R1830" s="7">
        <f>-P1830*SIN(RADIANS(E1830))</f>
        <v>-8.1611522218889607E-2</v>
      </c>
      <c r="S1830" s="6">
        <f>(O1830+P1830*COS(RADIANS(E1830)))/L1830</f>
        <v>-74.937996004920279</v>
      </c>
      <c r="T1830" s="6">
        <f>R1830/L1830</f>
        <v>-7.4192292926263267E-2</v>
      </c>
      <c r="U1830" s="6">
        <f>(Q1830-P1830*G1830*SIN(RADIANS(E1830)))/M1830</f>
        <v>-7.0617573357997871</v>
      </c>
      <c r="V1830" s="6">
        <f>SQRT((S1830+U1830)^2+3*T1830^2)</f>
        <v>81.999854032967164</v>
      </c>
      <c r="W1830" s="6">
        <f>V1830/AA1830</f>
        <v>1.2813664446772286</v>
      </c>
      <c r="X1830" s="1">
        <f>((3*10+H1830/COS(RADIANS(E1830)))*(3+3)+3*G1830*H1830)*2</f>
        <v>604.61727719346334</v>
      </c>
      <c r="Y1830" s="7">
        <f>Z1830/X1830</f>
        <v>1.0089185595505457</v>
      </c>
      <c r="Z1830" s="13">
        <v>610.00959238540202</v>
      </c>
      <c r="AA1830" s="15">
        <v>63.994070059812302</v>
      </c>
    </row>
    <row r="1831" spans="1:27" x14ac:dyDescent="0.45">
      <c r="A1831">
        <v>191</v>
      </c>
      <c r="B1831">
        <v>78.8</v>
      </c>
      <c r="C1831" s="10">
        <f>B1831-20</f>
        <v>58.8</v>
      </c>
      <c r="D1831">
        <v>121.7</v>
      </c>
      <c r="E1831" s="11">
        <f>D1831-90</f>
        <v>31.700000000000003</v>
      </c>
      <c r="F1831" s="2">
        <v>2.1873E-2</v>
      </c>
      <c r="G1831" s="11">
        <v>31.3</v>
      </c>
      <c r="H1831" s="11">
        <v>1.2</v>
      </c>
      <c r="I1831" s="8">
        <v>9.8994135856628404E-2</v>
      </c>
      <c r="J1831" s="4">
        <v>71000</v>
      </c>
      <c r="K1831" s="5">
        <f>23*10^-6</f>
        <v>2.3E-5</v>
      </c>
      <c r="L1831" s="6">
        <f>H1831</f>
        <v>1.2</v>
      </c>
      <c r="M1831" s="3">
        <f>H1831^2/6</f>
        <v>0.24</v>
      </c>
      <c r="N1831" s="3">
        <f>H1831^3/12</f>
        <v>0.14399999999999999</v>
      </c>
      <c r="O1831" s="1">
        <f>-J1831*L1831*K1831*C1831</f>
        <v>-115.22448</v>
      </c>
      <c r="P1831" s="7">
        <f>-(12*F1831*J1831*L1831*N1831+12*O1831*N1831*G1831*COS(RADIANS(E1831)))/(12*N1831*G1831*COS(RADIANS(E1831))^2+L1831*G1831^3*SIN(RADIANS(E1831))^2)</f>
        <v>0.20413105787227312</v>
      </c>
      <c r="Q1831" s="7">
        <f>-(6*F1831*J1831*L1831*N1831*SIN(RADIANS(E1831))+6*O1831*N1831*G1831*SIN(RADIANS(E1831))*COS(RADIANS(E1831)))/(12*N1831*COS(RADIANS(E1831))^2+L1831*G1831^2*SIN(RADIANS(E1831))^2)</f>
        <v>1.6786985648390074</v>
      </c>
      <c r="R1831" s="7">
        <f>-P1831*SIN(RADIANS(E1831))</f>
        <v>-0.10726508401527203</v>
      </c>
      <c r="S1831" s="6">
        <f>(O1831+P1831*COS(RADIANS(E1831)))/L1831</f>
        <v>-95.875669190153147</v>
      </c>
      <c r="T1831" s="6">
        <f>R1831/L1831</f>
        <v>-8.9387570012726694E-2</v>
      </c>
      <c r="U1831" s="6">
        <f>(Q1831-P1831*G1831*SIN(RADIANS(E1831)))/M1831</f>
        <v>-6.9945773534958624</v>
      </c>
      <c r="V1831" s="6">
        <f>SQRT((S1831+U1831)^2+3*T1831^2)</f>
        <v>102.87036305158132</v>
      </c>
      <c r="W1831" s="6">
        <f>V1831/AA1831</f>
        <v>1.2648825996347131</v>
      </c>
      <c r="X1831" s="1">
        <f>((3*10+H1831/COS(RADIANS(E1831)))*(3+3)+3*G1831*H1831)*2</f>
        <v>602.28502582594149</v>
      </c>
      <c r="Y1831" s="7">
        <f>Z1831/X1831</f>
        <v>1.0126883542417988</v>
      </c>
      <c r="Z1831" s="13">
        <v>609.92703158815198</v>
      </c>
      <c r="AA1831" s="15">
        <v>81.327992875614996</v>
      </c>
    </row>
    <row r="1832" spans="1:27" x14ac:dyDescent="0.45">
      <c r="A1832">
        <v>410</v>
      </c>
      <c r="B1832">
        <v>66.8</v>
      </c>
      <c r="C1832" s="10">
        <f>B1832-20</f>
        <v>46.8</v>
      </c>
      <c r="D1832">
        <v>102.6</v>
      </c>
      <c r="E1832" s="11">
        <f>D1832-90</f>
        <v>12.599999999999994</v>
      </c>
      <c r="F1832" s="2">
        <v>1.9914999999999999E-2</v>
      </c>
      <c r="G1832" s="11">
        <v>32.1</v>
      </c>
      <c r="H1832" s="11">
        <v>1.2</v>
      </c>
      <c r="I1832" s="8">
        <v>0.16166098415851499</v>
      </c>
      <c r="J1832" s="4">
        <v>71000</v>
      </c>
      <c r="K1832" s="5">
        <f>23*10^-6</f>
        <v>2.3E-5</v>
      </c>
      <c r="L1832" s="6">
        <f>H1832</f>
        <v>1.2</v>
      </c>
      <c r="M1832" s="3">
        <f>H1832^2/6</f>
        <v>0.24</v>
      </c>
      <c r="N1832" s="3">
        <f>H1832^3/12</f>
        <v>0.14399999999999999</v>
      </c>
      <c r="O1832" s="1">
        <f>-J1832*L1832*K1832*C1832</f>
        <v>-91.709279999999993</v>
      </c>
      <c r="P1832" s="7">
        <f>-(12*F1832*J1832*L1832*N1832+12*O1832*N1832*G1832*COS(RADIANS(E1832)))/(12*N1832*G1832*COS(RADIANS(E1832))^2+L1832*G1832^3*SIN(RADIANS(E1832))^2)</f>
        <v>1.0468127127586764</v>
      </c>
      <c r="Q1832" s="7">
        <f>-(6*F1832*J1832*L1832*N1832*SIN(RADIANS(E1832))+6*O1832*N1832*G1832*SIN(RADIANS(E1832))*COS(RADIANS(E1832)))/(12*N1832*COS(RADIANS(E1832))^2+L1832*G1832^2*SIN(RADIANS(E1832))^2)</f>
        <v>3.6650996486553824</v>
      </c>
      <c r="R1832" s="7">
        <f>-P1832*SIN(RADIANS(E1832))</f>
        <v>-0.22835511829628541</v>
      </c>
      <c r="S1832" s="6">
        <f>(O1832+P1832*COS(RADIANS(E1832)))/L1832</f>
        <v>-75.57306493917352</v>
      </c>
      <c r="T1832" s="6">
        <f>R1832/L1832</f>
        <v>-0.19029593191357119</v>
      </c>
      <c r="U1832" s="6">
        <f>(Q1832-P1832*G1832*SIN(RADIANS(E1832)))/M1832</f>
        <v>-15.271248536064082</v>
      </c>
      <c r="V1832" s="6">
        <f>SQRT((S1832+U1832)^2+3*T1832^2)</f>
        <v>90.844911406266135</v>
      </c>
      <c r="W1832" s="6">
        <f>V1832/AA1832</f>
        <v>1.3069194573966538</v>
      </c>
      <c r="X1832" s="1">
        <f>((3*10+H1832/COS(RADIANS(E1832)))*(3+3)+3*G1832*H1832)*2</f>
        <v>605.87535676976495</v>
      </c>
      <c r="Y1832" s="7">
        <f>Z1832/X1832</f>
        <v>1.0066447506464831</v>
      </c>
      <c r="Z1832" s="13">
        <v>609.90124743834895</v>
      </c>
      <c r="AA1832" s="15">
        <v>69.510719189403304</v>
      </c>
    </row>
    <row r="1833" spans="1:27" x14ac:dyDescent="0.45">
      <c r="A1833">
        <v>6</v>
      </c>
      <c r="B1833">
        <v>56.3</v>
      </c>
      <c r="C1833" s="10">
        <f>B1833-20</f>
        <v>36.299999999999997</v>
      </c>
      <c r="D1833">
        <v>121.4</v>
      </c>
      <c r="E1833" s="11">
        <f>D1833-90</f>
        <v>31.400000000000006</v>
      </c>
      <c r="F1833" s="2">
        <v>1.0572E-2</v>
      </c>
      <c r="G1833" s="11">
        <v>22.9</v>
      </c>
      <c r="H1833" s="11">
        <v>1.6</v>
      </c>
      <c r="I1833" s="8">
        <v>5.0377633422613102E-2</v>
      </c>
      <c r="J1833" s="4">
        <v>71000</v>
      </c>
      <c r="K1833" s="5">
        <f>23*10^-6</f>
        <v>2.3E-5</v>
      </c>
      <c r="L1833" s="6">
        <f>H1833</f>
        <v>1.6</v>
      </c>
      <c r="M1833" s="3">
        <f>H1833^2/6</f>
        <v>0.42666666666666675</v>
      </c>
      <c r="N1833" s="3">
        <f>H1833^3/12</f>
        <v>0.34133333333333343</v>
      </c>
      <c r="O1833" s="1">
        <f>-J1833*L1833*K1833*C1833</f>
        <v>-94.844639999999998</v>
      </c>
      <c r="P1833" s="7">
        <f>-(12*F1833*J1833*L1833*N1833+12*O1833*N1833*G1833*COS(RADIANS(E1833)))/(12*N1833*G1833*COS(RADIANS(E1833))^2+L1833*G1833^3*SIN(RADIANS(E1833))^2)</f>
        <v>0.50608653302013762</v>
      </c>
      <c r="Q1833" s="7">
        <f>-(6*F1833*J1833*L1833*N1833*SIN(RADIANS(E1833))+6*O1833*N1833*G1833*SIN(RADIANS(E1833))*COS(RADIANS(E1833)))/(12*N1833*COS(RADIANS(E1833))^2+L1833*G1833^2*SIN(RADIANS(E1833))^2)</f>
        <v>3.0190897219429851</v>
      </c>
      <c r="R1833" s="7">
        <f>-P1833*SIN(RADIANS(E1833))</f>
        <v>-0.26367595824829565</v>
      </c>
      <c r="S1833" s="6">
        <f>(O1833+P1833*COS(RADIANS(E1833)))/L1833</f>
        <v>-59.007918397656468</v>
      </c>
      <c r="T1833" s="6">
        <f>R1833/L1833</f>
        <v>-0.16479747390518476</v>
      </c>
      <c r="U1833" s="6">
        <f>(Q1833-P1833*G1833*SIN(RADIANS(E1833)))/M1833</f>
        <v>-7.0759915358038699</v>
      </c>
      <c r="V1833" s="6">
        <f>SQRT((S1833+U1833)^2+3*T1833^2)</f>
        <v>66.084526378842384</v>
      </c>
      <c r="W1833" s="6">
        <f>V1833/AA1833</f>
        <v>1.1591207660417224</v>
      </c>
      <c r="X1833" s="1">
        <f>((3*10+H1833/COS(RADIANS(E1833)))*(3+3)+3*G1833*H1833)*2</f>
        <v>602.33426754832817</v>
      </c>
      <c r="Y1833" s="7">
        <f>Z1833/X1833</f>
        <v>1.0125369985204202</v>
      </c>
      <c r="Z1833" s="13">
        <v>609.88573136937998</v>
      </c>
      <c r="AA1833" s="15">
        <v>57.0126326047235</v>
      </c>
    </row>
    <row r="1834" spans="1:27" x14ac:dyDescent="0.45">
      <c r="A1834">
        <v>2047</v>
      </c>
      <c r="B1834">
        <v>83.4</v>
      </c>
      <c r="C1834" s="10">
        <f>B1834-20</f>
        <v>63.400000000000006</v>
      </c>
      <c r="D1834">
        <v>102.3</v>
      </c>
      <c r="E1834" s="11">
        <f>D1834-90</f>
        <v>12.299999999999997</v>
      </c>
      <c r="F1834" s="2">
        <v>2.7005000000000001E-2</v>
      </c>
      <c r="G1834" s="11">
        <v>32.1</v>
      </c>
      <c r="H1834" s="11">
        <v>1.2</v>
      </c>
      <c r="I1834" s="8">
        <v>0.22334535419940901</v>
      </c>
      <c r="J1834" s="4">
        <v>71000</v>
      </c>
      <c r="K1834" s="5">
        <f>23*10^-6</f>
        <v>2.3E-5</v>
      </c>
      <c r="L1834" s="6">
        <f>H1834</f>
        <v>1.2</v>
      </c>
      <c r="M1834" s="3">
        <f>H1834^2/6</f>
        <v>0.24</v>
      </c>
      <c r="N1834" s="3">
        <f>H1834^3/12</f>
        <v>0.14399999999999999</v>
      </c>
      <c r="O1834" s="1">
        <f>-J1834*L1834*K1834*C1834</f>
        <v>-124.23864000000002</v>
      </c>
      <c r="P1834" s="7">
        <f>-(12*F1834*J1834*L1834*N1834+12*O1834*N1834*G1834*COS(RADIANS(E1834)))/(12*N1834*G1834*COS(RADIANS(E1834))^2+L1834*G1834^3*SIN(RADIANS(E1834))^2)</f>
        <v>1.487065914561581</v>
      </c>
      <c r="Q1834" s="7">
        <f>-(6*F1834*J1834*L1834*N1834*SIN(RADIANS(E1834))+6*O1834*N1834*G1834*SIN(RADIANS(E1834))*COS(RADIANS(E1834)))/(12*N1834*COS(RADIANS(E1834))^2+L1834*G1834^2*SIN(RADIANS(E1834))^2)</f>
        <v>5.0844831304362481</v>
      </c>
      <c r="R1834" s="7">
        <f>-P1834*SIN(RADIANS(E1834))</f>
        <v>-0.31679022619540481</v>
      </c>
      <c r="S1834" s="6">
        <f>(O1834+P1834*COS(RADIANS(E1834)))/L1834</f>
        <v>-102.32142402440343</v>
      </c>
      <c r="T1834" s="6">
        <f>R1834/L1834</f>
        <v>-0.26399185516283735</v>
      </c>
      <c r="U1834" s="6">
        <f>(Q1834-P1834*G1834*SIN(RADIANS(E1834)))/M1834</f>
        <v>-21.185346376817694</v>
      </c>
      <c r="V1834" s="6">
        <f>SQRT((S1834+U1834)^2+3*T1834^2)</f>
        <v>123.50761680980945</v>
      </c>
      <c r="W1834" s="6">
        <f>V1834/AA1834</f>
        <v>1.3087813213221806</v>
      </c>
      <c r="X1834" s="1">
        <f>((3*10+H1834/COS(RADIANS(E1834)))*(3+3)+3*G1834*H1834)*2</f>
        <v>605.85830942668485</v>
      </c>
      <c r="Y1834" s="7">
        <f>Z1834/X1834</f>
        <v>1.0065980417663973</v>
      </c>
      <c r="Z1834" s="13">
        <v>609.85578785680104</v>
      </c>
      <c r="AA1834" s="15">
        <v>94.368413422218893</v>
      </c>
    </row>
    <row r="1835" spans="1:27" x14ac:dyDescent="0.45">
      <c r="A1835">
        <v>2629</v>
      </c>
      <c r="B1835">
        <v>78.3</v>
      </c>
      <c r="C1835" s="10">
        <f>B1835-20</f>
        <v>58.3</v>
      </c>
      <c r="D1835">
        <v>105.4</v>
      </c>
      <c r="E1835" s="11">
        <f>D1835-90</f>
        <v>15.400000000000006</v>
      </c>
      <c r="F1835" s="2">
        <v>2.2825999999999999E-2</v>
      </c>
      <c r="G1835" s="11">
        <v>29.4</v>
      </c>
      <c r="H1835" s="11">
        <v>1.3</v>
      </c>
      <c r="I1835" s="8">
        <v>0.15994514524936601</v>
      </c>
      <c r="J1835" s="4">
        <v>71000</v>
      </c>
      <c r="K1835" s="5">
        <f>23*10^-6</f>
        <v>2.3E-5</v>
      </c>
      <c r="L1835" s="6">
        <f>H1835</f>
        <v>1.3</v>
      </c>
      <c r="M1835" s="3">
        <f>H1835^2/6</f>
        <v>0.28166666666666668</v>
      </c>
      <c r="N1835" s="3">
        <f>H1835^3/12</f>
        <v>0.18308333333333338</v>
      </c>
      <c r="O1835" s="1">
        <f>-J1835*L1835*K1835*C1835</f>
        <v>-123.76506999999999</v>
      </c>
      <c r="P1835" s="7">
        <f>-(12*F1835*J1835*L1835*N1835+12*O1835*N1835*G1835*COS(RADIANS(E1835)))/(12*N1835*G1835*COS(RADIANS(E1835))^2+L1835*G1835^3*SIN(RADIANS(E1835))^2)</f>
        <v>1.2882033131412221</v>
      </c>
      <c r="Q1835" s="7">
        <f>-(6*F1835*J1835*L1835*N1835*SIN(RADIANS(E1835))+6*O1835*N1835*G1835*SIN(RADIANS(E1835))*COS(RADIANS(E1835)))/(12*N1835*COS(RADIANS(E1835))^2+L1835*G1835^2*SIN(RADIANS(E1835))^2)</f>
        <v>5.0287269744599756</v>
      </c>
      <c r="R1835" s="7">
        <f>-P1835*SIN(RADIANS(E1835))</f>
        <v>-0.34209027037142686</v>
      </c>
      <c r="S1835" s="6">
        <f>(O1835+P1835*COS(RADIANS(E1835)))/L1835</f>
        <v>-94.248553158524132</v>
      </c>
      <c r="T1835" s="6">
        <f>R1835/L1835</f>
        <v>-0.2631463618241745</v>
      </c>
      <c r="U1835" s="6">
        <f>(Q1835-P1835*G1835*SIN(RADIANS(E1835)))/M1835</f>
        <v>-17.853468548378604</v>
      </c>
      <c r="V1835" s="6">
        <f>SQRT((S1835+U1835)^2+3*T1835^2)</f>
        <v>112.10294826095394</v>
      </c>
      <c r="W1835" s="6">
        <f>V1835/AA1835</f>
        <v>1.2775752196177019</v>
      </c>
      <c r="X1835" s="1">
        <f>((3*10+H1835/COS(RADIANS(E1835)))*(3+3)+3*G1835*H1835)*2</f>
        <v>605.50097123115404</v>
      </c>
      <c r="Y1835" s="7">
        <f>Z1835/X1835</f>
        <v>1.007146861004905</v>
      </c>
      <c r="Z1835" s="13">
        <v>609.82840251087805</v>
      </c>
      <c r="AA1835" s="15">
        <v>87.746652048009594</v>
      </c>
    </row>
    <row r="1836" spans="1:27" x14ac:dyDescent="0.45">
      <c r="A1836">
        <v>1884</v>
      </c>
      <c r="B1836">
        <v>41</v>
      </c>
      <c r="C1836" s="10">
        <f>B1836-20</f>
        <v>21</v>
      </c>
      <c r="D1836">
        <v>118</v>
      </c>
      <c r="E1836" s="11">
        <f>D1836-90</f>
        <v>28</v>
      </c>
      <c r="F1836" s="2">
        <v>9.0530000000000003E-3</v>
      </c>
      <c r="G1836" s="11">
        <v>34.799999999999997</v>
      </c>
      <c r="H1836" s="11">
        <v>1.1000000000000001</v>
      </c>
      <c r="I1836" s="8">
        <v>4.6407405287027297E-2</v>
      </c>
      <c r="J1836" s="4">
        <v>71000</v>
      </c>
      <c r="K1836" s="5">
        <f>23*10^-6</f>
        <v>2.3E-5</v>
      </c>
      <c r="L1836" s="6">
        <f>H1836</f>
        <v>1.1000000000000001</v>
      </c>
      <c r="M1836" s="3">
        <f>H1836^2/6</f>
        <v>0.20166666666666669</v>
      </c>
      <c r="N1836" s="3">
        <f>H1836^3/12</f>
        <v>0.11091666666666671</v>
      </c>
      <c r="O1836" s="1">
        <f>-J1836*L1836*K1836*C1836</f>
        <v>-37.722299999999997</v>
      </c>
      <c r="P1836" s="7">
        <f>-(12*F1836*J1836*L1836*N1836+12*O1836*N1836*G1836*COS(RADIANS(E1836)))/(12*N1836*G1836*COS(RADIANS(E1836))^2+L1836*G1836^3*SIN(RADIANS(E1836))^2)</f>
        <v>5.8677513594496918E-2</v>
      </c>
      <c r="Q1836" s="7">
        <f>-(6*F1836*J1836*L1836*N1836*SIN(RADIANS(E1836))+6*O1836*N1836*G1836*SIN(RADIANS(E1836))*COS(RADIANS(E1836)))/(12*N1836*COS(RADIANS(E1836))^2+L1836*G1836^2*SIN(RADIANS(E1836))^2)</f>
        <v>0.4793251777322195</v>
      </c>
      <c r="R1836" s="7">
        <f>-P1836*SIN(RADIANS(E1836))</f>
        <v>-2.7547424007598822E-2</v>
      </c>
      <c r="S1836" s="6">
        <f>(O1836+P1836*COS(RADIANS(E1836)))/L1836</f>
        <v>-34.24590075510617</v>
      </c>
      <c r="T1836" s="6">
        <f>R1836/L1836</f>
        <v>-2.5043112734180747E-2</v>
      </c>
      <c r="U1836" s="6">
        <f>(Q1836-P1836*G1836*SIN(RADIANS(E1836)))/M1836</f>
        <v>-2.3768190631349717</v>
      </c>
      <c r="V1836" s="6">
        <f>SQRT((S1836+U1836)^2+3*T1836^2)</f>
        <v>36.622745505462568</v>
      </c>
      <c r="W1836" s="6">
        <f>V1836/AA1836</f>
        <v>1.2629401827632973</v>
      </c>
      <c r="X1836" s="1">
        <f>((3*10+H1836/COS(RADIANS(E1836)))*(3+3)+3*G1836*H1836)*2</f>
        <v>604.62992466909532</v>
      </c>
      <c r="Y1836" s="7">
        <f>Z1836/X1836</f>
        <v>1.0085550150503924</v>
      </c>
      <c r="Z1836" s="13">
        <v>609.80254277455697</v>
      </c>
      <c r="AA1836" s="15">
        <v>28.998004818670399</v>
      </c>
    </row>
    <row r="1837" spans="1:27" x14ac:dyDescent="0.45">
      <c r="A1837">
        <v>350</v>
      </c>
      <c r="B1837">
        <v>83.7</v>
      </c>
      <c r="C1837" s="10">
        <f>B1837-20</f>
        <v>63.7</v>
      </c>
      <c r="D1837">
        <v>108.9</v>
      </c>
      <c r="E1837" s="11">
        <f>D1837-90</f>
        <v>18.900000000000006</v>
      </c>
      <c r="F1837" s="2">
        <v>2.8403000000000001E-2</v>
      </c>
      <c r="G1837" s="11">
        <v>35</v>
      </c>
      <c r="H1837" s="11">
        <v>1.1000000000000001</v>
      </c>
      <c r="I1837" s="8">
        <v>0.16936886310577301</v>
      </c>
      <c r="J1837" s="4">
        <v>71000</v>
      </c>
      <c r="K1837" s="5">
        <f>23*10^-6</f>
        <v>2.3E-5</v>
      </c>
      <c r="L1837" s="6">
        <f>H1837</f>
        <v>1.1000000000000001</v>
      </c>
      <c r="M1837" s="3">
        <f>H1837^2/6</f>
        <v>0.20166666666666669</v>
      </c>
      <c r="N1837" s="3">
        <f>H1837^3/12</f>
        <v>0.11091666666666671</v>
      </c>
      <c r="O1837" s="1">
        <f>-J1837*L1837*K1837*C1837</f>
        <v>-114.42431000000001</v>
      </c>
      <c r="P1837" s="7">
        <f>-(12*F1837*J1837*L1837*N1837+12*O1837*N1837*G1837*COS(RADIANS(E1837)))/(12*N1837*G1837*COS(RADIANS(E1837))^2+L1837*G1837^3*SIN(RADIANS(E1837))^2)</f>
        <v>0.41893788463604609</v>
      </c>
      <c r="Q1837" s="7">
        <f>-(6*F1837*J1837*L1837*N1837*SIN(RADIANS(E1837))+6*O1837*N1837*G1837*SIN(RADIANS(E1837))*COS(RADIANS(E1837)))/(12*N1837*COS(RADIANS(E1837))^2+L1837*G1837^2*SIN(RADIANS(E1837))^2)</f>
        <v>2.3747723645922898</v>
      </c>
      <c r="R1837" s="7">
        <f>-P1837*SIN(RADIANS(E1837))</f>
        <v>-0.13570127797670226</v>
      </c>
      <c r="S1837" s="6">
        <f>(O1837+P1837*COS(RADIANS(E1837)))/L1837</f>
        <v>-103.66178091007968</v>
      </c>
      <c r="T1837" s="6">
        <f>R1837/L1837</f>
        <v>-0.1233647981606384</v>
      </c>
      <c r="U1837" s="6">
        <f>(Q1837-P1837*G1837*SIN(RADIANS(E1837)))/M1837</f>
        <v>-11.775730733515481</v>
      </c>
      <c r="V1837" s="6">
        <f>SQRT((S1837+U1837)^2+3*T1837^2)</f>
        <v>115.43770939812279</v>
      </c>
      <c r="W1837" s="6">
        <f>V1837/AA1837</f>
        <v>1.2891481579664359</v>
      </c>
      <c r="X1837" s="1">
        <f>((3*10+H1837/COS(RADIANS(E1837)))*(3+3)+3*G1837*H1837)*2</f>
        <v>604.95222944403065</v>
      </c>
      <c r="Y1837" s="7">
        <f>Z1837/X1837</f>
        <v>1.0079366916099985</v>
      </c>
      <c r="Z1837" s="13">
        <v>609.75354872790899</v>
      </c>
      <c r="AA1837" s="15">
        <v>89.545727296558198</v>
      </c>
    </row>
    <row r="1838" spans="1:27" x14ac:dyDescent="0.45">
      <c r="A1838">
        <v>2682</v>
      </c>
      <c r="B1838">
        <v>61.7</v>
      </c>
      <c r="C1838" s="10">
        <f>B1838-20</f>
        <v>41.7</v>
      </c>
      <c r="D1838">
        <v>108.4</v>
      </c>
      <c r="E1838" s="11">
        <f>D1838-90</f>
        <v>18.400000000000006</v>
      </c>
      <c r="F1838" s="2">
        <v>1.7242E-2</v>
      </c>
      <c r="G1838" s="11">
        <v>31.9</v>
      </c>
      <c r="H1838" s="11">
        <v>1.2</v>
      </c>
      <c r="I1838" s="8">
        <v>0.105758041143417</v>
      </c>
      <c r="J1838" s="4">
        <v>71000</v>
      </c>
      <c r="K1838" s="5">
        <f>23*10^-6</f>
        <v>2.3E-5</v>
      </c>
      <c r="L1838" s="6">
        <f>H1838</f>
        <v>1.2</v>
      </c>
      <c r="M1838" s="3">
        <f>H1838^2/6</f>
        <v>0.24</v>
      </c>
      <c r="N1838" s="3">
        <f>H1838^3/12</f>
        <v>0.14399999999999999</v>
      </c>
      <c r="O1838" s="1">
        <f>-J1838*L1838*K1838*C1838</f>
        <v>-81.715320000000006</v>
      </c>
      <c r="P1838" s="7">
        <f>-(12*F1838*J1838*L1838*N1838+12*O1838*N1838*G1838*COS(RADIANS(E1838)))/(12*N1838*G1838*COS(RADIANS(E1838))^2+L1838*G1838^3*SIN(RADIANS(E1838))^2)</f>
        <v>0.44155489550120752</v>
      </c>
      <c r="Q1838" s="7">
        <f>-(6*F1838*J1838*L1838*N1838*SIN(RADIANS(E1838))+6*O1838*N1838*G1838*SIN(RADIANS(E1838))*COS(RADIANS(E1838)))/(12*N1838*COS(RADIANS(E1838))^2+L1838*G1838^2*SIN(RADIANS(E1838))^2)</f>
        <v>2.2230532215115431</v>
      </c>
      <c r="R1838" s="7">
        <f>-P1838*SIN(RADIANS(E1838))</f>
        <v>-0.13937637752423465</v>
      </c>
      <c r="S1838" s="6">
        <f>(O1838+P1838*COS(RADIANS(E1838)))/L1838</f>
        <v>-67.746949293195598</v>
      </c>
      <c r="T1838" s="6">
        <f>R1838/L1838</f>
        <v>-0.11614698127019554</v>
      </c>
      <c r="U1838" s="6">
        <f>(Q1838-P1838*G1838*SIN(RADIANS(E1838)))/M1838</f>
        <v>-9.2627217562980935</v>
      </c>
      <c r="V1838" s="6">
        <f>SQRT((S1838+U1838)^2+3*T1838^2)</f>
        <v>77.009933810613035</v>
      </c>
      <c r="W1838" s="6">
        <f>V1838/AA1838</f>
        <v>1.2711803533549573</v>
      </c>
      <c r="X1838" s="1">
        <f>((3*10+H1838/COS(RADIANS(E1838)))*(3+3)+3*G1838*H1838)*2</f>
        <v>604.85584997753642</v>
      </c>
      <c r="Y1838" s="7">
        <f>Z1838/X1838</f>
        <v>1.0078146101781278</v>
      </c>
      <c r="Z1838" s="13">
        <v>609.58256265907096</v>
      </c>
      <c r="AA1838" s="15">
        <v>60.581438036990498</v>
      </c>
    </row>
    <row r="1839" spans="1:27" x14ac:dyDescent="0.45">
      <c r="A1839">
        <v>1160</v>
      </c>
      <c r="B1839">
        <v>70.7</v>
      </c>
      <c r="C1839" s="10">
        <f>B1839-20</f>
        <v>50.7</v>
      </c>
      <c r="D1839">
        <v>118.9</v>
      </c>
      <c r="E1839" s="11">
        <f>D1839-90</f>
        <v>28.900000000000006</v>
      </c>
      <c r="F1839" s="2">
        <v>1.6927999999999999E-2</v>
      </c>
      <c r="G1839" s="11">
        <v>26.6</v>
      </c>
      <c r="H1839" s="11">
        <v>1.4</v>
      </c>
      <c r="I1839" s="8">
        <v>8.1597819924354498E-2</v>
      </c>
      <c r="J1839" s="4">
        <v>71000</v>
      </c>
      <c r="K1839" s="5">
        <f>23*10^-6</f>
        <v>2.3E-5</v>
      </c>
      <c r="L1839" s="6">
        <f>H1839</f>
        <v>1.4</v>
      </c>
      <c r="M1839" s="3">
        <f>H1839^2/6</f>
        <v>0.32666666666666661</v>
      </c>
      <c r="N1839" s="3">
        <f>H1839^3/12</f>
        <v>0.2286666666666666</v>
      </c>
      <c r="O1839" s="1">
        <f>-J1839*L1839*K1839*C1839</f>
        <v>-115.91034000000001</v>
      </c>
      <c r="P1839" s="7">
        <f>-(12*F1839*J1839*L1839*N1839+12*O1839*N1839*G1839*COS(RADIANS(E1839)))/(12*N1839*G1839*COS(RADIANS(E1839))^2+L1839*G1839^3*SIN(RADIANS(E1839))^2)</f>
        <v>0.44919026827321851</v>
      </c>
      <c r="Q1839" s="7">
        <f>-(6*F1839*J1839*L1839*N1839*SIN(RADIANS(E1839))+6*O1839*N1839*G1839*SIN(RADIANS(E1839))*COS(RADIANS(E1839)))/(12*N1839*COS(RADIANS(E1839))^2+L1839*G1839^2*SIN(RADIANS(E1839))^2)</f>
        <v>2.8872403870342649</v>
      </c>
      <c r="R1839" s="7">
        <f>-P1839*SIN(RADIANS(E1839))</f>
        <v>-0.21708574338603498</v>
      </c>
      <c r="S1839" s="6">
        <f>(O1839+P1839*COS(RADIANS(E1839)))/L1839</f>
        <v>-82.51220703875228</v>
      </c>
      <c r="T1839" s="6">
        <f>R1839/L1839</f>
        <v>-0.15506124527573928</v>
      </c>
      <c r="U1839" s="6">
        <f>(Q1839-P1839*G1839*SIN(RADIANS(E1839)))/M1839</f>
        <v>-8.8384909807171415</v>
      </c>
      <c r="V1839" s="6">
        <f>SQRT((S1839+U1839)^2+3*T1839^2)</f>
        <v>91.351092826597622</v>
      </c>
      <c r="W1839" s="6">
        <f>V1839/AA1839</f>
        <v>1.2158381000171583</v>
      </c>
      <c r="X1839" s="1">
        <f>((3*10+H1839/COS(RADIANS(E1839)))*(3+3)+3*G1839*H1839)*2</f>
        <v>602.62981235889606</v>
      </c>
      <c r="Y1839" s="7">
        <f>Z1839/X1839</f>
        <v>1.0113629410639393</v>
      </c>
      <c r="Z1839" s="13">
        <v>609.47745940010304</v>
      </c>
      <c r="AA1839" s="15">
        <v>75.134257451965397</v>
      </c>
    </row>
    <row r="1840" spans="1:27" x14ac:dyDescent="0.45">
      <c r="A1840">
        <v>1693</v>
      </c>
      <c r="B1840">
        <v>87.4</v>
      </c>
      <c r="C1840" s="10">
        <f>B1840-20</f>
        <v>67.400000000000006</v>
      </c>
      <c r="D1840">
        <v>120.3</v>
      </c>
      <c r="E1840" s="11">
        <f>D1840-90</f>
        <v>30.299999999999997</v>
      </c>
      <c r="F1840" s="2">
        <v>2.4514000000000001E-2</v>
      </c>
      <c r="G1840" s="11">
        <v>31.1</v>
      </c>
      <c r="H1840" s="11">
        <v>1.2</v>
      </c>
      <c r="I1840" s="8">
        <v>0.108780525624752</v>
      </c>
      <c r="J1840" s="4">
        <v>71000</v>
      </c>
      <c r="K1840" s="5">
        <f>23*10^-6</f>
        <v>2.3E-5</v>
      </c>
      <c r="L1840" s="6">
        <f>H1840</f>
        <v>1.2</v>
      </c>
      <c r="M1840" s="3">
        <f>H1840^2/6</f>
        <v>0.24</v>
      </c>
      <c r="N1840" s="3">
        <f>H1840^3/12</f>
        <v>0.14399999999999999</v>
      </c>
      <c r="O1840" s="1">
        <f>-J1840*L1840*K1840*C1840</f>
        <v>-132.07704000000001</v>
      </c>
      <c r="P1840" s="7">
        <f>-(12*F1840*J1840*L1840*N1840+12*O1840*N1840*G1840*COS(RADIANS(E1840)))/(12*N1840*G1840*COS(RADIANS(E1840))^2+L1840*G1840^3*SIN(RADIANS(E1840))^2)</f>
        <v>0.2729894965557001</v>
      </c>
      <c r="Q1840" s="7">
        <f>-(6*F1840*J1840*L1840*N1840*SIN(RADIANS(E1840))+6*O1840*N1840*G1840*SIN(RADIANS(E1840))*COS(RADIANS(E1840)))/(12*N1840*COS(RADIANS(E1840))^2+L1840*G1840^2*SIN(RADIANS(E1840))^2)</f>
        <v>2.1417130384686249</v>
      </c>
      <c r="R1840" s="7">
        <f>-P1840*SIN(RADIANS(E1840))</f>
        <v>-0.13773074202370575</v>
      </c>
      <c r="S1840" s="6">
        <f>(O1840+P1840*COS(RADIANS(E1840)))/L1840</f>
        <v>-109.8677850694262</v>
      </c>
      <c r="T1840" s="6">
        <f>R1840/L1840</f>
        <v>-0.11477561835308812</v>
      </c>
      <c r="U1840" s="6">
        <f>(Q1840-P1840*G1840*SIN(RADIANS(E1840)))/M1840</f>
        <v>-8.9238043269526006</v>
      </c>
      <c r="V1840" s="6">
        <f>SQRT((S1840+U1840)^2+3*T1840^2)</f>
        <v>118.79175573938439</v>
      </c>
      <c r="W1840" s="6">
        <f>V1840/AA1840</f>
        <v>1.2857577842916457</v>
      </c>
      <c r="X1840" s="1">
        <f>((3*10+H1840/COS(RADIANS(E1840)))*(3+3)+3*G1840*H1840)*2</f>
        <v>600.59833473299705</v>
      </c>
      <c r="Y1840" s="7">
        <f>Z1840/X1840</f>
        <v>1.0147487804878996</v>
      </c>
      <c r="Z1840" s="13">
        <v>609.45642773337204</v>
      </c>
      <c r="AA1840" s="15">
        <v>92.390462022230395</v>
      </c>
    </row>
    <row r="1841" spans="1:27" x14ac:dyDescent="0.45">
      <c r="A1841">
        <v>2111</v>
      </c>
      <c r="B1841">
        <v>78.3</v>
      </c>
      <c r="C1841" s="10">
        <f>B1841-20</f>
        <v>58.3</v>
      </c>
      <c r="D1841">
        <v>111.1</v>
      </c>
      <c r="E1841" s="11">
        <f>D1841-90</f>
        <v>21.099999999999994</v>
      </c>
      <c r="F1841" s="2">
        <v>1.9488999999999999E-2</v>
      </c>
      <c r="G1841" s="11">
        <v>25</v>
      </c>
      <c r="H1841" s="11">
        <v>1.5</v>
      </c>
      <c r="I1841" s="8">
        <v>0.112087681889534</v>
      </c>
      <c r="J1841" s="4">
        <v>71000</v>
      </c>
      <c r="K1841" s="5">
        <f>23*10^-6</f>
        <v>2.3E-5</v>
      </c>
      <c r="L1841" s="6">
        <f>H1841</f>
        <v>1.5</v>
      </c>
      <c r="M1841" s="3">
        <f>H1841^2/6</f>
        <v>0.375</v>
      </c>
      <c r="N1841" s="3">
        <f>H1841^3/12</f>
        <v>0.28125</v>
      </c>
      <c r="O1841" s="1">
        <f>-J1841*L1841*K1841*C1841</f>
        <v>-142.80584999999999</v>
      </c>
      <c r="P1841" s="7">
        <f>-(12*F1841*J1841*L1841*N1841+12*O1841*N1841*G1841*COS(RADIANS(E1841)))/(12*N1841*G1841*COS(RADIANS(E1841))^2+L1841*G1841^3*SIN(RADIANS(E1841))^2)</f>
        <v>1.3617684846969325</v>
      </c>
      <c r="Q1841" s="7">
        <f>-(6*F1841*J1841*L1841*N1841*SIN(RADIANS(E1841))+6*O1841*N1841*G1841*SIN(RADIANS(E1841))*COS(RADIANS(E1841)))/(12*N1841*COS(RADIANS(E1841))^2+L1841*G1841^2*SIN(RADIANS(E1841))^2)</f>
        <v>6.1279038486171791</v>
      </c>
      <c r="R1841" s="7">
        <f>-P1841*SIN(RADIANS(E1841))</f>
        <v>-0.49023230788937439</v>
      </c>
      <c r="S1841" s="6">
        <f>(O1841+P1841*COS(RADIANS(E1841)))/L1841</f>
        <v>-94.356922185725352</v>
      </c>
      <c r="T1841" s="6">
        <f>R1841/L1841</f>
        <v>-0.32682153859291624</v>
      </c>
      <c r="U1841" s="6">
        <f>(Q1841-P1841*G1841*SIN(RADIANS(E1841)))/M1841</f>
        <v>-16.341076929645816</v>
      </c>
      <c r="V1841" s="6">
        <f>SQRT((S1841+U1841)^2+3*T1841^2)</f>
        <v>110.69944645345333</v>
      </c>
      <c r="W1841" s="6">
        <f>V1841/AA1841</f>
        <v>1.2203631193789635</v>
      </c>
      <c r="X1841" s="1">
        <f>((3*10+H1841/COS(RADIANS(E1841)))*(3+3)+3*G1841*H1841)*2</f>
        <v>604.29356535785769</v>
      </c>
      <c r="Y1841" s="7">
        <f>Z1841/X1841</f>
        <v>1.0085362206249251</v>
      </c>
      <c r="Z1841" s="13">
        <v>609.45194855397494</v>
      </c>
      <c r="AA1841" s="15">
        <v>90.710252297519204</v>
      </c>
    </row>
    <row r="1842" spans="1:27" x14ac:dyDescent="0.45">
      <c r="A1842">
        <v>846</v>
      </c>
      <c r="B1842">
        <v>57</v>
      </c>
      <c r="C1842" s="10">
        <f>B1842-20</f>
        <v>37</v>
      </c>
      <c r="D1842">
        <v>118.6</v>
      </c>
      <c r="E1842" s="11">
        <f>D1842-90</f>
        <v>28.599999999999994</v>
      </c>
      <c r="F1842" s="2">
        <v>1.1048000000000001E-2</v>
      </c>
      <c r="G1842" s="11">
        <v>23</v>
      </c>
      <c r="H1842" s="11">
        <v>1.6</v>
      </c>
      <c r="I1842" s="8">
        <v>5.4672975093126297E-2</v>
      </c>
      <c r="J1842" s="4">
        <v>71000</v>
      </c>
      <c r="K1842" s="5">
        <f>23*10^-6</f>
        <v>2.3E-5</v>
      </c>
      <c r="L1842" s="6">
        <f>H1842</f>
        <v>1.6</v>
      </c>
      <c r="M1842" s="3">
        <f>H1842^2/6</f>
        <v>0.42666666666666675</v>
      </c>
      <c r="N1842" s="3">
        <f>H1842^3/12</f>
        <v>0.34133333333333343</v>
      </c>
      <c r="O1842" s="1">
        <f>-J1842*L1842*K1842*C1842</f>
        <v>-96.673599999999993</v>
      </c>
      <c r="P1842" s="7">
        <f>-(12*F1842*J1842*L1842*N1842+12*O1842*N1842*G1842*COS(RADIANS(E1842)))/(12*N1842*G1842*COS(RADIANS(E1842))^2+L1842*G1842^3*SIN(RADIANS(E1842))^2)</f>
        <v>0.62986674948166654</v>
      </c>
      <c r="Q1842" s="7">
        <f>-(6*F1842*J1842*L1842*N1842*SIN(RADIANS(E1842))+6*O1842*N1842*G1842*SIN(RADIANS(E1842))*COS(RADIANS(E1842)))/(12*N1842*COS(RADIANS(E1842))^2+L1842*G1842^2*SIN(RADIANS(E1842))^2)</f>
        <v>3.4673889724904812</v>
      </c>
      <c r="R1842" s="7">
        <f>-P1842*SIN(RADIANS(E1842))</f>
        <v>-0.3015120845643896</v>
      </c>
      <c r="S1842" s="6">
        <f>(O1842+P1842*COS(RADIANS(E1842)))/L1842</f>
        <v>-60.075367323229329</v>
      </c>
      <c r="T1842" s="6">
        <f>R1842/L1842</f>
        <v>-0.18844505285274349</v>
      </c>
      <c r="U1842" s="6">
        <f>(Q1842-P1842*G1842*SIN(RADIANS(E1842)))/M1842</f>
        <v>-8.1266929042745613</v>
      </c>
      <c r="V1842" s="6">
        <f>SQRT((S1842+U1842)^2+3*T1842^2)</f>
        <v>68.202841244994346</v>
      </c>
      <c r="W1842" s="6">
        <f>V1842/AA1842</f>
        <v>1.1664555975856039</v>
      </c>
      <c r="X1842" s="1">
        <f>((3*10+H1842/COS(RADIANS(E1842)))*(3+3)+3*G1842*H1842)*2</f>
        <v>602.6683055792065</v>
      </c>
      <c r="Y1842" s="7">
        <f>Z1842/X1842</f>
        <v>1.011231736092614</v>
      </c>
      <c r="Z1842" s="13">
        <v>609.43731693885502</v>
      </c>
      <c r="AA1842" s="15">
        <v>58.470156417581997</v>
      </c>
    </row>
    <row r="1843" spans="1:27" x14ac:dyDescent="0.45">
      <c r="A1843">
        <v>1670</v>
      </c>
      <c r="B1843">
        <v>82</v>
      </c>
      <c r="C1843" s="10">
        <f>B1843-20</f>
        <v>62</v>
      </c>
      <c r="D1843">
        <v>121.1</v>
      </c>
      <c r="E1843" s="11">
        <f>D1843-90</f>
        <v>31.099999999999994</v>
      </c>
      <c r="F1843" s="2">
        <v>2.3168000000000001E-2</v>
      </c>
      <c r="G1843" s="11">
        <v>27.2</v>
      </c>
      <c r="H1843" s="11">
        <v>1.4</v>
      </c>
      <c r="I1843" s="8">
        <v>0.219920188188552</v>
      </c>
      <c r="J1843" s="4">
        <v>71000</v>
      </c>
      <c r="K1843" s="5">
        <f>23*10^-6</f>
        <v>2.3E-5</v>
      </c>
      <c r="L1843" s="6">
        <f>H1843</f>
        <v>1.4</v>
      </c>
      <c r="M1843" s="3">
        <f>H1843^2/6</f>
        <v>0.32666666666666661</v>
      </c>
      <c r="N1843" s="3">
        <f>H1843^3/12</f>
        <v>0.2286666666666666</v>
      </c>
      <c r="O1843" s="1">
        <f>-J1843*L1843*K1843*C1843</f>
        <v>-141.74440000000001</v>
      </c>
      <c r="P1843" s="7">
        <f>-(12*F1843*J1843*L1843*N1843+12*O1843*N1843*G1843*COS(RADIANS(E1843)))/(12*N1843*G1843*COS(RADIANS(E1843))^2+L1843*G1843^3*SIN(RADIANS(E1843))^2)</f>
        <v>0.3618297219595592</v>
      </c>
      <c r="Q1843" s="7">
        <f>-(6*F1843*J1843*L1843*N1843*SIN(RADIANS(E1843))+6*O1843*N1843*G1843*SIN(RADIANS(E1843))*COS(RADIANS(E1843)))/(12*N1843*COS(RADIANS(E1843))^2+L1843*G1843^2*SIN(RADIANS(E1843))^2)</f>
        <v>2.5418007064266108</v>
      </c>
      <c r="R1843" s="7">
        <f>-P1843*SIN(RADIANS(E1843))</f>
        <v>-0.18689711076666252</v>
      </c>
      <c r="S1843" s="6">
        <f>(O1843+P1843*COS(RADIANS(E1843)))/L1843</f>
        <v>-101.02469794203996</v>
      </c>
      <c r="T1843" s="6">
        <f>R1843/L1843</f>
        <v>-0.13349793626190182</v>
      </c>
      <c r="U1843" s="6">
        <f>(Q1843-P1843*G1843*SIN(RADIANS(E1843)))/M1843</f>
        <v>-7.7810225706937057</v>
      </c>
      <c r="V1843" s="6">
        <f>SQRT((S1843+U1843)^2+3*T1843^2)</f>
        <v>108.80596620310888</v>
      </c>
      <c r="W1843" s="6">
        <f>V1843/AA1843</f>
        <v>1.076672956041125</v>
      </c>
      <c r="X1843" s="1">
        <f>((3*10+H1843/COS(RADIANS(E1843)))*(3+3)+3*G1843*H1843)*2</f>
        <v>608.1000464809897</v>
      </c>
      <c r="Y1843" s="7">
        <f>Z1843/X1843</f>
        <v>1.0020651298713683</v>
      </c>
      <c r="Z1843" s="13">
        <v>609.35585205175801</v>
      </c>
      <c r="AA1843" s="15">
        <v>101.05758261374299</v>
      </c>
    </row>
    <row r="1844" spans="1:27" x14ac:dyDescent="0.45">
      <c r="A1844">
        <v>1795</v>
      </c>
      <c r="B1844">
        <v>52.9</v>
      </c>
      <c r="C1844" s="10">
        <f>B1844-20</f>
        <v>32.9</v>
      </c>
      <c r="D1844">
        <v>107.1</v>
      </c>
      <c r="E1844" s="11">
        <f>D1844-90</f>
        <v>17.099999999999994</v>
      </c>
      <c r="F1844" s="2">
        <v>1.0618000000000001E-2</v>
      </c>
      <c r="G1844" s="11">
        <v>24.8</v>
      </c>
      <c r="H1844" s="11">
        <v>1.5</v>
      </c>
      <c r="I1844" s="8">
        <v>5.4501585662364897E-2</v>
      </c>
      <c r="J1844" s="4">
        <v>71000</v>
      </c>
      <c r="K1844" s="5">
        <f>23*10^-6</f>
        <v>2.3E-5</v>
      </c>
      <c r="L1844" s="6">
        <f>H1844</f>
        <v>1.5</v>
      </c>
      <c r="M1844" s="3">
        <f>H1844^2/6</f>
        <v>0.375</v>
      </c>
      <c r="N1844" s="3">
        <f>H1844^3/12</f>
        <v>0.28125</v>
      </c>
      <c r="O1844" s="1">
        <f>-J1844*L1844*K1844*C1844</f>
        <v>-80.588549999999998</v>
      </c>
      <c r="P1844" s="7">
        <f>-(12*F1844*J1844*L1844*N1844+12*O1844*N1844*G1844*COS(RADIANS(E1844)))/(12*N1844*G1844*COS(RADIANS(E1844))^2+L1844*G1844^3*SIN(RADIANS(E1844))^2)</f>
        <v>1.2803195018249458</v>
      </c>
      <c r="Q1844" s="7">
        <f>-(6*F1844*J1844*L1844*N1844*SIN(RADIANS(E1844))+6*O1844*N1844*G1844*SIN(RADIANS(E1844))*COS(RADIANS(E1844)))/(12*N1844*COS(RADIANS(E1844))^2+L1844*G1844^2*SIN(RADIANS(E1844))^2)</f>
        <v>4.6681729777015688</v>
      </c>
      <c r="R1844" s="7">
        <f>-P1844*SIN(RADIANS(E1844))</f>
        <v>-0.37646556271786835</v>
      </c>
      <c r="S1844" s="6">
        <f>(O1844+P1844*COS(RADIANS(E1844)))/L1844</f>
        <v>-52.909886375630428</v>
      </c>
      <c r="T1844" s="6">
        <f>R1844/L1844</f>
        <v>-0.25097704181191222</v>
      </c>
      <c r="U1844" s="6">
        <f>(Q1844-P1844*G1844*SIN(RADIANS(E1844)))/M1844</f>
        <v>-12.448461273870846</v>
      </c>
      <c r="V1844" s="6">
        <f>SQRT((S1844+U1844)^2+3*T1844^2)</f>
        <v>65.359793266958988</v>
      </c>
      <c r="W1844" s="6">
        <f>V1844/AA1844</f>
        <v>1.2888469815235701</v>
      </c>
      <c r="X1844" s="1">
        <f>((3*10+H1844/COS(RADIANS(E1844)))*(3+3)+3*G1844*H1844)*2</f>
        <v>602.03252934611362</v>
      </c>
      <c r="Y1844" s="7">
        <f>Z1844/X1844</f>
        <v>1.0121101561846684</v>
      </c>
      <c r="Z1844" s="13">
        <v>609.32323730474604</v>
      </c>
      <c r="AA1844" s="15">
        <v>50.711833292805601</v>
      </c>
    </row>
    <row r="1845" spans="1:27" x14ac:dyDescent="0.45">
      <c r="A1845">
        <v>2528</v>
      </c>
      <c r="B1845">
        <v>85</v>
      </c>
      <c r="C1845" s="10">
        <f>B1845-20</f>
        <v>65</v>
      </c>
      <c r="D1845">
        <v>116.1</v>
      </c>
      <c r="E1845" s="11">
        <f>D1845-90</f>
        <v>26.099999999999994</v>
      </c>
      <c r="F1845" s="2">
        <v>2.7470000000000001E-2</v>
      </c>
      <c r="G1845" s="11">
        <v>34.6</v>
      </c>
      <c r="H1845" s="11">
        <v>1.1000000000000001</v>
      </c>
      <c r="I1845" s="8">
        <v>0.134094312787055</v>
      </c>
      <c r="J1845" s="4">
        <v>71000</v>
      </c>
      <c r="K1845" s="5">
        <f>23*10^-6</f>
        <v>2.3E-5</v>
      </c>
      <c r="L1845" s="6">
        <f>H1845</f>
        <v>1.1000000000000001</v>
      </c>
      <c r="M1845" s="3">
        <f>H1845^2/6</f>
        <v>0.20166666666666669</v>
      </c>
      <c r="N1845" s="3">
        <f>H1845^3/12</f>
        <v>0.11091666666666671</v>
      </c>
      <c r="O1845" s="1">
        <f>-J1845*L1845*K1845*C1845</f>
        <v>-116.7595</v>
      </c>
      <c r="P1845" s="7">
        <f>-(12*F1845*J1845*L1845*N1845+12*O1845*N1845*G1845*COS(RADIANS(E1845)))/(12*N1845*G1845*COS(RADIANS(E1845))^2+L1845*G1845^3*SIN(RADIANS(E1845))^2)</f>
        <v>0.22281575552402672</v>
      </c>
      <c r="Q1845" s="7">
        <f>-(6*F1845*J1845*L1845*N1845*SIN(RADIANS(E1845))+6*O1845*N1845*G1845*SIN(RADIANS(E1845))*COS(RADIANS(E1845)))/(12*N1845*COS(RADIANS(E1845))^2+L1845*G1845^2*SIN(RADIANS(E1845))^2)</f>
        <v>1.6958390483278185</v>
      </c>
      <c r="R1845" s="7">
        <f>-P1845*SIN(RADIANS(E1845))</f>
        <v>-9.8025378516058831E-2</v>
      </c>
      <c r="S1845" s="6">
        <f>(O1845+P1845*COS(RADIANS(E1845)))/L1845</f>
        <v>-105.96309573384134</v>
      </c>
      <c r="T1845" s="6">
        <f>R1845/L1845</f>
        <v>-8.9113980469144385E-2</v>
      </c>
      <c r="U1845" s="6">
        <f>(Q1845-P1845*G1845*SIN(RADIANS(E1845)))/M1845</f>
        <v>-8.4091192479065331</v>
      </c>
      <c r="V1845" s="6">
        <f>SQRT((S1845+U1845)^2+3*T1845^2)</f>
        <v>114.3723191324531</v>
      </c>
      <c r="W1845" s="6">
        <f>V1845/AA1845</f>
        <v>1.2848661456798125</v>
      </c>
      <c r="X1845" s="1">
        <f>((3*10+H1845/COS(RADIANS(E1845)))*(3+3)+3*G1845*H1845)*2</f>
        <v>603.05888047571352</v>
      </c>
      <c r="Y1845" s="7">
        <f>Z1845/X1845</f>
        <v>1.0102127119152149</v>
      </c>
      <c r="Z1845" s="13">
        <v>609.21774708992405</v>
      </c>
      <c r="AA1845" s="15">
        <v>89.014968226079006</v>
      </c>
    </row>
    <row r="1846" spans="1:27" x14ac:dyDescent="0.45">
      <c r="A1846">
        <v>2013</v>
      </c>
      <c r="B1846">
        <v>67.7</v>
      </c>
      <c r="C1846" s="10">
        <f>B1846-20</f>
        <v>47.7</v>
      </c>
      <c r="D1846">
        <v>126.1</v>
      </c>
      <c r="E1846" s="11">
        <f>D1846-90</f>
        <v>36.099999999999994</v>
      </c>
      <c r="F1846" s="2">
        <v>1.8157E-2</v>
      </c>
      <c r="G1846" s="11">
        <v>33.9</v>
      </c>
      <c r="H1846" s="11">
        <v>1.1000000000000001</v>
      </c>
      <c r="I1846" s="8">
        <v>7.7933803200721699E-2</v>
      </c>
      <c r="J1846" s="4">
        <v>71000</v>
      </c>
      <c r="K1846" s="5">
        <f>23*10^-6</f>
        <v>2.3E-5</v>
      </c>
      <c r="L1846" s="6">
        <f>H1846</f>
        <v>1.1000000000000001</v>
      </c>
      <c r="M1846" s="3">
        <f>H1846^2/6</f>
        <v>0.20166666666666669</v>
      </c>
      <c r="N1846" s="3">
        <f>H1846^3/12</f>
        <v>0.11091666666666671</v>
      </c>
      <c r="O1846" s="1">
        <f>-J1846*L1846*K1846*C1846</f>
        <v>-85.683510000000012</v>
      </c>
      <c r="P1846" s="7">
        <f>-(12*F1846*J1846*L1846*N1846+12*O1846*N1846*G1846*COS(RADIANS(E1846)))/(12*N1846*G1846*COS(RADIANS(E1846))^2+L1846*G1846^3*SIN(RADIANS(E1846))^2)</f>
        <v>8.2940785007373841E-2</v>
      </c>
      <c r="Q1846" s="7">
        <f>-(6*F1846*J1846*L1846*N1846*SIN(RADIANS(E1846))+6*O1846*N1846*G1846*SIN(RADIANS(E1846))*COS(RADIANS(E1846)))/(12*N1846*COS(RADIANS(E1846))^2+L1846*G1846^2*SIN(RADIANS(E1846))^2)</f>
        <v>0.82831952242019413</v>
      </c>
      <c r="R1846" s="7">
        <f>-P1846*SIN(RADIANS(E1846))</f>
        <v>-4.8868408402371347E-2</v>
      </c>
      <c r="S1846" s="6">
        <f>(O1846+P1846*COS(RADIANS(E1846)))/L1846</f>
        <v>-77.833176986137715</v>
      </c>
      <c r="T1846" s="6">
        <f>R1846/L1846</f>
        <v>-4.4425825820337585E-2</v>
      </c>
      <c r="U1846" s="6">
        <f>(Q1846-P1846*G1846*SIN(RADIANS(E1846)))/M1846</f>
        <v>-4.1073695326621218</v>
      </c>
      <c r="V1846" s="6">
        <f>SQRT((S1846+U1846)^2+3*T1846^2)</f>
        <v>81.940582648414207</v>
      </c>
      <c r="W1846" s="6">
        <f>V1846/AA1846</f>
        <v>1.3093556091892957</v>
      </c>
      <c r="X1846" s="1">
        <f>((3*10+H1846/COS(RADIANS(E1846)))*(3+3)+3*G1846*H1846)*2</f>
        <v>600.07683819940723</v>
      </c>
      <c r="Y1846" s="7">
        <f>Z1846/X1846</f>
        <v>1.0152263360035678</v>
      </c>
      <c r="Z1846" s="13">
        <v>609.21380976578996</v>
      </c>
      <c r="AA1846" s="15">
        <v>62.580846695382299</v>
      </c>
    </row>
    <row r="1847" spans="1:27" x14ac:dyDescent="0.45">
      <c r="A1847">
        <v>962</v>
      </c>
      <c r="B1847">
        <v>53.8</v>
      </c>
      <c r="C1847" s="10">
        <f>B1847-20</f>
        <v>33.799999999999997</v>
      </c>
      <c r="D1847">
        <v>127.9</v>
      </c>
      <c r="E1847" s="11">
        <f>D1847-90</f>
        <v>37.900000000000006</v>
      </c>
      <c r="F1847" s="2">
        <v>1.1646E-2</v>
      </c>
      <c r="G1847" s="11">
        <v>30.7</v>
      </c>
      <c r="H1847" s="11">
        <v>1.2</v>
      </c>
      <c r="I1847" s="8">
        <v>5.0180681049823699E-2</v>
      </c>
      <c r="J1847" s="4">
        <v>71000</v>
      </c>
      <c r="K1847" s="5">
        <f>23*10^-6</f>
        <v>2.3E-5</v>
      </c>
      <c r="L1847" s="6">
        <f>H1847</f>
        <v>1.2</v>
      </c>
      <c r="M1847" s="3">
        <f>H1847^2/6</f>
        <v>0.24</v>
      </c>
      <c r="N1847" s="3">
        <f>H1847^3/12</f>
        <v>0.14399999999999999</v>
      </c>
      <c r="O1847" s="1">
        <f>-J1847*L1847*K1847*C1847</f>
        <v>-66.234479999999991</v>
      </c>
      <c r="P1847" s="7">
        <f>-(12*F1847*J1847*L1847*N1847+12*O1847*N1847*G1847*COS(RADIANS(E1847)))/(12*N1847*G1847*COS(RADIANS(E1847))^2+L1847*G1847^3*SIN(RADIANS(E1847))^2)</f>
        <v>8.0550101832879195E-2</v>
      </c>
      <c r="Q1847" s="7">
        <f>-(6*F1847*J1847*L1847*N1847*SIN(RADIANS(E1847))+6*O1847*N1847*G1847*SIN(RADIANS(E1847))*COS(RADIANS(E1847)))/(12*N1847*COS(RADIANS(E1847))^2+L1847*G1847^2*SIN(RADIANS(E1847))^2)</f>
        <v>0.75952928873384673</v>
      </c>
      <c r="R1847" s="7">
        <f>-P1847*SIN(RADIANS(E1847))</f>
        <v>-4.9480735422400453E-2</v>
      </c>
      <c r="S1847" s="6">
        <f>(O1847+P1847*COS(RADIANS(E1847)))/L1847</f>
        <v>-55.142432663843209</v>
      </c>
      <c r="T1847" s="6">
        <f>R1847/L1847</f>
        <v>-4.1233946185333714E-2</v>
      </c>
      <c r="U1847" s="6">
        <f>(Q1847-P1847*G1847*SIN(RADIANS(E1847)))/M1847</f>
        <v>-3.1647053697243632</v>
      </c>
      <c r="V1847" s="6">
        <f>SQRT((S1847+U1847)^2+3*T1847^2)</f>
        <v>58.30718177360707</v>
      </c>
      <c r="W1847" s="6">
        <f>V1847/AA1847</f>
        <v>1.2940577316414694</v>
      </c>
      <c r="X1847" s="1">
        <f>((3*10+H1847/COS(RADIANS(E1847)))*(3+3)+3*G1847*H1847)*2</f>
        <v>599.28900574824888</v>
      </c>
      <c r="Y1847" s="7">
        <f>Z1847/X1847</f>
        <v>1.0164338722579409</v>
      </c>
      <c r="Z1847" s="13">
        <v>609.13764471430397</v>
      </c>
      <c r="AA1847" s="15">
        <v>45.057635643230803</v>
      </c>
    </row>
    <row r="1848" spans="1:27" x14ac:dyDescent="0.45">
      <c r="A1848">
        <v>970</v>
      </c>
      <c r="B1848">
        <v>52.9</v>
      </c>
      <c r="C1848" s="10">
        <f>B1848-20</f>
        <v>32.9</v>
      </c>
      <c r="D1848">
        <v>120.1</v>
      </c>
      <c r="E1848" s="11">
        <f>D1848-90</f>
        <v>30.099999999999994</v>
      </c>
      <c r="F1848" s="2">
        <v>1.1563E-2</v>
      </c>
      <c r="G1848" s="11">
        <v>28.7</v>
      </c>
      <c r="H1848" s="11">
        <v>1.3</v>
      </c>
      <c r="I1848" s="8">
        <v>5.4134447127580601E-2</v>
      </c>
      <c r="J1848" s="4">
        <v>71000</v>
      </c>
      <c r="K1848" s="5">
        <f>23*10^-6</f>
        <v>2.3E-5</v>
      </c>
      <c r="L1848" s="6">
        <f>H1848</f>
        <v>1.3</v>
      </c>
      <c r="M1848" s="3">
        <f>H1848^2/6</f>
        <v>0.28166666666666668</v>
      </c>
      <c r="N1848" s="3">
        <f>H1848^3/12</f>
        <v>0.18308333333333338</v>
      </c>
      <c r="O1848" s="1">
        <f>-J1848*L1848*K1848*C1848</f>
        <v>-69.843409999999992</v>
      </c>
      <c r="P1848" s="7">
        <f>-(12*F1848*J1848*L1848*N1848+12*O1848*N1848*G1848*COS(RADIANS(E1848)))/(12*N1848*G1848*COS(RADIANS(E1848))^2+L1848*G1848^3*SIN(RADIANS(E1848))^2)</f>
        <v>0.1884174645475529</v>
      </c>
      <c r="Q1848" s="7">
        <f>-(6*F1848*J1848*L1848*N1848*SIN(RADIANS(E1848))+6*O1848*N1848*G1848*SIN(RADIANS(E1848))*COS(RADIANS(E1848)))/(12*N1848*COS(RADIANS(E1848))^2+L1848*G1848^2*SIN(RADIANS(E1848))^2)</f>
        <v>1.3559800250840643</v>
      </c>
      <c r="R1848" s="7">
        <f>-P1848*SIN(RADIANS(E1848))</f>
        <v>-9.4493381538959156E-2</v>
      </c>
      <c r="S1848" s="6">
        <f>(O1848+P1848*COS(RADIANS(E1848)))/L1848</f>
        <v>-53.600307971451173</v>
      </c>
      <c r="T1848" s="6">
        <f>R1848/L1848</f>
        <v>-7.2687216568430121E-2</v>
      </c>
      <c r="U1848" s="6">
        <f>(Q1848-P1848*G1848*SIN(RADIANS(E1848)))/M1848</f>
        <v>-4.8141302665706389</v>
      </c>
      <c r="V1848" s="6">
        <f>SQRT((S1848+U1848)^2+3*T1848^2)</f>
        <v>58.414573908897268</v>
      </c>
      <c r="W1848" s="6">
        <f>V1848/AA1848</f>
        <v>1.2404939233749719</v>
      </c>
      <c r="X1848" s="1">
        <f>((3*10+H1848/COS(RADIANS(E1848)))*(3+3)+3*G1848*H1848)*2</f>
        <v>601.89152561401022</v>
      </c>
      <c r="Y1848" s="7">
        <f>Z1848/X1848</f>
        <v>1.0119198189661516</v>
      </c>
      <c r="Z1848" s="13">
        <v>609.06596363659003</v>
      </c>
      <c r="AA1848" s="15">
        <v>47.089770298890798</v>
      </c>
    </row>
    <row r="1849" spans="1:27" x14ac:dyDescent="0.45">
      <c r="A1849">
        <v>835</v>
      </c>
      <c r="B1849">
        <v>76.5</v>
      </c>
      <c r="C1849" s="10">
        <f>B1849-20</f>
        <v>56.5</v>
      </c>
      <c r="D1849">
        <v>129.6</v>
      </c>
      <c r="E1849" s="11">
        <f>D1849-90</f>
        <v>39.599999999999994</v>
      </c>
      <c r="F1849" s="2">
        <v>1.5726E-2</v>
      </c>
      <c r="G1849" s="11">
        <v>23.9</v>
      </c>
      <c r="H1849" s="11">
        <v>1.5</v>
      </c>
      <c r="I1849" s="8">
        <v>6.9880716502666404E-2</v>
      </c>
      <c r="J1849" s="4">
        <v>71000</v>
      </c>
      <c r="K1849" s="5">
        <f>23*10^-6</f>
        <v>2.3E-5</v>
      </c>
      <c r="L1849" s="6">
        <f>H1849</f>
        <v>1.5</v>
      </c>
      <c r="M1849" s="3">
        <f>H1849^2/6</f>
        <v>0.375</v>
      </c>
      <c r="N1849" s="3">
        <f>H1849^3/12</f>
        <v>0.28125</v>
      </c>
      <c r="O1849" s="1">
        <f>-J1849*L1849*K1849*C1849</f>
        <v>-138.39675</v>
      </c>
      <c r="P1849" s="7">
        <f>-(12*F1849*J1849*L1849*N1849+12*O1849*N1849*G1849*COS(RADIANS(E1849)))/(12*N1849*G1849*COS(RADIANS(E1849))^2+L1849*G1849^3*SIN(RADIANS(E1849))^2)</f>
        <v>0.35241032607112732</v>
      </c>
      <c r="Q1849" s="7">
        <f>-(6*F1849*J1849*L1849*N1849*SIN(RADIANS(E1849))+6*O1849*N1849*G1849*SIN(RADIANS(E1849))*COS(RADIANS(E1849)))/(12*N1849*COS(RADIANS(E1849))^2+L1849*G1849^2*SIN(RADIANS(E1849))^2)</f>
        <v>2.6843858130710903</v>
      </c>
      <c r="R1849" s="7">
        <f>-P1849*SIN(RADIANS(E1849))</f>
        <v>-0.22463479607289463</v>
      </c>
      <c r="S1849" s="6">
        <f>(O1849+P1849*COS(RADIANS(E1849)))/L1849</f>
        <v>-92.083475451247509</v>
      </c>
      <c r="T1849" s="6">
        <f>R1849/L1849</f>
        <v>-0.1497565307152631</v>
      </c>
      <c r="U1849" s="6">
        <f>(Q1849-P1849*G1849*SIN(RADIANS(E1849)))/M1849</f>
        <v>-7.1583621681895764</v>
      </c>
      <c r="V1849" s="6">
        <f>SQRT((S1849+U1849)^2+3*T1849^2)</f>
        <v>99.242176594118462</v>
      </c>
      <c r="W1849" s="6">
        <f>V1849/AA1849</f>
        <v>1.1937862779312214</v>
      </c>
      <c r="X1849" s="1">
        <f>((3*10+H1849/COS(RADIANS(E1849)))*(3+3)+3*G1849*H1849)*2</f>
        <v>598.46105208932499</v>
      </c>
      <c r="Y1849" s="7">
        <f>Z1849/X1849</f>
        <v>1.0176815162843607</v>
      </c>
      <c r="Z1849" s="13">
        <v>609.04275092739795</v>
      </c>
      <c r="AA1849" s="15">
        <v>83.132281237225101</v>
      </c>
    </row>
    <row r="1850" spans="1:27" x14ac:dyDescent="0.45">
      <c r="A1850">
        <v>1728</v>
      </c>
      <c r="B1850">
        <v>40.299999999999997</v>
      </c>
      <c r="C1850" s="10">
        <f>B1850-20</f>
        <v>20.299999999999997</v>
      </c>
      <c r="D1850">
        <v>126.9</v>
      </c>
      <c r="E1850" s="11">
        <f>D1850-90</f>
        <v>36.900000000000006</v>
      </c>
      <c r="F1850" s="2">
        <v>8.9119999999999998E-3</v>
      </c>
      <c r="G1850" s="11">
        <v>34.799999999999997</v>
      </c>
      <c r="H1850" s="11">
        <v>1.1000000000000001</v>
      </c>
      <c r="I1850" s="8">
        <v>4.96752671897411E-2</v>
      </c>
      <c r="J1850" s="4">
        <v>71000</v>
      </c>
      <c r="K1850" s="5">
        <f>23*10^-6</f>
        <v>2.3E-5</v>
      </c>
      <c r="L1850" s="6">
        <f>H1850</f>
        <v>1.1000000000000001</v>
      </c>
      <c r="M1850" s="3">
        <f>H1850^2/6</f>
        <v>0.20166666666666669</v>
      </c>
      <c r="N1850" s="3">
        <f>H1850^3/12</f>
        <v>0.11091666666666671</v>
      </c>
      <c r="O1850" s="1">
        <f>-J1850*L1850*K1850*C1850</f>
        <v>-36.464889999999997</v>
      </c>
      <c r="P1850" s="7">
        <f>-(12*F1850*J1850*L1850*N1850+12*O1850*N1850*G1850*COS(RADIANS(E1850)))/(12*N1850*G1850*COS(RADIANS(E1850))^2+L1850*G1850^3*SIN(RADIANS(E1850))^2)</f>
        <v>2.5341085245644997E-2</v>
      </c>
      <c r="Q1850" s="7">
        <f>-(6*F1850*J1850*L1850*N1850*SIN(RADIANS(E1850))+6*O1850*N1850*G1850*SIN(RADIANS(E1850))*COS(RADIANS(E1850)))/(12*N1850*COS(RADIANS(E1850))^2+L1850*G1850^2*SIN(RADIANS(E1850))^2)</f>
        <v>0.26474622196955144</v>
      </c>
      <c r="R1850" s="7">
        <f>-P1850*SIN(RADIANS(E1850))</f>
        <v>-1.5215300113192607E-2</v>
      </c>
      <c r="S1850" s="6">
        <f>(O1850+P1850*COS(RADIANS(E1850)))/L1850</f>
        <v>-33.131477384454222</v>
      </c>
      <c r="T1850" s="6">
        <f>R1850/L1850</f>
        <v>-1.3832091011993279E-2</v>
      </c>
      <c r="U1850" s="6">
        <f>(Q1850-P1850*G1850*SIN(RADIANS(E1850)))/M1850</f>
        <v>-1.3127911833200885</v>
      </c>
      <c r="V1850" s="6">
        <f>SQRT((S1850+U1850)^2+3*T1850^2)</f>
        <v>34.444276899786857</v>
      </c>
      <c r="W1850" s="6">
        <f>V1850/AA1850</f>
        <v>1.2026785480883548</v>
      </c>
      <c r="X1850" s="1">
        <f>((3*10+H1850/COS(RADIANS(E1850)))*(3+3)+3*G1850*H1850)*2</f>
        <v>606.18650648340918</v>
      </c>
      <c r="Y1850" s="7">
        <f>Z1850/X1850</f>
        <v>1.004531772225453</v>
      </c>
      <c r="Z1850" s="13">
        <v>608.93360565693501</v>
      </c>
      <c r="AA1850" s="15">
        <v>28.639636879310501</v>
      </c>
    </row>
    <row r="1851" spans="1:27" x14ac:dyDescent="0.45">
      <c r="A1851">
        <v>989</v>
      </c>
      <c r="B1851">
        <v>74.599999999999994</v>
      </c>
      <c r="C1851" s="10">
        <f>B1851-20</f>
        <v>54.599999999999994</v>
      </c>
      <c r="D1851">
        <v>126.1</v>
      </c>
      <c r="E1851" s="11">
        <f>D1851-90</f>
        <v>36.099999999999994</v>
      </c>
      <c r="F1851" s="2">
        <v>1.5049999999999999E-2</v>
      </c>
      <c r="G1851" s="11">
        <v>22.5</v>
      </c>
      <c r="H1851" s="11">
        <v>1.6</v>
      </c>
      <c r="I1851" s="8">
        <v>6.8804278969764696E-2</v>
      </c>
      <c r="J1851" s="4">
        <v>71000</v>
      </c>
      <c r="K1851" s="5">
        <f>23*10^-6</f>
        <v>2.3E-5</v>
      </c>
      <c r="L1851" s="6">
        <f>H1851</f>
        <v>1.6</v>
      </c>
      <c r="M1851" s="3">
        <f>H1851^2/6</f>
        <v>0.42666666666666675</v>
      </c>
      <c r="N1851" s="3">
        <f>H1851^3/12</f>
        <v>0.34133333333333343</v>
      </c>
      <c r="O1851" s="1">
        <f>-J1851*L1851*K1851*C1851</f>
        <v>-142.65887999999998</v>
      </c>
      <c r="P1851" s="7">
        <f>-(12*F1851*J1851*L1851*N1851+12*O1851*N1851*G1851*COS(RADIANS(E1851)))/(12*N1851*G1851*COS(RADIANS(E1851))^2+L1851*G1851^3*SIN(RADIANS(E1851))^2)</f>
        <v>0.56679833656680056</v>
      </c>
      <c r="Q1851" s="7">
        <f>-(6*F1851*J1851*L1851*N1851*SIN(RADIANS(E1851))+6*O1851*N1851*G1851*SIN(RADIANS(E1851))*COS(RADIANS(E1851)))/(12*N1851*COS(RADIANS(E1851))^2+L1851*G1851^2*SIN(RADIANS(E1851))^2)</f>
        <v>3.7569995466647907</v>
      </c>
      <c r="R1851" s="7">
        <f>-P1851*SIN(RADIANS(E1851))</f>
        <v>-0.33395551525909239</v>
      </c>
      <c r="S1851" s="6">
        <f>(O1851+P1851*COS(RADIANS(E1851)))/L1851</f>
        <v>-88.875570423652348</v>
      </c>
      <c r="T1851" s="6">
        <f>R1851/L1851</f>
        <v>-0.20872219703693273</v>
      </c>
      <c r="U1851" s="6">
        <f>(Q1851-P1851*G1851*SIN(RADIANS(E1851)))/M1851</f>
        <v>-8.8054676874955966</v>
      </c>
      <c r="V1851" s="6">
        <f>SQRT((S1851+U1851)^2+3*T1851^2)</f>
        <v>97.681707096764768</v>
      </c>
      <c r="W1851" s="6">
        <f>V1851/AA1851</f>
        <v>1.1489630616498272</v>
      </c>
      <c r="X1851" s="1">
        <f>((3*10+H1851/COS(RADIANS(E1851)))*(3+3)+3*G1851*H1851)*2</f>
        <v>599.76267374459235</v>
      </c>
      <c r="Y1851" s="7">
        <f>Z1851/X1851</f>
        <v>1.0152343117809155</v>
      </c>
      <c r="Z1851" s="13">
        <v>608.89964531097303</v>
      </c>
      <c r="AA1851" s="15">
        <v>85.017273711568194</v>
      </c>
    </row>
    <row r="1852" spans="1:27" x14ac:dyDescent="0.45">
      <c r="A1852">
        <v>2718</v>
      </c>
      <c r="B1852">
        <v>55.3</v>
      </c>
      <c r="C1852" s="10">
        <f>B1852-20</f>
        <v>35.299999999999997</v>
      </c>
      <c r="D1852">
        <v>128.5</v>
      </c>
      <c r="E1852" s="11">
        <f>D1852-90</f>
        <v>38.5</v>
      </c>
      <c r="F1852" s="2">
        <v>1.2052E-2</v>
      </c>
      <c r="G1852" s="11">
        <v>30.6</v>
      </c>
      <c r="H1852" s="11">
        <v>1.2</v>
      </c>
      <c r="I1852" s="8">
        <v>5.18038310110569E-2</v>
      </c>
      <c r="J1852" s="4">
        <v>71000</v>
      </c>
      <c r="K1852" s="5">
        <f>23*10^-6</f>
        <v>2.3E-5</v>
      </c>
      <c r="L1852" s="6">
        <f>H1852</f>
        <v>1.2</v>
      </c>
      <c r="M1852" s="3">
        <f>H1852^2/6</f>
        <v>0.24</v>
      </c>
      <c r="N1852" s="3">
        <f>H1852^3/12</f>
        <v>0.14399999999999999</v>
      </c>
      <c r="O1852" s="1">
        <f>-J1852*L1852*K1852*C1852</f>
        <v>-69.173879999999997</v>
      </c>
      <c r="P1852" s="7">
        <f>-(12*F1852*J1852*L1852*N1852+12*O1852*N1852*G1852*COS(RADIANS(E1852)))/(12*N1852*G1852*COS(RADIANS(E1852))^2+L1852*G1852^3*SIN(RADIANS(E1852))^2)</f>
        <v>8.147059462636376E-2</v>
      </c>
      <c r="Q1852" s="7">
        <f>-(6*F1852*J1852*L1852*N1852*SIN(RADIANS(E1852))+6*O1852*N1852*G1852*SIN(RADIANS(E1852))*COS(RADIANS(E1852)))/(12*N1852*COS(RADIANS(E1852))^2+L1852*G1852^2*SIN(RADIANS(E1852))^2)</f>
        <v>0.77596455544036924</v>
      </c>
      <c r="R1852" s="7">
        <f>-P1852*SIN(RADIANS(E1852))</f>
        <v>-5.0716637610481632E-2</v>
      </c>
      <c r="S1852" s="6">
        <f>(O1852+P1852*COS(RADIANS(E1852)))/L1852</f>
        <v>-57.591767040084818</v>
      </c>
      <c r="T1852" s="6">
        <f>R1852/L1852</f>
        <v>-4.2263864675401365E-2</v>
      </c>
      <c r="U1852" s="6">
        <f>(Q1852-P1852*G1852*SIN(RADIANS(E1852)))/M1852</f>
        <v>-3.2331856476682033</v>
      </c>
      <c r="V1852" s="6">
        <f>SQRT((S1852+U1852)^2+3*T1852^2)</f>
        <v>60.824996737937973</v>
      </c>
      <c r="W1852" s="6">
        <f>V1852/AA1852</f>
        <v>1.2813147235344964</v>
      </c>
      <c r="X1852" s="1">
        <f>((3*10+H1852/COS(RADIANS(E1852)))*(3+3)+3*G1852*H1852)*2</f>
        <v>598.72001266778977</v>
      </c>
      <c r="Y1852" s="7">
        <f>Z1852/X1852</f>
        <v>1.0168698506005922</v>
      </c>
      <c r="Z1852" s="13">
        <v>608.82032983308</v>
      </c>
      <c r="AA1852" s="15">
        <v>47.470770155635698</v>
      </c>
    </row>
    <row r="1853" spans="1:27" x14ac:dyDescent="0.45">
      <c r="A1853">
        <v>2275</v>
      </c>
      <c r="B1853">
        <v>63.6</v>
      </c>
      <c r="C1853" s="10">
        <f>B1853-20</f>
        <v>43.6</v>
      </c>
      <c r="D1853">
        <v>126.4</v>
      </c>
      <c r="E1853" s="11">
        <f>D1853-90</f>
        <v>36.400000000000006</v>
      </c>
      <c r="F1853" s="2">
        <v>1.1384E-2</v>
      </c>
      <c r="G1853" s="11">
        <v>21</v>
      </c>
      <c r="H1853" s="11">
        <v>1.7</v>
      </c>
      <c r="I1853" s="8">
        <v>5.2504368126392302E-2</v>
      </c>
      <c r="J1853" s="4">
        <v>71000</v>
      </c>
      <c r="K1853" s="5">
        <f>23*10^-6</f>
        <v>2.3E-5</v>
      </c>
      <c r="L1853" s="6">
        <f>H1853</f>
        <v>1.7</v>
      </c>
      <c r="M1853" s="3">
        <f>H1853^2/6</f>
        <v>0.48166666666666663</v>
      </c>
      <c r="N1853" s="3">
        <f>H1853^3/12</f>
        <v>0.4094166666666666</v>
      </c>
      <c r="O1853" s="1">
        <f>-J1853*L1853*K1853*C1853</f>
        <v>-121.03796</v>
      </c>
      <c r="P1853" s="7">
        <f>-(12*F1853*J1853*L1853*N1853+12*O1853*N1853*G1853*COS(RADIANS(E1853)))/(12*N1853*G1853*COS(RADIANS(E1853))^2+L1853*G1853^3*SIN(RADIANS(E1853))^2)</f>
        <v>0.58826179115848265</v>
      </c>
      <c r="Q1853" s="7">
        <f>-(6*F1853*J1853*L1853*N1853*SIN(RADIANS(E1853))+6*O1853*N1853*G1853*SIN(RADIANS(E1853))*COS(RADIANS(E1853)))/(12*N1853*COS(RADIANS(E1853))^2+L1853*G1853^2*SIN(RADIANS(E1853))^2)</f>
        <v>3.6653993999780439</v>
      </c>
      <c r="R1853" s="7">
        <f>-P1853*SIN(RADIANS(E1853))</f>
        <v>-0.34908565714076595</v>
      </c>
      <c r="S1853" s="6">
        <f>(O1853+P1853*COS(RADIANS(E1853)))/L1853</f>
        <v>-70.920277490044157</v>
      </c>
      <c r="T1853" s="6">
        <f>R1853/L1853</f>
        <v>-0.20534450420045056</v>
      </c>
      <c r="U1853" s="6">
        <f>(Q1853-P1853*G1853*SIN(RADIANS(E1853)))/M1853</f>
        <v>-7.6098257438990462</v>
      </c>
      <c r="V1853" s="6">
        <f>SQRT((S1853+U1853)^2+3*T1853^2)</f>
        <v>78.530908647678288</v>
      </c>
      <c r="W1853" s="6">
        <f>V1853/AA1853</f>
        <v>1.12459619537214</v>
      </c>
      <c r="X1853" s="1">
        <f>((3*10+H1853/COS(RADIANS(E1853)))*(3+3)+3*G1853*H1853)*2</f>
        <v>599.54495863555439</v>
      </c>
      <c r="Y1853" s="7">
        <f>Z1853/X1853</f>
        <v>1.0154304154295011</v>
      </c>
      <c r="Z1853" s="13">
        <v>608.79618641596403</v>
      </c>
      <c r="AA1853" s="15">
        <v>69.830316846920894</v>
      </c>
    </row>
    <row r="1854" spans="1:27" x14ac:dyDescent="0.45">
      <c r="A1854">
        <v>2816</v>
      </c>
      <c r="B1854">
        <v>56</v>
      </c>
      <c r="C1854" s="10">
        <f>B1854-20</f>
        <v>36</v>
      </c>
      <c r="D1854">
        <v>126.1</v>
      </c>
      <c r="E1854" s="11">
        <f>D1854-90</f>
        <v>36.099999999999994</v>
      </c>
      <c r="F1854" s="2">
        <v>1.2676E-2</v>
      </c>
      <c r="G1854" s="11">
        <v>30.8</v>
      </c>
      <c r="H1854" s="11">
        <v>1.2</v>
      </c>
      <c r="I1854" s="8">
        <v>5.5175397545099203E-2</v>
      </c>
      <c r="J1854" s="4">
        <v>71000</v>
      </c>
      <c r="K1854" s="5">
        <f>23*10^-6</f>
        <v>2.3E-5</v>
      </c>
      <c r="L1854" s="6">
        <f>H1854</f>
        <v>1.2</v>
      </c>
      <c r="M1854" s="3">
        <f>H1854^2/6</f>
        <v>0.24</v>
      </c>
      <c r="N1854" s="3">
        <f>H1854^3/12</f>
        <v>0.14399999999999999</v>
      </c>
      <c r="O1854" s="1">
        <f>-J1854*L1854*K1854*C1854</f>
        <v>-70.545600000000007</v>
      </c>
      <c r="P1854" s="7">
        <f>-(12*F1854*J1854*L1854*N1854+12*O1854*N1854*G1854*COS(RADIANS(E1854)))/(12*N1854*G1854*COS(RADIANS(E1854))^2+L1854*G1854^3*SIN(RADIANS(E1854))^2)</f>
        <v>9.5641761669578787E-2</v>
      </c>
      <c r="Q1854" s="7">
        <f>-(6*F1854*J1854*L1854*N1854*SIN(RADIANS(E1854))+6*O1854*N1854*G1854*SIN(RADIANS(E1854))*COS(RADIANS(E1854)))/(12*N1854*COS(RADIANS(E1854))^2+L1854*G1854^2*SIN(RADIANS(E1854))^2)</f>
        <v>0.86781737483321331</v>
      </c>
      <c r="R1854" s="7">
        <f>-P1854*SIN(RADIANS(E1854))</f>
        <v>-5.635177758657231E-2</v>
      </c>
      <c r="S1854" s="6">
        <f>(O1854+P1854*COS(RADIANS(E1854)))/L1854</f>
        <v>-58.723602020077337</v>
      </c>
      <c r="T1854" s="6">
        <f>R1854/L1854</f>
        <v>-4.6959814655476925E-2</v>
      </c>
      <c r="U1854" s="6">
        <f>(Q1854-P1854*G1854*SIN(RADIANS(E1854)))/M1854</f>
        <v>-3.615905728471724</v>
      </c>
      <c r="V1854" s="6">
        <f>SQRT((S1854+U1854)^2+3*T1854^2)</f>
        <v>62.339560810162801</v>
      </c>
      <c r="W1854" s="6">
        <f>V1854/AA1854</f>
        <v>1.2700896615602095</v>
      </c>
      <c r="X1854" s="1">
        <f>((3*10+H1854/COS(RADIANS(E1854)))*(3+3)+3*G1854*H1854)*2</f>
        <v>599.58200530844431</v>
      </c>
      <c r="Y1854" s="7">
        <f>Z1854/X1854</f>
        <v>1.0152389022443782</v>
      </c>
      <c r="Z1854" s="13">
        <v>608.71897687482794</v>
      </c>
      <c r="AA1854" s="15">
        <v>49.082803125555202</v>
      </c>
    </row>
    <row r="1855" spans="1:27" x14ac:dyDescent="0.45">
      <c r="A1855">
        <v>2633</v>
      </c>
      <c r="B1855">
        <v>42</v>
      </c>
      <c r="C1855" s="10">
        <f>B1855-20</f>
        <v>22</v>
      </c>
      <c r="D1855">
        <v>113.1</v>
      </c>
      <c r="E1855" s="11">
        <f>D1855-90</f>
        <v>23.099999999999994</v>
      </c>
      <c r="F1855" s="2">
        <v>8.7950000000000007E-3</v>
      </c>
      <c r="G1855" s="11">
        <v>31.6</v>
      </c>
      <c r="H1855" s="11">
        <v>1.2</v>
      </c>
      <c r="I1855" s="8">
        <v>4.6577658504247603E-2</v>
      </c>
      <c r="J1855" s="4">
        <v>71000</v>
      </c>
      <c r="K1855" s="5">
        <f>23*10^-6</f>
        <v>2.3E-5</v>
      </c>
      <c r="L1855" s="6">
        <f>H1855</f>
        <v>1.2</v>
      </c>
      <c r="M1855" s="3">
        <f>H1855^2/6</f>
        <v>0.24</v>
      </c>
      <c r="N1855" s="3">
        <f>H1855^3/12</f>
        <v>0.14399999999999999</v>
      </c>
      <c r="O1855" s="1">
        <f>-J1855*L1855*K1855*C1855</f>
        <v>-43.111199999999997</v>
      </c>
      <c r="P1855" s="7">
        <f>-(12*F1855*J1855*L1855*N1855+12*O1855*N1855*G1855*COS(RADIANS(E1855)))/(12*N1855*G1855*COS(RADIANS(E1855))^2+L1855*G1855^3*SIN(RADIANS(E1855))^2)</f>
        <v>0.14817334687166733</v>
      </c>
      <c r="Q1855" s="7">
        <f>-(6*F1855*J1855*L1855*N1855*SIN(RADIANS(E1855))+6*O1855*N1855*G1855*SIN(RADIANS(E1855))*COS(RADIANS(E1855)))/(12*N1855*COS(RADIANS(E1855))^2+L1855*G1855^2*SIN(RADIANS(E1855))^2)</f>
        <v>0.91851567797224298</v>
      </c>
      <c r="R1855" s="7">
        <f>-P1855*SIN(RADIANS(E1855))</f>
        <v>-5.8133903669129287E-2</v>
      </c>
      <c r="S1855" s="6">
        <f>(O1855+P1855*COS(RADIANS(E1855)))/L1855</f>
        <v>-35.812422475181108</v>
      </c>
      <c r="T1855" s="6">
        <f>R1855/L1855</f>
        <v>-4.8444919724274407E-2</v>
      </c>
      <c r="U1855" s="6">
        <f>(Q1855-P1855*G1855*SIN(RADIANS(E1855)))/M1855</f>
        <v>-3.8271486582176775</v>
      </c>
      <c r="V1855" s="6">
        <f>SQRT((S1855+U1855)^2+3*T1855^2)</f>
        <v>39.639659942670093</v>
      </c>
      <c r="W1855" s="6">
        <f>V1855/AA1855</f>
        <v>1.2723445840689216</v>
      </c>
      <c r="X1855" s="1">
        <f>((3*10+H1855/COS(RADIANS(E1855)))*(3+3)+3*G1855*H1855)*2</f>
        <v>603.17521140996246</v>
      </c>
      <c r="Y1855" s="7">
        <f>Z1855/X1855</f>
        <v>1.0091609341659267</v>
      </c>
      <c r="Z1855" s="13">
        <v>608.70085981220802</v>
      </c>
      <c r="AA1855" s="15">
        <v>31.154814850473599</v>
      </c>
    </row>
    <row r="1856" spans="1:27" x14ac:dyDescent="0.45">
      <c r="A1856">
        <v>2236</v>
      </c>
      <c r="B1856">
        <v>67.7</v>
      </c>
      <c r="C1856" s="10">
        <f>B1856-20</f>
        <v>47.7</v>
      </c>
      <c r="D1856">
        <v>116.3</v>
      </c>
      <c r="E1856" s="11">
        <f>D1856-90</f>
        <v>26.299999999999997</v>
      </c>
      <c r="F1856" s="2">
        <v>1.5304E-2</v>
      </c>
      <c r="G1856" s="11">
        <v>24.7</v>
      </c>
      <c r="H1856" s="11">
        <v>1.5</v>
      </c>
      <c r="I1856" s="8">
        <v>7.7995561063289601E-2</v>
      </c>
      <c r="J1856" s="4">
        <v>71000</v>
      </c>
      <c r="K1856" s="5">
        <f>23*10^-6</f>
        <v>2.3E-5</v>
      </c>
      <c r="L1856" s="6">
        <f>H1856</f>
        <v>1.5</v>
      </c>
      <c r="M1856" s="3">
        <f>H1856^2/6</f>
        <v>0.375</v>
      </c>
      <c r="N1856" s="3">
        <f>H1856^3/12</f>
        <v>0.28125</v>
      </c>
      <c r="O1856" s="1">
        <f>-J1856*L1856*K1856*C1856</f>
        <v>-116.84115000000001</v>
      </c>
      <c r="P1856" s="7">
        <f>-(12*F1856*J1856*L1856*N1856+12*O1856*N1856*G1856*COS(RADIANS(E1856)))/(12*N1856*G1856*COS(RADIANS(E1856))^2+L1856*G1856^3*SIN(RADIANS(E1856))^2)</f>
        <v>0.71732012370571552</v>
      </c>
      <c r="Q1856" s="7">
        <f>-(6*F1856*J1856*L1856*N1856*SIN(RADIANS(E1856))+6*O1856*N1856*G1856*SIN(RADIANS(E1856))*COS(RADIANS(E1856)))/(12*N1856*COS(RADIANS(E1856))^2+L1856*G1856^2*SIN(RADIANS(E1856))^2)</f>
        <v>3.9251249354436242</v>
      </c>
      <c r="R1856" s="7">
        <f>-P1856*SIN(RADIANS(E1856))</f>
        <v>-0.31782388141243922</v>
      </c>
      <c r="S1856" s="6">
        <f>(O1856+P1856*COS(RADIANS(E1856)))/L1856</f>
        <v>-77.465388161904585</v>
      </c>
      <c r="T1856" s="6">
        <f>R1856/L1856</f>
        <v>-0.21188258760829282</v>
      </c>
      <c r="U1856" s="6">
        <f>(Q1856-P1856*G1856*SIN(RADIANS(E1856)))/M1856</f>
        <v>-10.466999827849664</v>
      </c>
      <c r="V1856" s="6">
        <f>SQRT((S1856+U1856)^2+3*T1856^2)</f>
        <v>87.933153817394</v>
      </c>
      <c r="W1856" s="6">
        <f>V1856/AA1856</f>
        <v>1.1973734352617074</v>
      </c>
      <c r="X1856" s="1">
        <f>((3*10+H1856/COS(RADIANS(E1856)))*(3+3)+3*G1856*H1856)*2</f>
        <v>602.37838533852778</v>
      </c>
      <c r="Y1856" s="7">
        <f>Z1856/X1856</f>
        <v>1.0103005187238321</v>
      </c>
      <c r="Z1856" s="13">
        <v>608.583195175539</v>
      </c>
      <c r="AA1856" s="15">
        <v>73.438370376218202</v>
      </c>
    </row>
    <row r="1857" spans="1:27" x14ac:dyDescent="0.45">
      <c r="A1857">
        <v>698</v>
      </c>
      <c r="B1857">
        <v>70.2</v>
      </c>
      <c r="C1857" s="10">
        <f>B1857-20</f>
        <v>50.2</v>
      </c>
      <c r="D1857">
        <v>112.2</v>
      </c>
      <c r="E1857" s="11">
        <f>D1857-90</f>
        <v>22.200000000000003</v>
      </c>
      <c r="F1857" s="2">
        <v>1.8800000000000001E-2</v>
      </c>
      <c r="G1857" s="11">
        <v>29</v>
      </c>
      <c r="H1857" s="11">
        <v>1.3</v>
      </c>
      <c r="I1857" s="8">
        <v>0.103099718689918</v>
      </c>
      <c r="J1857" s="4">
        <v>71000</v>
      </c>
      <c r="K1857" s="5">
        <f>23*10^-6</f>
        <v>2.3E-5</v>
      </c>
      <c r="L1857" s="6">
        <f>H1857</f>
        <v>1.3</v>
      </c>
      <c r="M1857" s="3">
        <f>H1857^2/6</f>
        <v>0.28166666666666668</v>
      </c>
      <c r="N1857" s="3">
        <f>H1857^3/12</f>
        <v>0.18308333333333338</v>
      </c>
      <c r="O1857" s="1">
        <f>-J1857*L1857*K1857*C1857</f>
        <v>-106.56958</v>
      </c>
      <c r="P1857" s="7">
        <f>-(12*F1857*J1857*L1857*N1857+12*O1857*N1857*G1857*COS(RADIANS(E1857)))/(12*N1857*G1857*COS(RADIANS(E1857))^2+L1857*G1857^3*SIN(RADIANS(E1857))^2)</f>
        <v>0.54009942229588392</v>
      </c>
      <c r="Q1857" s="7">
        <f>-(6*F1857*J1857*L1857*N1857*SIN(RADIANS(E1857))+6*O1857*N1857*G1857*SIN(RADIANS(E1857))*COS(RADIANS(E1857)))/(12*N1857*COS(RADIANS(E1857))^2+L1857*G1857^2*SIN(RADIANS(E1857))^2)</f>
        <v>2.9590380648669075</v>
      </c>
      <c r="R1857" s="7">
        <f>-P1857*SIN(RADIANS(E1857))</f>
        <v>-0.20407159068047634</v>
      </c>
      <c r="S1857" s="6">
        <f>(O1857+P1857*COS(RADIANS(E1857)))/L1857</f>
        <v>-81.591936793864122</v>
      </c>
      <c r="T1857" s="6">
        <f>R1857/L1857</f>
        <v>-0.15697814667728949</v>
      </c>
      <c r="U1857" s="6">
        <f>(Q1857-P1857*G1857*SIN(RADIANS(E1857)))/M1857</f>
        <v>-10.505460585326295</v>
      </c>
      <c r="V1857" s="6">
        <f>SQRT((S1857+U1857)^2+3*T1857^2)</f>
        <v>92.097798727418621</v>
      </c>
      <c r="W1857" s="6">
        <f>V1857/AA1857</f>
        <v>1.2502776417940196</v>
      </c>
      <c r="X1857" s="1">
        <f>((3*10+H1857/COS(RADIANS(E1857)))*(3+3)+3*G1857*H1857)*2</f>
        <v>603.04900703828002</v>
      </c>
      <c r="Y1857" s="7">
        <f>Z1857/X1857</f>
        <v>1.0088801716159066</v>
      </c>
      <c r="Z1857" s="13">
        <v>608.40418571358202</v>
      </c>
      <c r="AA1857" s="15">
        <v>73.661877689236903</v>
      </c>
    </row>
    <row r="1858" spans="1:27" x14ac:dyDescent="0.45">
      <c r="A1858">
        <v>1961</v>
      </c>
      <c r="B1858">
        <v>61.6</v>
      </c>
      <c r="C1858" s="10">
        <f>B1858-20</f>
        <v>41.6</v>
      </c>
      <c r="D1858">
        <v>124.6</v>
      </c>
      <c r="E1858" s="11">
        <f>D1858-90</f>
        <v>34.599999999999994</v>
      </c>
      <c r="F1858" s="2">
        <v>1.5910000000000001E-2</v>
      </c>
      <c r="G1858" s="11">
        <v>29.1</v>
      </c>
      <c r="H1858" s="11">
        <v>1.3</v>
      </c>
      <c r="I1858" s="8">
        <v>9.7044058144092504E-2</v>
      </c>
      <c r="J1858" s="4">
        <v>71000</v>
      </c>
      <c r="K1858" s="5">
        <f>23*10^-6</f>
        <v>2.3E-5</v>
      </c>
      <c r="L1858" s="6">
        <f>H1858</f>
        <v>1.3</v>
      </c>
      <c r="M1858" s="3">
        <f>H1858^2/6</f>
        <v>0.28166666666666668</v>
      </c>
      <c r="N1858" s="3">
        <f>H1858^3/12</f>
        <v>0.18308333333333338</v>
      </c>
      <c r="O1858" s="1">
        <f>-J1858*L1858*K1858*C1858</f>
        <v>-88.312640000000002</v>
      </c>
      <c r="P1858" s="7">
        <f>-(12*F1858*J1858*L1858*N1858+12*O1858*N1858*G1858*COS(RADIANS(E1858)))/(12*N1858*G1858*COS(RADIANS(E1858))^2+L1858*G1858^3*SIN(RADIANS(E1858))^2)</f>
        <v>0.13701199148998755</v>
      </c>
      <c r="Q1858" s="7">
        <f>-(6*F1858*J1858*L1858*N1858*SIN(RADIANS(E1858))+6*O1858*N1858*G1858*SIN(RADIANS(E1858))*COS(RADIANS(E1858)))/(12*N1858*COS(RADIANS(E1858))^2+L1858*G1858^2*SIN(RADIANS(E1858))^2)</f>
        <v>1.1320104044086856</v>
      </c>
      <c r="R1858" s="7">
        <f>-P1858*SIN(RADIANS(E1858))</f>
        <v>-7.7801402364858163E-2</v>
      </c>
      <c r="S1858" s="6">
        <f>(O1858+P1858*COS(RADIANS(E1858)))/L1858</f>
        <v>-67.846046497599431</v>
      </c>
      <c r="T1858" s="6">
        <f>R1858/L1858</f>
        <v>-5.9847232588352429E-2</v>
      </c>
      <c r="U1858" s="6">
        <f>(Q1858-P1858*G1858*SIN(RADIANS(E1858)))/M1858</f>
        <v>-4.0189718499716696</v>
      </c>
      <c r="V1858" s="6">
        <f>SQRT((S1858+U1858)^2+3*T1858^2)</f>
        <v>71.86509310625344</v>
      </c>
      <c r="W1858" s="6">
        <f>V1858/AA1858</f>
        <v>1.1693147235092589</v>
      </c>
      <c r="X1858" s="1">
        <f>((3*10+H1858/COS(RADIANS(E1858)))*(3+3)+3*G1858*H1858)*2</f>
        <v>605.93190225621447</v>
      </c>
      <c r="Y1858" s="7">
        <f>Z1858/X1858</f>
        <v>1.00381805646018</v>
      </c>
      <c r="Z1858" s="13">
        <v>608.24538447005295</v>
      </c>
      <c r="AA1858" s="15">
        <v>61.459153520770997</v>
      </c>
    </row>
    <row r="1859" spans="1:27" x14ac:dyDescent="0.45">
      <c r="A1859">
        <v>1189</v>
      </c>
      <c r="B1859">
        <v>51.3</v>
      </c>
      <c r="C1859" s="10">
        <f>B1859-20</f>
        <v>31.299999999999997</v>
      </c>
      <c r="D1859">
        <v>115.8</v>
      </c>
      <c r="E1859" s="11">
        <f>D1859-90</f>
        <v>25.799999999999997</v>
      </c>
      <c r="F1859" s="2">
        <v>1.2227999999999999E-2</v>
      </c>
      <c r="G1859" s="11">
        <v>31.4</v>
      </c>
      <c r="H1859" s="11">
        <v>1.2</v>
      </c>
      <c r="I1859" s="8">
        <v>6.0865111649036401E-2</v>
      </c>
      <c r="J1859" s="4">
        <v>71000</v>
      </c>
      <c r="K1859" s="5">
        <f>23*10^-6</f>
        <v>2.3E-5</v>
      </c>
      <c r="L1859" s="6">
        <f>H1859</f>
        <v>1.2</v>
      </c>
      <c r="M1859" s="3">
        <f>H1859^2/6</f>
        <v>0.24</v>
      </c>
      <c r="N1859" s="3">
        <f>H1859^3/12</f>
        <v>0.14399999999999999</v>
      </c>
      <c r="O1859" s="1">
        <f>-J1859*L1859*K1859*C1859</f>
        <v>-61.335479999999997</v>
      </c>
      <c r="P1859" s="7">
        <f>-(12*F1859*J1859*L1859*N1859+12*O1859*N1859*G1859*COS(RADIANS(E1859)))/(12*N1859*G1859*COS(RADIANS(E1859))^2+L1859*G1859^3*SIN(RADIANS(E1859))^2)</f>
        <v>0.16889430599308516</v>
      </c>
      <c r="Q1859" s="7">
        <f>-(6*F1859*J1859*L1859*N1859*SIN(RADIANS(E1859))+6*O1859*N1859*G1859*SIN(RADIANS(E1859))*COS(RADIANS(E1859)))/(12*N1859*COS(RADIANS(E1859))^2+L1859*G1859^2*SIN(RADIANS(E1859))^2)</f>
        <v>1.1540764552590184</v>
      </c>
      <c r="R1859" s="7">
        <f>-P1859*SIN(RADIANS(E1859))</f>
        <v>-7.3508054475096729E-2</v>
      </c>
      <c r="S1859" s="6">
        <f>(O1859+P1859*COS(RADIANS(E1859)))/L1859</f>
        <v>-50.986184404942897</v>
      </c>
      <c r="T1859" s="6">
        <f>R1859/L1859</f>
        <v>-6.1256712062580612E-2</v>
      </c>
      <c r="U1859" s="6">
        <f>(Q1859-P1859*G1859*SIN(RADIANS(E1859)))/M1859</f>
        <v>-4.8086518969125782</v>
      </c>
      <c r="V1859" s="6">
        <f>SQRT((S1859+U1859)^2+3*T1859^2)</f>
        <v>55.794937181658049</v>
      </c>
      <c r="W1859" s="6">
        <f>V1859/AA1859</f>
        <v>1.2692063731556558</v>
      </c>
      <c r="X1859" s="1">
        <f>((3*10+H1859/COS(RADIANS(E1859)))*(3+3)+3*G1859*H1859)*2</f>
        <v>602.07433495935311</v>
      </c>
      <c r="Y1859" s="7">
        <f>Z1859/X1859</f>
        <v>1.0101164490233687</v>
      </c>
      <c r="Z1859" s="13">
        <v>608.16518927724803</v>
      </c>
      <c r="AA1859" s="15">
        <v>43.960492447681197</v>
      </c>
    </row>
    <row r="1860" spans="1:27" x14ac:dyDescent="0.45">
      <c r="A1860">
        <v>1553</v>
      </c>
      <c r="B1860">
        <v>72.8</v>
      </c>
      <c r="C1860" s="10">
        <f>B1860-20</f>
        <v>52.8</v>
      </c>
      <c r="D1860">
        <v>101.6</v>
      </c>
      <c r="E1860" s="11">
        <f>D1860-90</f>
        <v>11.599999999999994</v>
      </c>
      <c r="F1860" s="2">
        <v>1.8432E-2</v>
      </c>
      <c r="G1860" s="11">
        <v>25.1</v>
      </c>
      <c r="H1860" s="11">
        <v>1.5</v>
      </c>
      <c r="I1860" s="8">
        <v>0.16103747487068101</v>
      </c>
      <c r="J1860" s="4">
        <v>71000</v>
      </c>
      <c r="K1860" s="5">
        <f>23*10^-6</f>
        <v>2.3E-5</v>
      </c>
      <c r="L1860" s="6">
        <f>H1860</f>
        <v>1.5</v>
      </c>
      <c r="M1860" s="3">
        <f>H1860^2/6</f>
        <v>0.375</v>
      </c>
      <c r="N1860" s="3">
        <f>H1860^3/12</f>
        <v>0.28125</v>
      </c>
      <c r="O1860" s="1">
        <f>-J1860*L1860*K1860*C1860</f>
        <v>-129.33359999999999</v>
      </c>
      <c r="P1860" s="7">
        <f>-(12*F1860*J1860*L1860*N1860+12*O1860*N1860*G1860*COS(RADIANS(E1860)))/(12*N1860*G1860*COS(RADIANS(E1860))^2+L1860*G1860^3*SIN(RADIANS(E1860))^2)</f>
        <v>3.9479923101573093</v>
      </c>
      <c r="Q1860" s="7">
        <f>-(6*F1860*J1860*L1860*N1860*SIN(RADIANS(E1860))+6*O1860*N1860*G1860*SIN(RADIANS(E1860))*COS(RADIANS(E1860)))/(12*N1860*COS(RADIANS(E1860))^2+L1860*G1860^2*SIN(RADIANS(E1860))^2)</f>
        <v>9.9628687846549084</v>
      </c>
      <c r="R1860" s="7">
        <f>-P1860*SIN(RADIANS(E1860))</f>
        <v>-0.79385408642668598</v>
      </c>
      <c r="S1860" s="6">
        <f>(O1860+P1860*COS(RADIANS(E1860)))/L1860</f>
        <v>-83.644162964907565</v>
      </c>
      <c r="T1860" s="6">
        <f>R1860/L1860</f>
        <v>-0.52923605761779069</v>
      </c>
      <c r="U1860" s="6">
        <f>(Q1860-P1860*G1860*SIN(RADIANS(E1860)))/M1860</f>
        <v>-26.567650092413089</v>
      </c>
      <c r="V1860" s="6">
        <f>SQRT((S1860+U1860)^2+3*T1860^2)</f>
        <v>110.21562507102087</v>
      </c>
      <c r="W1860" s="6">
        <f>V1860/AA1860</f>
        <v>1.2436884746819978</v>
      </c>
      <c r="X1860" s="1">
        <f>((3*10+H1860/COS(RADIANS(E1860)))*(3+3)+3*G1860*H1860)*2</f>
        <v>604.27531114364331</v>
      </c>
      <c r="Y1860" s="7">
        <f>Z1860/X1860</f>
        <v>1.0064105401257588</v>
      </c>
      <c r="Z1860" s="13">
        <v>608.14904227273496</v>
      </c>
      <c r="AA1860" s="15">
        <v>88.619961762693194</v>
      </c>
    </row>
    <row r="1861" spans="1:27" x14ac:dyDescent="0.45">
      <c r="A1861">
        <v>1282</v>
      </c>
      <c r="B1861">
        <v>54.8</v>
      </c>
      <c r="C1861" s="10">
        <f>B1861-20</f>
        <v>34.799999999999997</v>
      </c>
      <c r="D1861">
        <v>109.6</v>
      </c>
      <c r="E1861" s="11">
        <f>D1861-90</f>
        <v>19.599999999999994</v>
      </c>
      <c r="F1861" s="2">
        <v>1.1051E-2</v>
      </c>
      <c r="G1861" s="11">
        <v>23.2</v>
      </c>
      <c r="H1861" s="11">
        <v>1.6</v>
      </c>
      <c r="I1861" s="8">
        <v>6.6882029175758306E-2</v>
      </c>
      <c r="J1861" s="4">
        <v>71000</v>
      </c>
      <c r="K1861" s="5">
        <f>23*10^-6</f>
        <v>2.3E-5</v>
      </c>
      <c r="L1861" s="6">
        <f>H1861</f>
        <v>1.6</v>
      </c>
      <c r="M1861" s="3">
        <f>H1861^2/6</f>
        <v>0.42666666666666675</v>
      </c>
      <c r="N1861" s="3">
        <f>H1861^3/12</f>
        <v>0.34133333333333343</v>
      </c>
      <c r="O1861" s="1">
        <f>-J1861*L1861*K1861*C1861</f>
        <v>-90.925439999999995</v>
      </c>
      <c r="P1861" s="7">
        <f>-(12*F1861*J1861*L1861*N1861+12*O1861*N1861*G1861*COS(RADIANS(E1861)))/(12*N1861*G1861*COS(RADIANS(E1861))^2+L1861*G1861^3*SIN(RADIANS(E1861))^2)</f>
        <v>1.2851234012065682</v>
      </c>
      <c r="Q1861" s="7">
        <f>-(6*F1861*J1861*L1861*N1861*SIN(RADIANS(E1861))+6*O1861*N1861*G1861*SIN(RADIANS(E1861))*COS(RADIANS(E1861)))/(12*N1861*COS(RADIANS(E1861))^2+L1861*G1861^2*SIN(RADIANS(E1861))^2)</f>
        <v>5.0007212821873477</v>
      </c>
      <c r="R1861" s="7">
        <f>-P1861*SIN(RADIANS(E1861))</f>
        <v>-0.43109666225752996</v>
      </c>
      <c r="S1861" s="6">
        <f>(O1861+P1861*COS(RADIANS(E1861)))/L1861</f>
        <v>-56.071737451338741</v>
      </c>
      <c r="T1861" s="6">
        <f>R1861/L1861</f>
        <v>-0.26943541391095621</v>
      </c>
      <c r="U1861" s="6">
        <f>(Q1861-P1861*G1861*SIN(RADIANS(E1861)))/M1861</f>
        <v>-11.720440505126593</v>
      </c>
      <c r="V1861" s="6">
        <f>SQRT((S1861+U1861)^2+3*T1861^2)</f>
        <v>67.793784216606994</v>
      </c>
      <c r="W1861" s="6">
        <f>V1861/AA1861</f>
        <v>1.1944941224379628</v>
      </c>
      <c r="X1861" s="1">
        <f>((3*10+H1861/COS(RADIANS(E1861)))*(3+3)+3*G1861*H1861)*2</f>
        <v>603.10092256814312</v>
      </c>
      <c r="Y1861" s="7">
        <f>Z1861/X1861</f>
        <v>1.0081408971734165</v>
      </c>
      <c r="Z1861" s="13">
        <v>608.01070516396305</v>
      </c>
      <c r="AA1861" s="15">
        <v>56.755226286287503</v>
      </c>
    </row>
    <row r="1862" spans="1:27" x14ac:dyDescent="0.45">
      <c r="A1862">
        <v>805</v>
      </c>
      <c r="B1862">
        <v>51.3</v>
      </c>
      <c r="C1862" s="10">
        <f>B1862-20</f>
        <v>31.299999999999997</v>
      </c>
      <c r="D1862">
        <v>110.8</v>
      </c>
      <c r="E1862" s="11">
        <f>D1862-90</f>
        <v>20.799999999999997</v>
      </c>
      <c r="F1862" s="2">
        <v>1.1814E-2</v>
      </c>
      <c r="G1862" s="11">
        <v>29</v>
      </c>
      <c r="H1862" s="11">
        <v>1.3</v>
      </c>
      <c r="I1862" s="8">
        <v>6.7474551498889895E-2</v>
      </c>
      <c r="J1862" s="4">
        <v>71000</v>
      </c>
      <c r="K1862" s="5">
        <f>23*10^-6</f>
        <v>2.3E-5</v>
      </c>
      <c r="L1862" s="6">
        <f>H1862</f>
        <v>1.3</v>
      </c>
      <c r="M1862" s="3">
        <f>H1862^2/6</f>
        <v>0.28166666666666668</v>
      </c>
      <c r="N1862" s="3">
        <f>H1862^3/12</f>
        <v>0.18308333333333338</v>
      </c>
      <c r="O1862" s="1">
        <f>-J1862*L1862*K1862*C1862</f>
        <v>-66.446770000000001</v>
      </c>
      <c r="P1862" s="7">
        <f>-(12*F1862*J1862*L1862*N1862+12*O1862*N1862*G1862*COS(RADIANS(E1862)))/(12*N1862*G1862*COS(RADIANS(E1862))^2+L1862*G1862^3*SIN(RADIANS(E1862))^2)</f>
        <v>0.38529956356376233</v>
      </c>
      <c r="Q1862" s="7">
        <f>-(6*F1862*J1862*L1862*N1862*SIN(RADIANS(E1862))+6*O1862*N1862*G1862*SIN(RADIANS(E1862))*COS(RADIANS(E1862)))/(12*N1862*COS(RADIANS(E1862))^2+L1862*G1862^2*SIN(RADIANS(E1862))^2)</f>
        <v>1.983927085697474</v>
      </c>
      <c r="R1862" s="7">
        <f>-P1862*SIN(RADIANS(E1862))</f>
        <v>-0.13682255763430853</v>
      </c>
      <c r="S1862" s="6">
        <f>(O1862+P1862*COS(RADIANS(E1862)))/L1862</f>
        <v>-50.835832365289548</v>
      </c>
      <c r="T1862" s="6">
        <f>R1862/L1862</f>
        <v>-0.1052481212571604</v>
      </c>
      <c r="U1862" s="6">
        <f>(Q1862-P1862*G1862*SIN(RADIANS(E1862)))/M1862</f>
        <v>-7.043528114902271</v>
      </c>
      <c r="V1862" s="6">
        <f>SQRT((S1862+U1862)^2+3*T1862^2)</f>
        <v>57.87964755505233</v>
      </c>
      <c r="W1862" s="6">
        <f>V1862/AA1862</f>
        <v>1.2514768241614513</v>
      </c>
      <c r="X1862" s="1">
        <f>((3*10+H1862/COS(RADIANS(E1862)))*(3+3)+3*G1862*H1862)*2</f>
        <v>602.8876032546965</v>
      </c>
      <c r="Y1862" s="7">
        <f>Z1862/X1862</f>
        <v>1.0084706753539598</v>
      </c>
      <c r="Z1862" s="13">
        <v>607.99446841679401</v>
      </c>
      <c r="AA1862" s="15">
        <v>46.249076640979297</v>
      </c>
    </row>
    <row r="1863" spans="1:27" x14ac:dyDescent="0.45">
      <c r="A1863">
        <v>1004</v>
      </c>
      <c r="B1863">
        <v>45.2</v>
      </c>
      <c r="C1863" s="10">
        <f>B1863-20</f>
        <v>25.200000000000003</v>
      </c>
      <c r="D1863">
        <v>110.5</v>
      </c>
      <c r="E1863" s="11">
        <f>D1863-90</f>
        <v>20.5</v>
      </c>
      <c r="F1863" s="2">
        <v>9.5270000000000007E-3</v>
      </c>
      <c r="G1863" s="11">
        <v>29</v>
      </c>
      <c r="H1863" s="11">
        <v>1.3</v>
      </c>
      <c r="I1863" s="8">
        <v>5.4919071495532899E-2</v>
      </c>
      <c r="J1863" s="4">
        <v>71000</v>
      </c>
      <c r="K1863" s="5">
        <f>23*10^-6</f>
        <v>2.3E-5</v>
      </c>
      <c r="L1863" s="6">
        <f>H1863</f>
        <v>1.3</v>
      </c>
      <c r="M1863" s="3">
        <f>H1863^2/6</f>
        <v>0.28166666666666668</v>
      </c>
      <c r="N1863" s="3">
        <f>H1863^3/12</f>
        <v>0.18308333333333338</v>
      </c>
      <c r="O1863" s="1">
        <f>-J1863*L1863*K1863*C1863</f>
        <v>-53.497080000000004</v>
      </c>
      <c r="P1863" s="7">
        <f>-(12*F1863*J1863*L1863*N1863+12*O1863*N1863*G1863*COS(RADIANS(E1863)))/(12*N1863*G1863*COS(RADIANS(E1863))^2+L1863*G1863^3*SIN(RADIANS(E1863))^2)</f>
        <v>0.31961217038044998</v>
      </c>
      <c r="Q1863" s="7">
        <f>-(6*F1863*J1863*L1863*N1863*SIN(RADIANS(E1863))+6*O1863*N1863*G1863*SIN(RADIANS(E1863))*COS(RADIANS(E1863)))/(12*N1863*COS(RADIANS(E1863))^2+L1863*G1863^2*SIN(RADIANS(E1863))^2)</f>
        <v>1.6229928475100854</v>
      </c>
      <c r="R1863" s="7">
        <f>-P1863*SIN(RADIANS(E1863))</f>
        <v>-0.1119305412075921</v>
      </c>
      <c r="S1863" s="6">
        <f>(O1863+P1863*COS(RADIANS(E1863)))/L1863</f>
        <v>-40.921313975891785</v>
      </c>
      <c r="T1863" s="6">
        <f>R1863/L1863</f>
        <v>-8.610041631353238E-2</v>
      </c>
      <c r="U1863" s="6">
        <f>(Q1863-P1863*G1863*SIN(RADIANS(E1863)))/M1863</f>
        <v>-5.7621047840594759</v>
      </c>
      <c r="V1863" s="6">
        <f>SQRT((S1863+U1863)^2+3*T1863^2)</f>
        <v>46.683656957890918</v>
      </c>
      <c r="W1863" s="6">
        <f>V1863/AA1863</f>
        <v>1.2433850329675247</v>
      </c>
      <c r="X1863" s="1">
        <f>((3*10+H1863/COS(RADIANS(E1863)))*(3+3)+3*G1863*H1863)*2</f>
        <v>602.85470607440345</v>
      </c>
      <c r="Y1863" s="7">
        <f>Z1863/X1863</f>
        <v>1.0083871852778861</v>
      </c>
      <c r="Z1863" s="13">
        <v>607.91096018989504</v>
      </c>
      <c r="AA1863" s="15">
        <v>37.545615975827999</v>
      </c>
    </row>
    <row r="1864" spans="1:27" x14ac:dyDescent="0.45">
      <c r="A1864">
        <v>724</v>
      </c>
      <c r="B1864">
        <v>75.7</v>
      </c>
      <c r="C1864" s="10">
        <f>B1864-20</f>
        <v>55.7</v>
      </c>
      <c r="D1864">
        <v>120.9</v>
      </c>
      <c r="E1864" s="11">
        <f>D1864-90</f>
        <v>30.900000000000006</v>
      </c>
      <c r="F1864" s="2">
        <v>1.9338000000000001E-2</v>
      </c>
      <c r="G1864" s="11">
        <v>28.5</v>
      </c>
      <c r="H1864" s="11">
        <v>1.3</v>
      </c>
      <c r="I1864" s="8">
        <v>8.9654766023158999E-2</v>
      </c>
      <c r="J1864" s="4">
        <v>71000</v>
      </c>
      <c r="K1864" s="5">
        <f>23*10^-6</f>
        <v>2.3E-5</v>
      </c>
      <c r="L1864" s="6">
        <f>H1864</f>
        <v>1.3</v>
      </c>
      <c r="M1864" s="3">
        <f>H1864^2/6</f>
        <v>0.28166666666666668</v>
      </c>
      <c r="N1864" s="3">
        <f>H1864^3/12</f>
        <v>0.18308333333333338</v>
      </c>
      <c r="O1864" s="1">
        <f>-J1864*L1864*K1864*C1864</f>
        <v>-118.24553</v>
      </c>
      <c r="P1864" s="7">
        <f>-(12*F1864*J1864*L1864*N1864+12*O1864*N1864*G1864*COS(RADIANS(E1864)))/(12*N1864*G1864*COS(RADIANS(E1864))^2+L1864*G1864^3*SIN(RADIANS(E1864))^2)</f>
        <v>0.30461202265892656</v>
      </c>
      <c r="Q1864" s="7">
        <f>-(6*F1864*J1864*L1864*N1864*SIN(RADIANS(E1864))+6*O1864*N1864*G1864*SIN(RADIANS(E1864))*COS(RADIANS(E1864)))/(12*N1864*COS(RADIANS(E1864))^2+L1864*G1864^2*SIN(RADIANS(E1864))^2)</f>
        <v>2.2291394629923751</v>
      </c>
      <c r="R1864" s="7">
        <f>-P1864*SIN(RADIANS(E1864))</f>
        <v>-0.15643083950823683</v>
      </c>
      <c r="S1864" s="6">
        <f>(O1864+P1864*COS(RADIANS(E1864)))/L1864</f>
        <v>-90.757040856534516</v>
      </c>
      <c r="T1864" s="6">
        <f>R1864/L1864</f>
        <v>-0.12033141500633601</v>
      </c>
      <c r="U1864" s="6">
        <f>(Q1864-P1864*G1864*SIN(RADIANS(E1864)))/M1864</f>
        <v>-7.9141046023397932</v>
      </c>
      <c r="V1864" s="6">
        <f>SQRT((S1864+U1864)^2+3*T1864^2)</f>
        <v>98.671365578442476</v>
      </c>
      <c r="W1864" s="6">
        <f>V1864/AA1864</f>
        <v>1.2458434841625643</v>
      </c>
      <c r="X1864" s="1">
        <f>((3*10+H1864/COS(RADIANS(E1864)))*(3+3)+3*G1864*H1864)*2</f>
        <v>600.48044287319249</v>
      </c>
      <c r="Y1864" s="7">
        <f>Z1864/X1864</f>
        <v>1.0123293632392421</v>
      </c>
      <c r="Z1864" s="13">
        <v>607.88398437143701</v>
      </c>
      <c r="AA1864" s="15">
        <v>79.200450805237196</v>
      </c>
    </row>
    <row r="1865" spans="1:27" x14ac:dyDescent="0.45">
      <c r="A1865">
        <v>2717</v>
      </c>
      <c r="B1865">
        <v>69.599999999999994</v>
      </c>
      <c r="C1865" s="10">
        <f>B1865-20</f>
        <v>49.599999999999994</v>
      </c>
      <c r="D1865">
        <v>117.5</v>
      </c>
      <c r="E1865" s="11">
        <f>D1865-90</f>
        <v>27.5</v>
      </c>
      <c r="F1865" s="2">
        <v>1.4126E-2</v>
      </c>
      <c r="G1865" s="11">
        <v>21.4</v>
      </c>
      <c r="H1865" s="11">
        <v>1.7</v>
      </c>
      <c r="I1865" s="8">
        <v>7.1861281991004902E-2</v>
      </c>
      <c r="J1865" s="4">
        <v>71000</v>
      </c>
      <c r="K1865" s="5">
        <f>23*10^-6</f>
        <v>2.3E-5</v>
      </c>
      <c r="L1865" s="6">
        <f>H1865</f>
        <v>1.7</v>
      </c>
      <c r="M1865" s="3">
        <f>H1865^2/6</f>
        <v>0.48166666666666663</v>
      </c>
      <c r="N1865" s="3">
        <f>H1865^3/12</f>
        <v>0.4094166666666666</v>
      </c>
      <c r="O1865" s="1">
        <f>-J1865*L1865*K1865*C1865</f>
        <v>-137.69456</v>
      </c>
      <c r="P1865" s="7">
        <f>-(12*F1865*J1865*L1865*N1865+12*O1865*N1865*G1865*COS(RADIANS(E1865)))/(12*N1865*G1865*COS(RADIANS(E1865))^2+L1865*G1865^3*SIN(RADIANS(E1865))^2)</f>
        <v>1.2282171610402624</v>
      </c>
      <c r="Q1865" s="7">
        <f>-(6*F1865*J1865*L1865*N1865*SIN(RADIANS(E1865))+6*O1865*N1865*G1865*SIN(RADIANS(E1865))*COS(RADIANS(E1865)))/(12*N1865*COS(RADIANS(E1865))^2+L1865*G1865^2*SIN(RADIANS(E1865))^2)</f>
        <v>6.0682650082213838</v>
      </c>
      <c r="R1865" s="7">
        <f>-P1865*SIN(RADIANS(E1865))</f>
        <v>-0.56712757086181143</v>
      </c>
      <c r="S1865" s="6">
        <f>(O1865+P1865*COS(RADIANS(E1865)))/L1865</f>
        <v>-80.355951807448179</v>
      </c>
      <c r="T1865" s="6">
        <f>R1865/L1865</f>
        <v>-0.33360445344812439</v>
      </c>
      <c r="U1865" s="6">
        <f>(Q1865-P1865*G1865*SIN(RADIANS(E1865)))/M1865</f>
        <v>-12.598474065511517</v>
      </c>
      <c r="V1865" s="6">
        <f>SQRT((S1865+U1865)^2+3*T1865^2)</f>
        <v>92.956221766838382</v>
      </c>
      <c r="W1865" s="6">
        <f>V1865/AA1865</f>
        <v>1.1426410111412155</v>
      </c>
      <c r="X1865" s="1">
        <f>((3*10+H1865/COS(RADIANS(E1865)))*(3+3)+3*G1865*H1865)*2</f>
        <v>601.27859171607338</v>
      </c>
      <c r="Y1865" s="7">
        <f>Z1865/X1865</f>
        <v>1.0107949895437116</v>
      </c>
      <c r="Z1865" s="13">
        <v>607.76938782650598</v>
      </c>
      <c r="AA1865" s="15">
        <v>81.352078964851898</v>
      </c>
    </row>
    <row r="1866" spans="1:27" x14ac:dyDescent="0.45">
      <c r="A1866">
        <v>2185</v>
      </c>
      <c r="B1866">
        <v>89.6</v>
      </c>
      <c r="C1866" s="10">
        <f>B1866-20</f>
        <v>69.599999999999994</v>
      </c>
      <c r="D1866">
        <v>118.8</v>
      </c>
      <c r="E1866" s="11">
        <f>D1866-90</f>
        <v>28.799999999999997</v>
      </c>
      <c r="F1866" s="2">
        <v>2.3116000000000001E-2</v>
      </c>
      <c r="G1866" s="11">
        <v>26.4</v>
      </c>
      <c r="H1866" s="11">
        <v>1.4</v>
      </c>
      <c r="I1866" s="8">
        <v>0.11173371970653501</v>
      </c>
      <c r="J1866" s="4">
        <v>71000</v>
      </c>
      <c r="K1866" s="5">
        <f>23*10^-6</f>
        <v>2.3E-5</v>
      </c>
      <c r="L1866" s="6">
        <f>H1866</f>
        <v>1.4</v>
      </c>
      <c r="M1866" s="3">
        <f>H1866^2/6</f>
        <v>0.32666666666666661</v>
      </c>
      <c r="N1866" s="3">
        <f>H1866^3/12</f>
        <v>0.2286666666666666</v>
      </c>
      <c r="O1866" s="1">
        <f>-J1866*L1866*K1866*C1866</f>
        <v>-159.11951999999999</v>
      </c>
      <c r="P1866" s="7">
        <f>-(12*F1866*J1866*L1866*N1866+12*O1866*N1866*G1866*COS(RADIANS(E1866)))/(12*N1866*G1866*COS(RADIANS(E1866))^2+L1866*G1866^3*SIN(RADIANS(E1866))^2)</f>
        <v>0.62910880055226215</v>
      </c>
      <c r="Q1866" s="7">
        <f>-(6*F1866*J1866*L1866*N1866*SIN(RADIANS(E1866))+6*O1866*N1866*G1866*SIN(RADIANS(E1866))*COS(RADIANS(E1866)))/(12*N1866*COS(RADIANS(E1866))^2+L1866*G1866^2*SIN(RADIANS(E1866))^2)</f>
        <v>4.0005962842002356</v>
      </c>
      <c r="R1866" s="7">
        <f>-P1866*SIN(RADIANS(E1866))</f>
        <v>-0.30307547607577545</v>
      </c>
      <c r="S1866" s="6">
        <f>(O1866+P1866*COS(RADIANS(E1866)))/L1866</f>
        <v>-113.26301982542977</v>
      </c>
      <c r="T1866" s="6">
        <f>R1866/L1866</f>
        <v>-0.2164824829112682</v>
      </c>
      <c r="U1866" s="6">
        <f>(Q1866-P1866*G1866*SIN(RADIANS(E1866)))/M1866</f>
        <v>-12.246723318980315</v>
      </c>
      <c r="V1866" s="6">
        <f>SQRT((S1866+U1866)^2+3*T1866^2)</f>
        <v>125.51030323512096</v>
      </c>
      <c r="W1866" s="6">
        <f>V1866/AA1866</f>
        <v>1.213208514814337</v>
      </c>
      <c r="X1866" s="1">
        <f>((3*10+H1866/COS(RADIANS(E1866)))*(3+3)+3*G1866*H1866)*2</f>
        <v>600.93137046034963</v>
      </c>
      <c r="Y1866" s="7">
        <f>Z1866/X1866</f>
        <v>1.0113512154751196</v>
      </c>
      <c r="Z1866" s="13">
        <v>607.75267193220395</v>
      </c>
      <c r="AA1866" s="15">
        <v>103.453200090941</v>
      </c>
    </row>
    <row r="1867" spans="1:27" x14ac:dyDescent="0.45">
      <c r="A1867">
        <v>1207</v>
      </c>
      <c r="B1867">
        <v>74.900000000000006</v>
      </c>
      <c r="C1867" s="10">
        <f>B1867-20</f>
        <v>54.900000000000006</v>
      </c>
      <c r="D1867">
        <v>112</v>
      </c>
      <c r="E1867" s="11">
        <f>D1867-90</f>
        <v>22</v>
      </c>
      <c r="F1867" s="2">
        <v>1.9248999999999999E-2</v>
      </c>
      <c r="G1867" s="11">
        <v>26.7</v>
      </c>
      <c r="H1867" s="11">
        <v>1.4</v>
      </c>
      <c r="I1867" s="8">
        <v>0.10720292478799801</v>
      </c>
      <c r="J1867" s="4">
        <v>71000</v>
      </c>
      <c r="K1867" s="5">
        <f>23*10^-6</f>
        <v>2.3E-5</v>
      </c>
      <c r="L1867" s="6">
        <f>H1867</f>
        <v>1.4</v>
      </c>
      <c r="M1867" s="3">
        <f>H1867^2/6</f>
        <v>0.32666666666666661</v>
      </c>
      <c r="N1867" s="3">
        <f>H1867^3/12</f>
        <v>0.2286666666666666</v>
      </c>
      <c r="O1867" s="1">
        <f>-J1867*L1867*K1867*C1867</f>
        <v>-125.51238000000001</v>
      </c>
      <c r="P1867" s="7">
        <f>-(12*F1867*J1867*L1867*N1867+12*O1867*N1867*G1867*COS(RADIANS(E1867)))/(12*N1867*G1867*COS(RADIANS(E1867))^2+L1867*G1867^3*SIN(RADIANS(E1867))^2)</f>
        <v>0.86149509180255146</v>
      </c>
      <c r="Q1867" s="7">
        <f>-(6*F1867*J1867*L1867*N1867*SIN(RADIANS(E1867))+6*O1867*N1867*G1867*SIN(RADIANS(E1867))*COS(RADIANS(E1867)))/(12*N1867*COS(RADIANS(E1867))^2+L1867*G1867^2*SIN(RADIANS(E1867))^2)</f>
        <v>4.3083352501555083</v>
      </c>
      <c r="R1867" s="7">
        <f>-P1867*SIN(RADIANS(E1867))</f>
        <v>-0.3227217415846822</v>
      </c>
      <c r="S1867" s="6">
        <f>(O1867+P1867*COS(RADIANS(E1867)))/L1867</f>
        <v>-89.081154042922961</v>
      </c>
      <c r="T1867" s="6">
        <f>R1867/L1867</f>
        <v>-0.23051552970334444</v>
      </c>
      <c r="U1867" s="6">
        <f>(Q1867-P1867*G1867*SIN(RADIANS(E1867)))/M1867</f>
        <v>-13.188781378027057</v>
      </c>
      <c r="V1867" s="6">
        <f>SQRT((S1867+U1867)^2+3*T1867^2)</f>
        <v>102.2707147879274</v>
      </c>
      <c r="W1867" s="6">
        <f>V1867/AA1867</f>
        <v>1.2330183780294555</v>
      </c>
      <c r="X1867" s="1">
        <f>((3*10+H1867/COS(RADIANS(E1867)))*(3+3)+3*G1867*H1867)*2</f>
        <v>602.39938367698346</v>
      </c>
      <c r="Y1867" s="7">
        <f>Z1867/X1867</f>
        <v>1.0088287992219351</v>
      </c>
      <c r="Z1867" s="13">
        <v>607.71784688688501</v>
      </c>
      <c r="AA1867" s="15">
        <v>82.943382361722001</v>
      </c>
    </row>
    <row r="1868" spans="1:27" x14ac:dyDescent="0.45">
      <c r="A1868">
        <v>1352</v>
      </c>
      <c r="B1868">
        <v>54.2</v>
      </c>
      <c r="C1868" s="10">
        <f>B1868-20</f>
        <v>34.200000000000003</v>
      </c>
      <c r="D1868">
        <v>109</v>
      </c>
      <c r="E1868" s="11">
        <f>D1868-90</f>
        <v>19</v>
      </c>
      <c r="F1868" s="2">
        <v>1.2219000000000001E-2</v>
      </c>
      <c r="G1868" s="11">
        <v>26.8</v>
      </c>
      <c r="H1868" s="11">
        <v>1.4</v>
      </c>
      <c r="I1868" s="8">
        <v>7.4580438435077598E-2</v>
      </c>
      <c r="J1868" s="4">
        <v>71000</v>
      </c>
      <c r="K1868" s="5">
        <f>23*10^-6</f>
        <v>2.3E-5</v>
      </c>
      <c r="L1868" s="6">
        <f>H1868</f>
        <v>1.4</v>
      </c>
      <c r="M1868" s="3">
        <f>H1868^2/6</f>
        <v>0.32666666666666661</v>
      </c>
      <c r="N1868" s="3">
        <f>H1868^3/12</f>
        <v>0.2286666666666666</v>
      </c>
      <c r="O1868" s="1">
        <f>-J1868*L1868*K1868*C1868</f>
        <v>-78.188040000000001</v>
      </c>
      <c r="P1868" s="7">
        <f>-(12*F1868*J1868*L1868*N1868+12*O1868*N1868*G1868*COS(RADIANS(E1868)))/(12*N1868*G1868*COS(RADIANS(E1868))^2+L1868*G1868^3*SIN(RADIANS(E1868))^2)</f>
        <v>0.71997153609053399</v>
      </c>
      <c r="Q1868" s="7">
        <f>-(6*F1868*J1868*L1868*N1868*SIN(RADIANS(E1868))+6*O1868*N1868*G1868*SIN(RADIANS(E1868))*COS(RADIANS(E1868)))/(12*N1868*COS(RADIANS(E1868))^2+L1868*G1868^2*SIN(RADIANS(E1868))^2)</f>
        <v>3.1409573771735042</v>
      </c>
      <c r="R1868" s="7">
        <f>-P1868*SIN(RADIANS(E1868))</f>
        <v>-0.23439980426667933</v>
      </c>
      <c r="S1868" s="6">
        <f>(O1868+P1868*COS(RADIANS(E1868)))/L1868</f>
        <v>-55.362352527659738</v>
      </c>
      <c r="T1868" s="6">
        <f>R1868/L1868</f>
        <v>-0.16742843161905668</v>
      </c>
      <c r="U1868" s="6">
        <f>(Q1868-P1868*G1868*SIN(RADIANS(E1868)))/M1868</f>
        <v>-9.6151756444086836</v>
      </c>
      <c r="V1868" s="6">
        <f>SQRT((S1868+U1868)^2+3*T1868^2)</f>
        <v>64.97817529133215</v>
      </c>
      <c r="W1868" s="6">
        <f>V1868/AA1868</f>
        <v>1.2446846399165079</v>
      </c>
      <c r="X1868" s="1">
        <f>((3*10+H1868/COS(RADIANS(E1868)))*(3+3)+3*G1868*H1868)*2</f>
        <v>602.88802744393615</v>
      </c>
      <c r="Y1868" s="7">
        <f>Z1868/X1868</f>
        <v>1.0079890883793785</v>
      </c>
      <c r="Z1868" s="13">
        <v>607.70455317805499</v>
      </c>
      <c r="AA1868" s="15">
        <v>52.204528928460803</v>
      </c>
    </row>
    <row r="1869" spans="1:27" x14ac:dyDescent="0.45">
      <c r="A1869">
        <v>669</v>
      </c>
      <c r="B1869">
        <v>84.4</v>
      </c>
      <c r="C1869" s="10">
        <f>B1869-20</f>
        <v>64.400000000000006</v>
      </c>
      <c r="D1869">
        <v>116.5</v>
      </c>
      <c r="E1869" s="11">
        <f>D1869-90</f>
        <v>26.5</v>
      </c>
      <c r="F1869" s="2">
        <v>2.4969999999999999E-2</v>
      </c>
      <c r="G1869" s="11">
        <v>31.3</v>
      </c>
      <c r="H1869" s="11">
        <v>1.2</v>
      </c>
      <c r="I1869" s="8">
        <v>0.122595258057117</v>
      </c>
      <c r="J1869" s="4">
        <v>71000</v>
      </c>
      <c r="K1869" s="5">
        <f>23*10^-6</f>
        <v>2.3E-5</v>
      </c>
      <c r="L1869" s="6">
        <f>H1869</f>
        <v>1.2</v>
      </c>
      <c r="M1869" s="3">
        <f>H1869^2/6</f>
        <v>0.24</v>
      </c>
      <c r="N1869" s="3">
        <f>H1869^3/12</f>
        <v>0.14399999999999999</v>
      </c>
      <c r="O1869" s="1">
        <f>-J1869*L1869*K1869*C1869</f>
        <v>-126.19824000000001</v>
      </c>
      <c r="P1869" s="7">
        <f>-(12*F1869*J1869*L1869*N1869+12*O1869*N1869*G1869*COS(RADIANS(E1869)))/(12*N1869*G1869*COS(RADIANS(E1869))^2+L1869*G1869^3*SIN(RADIANS(E1869))^2)</f>
        <v>0.33004898419401635</v>
      </c>
      <c r="Q1869" s="7">
        <f>-(6*F1869*J1869*L1869*N1869*SIN(RADIANS(E1869))+6*O1869*N1869*G1869*SIN(RADIANS(E1869))*COS(RADIANS(E1869)))/(12*N1869*COS(RADIANS(E1869))^2+L1869*G1869^2*SIN(RADIANS(E1869))^2)</f>
        <v>2.3047306622254746</v>
      </c>
      <c r="R1869" s="7">
        <f>-P1869*SIN(RADIANS(E1869))</f>
        <v>-0.14726713496648394</v>
      </c>
      <c r="S1869" s="6">
        <f>(O1869+P1869*COS(RADIANS(E1869)))/L1869</f>
        <v>-104.91905651919413</v>
      </c>
      <c r="T1869" s="6">
        <f>R1869/L1869</f>
        <v>-0.12272261247206996</v>
      </c>
      <c r="U1869" s="6">
        <f>(Q1869-P1869*G1869*SIN(RADIANS(E1869)))/M1869</f>
        <v>-9.6030444259394709</v>
      </c>
      <c r="V1869" s="6">
        <f>SQRT((S1869+U1869)^2+3*T1869^2)</f>
        <v>114.52229821046295</v>
      </c>
      <c r="W1869" s="6">
        <f>V1869/AA1869</f>
        <v>1.2621032991488665</v>
      </c>
      <c r="X1869" s="1">
        <f>((3*10+H1869/COS(RADIANS(E1869)))*(3+3)+3*G1869*H1869)*2</f>
        <v>601.45056554072016</v>
      </c>
      <c r="Y1869" s="7">
        <f>Z1869/X1869</f>
        <v>1.0103936033621546</v>
      </c>
      <c r="Z1869" s="13">
        <v>607.70180416089397</v>
      </c>
      <c r="AA1869" s="15">
        <v>90.739243204335295</v>
      </c>
    </row>
    <row r="1870" spans="1:27" x14ac:dyDescent="0.45">
      <c r="A1870">
        <v>2241</v>
      </c>
      <c r="B1870">
        <v>83.7</v>
      </c>
      <c r="C1870" s="10">
        <f>B1870-20</f>
        <v>63.7</v>
      </c>
      <c r="D1870">
        <v>101.9</v>
      </c>
      <c r="E1870" s="11">
        <f>D1870-90</f>
        <v>11.900000000000006</v>
      </c>
      <c r="F1870" s="2">
        <v>2.6953000000000001E-2</v>
      </c>
      <c r="G1870" s="11">
        <v>31.8</v>
      </c>
      <c r="H1870" s="11">
        <v>1.2</v>
      </c>
      <c r="I1870" s="8">
        <v>0.22883792221546101</v>
      </c>
      <c r="J1870" s="4">
        <v>71000</v>
      </c>
      <c r="K1870" s="5">
        <f>23*10^-6</f>
        <v>2.3E-5</v>
      </c>
      <c r="L1870" s="6">
        <f>H1870</f>
        <v>1.2</v>
      </c>
      <c r="M1870" s="3">
        <f>H1870^2/6</f>
        <v>0.24</v>
      </c>
      <c r="N1870" s="3">
        <f>H1870^3/12</f>
        <v>0.14399999999999999</v>
      </c>
      <c r="O1870" s="1">
        <f>-J1870*L1870*K1870*C1870</f>
        <v>-124.82652</v>
      </c>
      <c r="P1870" s="7">
        <f>-(12*F1870*J1870*L1870*N1870+12*O1870*N1870*G1870*COS(RADIANS(E1870)))/(12*N1870*G1870*COS(RADIANS(E1870))^2+L1870*G1870^3*SIN(RADIANS(E1870))^2)</f>
        <v>1.6202012384951754</v>
      </c>
      <c r="Q1870" s="7">
        <f>-(6*F1870*J1870*L1870*N1870*SIN(RADIANS(E1870))+6*O1870*N1870*G1870*SIN(RADIANS(E1870))*COS(RADIANS(E1870)))/(12*N1870*COS(RADIANS(E1870))^2+L1870*G1870^2*SIN(RADIANS(E1870))^2)</f>
        <v>5.3120671973438798</v>
      </c>
      <c r="R1870" s="7">
        <f>-P1870*SIN(RADIANS(E1870))</f>
        <v>-0.33409227656250823</v>
      </c>
      <c r="S1870" s="6">
        <f>(O1870+P1870*COS(RADIANS(E1870)))/L1870</f>
        <v>-102.70094877538287</v>
      </c>
      <c r="T1870" s="6">
        <f>R1870/L1870</f>
        <v>-0.27841023046875685</v>
      </c>
      <c r="U1870" s="6">
        <f>(Q1870-P1870*G1870*SIN(RADIANS(E1870)))/M1870</f>
        <v>-22.133613322266175</v>
      </c>
      <c r="V1870" s="6">
        <f>SQRT((S1870+U1870)^2+3*T1870^2)</f>
        <v>124.83549347393587</v>
      </c>
      <c r="W1870" s="6">
        <f>V1870/AA1870</f>
        <v>1.313529515313866</v>
      </c>
      <c r="X1870" s="1">
        <f>((3*10+H1870/COS(RADIANS(E1870)))*(3+3)+3*G1870*H1870)*2</f>
        <v>603.67626752461786</v>
      </c>
      <c r="Y1870" s="7">
        <f>Z1870/X1870</f>
        <v>1.0065610363364328</v>
      </c>
      <c r="Z1870" s="13">
        <v>607.63700945128903</v>
      </c>
      <c r="AA1870" s="15">
        <v>95.038209662237094</v>
      </c>
    </row>
    <row r="1871" spans="1:27" x14ac:dyDescent="0.45">
      <c r="A1871">
        <v>2967</v>
      </c>
      <c r="B1871">
        <v>47.7</v>
      </c>
      <c r="C1871" s="10">
        <f>B1871-20</f>
        <v>27.700000000000003</v>
      </c>
      <c r="D1871">
        <v>116</v>
      </c>
      <c r="E1871" s="11">
        <f>D1871-90</f>
        <v>26</v>
      </c>
      <c r="F1871" s="2">
        <v>8.8769999999999995E-3</v>
      </c>
      <c r="G1871" s="11">
        <v>24.6</v>
      </c>
      <c r="H1871" s="11">
        <v>1.5</v>
      </c>
      <c r="I1871" s="8">
        <v>4.5528121292590998E-2</v>
      </c>
      <c r="J1871" s="4">
        <v>71000</v>
      </c>
      <c r="K1871" s="5">
        <f>23*10^-6</f>
        <v>2.3E-5</v>
      </c>
      <c r="L1871" s="6">
        <f>H1871</f>
        <v>1.5</v>
      </c>
      <c r="M1871" s="3">
        <f>H1871^2/6</f>
        <v>0.375</v>
      </c>
      <c r="N1871" s="3">
        <f>H1871^3/12</f>
        <v>0.28125</v>
      </c>
      <c r="O1871" s="1">
        <f>-J1871*L1871*K1871*C1871</f>
        <v>-67.851150000000004</v>
      </c>
      <c r="P1871" s="7">
        <f>-(12*F1871*J1871*L1871*N1871+12*O1871*N1871*G1871*COS(RADIANS(E1871)))/(12*N1871*G1871*COS(RADIANS(E1871))^2+L1871*G1871^3*SIN(RADIANS(E1871))^2)</f>
        <v>0.42963832862103501</v>
      </c>
      <c r="Q1871" s="7">
        <f>-(6*F1871*J1871*L1871*N1871*SIN(RADIANS(E1871))+6*O1871*N1871*G1871*SIN(RADIANS(E1871))*COS(RADIANS(E1871)))/(12*N1871*COS(RADIANS(E1871))^2+L1871*G1871^2*SIN(RADIANS(E1871))^2)</f>
        <v>2.3165948759123922</v>
      </c>
      <c r="R1871" s="7">
        <f>-P1871*SIN(RADIANS(E1871))</f>
        <v>-0.18834104682214561</v>
      </c>
      <c r="S1871" s="6">
        <f>(O1871+P1871*COS(RADIANS(E1871)))/L1871</f>
        <v>-44.976662418782325</v>
      </c>
      <c r="T1871" s="6">
        <f>R1871/L1871</f>
        <v>-0.1255606978814304</v>
      </c>
      <c r="U1871" s="6">
        <f>(Q1871-P1871*G1871*SIN(RADIANS(E1871)))/M1871</f>
        <v>-6.1775863357663745</v>
      </c>
      <c r="V1871" s="6">
        <f>SQRT((S1871+U1871)^2+3*T1871^2)</f>
        <v>51.154711045111036</v>
      </c>
      <c r="W1871" s="6">
        <f>V1871/AA1871</f>
        <v>1.2007547077233294</v>
      </c>
      <c r="X1871" s="1">
        <f>((3*10+H1871/COS(RADIANS(E1871)))*(3+3)+3*G1871*H1871)*2</f>
        <v>601.42683492855349</v>
      </c>
      <c r="Y1871" s="7">
        <f>Z1871/X1871</f>
        <v>1.0102025310489753</v>
      </c>
      <c r="Z1871" s="13">
        <v>607.56291088559897</v>
      </c>
      <c r="AA1871" s="15">
        <v>42.602132405628502</v>
      </c>
    </row>
    <row r="1872" spans="1:27" x14ac:dyDescent="0.45">
      <c r="A1872">
        <v>2027</v>
      </c>
      <c r="B1872">
        <v>40.799999999999997</v>
      </c>
      <c r="C1872" s="10">
        <f>B1872-20</f>
        <v>20.799999999999997</v>
      </c>
      <c r="D1872">
        <v>101.2</v>
      </c>
      <c r="E1872" s="11">
        <f>D1872-90</f>
        <v>11.200000000000003</v>
      </c>
      <c r="F1872" s="2">
        <v>8.2150000000000001E-3</v>
      </c>
      <c r="G1872" s="11">
        <v>29.2</v>
      </c>
      <c r="H1872" s="11">
        <v>1.3</v>
      </c>
      <c r="I1872" s="8">
        <v>7.2913780808448694E-2</v>
      </c>
      <c r="J1872" s="4">
        <v>71000</v>
      </c>
      <c r="K1872" s="5">
        <f>23*10^-6</f>
        <v>2.3E-5</v>
      </c>
      <c r="L1872" s="6">
        <f>H1872</f>
        <v>1.3</v>
      </c>
      <c r="M1872" s="3">
        <f>H1872^2/6</f>
        <v>0.28166666666666668</v>
      </c>
      <c r="N1872" s="3">
        <f>H1872^3/12</f>
        <v>0.18308333333333338</v>
      </c>
      <c r="O1872" s="1">
        <f>-J1872*L1872*K1872*C1872</f>
        <v>-44.156319999999994</v>
      </c>
      <c r="P1872" s="7">
        <f>-(12*F1872*J1872*L1872*N1872+12*O1872*N1872*G1872*COS(RADIANS(E1872)))/(12*N1872*G1872*COS(RADIANS(E1872))^2+L1872*G1872^3*SIN(RADIANS(E1872))^2)</f>
        <v>0.86756436349382526</v>
      </c>
      <c r="Q1872" s="7">
        <f>-(6*F1872*J1872*L1872*N1872*SIN(RADIANS(E1872))+6*O1872*N1872*G1872*SIN(RADIANS(E1872))*COS(RADIANS(E1872)))/(12*N1872*COS(RADIANS(E1872))^2+L1872*G1872^2*SIN(RADIANS(E1872))^2)</f>
        <v>2.4602576987579501</v>
      </c>
      <c r="R1872" s="7">
        <f>-P1872*SIN(RADIANS(E1872))</f>
        <v>-0.16851080128479112</v>
      </c>
      <c r="S1872" s="6">
        <f>(O1872+P1872*COS(RADIANS(E1872)))/L1872</f>
        <v>-33.311752511564222</v>
      </c>
      <c r="T1872" s="6">
        <f>R1872/L1872</f>
        <v>-0.12962369329599316</v>
      </c>
      <c r="U1872" s="6">
        <f>(Q1872-P1872*G1872*SIN(RADIANS(E1872)))/M1872</f>
        <v>-8.7346427174838457</v>
      </c>
      <c r="V1872" s="6">
        <f>SQRT((S1872+U1872)^2+3*T1872^2)</f>
        <v>42.046994644836474</v>
      </c>
      <c r="W1872" s="6">
        <f>V1872/AA1872</f>
        <v>1.3055096296832178</v>
      </c>
      <c r="X1872" s="1">
        <f>((3*10+H1872/COS(RADIANS(E1872)))*(3+3)+3*G1872*H1872)*2</f>
        <v>603.6628676437781</v>
      </c>
      <c r="Y1872" s="7">
        <f>Z1872/X1872</f>
        <v>1.0064598633042641</v>
      </c>
      <c r="Z1872" s="13">
        <v>607.56244725061697</v>
      </c>
      <c r="AA1872" s="15">
        <v>32.207341630286699</v>
      </c>
    </row>
    <row r="1873" spans="1:27" x14ac:dyDescent="0.45">
      <c r="A1873">
        <v>2574</v>
      </c>
      <c r="B1873">
        <v>52.6</v>
      </c>
      <c r="C1873" s="10">
        <f>B1873-20</f>
        <v>32.6</v>
      </c>
      <c r="D1873">
        <v>113.9</v>
      </c>
      <c r="E1873" s="11">
        <f>D1873-90</f>
        <v>23.900000000000006</v>
      </c>
      <c r="F1873" s="2">
        <v>1.1268E-2</v>
      </c>
      <c r="G1873" s="11">
        <v>26.6</v>
      </c>
      <c r="H1873" s="11">
        <v>1.4</v>
      </c>
      <c r="I1873" s="8">
        <v>5.9831269085407202E-2</v>
      </c>
      <c r="J1873" s="4">
        <v>71000</v>
      </c>
      <c r="K1873" s="5">
        <f>23*10^-6</f>
        <v>2.3E-5</v>
      </c>
      <c r="L1873" s="6">
        <f>H1873</f>
        <v>1.4</v>
      </c>
      <c r="M1873" s="3">
        <f>H1873^2/6</f>
        <v>0.32666666666666661</v>
      </c>
      <c r="N1873" s="3">
        <f>H1873^3/12</f>
        <v>0.2286666666666666</v>
      </c>
      <c r="O1873" s="1">
        <f>-J1873*L1873*K1873*C1873</f>
        <v>-74.530119999999997</v>
      </c>
      <c r="P1873" s="7">
        <f>-(12*F1873*J1873*L1873*N1873+12*O1873*N1873*G1873*COS(RADIANS(E1873)))/(12*N1873*G1873*COS(RADIANS(E1873))^2+L1873*G1873^3*SIN(RADIANS(E1873))^2)</f>
        <v>0.43322670689264037</v>
      </c>
      <c r="Q1873" s="7">
        <f>-(6*F1873*J1873*L1873*N1873*SIN(RADIANS(E1873))+6*O1873*N1873*G1873*SIN(RADIANS(E1873))*COS(RADIANS(E1873)))/(12*N1873*COS(RADIANS(E1873))^2+L1873*G1873^2*SIN(RADIANS(E1873))^2)</f>
        <v>2.3343914676964537</v>
      </c>
      <c r="R1873" s="7">
        <f>-P1873*SIN(RADIANS(E1873))</f>
        <v>-0.17551815546589877</v>
      </c>
      <c r="S1873" s="6">
        <f>(O1873+P1873*COS(RADIANS(E1873)))/L1873</f>
        <v>-52.952886264078778</v>
      </c>
      <c r="T1873" s="6">
        <f>R1873/L1873</f>
        <v>-0.12537011104707055</v>
      </c>
      <c r="U1873" s="6">
        <f>(Q1873-P1873*G1873*SIN(RADIANS(E1873)))/M1873</f>
        <v>-7.1460963296830231</v>
      </c>
      <c r="V1873" s="6">
        <f>SQRT((S1873+U1873)^2+3*T1873^2)</f>
        <v>60.099374886928032</v>
      </c>
      <c r="W1873" s="6">
        <f>V1873/AA1873</f>
        <v>1.2273250380609746</v>
      </c>
      <c r="X1873" s="1">
        <f>((3*10+H1873/COS(RADIANS(E1873)))*(3+3)+3*G1873*H1873)*2</f>
        <v>601.81563830467132</v>
      </c>
      <c r="Y1873" s="7">
        <f>Z1873/X1873</f>
        <v>1.0094456522689741</v>
      </c>
      <c r="Z1873" s="13">
        <v>607.50017955412795</v>
      </c>
      <c r="AA1873" s="15">
        <v>48.967773835917001</v>
      </c>
    </row>
    <row r="1874" spans="1:27" x14ac:dyDescent="0.45">
      <c r="A1874">
        <v>801</v>
      </c>
      <c r="B1874">
        <v>42.3</v>
      </c>
      <c r="C1874" s="10">
        <f>B1874-20</f>
        <v>22.299999999999997</v>
      </c>
      <c r="D1874">
        <v>104.6</v>
      </c>
      <c r="E1874" s="11">
        <f>D1874-90</f>
        <v>14.599999999999994</v>
      </c>
      <c r="F1874" s="2">
        <v>9.3240000000000007E-3</v>
      </c>
      <c r="G1874" s="11">
        <v>31.7</v>
      </c>
      <c r="H1874" s="11">
        <v>1.2</v>
      </c>
      <c r="I1874" s="8">
        <v>6.7691437900066306E-2</v>
      </c>
      <c r="J1874" s="4">
        <v>71000</v>
      </c>
      <c r="K1874" s="5">
        <f>23*10^-6</f>
        <v>2.3E-5</v>
      </c>
      <c r="L1874" s="6">
        <f>H1874</f>
        <v>1.2</v>
      </c>
      <c r="M1874" s="3">
        <f>H1874^2/6</f>
        <v>0.24</v>
      </c>
      <c r="N1874" s="3">
        <f>H1874^3/12</f>
        <v>0.14399999999999999</v>
      </c>
      <c r="O1874" s="1">
        <f>-J1874*L1874*K1874*C1874</f>
        <v>-43.699079999999995</v>
      </c>
      <c r="P1874" s="7">
        <f>-(12*F1874*J1874*L1874*N1874+12*O1874*N1874*G1874*COS(RADIANS(E1874)))/(12*N1874*G1874*COS(RADIANS(E1874))^2+L1874*G1874^3*SIN(RADIANS(E1874))^2)</f>
        <v>0.38050444006436457</v>
      </c>
      <c r="Q1874" s="7">
        <f>-(6*F1874*J1874*L1874*N1874*SIN(RADIANS(E1874))+6*O1874*N1874*G1874*SIN(RADIANS(E1874))*COS(RADIANS(E1874)))/(12*N1874*COS(RADIANS(E1874))^2+L1874*G1874^2*SIN(RADIANS(E1874))^2)</f>
        <v>1.5202291337485228</v>
      </c>
      <c r="R1874" s="7">
        <f>-P1874*SIN(RADIANS(E1874))</f>
        <v>-9.5913510015679646E-2</v>
      </c>
      <c r="S1874" s="6">
        <f>(O1874+P1874*COS(RADIANS(E1874)))/L1874</f>
        <v>-36.109051969950507</v>
      </c>
      <c r="T1874" s="6">
        <f>R1874/L1874</f>
        <v>-7.9927925013066378E-2</v>
      </c>
      <c r="U1874" s="6">
        <f>(Q1874-P1874*G1874*SIN(RADIANS(E1874)))/M1874</f>
        <v>-6.3342880572855078</v>
      </c>
      <c r="V1874" s="6">
        <f>SQRT((S1874+U1874)^2+3*T1874^2)</f>
        <v>42.443565803159913</v>
      </c>
      <c r="W1874" s="6">
        <f>V1874/AA1874</f>
        <v>1.2827751472155524</v>
      </c>
      <c r="X1874" s="1">
        <f>((3*10+H1874/COS(RADIANS(E1874)))*(3+3)+3*G1874*H1874)*2</f>
        <v>603.12050381172685</v>
      </c>
      <c r="Y1874" s="7">
        <f>Z1874/X1874</f>
        <v>1.0070209337024529</v>
      </c>
      <c r="Z1874" s="13">
        <v>607.35497288357897</v>
      </c>
      <c r="AA1874" s="15">
        <v>33.087299746405101</v>
      </c>
    </row>
    <row r="1875" spans="1:27" x14ac:dyDescent="0.45">
      <c r="A1875">
        <v>2907</v>
      </c>
      <c r="B1875">
        <v>52.8</v>
      </c>
      <c r="C1875" s="10">
        <f>B1875-20</f>
        <v>32.799999999999997</v>
      </c>
      <c r="D1875">
        <v>108.3</v>
      </c>
      <c r="E1875" s="11">
        <f>D1875-90</f>
        <v>18.299999999999997</v>
      </c>
      <c r="F1875" s="2">
        <v>1.2539E-2</v>
      </c>
      <c r="G1875" s="11">
        <v>29</v>
      </c>
      <c r="H1875" s="11">
        <v>1.3</v>
      </c>
      <c r="I1875" s="8">
        <v>7.7920831739902496E-2</v>
      </c>
      <c r="J1875" s="4">
        <v>71000</v>
      </c>
      <c r="K1875" s="5">
        <f>23*10^-6</f>
        <v>2.3E-5</v>
      </c>
      <c r="L1875" s="6">
        <f>H1875</f>
        <v>1.3</v>
      </c>
      <c r="M1875" s="3">
        <f>H1875^2/6</f>
        <v>0.28166666666666668</v>
      </c>
      <c r="N1875" s="3">
        <f>H1875^3/12</f>
        <v>0.18308333333333338</v>
      </c>
      <c r="O1875" s="1">
        <f>-J1875*L1875*K1875*C1875</f>
        <v>-69.631119999999996</v>
      </c>
      <c r="P1875" s="7">
        <f>-(12*F1875*J1875*L1875*N1875+12*O1875*N1875*G1875*COS(RADIANS(E1875)))/(12*N1875*G1875*COS(RADIANS(E1875))^2+L1875*G1875^3*SIN(RADIANS(E1875))^2)</f>
        <v>0.52439982220897741</v>
      </c>
      <c r="Q1875" s="7">
        <f>-(6*F1875*J1875*L1875*N1875*SIN(RADIANS(E1875))+6*O1875*N1875*G1875*SIN(RADIANS(E1875))*COS(RADIANS(E1875)))/(12*N1875*COS(RADIANS(E1875))^2+L1875*G1875^2*SIN(RADIANS(E1875))^2)</f>
        <v>2.3875350272218756</v>
      </c>
      <c r="R1875" s="7">
        <f>-P1875*SIN(RADIANS(E1875))</f>
        <v>-0.16465758808426728</v>
      </c>
      <c r="S1875" s="6">
        <f>(O1875+P1875*COS(RADIANS(E1875)))/L1875</f>
        <v>-53.179416498710701</v>
      </c>
      <c r="T1875" s="6">
        <f>R1875/L1875</f>
        <v>-0.12665968314174406</v>
      </c>
      <c r="U1875" s="6">
        <f>(Q1875-P1875*G1875*SIN(RADIANS(E1875)))/M1875</f>
        <v>-8.4764557179474878</v>
      </c>
      <c r="V1875" s="6">
        <f>SQRT((S1875+U1875)^2+3*T1875^2)</f>
        <v>61.656262510980049</v>
      </c>
      <c r="W1875" s="6">
        <f>V1875/AA1875</f>
        <v>1.2661807330101633</v>
      </c>
      <c r="X1875" s="1">
        <f>((3*10+H1875/COS(RADIANS(E1875)))*(3+3)+3*G1875*H1875)*2</f>
        <v>602.63098944294802</v>
      </c>
      <c r="Y1875" s="7">
        <f>Z1875/X1875</f>
        <v>1.0078191708774231</v>
      </c>
      <c r="Z1875" s="13">
        <v>607.34306412543299</v>
      </c>
      <c r="AA1875" s="15">
        <v>48.694677547652397</v>
      </c>
    </row>
    <row r="1876" spans="1:27" x14ac:dyDescent="0.45">
      <c r="A1876">
        <v>2366</v>
      </c>
      <c r="B1876">
        <v>84.5</v>
      </c>
      <c r="C1876" s="10">
        <f>B1876-20</f>
        <v>64.5</v>
      </c>
      <c r="D1876">
        <v>108.2</v>
      </c>
      <c r="E1876" s="11">
        <f>D1876-90</f>
        <v>18.200000000000003</v>
      </c>
      <c r="F1876" s="2">
        <v>2.4669E-2</v>
      </c>
      <c r="G1876" s="11">
        <v>29</v>
      </c>
      <c r="H1876" s="11">
        <v>1.3</v>
      </c>
      <c r="I1876" s="8">
        <v>0.153873816132545</v>
      </c>
      <c r="J1876" s="4">
        <v>71000</v>
      </c>
      <c r="K1876" s="5">
        <f>23*10^-6</f>
        <v>2.3E-5</v>
      </c>
      <c r="L1876" s="6">
        <f>H1876</f>
        <v>1.3</v>
      </c>
      <c r="M1876" s="3">
        <f>H1876^2/6</f>
        <v>0.28166666666666668</v>
      </c>
      <c r="N1876" s="3">
        <f>H1876^3/12</f>
        <v>0.18308333333333338</v>
      </c>
      <c r="O1876" s="1">
        <f>-J1876*L1876*K1876*C1876</f>
        <v>-136.92705000000001</v>
      </c>
      <c r="P1876" s="7">
        <f>-(12*F1876*J1876*L1876*N1876+12*O1876*N1876*G1876*COS(RADIANS(E1876)))/(12*N1876*G1876*COS(RADIANS(E1876))^2+L1876*G1876^3*SIN(RADIANS(E1876))^2)</f>
        <v>1.0427376466546283</v>
      </c>
      <c r="Q1876" s="7">
        <f>-(6*F1876*J1876*L1876*N1876*SIN(RADIANS(E1876))+6*O1876*N1876*G1876*SIN(RADIANS(E1876))*COS(RADIANS(E1876)))/(12*N1876*COS(RADIANS(E1876))^2+L1876*G1876^2*SIN(RADIANS(E1876))^2)</f>
        <v>4.7224089795139017</v>
      </c>
      <c r="R1876" s="7">
        <f>-P1876*SIN(RADIANS(E1876))</f>
        <v>-0.32568337789751051</v>
      </c>
      <c r="S1876" s="6">
        <f>(O1876+P1876*COS(RADIANS(E1876)))/L1876</f>
        <v>-104.56652182969655</v>
      </c>
      <c r="T1876" s="6">
        <f>R1876/L1876</f>
        <v>-0.2505256753057773</v>
      </c>
      <c r="U1876" s="6">
        <f>(Q1876-P1876*G1876*SIN(RADIANS(E1876)))/M1876</f>
        <v>-16.76594903969433</v>
      </c>
      <c r="V1876" s="6">
        <f>SQRT((S1876+U1876)^2+3*T1876^2)</f>
        <v>121.33324679004329</v>
      </c>
      <c r="W1876" s="6">
        <f>V1876/AA1876</f>
        <v>1.2472558281445154</v>
      </c>
      <c r="X1876" s="1">
        <f>((3*10+H1876/COS(RADIANS(E1876)))*(3+3)+3*G1876*H1876)*2</f>
        <v>602.62153574409149</v>
      </c>
      <c r="Y1876" s="7">
        <f>Z1876/X1876</f>
        <v>1.0077951587385559</v>
      </c>
      <c r="Z1876" s="13">
        <v>607.31906627448905</v>
      </c>
      <c r="AA1876" s="15">
        <v>97.280160214240198</v>
      </c>
    </row>
    <row r="1877" spans="1:27" x14ac:dyDescent="0.45">
      <c r="A1877">
        <v>489</v>
      </c>
      <c r="B1877">
        <v>84.8</v>
      </c>
      <c r="C1877" s="10">
        <f>B1877-20</f>
        <v>64.8</v>
      </c>
      <c r="D1877">
        <v>115.2</v>
      </c>
      <c r="E1877" s="11">
        <f>D1877-90</f>
        <v>25.200000000000003</v>
      </c>
      <c r="F1877" s="2">
        <v>2.5354000000000002E-2</v>
      </c>
      <c r="G1877" s="11">
        <v>31.3</v>
      </c>
      <c r="H1877" s="11">
        <v>1.2</v>
      </c>
      <c r="I1877" s="8">
        <v>0.12787325680255801</v>
      </c>
      <c r="J1877" s="4">
        <v>71000</v>
      </c>
      <c r="K1877" s="5">
        <f>23*10^-6</f>
        <v>2.3E-5</v>
      </c>
      <c r="L1877" s="6">
        <f>H1877</f>
        <v>1.2</v>
      </c>
      <c r="M1877" s="3">
        <f>H1877^2/6</f>
        <v>0.24</v>
      </c>
      <c r="N1877" s="3">
        <f>H1877^3/12</f>
        <v>0.14399999999999999</v>
      </c>
      <c r="O1877" s="1">
        <f>-J1877*L1877*K1877*C1877</f>
        <v>-126.98208</v>
      </c>
      <c r="P1877" s="7">
        <f>-(12*F1877*J1877*L1877*N1877+12*O1877*N1877*G1877*COS(RADIANS(E1877)))/(12*N1877*G1877*COS(RADIANS(E1877))^2+L1877*G1877^3*SIN(RADIANS(E1877))^2)</f>
        <v>0.36955128254706715</v>
      </c>
      <c r="Q1877" s="7">
        <f>-(6*F1877*J1877*L1877*N1877*SIN(RADIANS(E1877))+6*O1877*N1877*G1877*SIN(RADIANS(E1877))*COS(RADIANS(E1877)))/(12*N1877*COS(RADIANS(E1877))^2+L1877*G1877^2*SIN(RADIANS(E1877))^2)</f>
        <v>2.4624849833297193</v>
      </c>
      <c r="R1877" s="7">
        <f>-P1877*SIN(RADIANS(E1877))</f>
        <v>-0.15734728327985428</v>
      </c>
      <c r="S1877" s="6">
        <f>(O1877+P1877*COS(RADIANS(E1877)))/L1877</f>
        <v>-105.53975000189826</v>
      </c>
      <c r="T1877" s="6">
        <f>R1877/L1877</f>
        <v>-0.13112273606654523</v>
      </c>
      <c r="U1877" s="6">
        <f>(Q1877-P1877*G1877*SIN(RADIANS(E1877)))/M1877</f>
        <v>-10.260354097207165</v>
      </c>
      <c r="V1877" s="6">
        <f>SQRT((S1877+U1877)^2+3*T1877^2)</f>
        <v>115.8003268081718</v>
      </c>
      <c r="W1877" s="6">
        <f>V1877/AA1877</f>
        <v>1.2601253714734104</v>
      </c>
      <c r="X1877" s="1">
        <f>((3*10+H1877/COS(RADIANS(E1877)))*(3+3)+3*G1877*H1877)*2</f>
        <v>601.27464353409209</v>
      </c>
      <c r="Y1877" s="7">
        <f>Z1877/X1877</f>
        <v>1.0099090080379485</v>
      </c>
      <c r="Z1877" s="13">
        <v>607.23267880988601</v>
      </c>
      <c r="AA1877" s="15">
        <v>91.8958775290521</v>
      </c>
    </row>
    <row r="1878" spans="1:27" x14ac:dyDescent="0.45">
      <c r="A1878">
        <v>649</v>
      </c>
      <c r="B1878">
        <v>59.3</v>
      </c>
      <c r="C1878" s="10">
        <f>B1878-20</f>
        <v>39.299999999999997</v>
      </c>
      <c r="D1878">
        <v>102.1</v>
      </c>
      <c r="E1878" s="11">
        <f>D1878-90</f>
        <v>12.099999999999994</v>
      </c>
      <c r="F1878" s="2">
        <v>1.4472E-2</v>
      </c>
      <c r="G1878" s="11">
        <v>26.9</v>
      </c>
      <c r="H1878" s="11">
        <v>1.4</v>
      </c>
      <c r="I1878" s="8">
        <v>0.120832383632659</v>
      </c>
      <c r="J1878" s="4">
        <v>71000</v>
      </c>
      <c r="K1878" s="5">
        <f>23*10^-6</f>
        <v>2.3E-5</v>
      </c>
      <c r="L1878" s="6">
        <f>H1878</f>
        <v>1.4</v>
      </c>
      <c r="M1878" s="3">
        <f>H1878^2/6</f>
        <v>0.32666666666666661</v>
      </c>
      <c r="N1878" s="3">
        <f>H1878^3/12</f>
        <v>0.2286666666666666</v>
      </c>
      <c r="O1878" s="1">
        <f>-J1878*L1878*K1878*C1878</f>
        <v>-89.847659999999991</v>
      </c>
      <c r="P1878" s="7">
        <f>-(12*F1878*J1878*L1878*N1878+12*O1878*N1878*G1878*COS(RADIANS(E1878)))/(12*N1878*G1878*COS(RADIANS(E1878))^2+L1878*G1878^3*SIN(RADIANS(E1878))^2)</f>
        <v>2.0010878923347164</v>
      </c>
      <c r="Q1878" s="7">
        <f>-(6*F1878*J1878*L1878*N1878*SIN(RADIANS(E1878))+6*O1878*N1878*G1878*SIN(RADIANS(E1878))*COS(RADIANS(E1878)))/(12*N1878*COS(RADIANS(E1878))^2+L1878*G1878^2*SIN(RADIANS(E1878))^2)</f>
        <v>5.6418065127666805</v>
      </c>
      <c r="R1878" s="7">
        <f>-P1878*SIN(RADIANS(E1878))</f>
        <v>-0.41946516823544078</v>
      </c>
      <c r="S1878" s="6">
        <f>(O1878+P1878*COS(RADIANS(E1878)))/L1878</f>
        <v>-62.779307002567499</v>
      </c>
      <c r="T1878" s="6">
        <f>R1878/L1878</f>
        <v>-0.29961797731102913</v>
      </c>
      <c r="U1878" s="6">
        <f>(Q1878-P1878*G1878*SIN(RADIANS(E1878)))/M1878</f>
        <v>-17.270836263571457</v>
      </c>
      <c r="V1878" s="6">
        <f>SQRT((S1878+U1878)^2+3*T1878^2)</f>
        <v>80.051825399089793</v>
      </c>
      <c r="W1878" s="6">
        <f>V1878/AA1878</f>
        <v>1.2830939306223763</v>
      </c>
      <c r="X1878" s="1">
        <f>((3*10+H1878/COS(RADIANS(E1878)))*(3+3)+3*G1878*H1878)*2</f>
        <v>603.14172225542814</v>
      </c>
      <c r="Y1878" s="7">
        <f>Z1878/X1878</f>
        <v>1.006597034737565</v>
      </c>
      <c r="Z1878" s="13">
        <v>607.120669148822</v>
      </c>
      <c r="AA1878" s="15">
        <v>62.389684409355702</v>
      </c>
    </row>
    <row r="1879" spans="1:27" x14ac:dyDescent="0.45">
      <c r="A1879">
        <v>932</v>
      </c>
      <c r="B1879">
        <v>43.8</v>
      </c>
      <c r="C1879" s="10">
        <f>B1879-20</f>
        <v>23.799999999999997</v>
      </c>
      <c r="D1879">
        <v>101.4</v>
      </c>
      <c r="E1879" s="11">
        <f>D1879-90</f>
        <v>11.400000000000006</v>
      </c>
      <c r="F1879" s="2">
        <v>1.0884E-2</v>
      </c>
      <c r="G1879" s="11">
        <v>34.799999999999997</v>
      </c>
      <c r="H1879" s="11">
        <v>1.1000000000000001</v>
      </c>
      <c r="I1879" s="8">
        <v>9.5498651266097995E-2</v>
      </c>
      <c r="J1879" s="4">
        <v>71000</v>
      </c>
      <c r="K1879" s="5">
        <f>23*10^-6</f>
        <v>2.3E-5</v>
      </c>
      <c r="L1879" s="6">
        <f>H1879</f>
        <v>1.1000000000000001</v>
      </c>
      <c r="M1879" s="3">
        <f>H1879^2/6</f>
        <v>0.20166666666666669</v>
      </c>
      <c r="N1879" s="3">
        <f>H1879^3/12</f>
        <v>0.11091666666666671</v>
      </c>
      <c r="O1879" s="1">
        <f>-J1879*L1879*K1879*C1879</f>
        <v>-42.751939999999998</v>
      </c>
      <c r="P1879" s="7">
        <f>-(12*F1879*J1879*L1879*N1879+12*O1879*N1879*G1879*COS(RADIANS(E1879)))/(12*N1879*G1879*COS(RADIANS(E1879))^2+L1879*G1879^3*SIN(RADIANS(E1879))^2)</f>
        <v>0.43636458623508767</v>
      </c>
      <c r="Q1879" s="7">
        <f>-(6*F1879*J1879*L1879*N1879*SIN(RADIANS(E1879))+6*O1879*N1879*G1879*SIN(RADIANS(E1879))*COS(RADIANS(E1879)))/(12*N1879*COS(RADIANS(E1879))^2+L1879*G1879^2*SIN(RADIANS(E1879))^2)</f>
        <v>1.5007615457850563</v>
      </c>
      <c r="R1879" s="7">
        <f>-P1879*SIN(RADIANS(E1879))</f>
        <v>-8.6250663550865317E-2</v>
      </c>
      <c r="S1879" s="6">
        <f>(O1879+P1879*COS(RADIANS(E1879)))/L1879</f>
        <v>-38.476531249534546</v>
      </c>
      <c r="T1879" s="6">
        <f>R1879/L1879</f>
        <v>-7.8409694137150279E-2</v>
      </c>
      <c r="U1879" s="6">
        <f>(Q1879-P1879*G1879*SIN(RADIANS(E1879)))/M1879</f>
        <v>-7.4417927890168096</v>
      </c>
      <c r="V1879" s="6">
        <f>SQRT((S1879+U1879)^2+3*T1879^2)</f>
        <v>45.918524875585966</v>
      </c>
      <c r="W1879" s="6">
        <f>V1879/AA1879</f>
        <v>1.3198788582048031</v>
      </c>
      <c r="X1879" s="1">
        <f>((3*10+H1879/COS(RADIANS(E1879)))*(3+3)+3*G1879*H1879)*2</f>
        <v>603.1456616880464</v>
      </c>
      <c r="Y1879" s="7">
        <f>Z1879/X1879</f>
        <v>1.0064937060571304</v>
      </c>
      <c r="Z1879" s="13">
        <v>607.06231232468201</v>
      </c>
      <c r="AA1879" s="15">
        <v>34.789954085665698</v>
      </c>
    </row>
    <row r="1880" spans="1:27" x14ac:dyDescent="0.45">
      <c r="A1880">
        <v>1214</v>
      </c>
      <c r="B1880">
        <v>47</v>
      </c>
      <c r="C1880" s="10">
        <f>B1880-20</f>
        <v>27</v>
      </c>
      <c r="D1880">
        <v>109.7</v>
      </c>
      <c r="E1880" s="11">
        <f>D1880-90</f>
        <v>19.700000000000003</v>
      </c>
      <c r="F1880" s="2">
        <v>8.1060000000000004E-3</v>
      </c>
      <c r="G1880" s="11">
        <v>21.6</v>
      </c>
      <c r="H1880" s="11">
        <v>1.7</v>
      </c>
      <c r="I1880" s="8">
        <v>4.9107555299997302E-2</v>
      </c>
      <c r="J1880" s="4">
        <v>71000</v>
      </c>
      <c r="K1880" s="5">
        <f>23*10^-6</f>
        <v>2.3E-5</v>
      </c>
      <c r="L1880" s="6">
        <f>H1880</f>
        <v>1.7</v>
      </c>
      <c r="M1880" s="3">
        <f>H1880^2/6</f>
        <v>0.48166666666666663</v>
      </c>
      <c r="N1880" s="3">
        <f>H1880^3/12</f>
        <v>0.4094166666666666</v>
      </c>
      <c r="O1880" s="1">
        <f>-J1880*L1880*K1880*C1880</f>
        <v>-74.954700000000003</v>
      </c>
      <c r="P1880" s="7">
        <f>-(12*F1880*J1880*L1880*N1880+12*O1880*N1880*G1880*COS(RADIANS(E1880)))/(12*N1880*G1880*COS(RADIANS(E1880))^2+L1880*G1880^3*SIN(RADIANS(E1880))^2)</f>
        <v>1.314091112129635</v>
      </c>
      <c r="Q1880" s="7">
        <f>-(6*F1880*J1880*L1880*N1880*SIN(RADIANS(E1880))+6*O1880*N1880*G1880*SIN(RADIANS(E1880))*COS(RADIANS(E1880)))/(12*N1880*COS(RADIANS(E1880))^2+L1880*G1880^2*SIN(RADIANS(E1880))^2)</f>
        <v>4.7841179367760001</v>
      </c>
      <c r="R1880" s="7">
        <f>-P1880*SIN(RADIANS(E1880))</f>
        <v>-0.44297388303481472</v>
      </c>
      <c r="S1880" s="6">
        <f>(O1880+P1880*COS(RADIANS(E1880)))/L1880</f>
        <v>-43.363248191018037</v>
      </c>
      <c r="T1880" s="6">
        <f>R1880/L1880</f>
        <v>-0.26057287237342042</v>
      </c>
      <c r="U1880" s="6">
        <f>(Q1880-P1880*G1880*SIN(RADIANS(E1880)))/M1880</f>
        <v>-9.9324247822339071</v>
      </c>
      <c r="V1880" s="6">
        <f>SQRT((S1880+U1880)^2+3*T1880^2)</f>
        <v>53.297583925889818</v>
      </c>
      <c r="W1880" s="6">
        <f>V1880/AA1880</f>
        <v>1.1699679242523797</v>
      </c>
      <c r="X1880" s="1">
        <f>((3*10+H1880/COS(RADIANS(E1880)))*(3+3)+3*G1880*H1880)*2</f>
        <v>601.98822967793728</v>
      </c>
      <c r="Y1880" s="7">
        <f>Z1880/X1880</f>
        <v>1.0081823265938206</v>
      </c>
      <c r="Z1880" s="13">
        <v>606.913893978798</v>
      </c>
      <c r="AA1880" s="15">
        <v>45.554739425824401</v>
      </c>
    </row>
    <row r="1881" spans="1:27" x14ac:dyDescent="0.45">
      <c r="A1881">
        <v>1885</v>
      </c>
      <c r="B1881">
        <v>50.8</v>
      </c>
      <c r="C1881" s="10">
        <f>B1881-20</f>
        <v>30.799999999999997</v>
      </c>
      <c r="D1881">
        <v>114.3</v>
      </c>
      <c r="E1881" s="11">
        <f>D1881-90</f>
        <v>24.299999999999997</v>
      </c>
      <c r="F1881" s="2">
        <v>1.3013E-2</v>
      </c>
      <c r="G1881" s="11">
        <v>34.299999999999997</v>
      </c>
      <c r="H1881" s="11">
        <v>1.1000000000000001</v>
      </c>
      <c r="I1881" s="8">
        <v>6.4972959458827903E-2</v>
      </c>
      <c r="J1881" s="4">
        <v>71000</v>
      </c>
      <c r="K1881" s="5">
        <f>23*10^-6</f>
        <v>2.3E-5</v>
      </c>
      <c r="L1881" s="6">
        <f>H1881</f>
        <v>1.1000000000000001</v>
      </c>
      <c r="M1881" s="3">
        <f>H1881^2/6</f>
        <v>0.20166666666666669</v>
      </c>
      <c r="N1881" s="3">
        <f>H1881^3/12</f>
        <v>0.11091666666666671</v>
      </c>
      <c r="O1881" s="1">
        <f>-J1881*L1881*K1881*C1881</f>
        <v>-55.326039999999992</v>
      </c>
      <c r="P1881" s="7">
        <f>-(12*F1881*J1881*L1881*N1881+12*O1881*N1881*G1881*COS(RADIANS(E1881)))/(12*N1881*G1881*COS(RADIANS(E1881))^2+L1881*G1881^3*SIN(RADIANS(E1881))^2)</f>
        <v>0.12565589941272989</v>
      </c>
      <c r="Q1881" s="7">
        <f>-(6*F1881*J1881*L1881*N1881*SIN(RADIANS(E1881))+6*O1881*N1881*G1881*SIN(RADIANS(E1881))*COS(RADIANS(E1881)))/(12*N1881*COS(RADIANS(E1881))^2+L1881*G1881^2*SIN(RADIANS(E1881))^2)</f>
        <v>0.88681289750798542</v>
      </c>
      <c r="R1881" s="7">
        <f>-P1881*SIN(RADIANS(E1881))</f>
        <v>-5.17092068517776E-2</v>
      </c>
      <c r="S1881" s="6">
        <f>(O1881+P1881*COS(RADIANS(E1881)))/L1881</f>
        <v>-50.192288001406048</v>
      </c>
      <c r="T1881" s="6">
        <f>R1881/L1881</f>
        <v>-4.7008369865252357E-2</v>
      </c>
      <c r="U1881" s="6">
        <f>(Q1881-P1881*G1881*SIN(RADIANS(E1881)))/M1881</f>
        <v>-4.3974193264858812</v>
      </c>
      <c r="V1881" s="6">
        <f>SQRT((S1881+U1881)^2+3*T1881^2)</f>
        <v>54.589768047734097</v>
      </c>
      <c r="W1881" s="6">
        <f>V1881/AA1881</f>
        <v>1.2895508242443252</v>
      </c>
      <c r="X1881" s="1">
        <f>((3*10+H1881/COS(RADIANS(E1881)))*(3+3)+3*G1881*H1881)*2</f>
        <v>600.86316057050988</v>
      </c>
      <c r="Y1881" s="7">
        <f>Z1881/X1881</f>
        <v>1.0100349348117217</v>
      </c>
      <c r="Z1881" s="13">
        <v>606.89278321760003</v>
      </c>
      <c r="AA1881" s="15">
        <v>42.332389713855299</v>
      </c>
    </row>
    <row r="1882" spans="1:27" x14ac:dyDescent="0.45">
      <c r="A1882">
        <v>47</v>
      </c>
      <c r="B1882">
        <v>63.3</v>
      </c>
      <c r="C1882" s="10">
        <f>B1882-20</f>
        <v>43.3</v>
      </c>
      <c r="D1882">
        <v>121.1</v>
      </c>
      <c r="E1882" s="11">
        <f>D1882-90</f>
        <v>31.099999999999994</v>
      </c>
      <c r="F1882" s="2">
        <v>1.6022000000000002E-2</v>
      </c>
      <c r="G1882" s="11">
        <v>30.9</v>
      </c>
      <c r="H1882" s="11">
        <v>1.2</v>
      </c>
      <c r="I1882" s="8">
        <v>7.3193252086639404E-2</v>
      </c>
      <c r="J1882" s="4">
        <v>71000</v>
      </c>
      <c r="K1882" s="5">
        <f>23*10^-6</f>
        <v>2.3E-5</v>
      </c>
      <c r="L1882" s="6">
        <f>H1882</f>
        <v>1.2</v>
      </c>
      <c r="M1882" s="3">
        <f>H1882^2/6</f>
        <v>0.24</v>
      </c>
      <c r="N1882" s="3">
        <f>H1882^3/12</f>
        <v>0.14399999999999999</v>
      </c>
      <c r="O1882" s="1">
        <f>-J1882*L1882*K1882*C1882</f>
        <v>-84.850679999999997</v>
      </c>
      <c r="P1882" s="7">
        <f>-(12*F1882*J1882*L1882*N1882+12*O1882*N1882*G1882*COS(RADIANS(E1882)))/(12*N1882*G1882*COS(RADIANS(E1882))^2+L1882*G1882^3*SIN(RADIANS(E1882))^2)</f>
        <v>0.16030875317587909</v>
      </c>
      <c r="Q1882" s="7">
        <f>-(6*F1882*J1882*L1882*N1882*SIN(RADIANS(E1882))+6*O1882*N1882*G1882*SIN(RADIANS(E1882))*COS(RADIANS(E1882)))/(12*N1882*COS(RADIANS(E1882))^2+L1882*G1882^2*SIN(RADIANS(E1882))^2)</f>
        <v>1.2793343751319439</v>
      </c>
      <c r="R1882" s="7">
        <f>-P1882*SIN(RADIANS(E1882))</f>
        <v>-8.2804813924397647E-2</v>
      </c>
      <c r="S1882" s="6">
        <f>(O1882+P1882*COS(RADIANS(E1882)))/L1882</f>
        <v>-70.594510742735153</v>
      </c>
      <c r="T1882" s="6">
        <f>R1882/L1882</f>
        <v>-6.9004011603664706E-2</v>
      </c>
      <c r="U1882" s="6">
        <f>(Q1882-P1882*G1882*SIN(RADIANS(E1882)))/M1882</f>
        <v>-5.3305598963830958</v>
      </c>
      <c r="V1882" s="6">
        <f>SQRT((S1882+U1882)^2+3*T1882^2)</f>
        <v>75.92516470983746</v>
      </c>
      <c r="W1882" s="6">
        <f>V1882/AA1882</f>
        <v>1.2635794608747442</v>
      </c>
      <c r="X1882" s="1">
        <f>((3*10+H1882/COS(RADIANS(E1882)))*(3+3)+3*G1882*H1882)*2</f>
        <v>599.29718269799105</v>
      </c>
      <c r="Y1882" s="7">
        <f>Z1882/X1882</f>
        <v>1.0124516974734161</v>
      </c>
      <c r="Z1882" s="13">
        <v>606.759449913617</v>
      </c>
      <c r="AA1882" s="15">
        <v>60.087368512049402</v>
      </c>
    </row>
    <row r="1883" spans="1:27" x14ac:dyDescent="0.45">
      <c r="A1883">
        <v>1529</v>
      </c>
      <c r="B1883">
        <v>60.1</v>
      </c>
      <c r="C1883" s="10">
        <f>B1883-20</f>
        <v>40.1</v>
      </c>
      <c r="D1883">
        <v>106.9</v>
      </c>
      <c r="E1883" s="11">
        <f>D1883-90</f>
        <v>16.900000000000006</v>
      </c>
      <c r="F1883" s="2">
        <v>1.4905E-2</v>
      </c>
      <c r="G1883" s="11">
        <v>33.4</v>
      </c>
      <c r="H1883" s="11">
        <v>1.1000000000000001</v>
      </c>
      <c r="I1883" s="8">
        <v>6.3667543232440907E-2</v>
      </c>
      <c r="J1883" s="4">
        <v>71000</v>
      </c>
      <c r="K1883" s="5">
        <f>23*10^-6</f>
        <v>2.3E-5</v>
      </c>
      <c r="L1883" s="6">
        <f>H1883</f>
        <v>1.1000000000000001</v>
      </c>
      <c r="M1883" s="3">
        <f>H1883^2/6</f>
        <v>0.20166666666666669</v>
      </c>
      <c r="N1883" s="3">
        <f>H1883^3/12</f>
        <v>0.11091666666666671</v>
      </c>
      <c r="O1883" s="1">
        <f>-J1883*L1883*K1883*C1883</f>
        <v>-72.031630000000007</v>
      </c>
      <c r="P1883" s="7">
        <f>-(12*F1883*J1883*L1883*N1883+12*O1883*N1883*G1883*COS(RADIANS(E1883)))/(12*N1883*G1883*COS(RADIANS(E1883))^2+L1883*G1883^3*SIN(RADIANS(E1883))^2)</f>
        <v>0.43218609183034223</v>
      </c>
      <c r="Q1883" s="7">
        <f>-(6*F1883*J1883*L1883*N1883*SIN(RADIANS(E1883))+6*O1883*N1883*G1883*SIN(RADIANS(E1883))*COS(RADIANS(E1883)))/(12*N1883*COS(RADIANS(E1883))^2+L1883*G1883^2*SIN(RADIANS(E1883))^2)</f>
        <v>2.0981453304601967</v>
      </c>
      <c r="R1883" s="7">
        <f>-P1883*SIN(RADIANS(E1883))</f>
        <v>-0.12563744493773629</v>
      </c>
      <c r="S1883" s="6">
        <f>(O1883+P1883*COS(RADIANS(E1883)))/L1883</f>
        <v>-65.107371342269047</v>
      </c>
      <c r="T1883" s="6">
        <f>R1883/L1883</f>
        <v>-0.11421585903430571</v>
      </c>
      <c r="U1883" s="6">
        <f>(Q1883-P1883*G1883*SIN(RADIANS(E1883)))/M1883</f>
        <v>-10.404026432034028</v>
      </c>
      <c r="V1883" s="6">
        <f>SQRT((S1883+U1883)^2+3*T1883^2)</f>
        <v>75.511656912137667</v>
      </c>
      <c r="W1883" s="6">
        <f>V1883/AA1883</f>
        <v>1.4406778268629619</v>
      </c>
      <c r="X1883" s="1">
        <f>((3*10+H1883/COS(RADIANS(E1883)))*(3+3)+3*G1883*H1883)*2</f>
        <v>594.235790757926</v>
      </c>
      <c r="Y1883" s="7">
        <f>Z1883/X1883</f>
        <v>1.0207668673511658</v>
      </c>
      <c r="Z1883" s="13">
        <v>606.57620659991096</v>
      </c>
      <c r="AA1883" s="15">
        <v>52.413978687075598</v>
      </c>
    </row>
    <row r="1884" spans="1:27" x14ac:dyDescent="0.45">
      <c r="A1884">
        <v>1140</v>
      </c>
      <c r="B1884">
        <v>89.5</v>
      </c>
      <c r="C1884" s="10">
        <f>B1884-20</f>
        <v>69.5</v>
      </c>
      <c r="D1884">
        <v>108.3</v>
      </c>
      <c r="E1884" s="11">
        <f>D1884-90</f>
        <v>18.299999999999997</v>
      </c>
      <c r="F1884" s="2">
        <v>2.1002E-2</v>
      </c>
      <c r="G1884" s="11">
        <v>21.6</v>
      </c>
      <c r="H1884" s="11">
        <v>1.7</v>
      </c>
      <c r="I1884" s="8">
        <v>0.132861644029617</v>
      </c>
      <c r="J1884" s="4">
        <v>71000</v>
      </c>
      <c r="K1884" s="5">
        <f>23*10^-6</f>
        <v>2.3E-5</v>
      </c>
      <c r="L1884" s="6">
        <f>H1884</f>
        <v>1.7</v>
      </c>
      <c r="M1884" s="3">
        <f>H1884^2/6</f>
        <v>0.48166666666666663</v>
      </c>
      <c r="N1884" s="3">
        <f>H1884^3/12</f>
        <v>0.4094166666666666</v>
      </c>
      <c r="O1884" s="1">
        <f>-J1884*L1884*K1884*C1884</f>
        <v>-192.93895000000001</v>
      </c>
      <c r="P1884" s="7">
        <f>-(12*F1884*J1884*L1884*N1884+12*O1884*N1884*G1884*COS(RADIANS(E1884)))/(12*N1884*G1884*COS(RADIANS(E1884))^2+L1884*G1884^3*SIN(RADIANS(E1884))^2)</f>
        <v>3.9138446987083713</v>
      </c>
      <c r="Q1884" s="7">
        <f>-(6*F1884*J1884*L1884*N1884*SIN(RADIANS(E1884))+6*O1884*N1884*G1884*SIN(RADIANS(E1884))*COS(RADIANS(E1884)))/(12*N1884*COS(RADIANS(E1884))^2+L1884*G1884^2*SIN(RADIANS(E1884))^2)</f>
        <v>13.272311259602454</v>
      </c>
      <c r="R1884" s="7">
        <f>-P1884*SIN(RADIANS(E1884))</f>
        <v>-1.2289177092224493</v>
      </c>
      <c r="S1884" s="6">
        <f>(O1884+P1884*COS(RADIANS(E1884)))/L1884</f>
        <v>-111.30767419265446</v>
      </c>
      <c r="T1884" s="6">
        <f>R1884/L1884</f>
        <v>-0.72289277013085251</v>
      </c>
      <c r="U1884" s="6">
        <f>(Q1884-P1884*G1884*SIN(RADIANS(E1884)))/M1884</f>
        <v>-27.554971473223087</v>
      </c>
      <c r="V1884" s="6">
        <f>SQRT((S1884+U1884)^2+3*T1884^2)</f>
        <v>138.8682904164892</v>
      </c>
      <c r="W1884" s="6">
        <f>V1884/AA1884</f>
        <v>1.1839094855244616</v>
      </c>
      <c r="X1884" s="1">
        <f>((3*10+H1884/COS(RADIANS(E1884)))*(3+3)+3*G1884*H1884)*2</f>
        <v>601.80667850231669</v>
      </c>
      <c r="Y1884" s="7">
        <f>Z1884/X1884</f>
        <v>1.007829881007984</v>
      </c>
      <c r="Z1884" s="13">
        <v>606.51875318479995</v>
      </c>
      <c r="AA1884" s="15">
        <v>117.29637452391199</v>
      </c>
    </row>
    <row r="1885" spans="1:27" x14ac:dyDescent="0.45">
      <c r="A1885">
        <v>1299</v>
      </c>
      <c r="B1885">
        <v>46.7</v>
      </c>
      <c r="C1885" s="10">
        <f>B1885-20</f>
        <v>26.700000000000003</v>
      </c>
      <c r="D1885">
        <v>106.5</v>
      </c>
      <c r="E1885" s="11">
        <f>D1885-90</f>
        <v>16.5</v>
      </c>
      <c r="F1885" s="2">
        <v>9.0639999999999991E-3</v>
      </c>
      <c r="G1885" s="11">
        <v>24.8</v>
      </c>
      <c r="H1885" s="11">
        <v>1.5</v>
      </c>
      <c r="I1885" s="8">
        <v>6.1016205698251703E-2</v>
      </c>
      <c r="J1885" s="4">
        <v>71000</v>
      </c>
      <c r="K1885" s="5">
        <f>23*10^-6</f>
        <v>2.3E-5</v>
      </c>
      <c r="L1885" s="6">
        <f>H1885</f>
        <v>1.5</v>
      </c>
      <c r="M1885" s="3">
        <f>H1885^2/6</f>
        <v>0.375</v>
      </c>
      <c r="N1885" s="3">
        <f>H1885^3/12</f>
        <v>0.28125</v>
      </c>
      <c r="O1885" s="1">
        <f>-J1885*L1885*K1885*C1885</f>
        <v>-65.401650000000004</v>
      </c>
      <c r="P1885" s="7">
        <f>-(12*F1885*J1885*L1885*N1885+12*O1885*N1885*G1885*COS(RADIANS(E1885)))/(12*N1885*G1885*COS(RADIANS(E1885))^2+L1885*G1885^3*SIN(RADIANS(E1885))^2)</f>
        <v>1.0354926631316144</v>
      </c>
      <c r="Q1885" s="7">
        <f>-(6*F1885*J1885*L1885*N1885*SIN(RADIANS(E1885))+6*O1885*N1885*G1885*SIN(RADIANS(E1885))*COS(RADIANS(E1885)))/(12*N1885*COS(RADIANS(E1885))^2+L1885*G1885^2*SIN(RADIANS(E1885))^2)</f>
        <v>3.6467879901555822</v>
      </c>
      <c r="R1885" s="7">
        <f>-P1885*SIN(RADIANS(E1885))</f>
        <v>-0.29409580565770832</v>
      </c>
      <c r="S1885" s="6">
        <f>(O1885+P1885*COS(RADIANS(E1885)))/L1885</f>
        <v>-42.939199466185464</v>
      </c>
      <c r="T1885" s="6">
        <f>R1885/L1885</f>
        <v>-0.1960638704384722</v>
      </c>
      <c r="U1885" s="6">
        <f>(Q1885-P1885*G1885*SIN(RADIANS(E1885)))/M1885</f>
        <v>-9.7247679737482233</v>
      </c>
      <c r="V1885" s="6">
        <f>SQRT((S1885+U1885)^2+3*T1885^2)</f>
        <v>52.665062324450631</v>
      </c>
      <c r="W1885" s="6">
        <f>V1885/AA1885</f>
        <v>1.2343212680210021</v>
      </c>
      <c r="X1885" s="1">
        <f>((3*10+H1885/COS(RADIANS(E1885)))*(3+3)+3*G1885*H1885)*2</f>
        <v>601.9730804294245</v>
      </c>
      <c r="Y1885" s="7">
        <f>Z1885/X1885</f>
        <v>1.0074162839447152</v>
      </c>
      <c r="Z1885" s="13">
        <v>606.437483720964</v>
      </c>
      <c r="AA1885" s="15">
        <v>42.6672242380535</v>
      </c>
    </row>
    <row r="1886" spans="1:27" x14ac:dyDescent="0.45">
      <c r="A1886">
        <v>2714</v>
      </c>
      <c r="B1886">
        <v>88.6</v>
      </c>
      <c r="C1886" s="10">
        <f>B1886-20</f>
        <v>68.599999999999994</v>
      </c>
      <c r="D1886">
        <v>121.1</v>
      </c>
      <c r="E1886" s="11">
        <f>D1886-90</f>
        <v>31.099999999999994</v>
      </c>
      <c r="F1886" s="2">
        <v>2.3643000000000001E-2</v>
      </c>
      <c r="G1886" s="11">
        <v>28.3</v>
      </c>
      <c r="H1886" s="11">
        <v>1.3</v>
      </c>
      <c r="I1886" s="8">
        <v>0.109444424510002</v>
      </c>
      <c r="J1886" s="4">
        <v>71000</v>
      </c>
      <c r="K1886" s="5">
        <f>23*10^-6</f>
        <v>2.3E-5</v>
      </c>
      <c r="L1886" s="6">
        <f>H1886</f>
        <v>1.3</v>
      </c>
      <c r="M1886" s="3">
        <f>H1886^2/6</f>
        <v>0.28166666666666668</v>
      </c>
      <c r="N1886" s="3">
        <f>H1886^3/12</f>
        <v>0.18308333333333338</v>
      </c>
      <c r="O1886" s="1">
        <f>-J1886*L1886*K1886*C1886</f>
        <v>-145.63093999999998</v>
      </c>
      <c r="P1886" s="7">
        <f>-(12*F1886*J1886*L1886*N1886+12*O1886*N1886*G1886*COS(RADIANS(E1886)))/(12*N1886*G1886*COS(RADIANS(E1886))^2+L1886*G1886^3*SIN(RADIANS(E1886))^2)</f>
        <v>0.37419748110513634</v>
      </c>
      <c r="Q1886" s="7">
        <f>-(6*F1886*J1886*L1886*N1886*SIN(RADIANS(E1886))+6*O1886*N1886*G1886*SIN(RADIANS(E1886))*COS(RADIANS(E1886)))/(12*N1886*COS(RADIANS(E1886))^2+L1886*G1886^2*SIN(RADIANS(E1886))^2)</f>
        <v>2.7349894085477895</v>
      </c>
      <c r="R1886" s="7">
        <f>-P1886*SIN(RADIANS(E1886))</f>
        <v>-0.19328547056874834</v>
      </c>
      <c r="S1886" s="6">
        <f>(O1886+P1886*COS(RADIANS(E1886)))/L1886</f>
        <v>-111.77732847214563</v>
      </c>
      <c r="T1886" s="6">
        <f>R1886/L1886</f>
        <v>-0.14868113120672949</v>
      </c>
      <c r="U1886" s="6">
        <f>(Q1886-P1886*G1886*SIN(RADIANS(E1886)))/M1886</f>
        <v>-9.7100215688087168</v>
      </c>
      <c r="V1886" s="6">
        <f>SQRT((S1886+U1886)^2+3*T1886^2)</f>
        <v>121.48762298361797</v>
      </c>
      <c r="W1886" s="6">
        <f>V1886/AA1886</f>
        <v>1.236416985049493</v>
      </c>
      <c r="X1886" s="1">
        <f>((3*10+H1886/COS(RADIANS(E1886)))*(3+3)+3*G1886*H1886)*2</f>
        <v>598.95861458949048</v>
      </c>
      <c r="Y1886" s="7">
        <f>Z1886/X1886</f>
        <v>1.0124587359357706</v>
      </c>
      <c r="Z1886" s="13">
        <v>606.42088180511598</v>
      </c>
      <c r="AA1886" s="15">
        <v>98.257808209222304</v>
      </c>
    </row>
    <row r="1887" spans="1:27" x14ac:dyDescent="0.45">
      <c r="A1887">
        <v>1925</v>
      </c>
      <c r="B1887">
        <v>42.7</v>
      </c>
      <c r="C1887" s="10">
        <f>B1887-20</f>
        <v>22.700000000000003</v>
      </c>
      <c r="D1887">
        <v>113.1</v>
      </c>
      <c r="E1887" s="11">
        <f>D1887-90</f>
        <v>23.099999999999994</v>
      </c>
      <c r="F1887" s="2">
        <v>8.1930000000000006E-3</v>
      </c>
      <c r="G1887" s="11">
        <v>30.7</v>
      </c>
      <c r="H1887" s="11">
        <v>1.2</v>
      </c>
      <c r="I1887" s="8">
        <v>3.65318283438682E-2</v>
      </c>
      <c r="J1887" s="4">
        <v>71000</v>
      </c>
      <c r="K1887" s="5">
        <f>23*10^-6</f>
        <v>2.3E-5</v>
      </c>
      <c r="L1887" s="6">
        <f>H1887</f>
        <v>1.2</v>
      </c>
      <c r="M1887" s="3">
        <f>H1887^2/6</f>
        <v>0.24</v>
      </c>
      <c r="N1887" s="3">
        <f>H1887^3/12</f>
        <v>0.14399999999999999</v>
      </c>
      <c r="O1887" s="1">
        <f>-J1887*L1887*K1887*C1887</f>
        <v>-44.482920000000007</v>
      </c>
      <c r="P1887" s="7">
        <f>-(12*F1887*J1887*L1887*N1887+12*O1887*N1887*G1887*COS(RADIANS(E1887)))/(12*N1887*G1887*COS(RADIANS(E1887))^2+L1887*G1887^3*SIN(RADIANS(E1887))^2)</f>
        <v>0.17893672003113112</v>
      </c>
      <c r="Q1887" s="7">
        <f>-(6*F1887*J1887*L1887*N1887*SIN(RADIANS(E1887))+6*O1887*N1887*G1887*SIN(RADIANS(E1887))*COS(RADIANS(E1887)))/(12*N1887*COS(RADIANS(E1887))^2+L1887*G1887^2*SIN(RADIANS(E1887))^2)</f>
        <v>1.07762398274972</v>
      </c>
      <c r="R1887" s="7">
        <f>-P1887*SIN(RADIANS(E1887))</f>
        <v>-7.0203516791512696E-2</v>
      </c>
      <c r="S1887" s="6">
        <f>(O1887+P1887*COS(RADIANS(E1887)))/L1887</f>
        <v>-36.931941798545942</v>
      </c>
      <c r="T1887" s="6">
        <f>R1887/L1887</f>
        <v>-5.8502930659593916E-2</v>
      </c>
      <c r="U1887" s="6">
        <f>(Q1887-P1887*G1887*SIN(RADIANS(E1887)))/M1887</f>
        <v>-4.4900999281238336</v>
      </c>
      <c r="V1887" s="6">
        <f>SQRT((S1887+U1887)^2+3*T1887^2)</f>
        <v>41.422165667486041</v>
      </c>
      <c r="W1887" s="6">
        <f>V1887/AA1887</f>
        <v>1.3234052565741363</v>
      </c>
      <c r="X1887" s="1">
        <f>((3*10+H1887/COS(RADIANS(E1887)))*(3+3)+3*G1887*H1887)*2</f>
        <v>596.69521140996244</v>
      </c>
      <c r="Y1887" s="7">
        <f>Z1887/X1887</f>
        <v>1.0162931072367012</v>
      </c>
      <c r="Z1887" s="13">
        <v>606.41723047709104</v>
      </c>
      <c r="AA1887" s="15">
        <v>31.2996834958284</v>
      </c>
    </row>
    <row r="1888" spans="1:27" x14ac:dyDescent="0.45">
      <c r="A1888">
        <v>677</v>
      </c>
      <c r="B1888">
        <v>49.2</v>
      </c>
      <c r="C1888" s="10">
        <f>B1888-20</f>
        <v>29.200000000000003</v>
      </c>
      <c r="D1888">
        <v>112.6</v>
      </c>
      <c r="E1888" s="11">
        <f>D1888-90</f>
        <v>22.599999999999994</v>
      </c>
      <c r="F1888" s="2">
        <v>1.1616E-2</v>
      </c>
      <c r="G1888" s="11">
        <v>31.3</v>
      </c>
      <c r="H1888" s="11">
        <v>1.2</v>
      </c>
      <c r="I1888" s="8">
        <v>6.2422577291726997E-2</v>
      </c>
      <c r="J1888" s="4">
        <v>71000</v>
      </c>
      <c r="K1888" s="5">
        <f>23*10^-6</f>
        <v>2.3E-5</v>
      </c>
      <c r="L1888" s="6">
        <f>H1888</f>
        <v>1.2</v>
      </c>
      <c r="M1888" s="3">
        <f>H1888^2/6</f>
        <v>0.24</v>
      </c>
      <c r="N1888" s="3">
        <f>H1888^3/12</f>
        <v>0.14399999999999999</v>
      </c>
      <c r="O1888" s="1">
        <f>-J1888*L1888*K1888*C1888</f>
        <v>-57.220320000000008</v>
      </c>
      <c r="P1888" s="7">
        <f>-(12*F1888*J1888*L1888*N1888+12*O1888*N1888*G1888*COS(RADIANS(E1888)))/(12*N1888*G1888*COS(RADIANS(E1888))^2+L1888*G1888^3*SIN(RADIANS(E1888))^2)</f>
        <v>0.2092939223274132</v>
      </c>
      <c r="Q1888" s="7">
        <f>-(6*F1888*J1888*L1888*N1888*SIN(RADIANS(E1888))+6*O1888*N1888*G1888*SIN(RADIANS(E1888))*COS(RADIANS(E1888)))/(12*N1888*COS(RADIANS(E1888))^2+L1888*G1888^2*SIN(RADIANS(E1888))^2)</f>
        <v>1.2587400701907436</v>
      </c>
      <c r="R1888" s="7">
        <f>-P1888*SIN(RADIANS(E1888))</f>
        <v>-8.0430675411549121E-2</v>
      </c>
      <c r="S1888" s="6">
        <f>(O1888+P1888*COS(RADIANS(E1888)))/L1888</f>
        <v>-47.52258142710641</v>
      </c>
      <c r="T1888" s="6">
        <f>R1888/L1888</f>
        <v>-6.7025562842957603E-2</v>
      </c>
      <c r="U1888" s="6">
        <f>(Q1888-P1888*G1888*SIN(RADIANS(E1888)))/M1888</f>
        <v>-5.2447502924614335</v>
      </c>
      <c r="V1888" s="6">
        <f>SQRT((S1888+U1888)^2+3*T1888^2)</f>
        <v>52.767459424167214</v>
      </c>
      <c r="W1888" s="6">
        <f>V1888/AA1888</f>
        <v>1.2664113876573391</v>
      </c>
      <c r="X1888" s="1">
        <f>((3*10+H1888/COS(RADIANS(E1888)))*(3+3)+3*G1888*H1888)*2</f>
        <v>600.95774765603323</v>
      </c>
      <c r="Y1888" s="7">
        <f>Z1888/X1888</f>
        <v>1.0090353697913161</v>
      </c>
      <c r="Z1888" s="13">
        <v>606.38762313506197</v>
      </c>
      <c r="AA1888" s="15">
        <v>41.666917984509503</v>
      </c>
    </row>
    <row r="1889" spans="1:27" x14ac:dyDescent="0.45">
      <c r="A1889">
        <v>1126</v>
      </c>
      <c r="B1889">
        <v>68.2</v>
      </c>
      <c r="C1889" s="10">
        <f>B1889-20</f>
        <v>48.2</v>
      </c>
      <c r="D1889">
        <v>110.3</v>
      </c>
      <c r="E1889" s="11">
        <f>D1889-90</f>
        <v>20.299999999999997</v>
      </c>
      <c r="F1889" s="2">
        <v>1.3707E-2</v>
      </c>
      <c r="G1889" s="11">
        <v>20.2</v>
      </c>
      <c r="H1889" s="11">
        <v>1.8</v>
      </c>
      <c r="I1889" s="8">
        <v>8.1856831908225999E-2</v>
      </c>
      <c r="J1889" s="4">
        <v>71000</v>
      </c>
      <c r="K1889" s="5">
        <f>23*10^-6</f>
        <v>2.3E-5</v>
      </c>
      <c r="L1889" s="6">
        <f>H1889</f>
        <v>1.8</v>
      </c>
      <c r="M1889" s="3">
        <f>H1889^2/6</f>
        <v>0.54</v>
      </c>
      <c r="N1889" s="3">
        <f>H1889^3/12</f>
        <v>0.48600000000000004</v>
      </c>
      <c r="O1889" s="1">
        <f>-J1889*L1889*K1889*C1889</f>
        <v>-141.67908</v>
      </c>
      <c r="P1889" s="7">
        <f>-(12*F1889*J1889*L1889*N1889+12*O1889*N1889*G1889*COS(RADIANS(E1889)))/(12*N1889*G1889*COS(RADIANS(E1889))^2+L1889*G1889^3*SIN(RADIANS(E1889))^2)</f>
        <v>2.8780639912297619</v>
      </c>
      <c r="Q1889" s="7">
        <f>-(6*F1889*J1889*L1889*N1889*SIN(RADIANS(E1889))+6*O1889*N1889*G1889*SIN(RADIANS(E1889))*COS(RADIANS(E1889)))/(12*N1889*COS(RADIANS(E1889))^2+L1889*G1889^2*SIN(RADIANS(E1889))^2)</f>
        <v>10.084880361274907</v>
      </c>
      <c r="R1889" s="7">
        <f>-P1889*SIN(RADIANS(E1889))</f>
        <v>-0.99850300606682252</v>
      </c>
      <c r="S1889" s="6">
        <f>(O1889+P1889*COS(RADIANS(E1889)))/L1889</f>
        <v>-77.210986460844808</v>
      </c>
      <c r="T1889" s="6">
        <f>R1889/L1889</f>
        <v>-0.55472389225934582</v>
      </c>
      <c r="U1889" s="6">
        <f>(Q1889-P1889*G1889*SIN(RADIANS(E1889)))/M1889</f>
        <v>-18.675704372731307</v>
      </c>
      <c r="V1889" s="6">
        <f>SQRT((S1889+U1889)^2+3*T1889^2)</f>
        <v>95.891504497550457</v>
      </c>
      <c r="W1889" s="6">
        <f>V1889/AA1889</f>
        <v>1.1411274284560238</v>
      </c>
      <c r="X1889" s="1">
        <f>((3*10+H1889/COS(RADIANS(E1889)))*(3+3)+3*G1889*H1889)*2</f>
        <v>601.19044550678927</v>
      </c>
      <c r="Y1889" s="7">
        <f>Z1889/X1889</f>
        <v>1.0083551116282936</v>
      </c>
      <c r="Z1889" s="13">
        <v>606.213458788862</v>
      </c>
      <c r="AA1889" s="15">
        <v>84.032249253086704</v>
      </c>
    </row>
    <row r="1890" spans="1:27" x14ac:dyDescent="0.45">
      <c r="A1890">
        <v>824</v>
      </c>
      <c r="B1890">
        <v>55.8</v>
      </c>
      <c r="C1890" s="10">
        <f>B1890-20</f>
        <v>35.799999999999997</v>
      </c>
      <c r="D1890">
        <v>121.7</v>
      </c>
      <c r="E1890" s="11">
        <f>D1890-90</f>
        <v>31.700000000000003</v>
      </c>
      <c r="F1890" s="2">
        <v>1.0260999999999999E-2</v>
      </c>
      <c r="G1890" s="11">
        <v>22.5</v>
      </c>
      <c r="H1890" s="11">
        <v>1.6</v>
      </c>
      <c r="I1890" s="8">
        <v>4.8860024660825702E-2</v>
      </c>
      <c r="J1890" s="4">
        <v>71000</v>
      </c>
      <c r="K1890" s="5">
        <f>23*10^-6</f>
        <v>2.3E-5</v>
      </c>
      <c r="L1890" s="6">
        <f>H1890</f>
        <v>1.6</v>
      </c>
      <c r="M1890" s="3">
        <f>H1890^2/6</f>
        <v>0.42666666666666675</v>
      </c>
      <c r="N1890" s="3">
        <f>H1890^3/12</f>
        <v>0.34133333333333343</v>
      </c>
      <c r="O1890" s="1">
        <f>-J1890*L1890*K1890*C1890</f>
        <v>-93.538239999999988</v>
      </c>
      <c r="P1890" s="7">
        <f>-(12*F1890*J1890*L1890*N1890+12*O1890*N1890*G1890*COS(RADIANS(E1890)))/(12*N1890*G1890*COS(RADIANS(E1890))^2+L1890*G1890^3*SIN(RADIANS(E1890))^2)</f>
        <v>0.50203940403527869</v>
      </c>
      <c r="Q1890" s="7">
        <f>-(6*F1890*J1890*L1890*N1890*SIN(RADIANS(E1890))+6*O1890*N1890*G1890*SIN(RADIANS(E1890))*COS(RADIANS(E1890)))/(12*N1890*COS(RADIANS(E1890))^2+L1890*G1890^2*SIN(RADIANS(E1890))^2)</f>
        <v>2.9678340885947465</v>
      </c>
      <c r="R1890" s="7">
        <f>-P1890*SIN(RADIANS(E1890))</f>
        <v>-0.26380747454175529</v>
      </c>
      <c r="S1890" s="6">
        <f>(O1890+P1890*COS(RADIANS(E1890)))/L1890</f>
        <v>-58.194437061048831</v>
      </c>
      <c r="T1890" s="6">
        <f>R1890/L1890</f>
        <v>-0.16487967158859704</v>
      </c>
      <c r="U1890" s="6">
        <f>(Q1890-P1890*G1890*SIN(RADIANS(E1890)))/M1890</f>
        <v>-6.9558611451439383</v>
      </c>
      <c r="V1890" s="6">
        <f>SQRT((S1890+U1890)^2+3*T1890^2)</f>
        <v>65.150924109134124</v>
      </c>
      <c r="W1890" s="6">
        <f>V1890/AA1890</f>
        <v>1.1565406865212742</v>
      </c>
      <c r="X1890" s="1">
        <f>((3*10+H1890/COS(RADIANS(E1890)))*(3+3)+3*G1890*H1890)*2</f>
        <v>598.56670110125538</v>
      </c>
      <c r="Y1890" s="7">
        <f>Z1890/X1890</f>
        <v>1.0127671748998894</v>
      </c>
      <c r="Z1890" s="13">
        <v>606.20870686346495</v>
      </c>
      <c r="AA1890" s="15">
        <v>56.332582907307597</v>
      </c>
    </row>
    <row r="1891" spans="1:27" x14ac:dyDescent="0.45">
      <c r="A1891">
        <v>2785</v>
      </c>
      <c r="B1891">
        <v>62.7</v>
      </c>
      <c r="C1891" s="10">
        <f>B1891-20</f>
        <v>42.7</v>
      </c>
      <c r="D1891">
        <v>106.4</v>
      </c>
      <c r="E1891" s="11">
        <f>D1891-90</f>
        <v>16.400000000000006</v>
      </c>
      <c r="F1891" s="2">
        <v>1.24E-2</v>
      </c>
      <c r="G1891" s="11">
        <v>20.3</v>
      </c>
      <c r="H1891" s="11">
        <v>1.8</v>
      </c>
      <c r="I1891" s="8">
        <v>8.3436004817485795E-2</v>
      </c>
      <c r="J1891" s="4">
        <v>71000</v>
      </c>
      <c r="K1891" s="5">
        <f>23*10^-6</f>
        <v>2.3E-5</v>
      </c>
      <c r="L1891" s="6">
        <f>H1891</f>
        <v>1.8</v>
      </c>
      <c r="M1891" s="3">
        <f>H1891^2/6</f>
        <v>0.54</v>
      </c>
      <c r="N1891" s="3">
        <f>H1891^3/12</f>
        <v>0.48600000000000004</v>
      </c>
      <c r="O1891" s="1">
        <f>-J1891*L1891*K1891*C1891</f>
        <v>-125.51238000000001</v>
      </c>
      <c r="P1891" s="7">
        <f>-(12*F1891*J1891*L1891*N1891+12*O1891*N1891*G1891*COS(RADIANS(E1891)))/(12*N1891*G1891*COS(RADIANS(E1891))^2+L1891*G1891^3*SIN(RADIANS(E1891))^2)</f>
        <v>3.8285161014360352</v>
      </c>
      <c r="Q1891" s="7">
        <f>-(6*F1891*J1891*L1891*N1891*SIN(RADIANS(E1891))+6*O1891*N1891*G1891*SIN(RADIANS(E1891))*COS(RADIANS(E1891)))/(12*N1891*COS(RADIANS(E1891))^2+L1891*G1891^2*SIN(RADIANS(E1891))^2)</f>
        <v>10.971630458302485</v>
      </c>
      <c r="R1891" s="7">
        <f>-P1891*SIN(RADIANS(E1891))</f>
        <v>-1.0809488136258605</v>
      </c>
      <c r="S1891" s="6">
        <f>(O1891+P1891*COS(RADIANS(E1891)))/L1891</f>
        <v>-67.688683890078224</v>
      </c>
      <c r="T1891" s="6">
        <f>R1891/L1891</f>
        <v>-0.60052711868103359</v>
      </c>
      <c r="U1891" s="6">
        <f>(Q1891-P1891*G1891*SIN(RADIANS(E1891)))/M1891</f>
        <v>-20.317834182041636</v>
      </c>
      <c r="V1891" s="6">
        <f>SQRT((S1891+U1891)^2+3*T1891^2)</f>
        <v>88.012664552547051</v>
      </c>
      <c r="W1891" s="6">
        <f>V1891/AA1891</f>
        <v>1.1432849094037112</v>
      </c>
      <c r="X1891" s="1">
        <f>((3*10+H1891/COS(RADIANS(E1891)))*(3+3)+3*G1891*H1891)*2</f>
        <v>601.75609021994717</v>
      </c>
      <c r="Y1891" s="7">
        <f>Z1891/X1891</f>
        <v>1.0073975278026299</v>
      </c>
      <c r="Z1891" s="13">
        <v>606.20759762775106</v>
      </c>
      <c r="AA1891" s="15">
        <v>76.982267349658898</v>
      </c>
    </row>
    <row r="1892" spans="1:27" x14ac:dyDescent="0.45">
      <c r="A1892">
        <v>686</v>
      </c>
      <c r="B1892">
        <v>44.2</v>
      </c>
      <c r="C1892" s="10">
        <f>B1892-20</f>
        <v>24.200000000000003</v>
      </c>
      <c r="D1892">
        <v>109.8</v>
      </c>
      <c r="E1892" s="11">
        <f>D1892-90</f>
        <v>19.799999999999997</v>
      </c>
      <c r="F1892" s="2">
        <v>9.1310000000000002E-3</v>
      </c>
      <c r="G1892" s="11">
        <v>28.8</v>
      </c>
      <c r="H1892" s="11">
        <v>1.3</v>
      </c>
      <c r="I1892" s="8">
        <v>5.38765527307987E-2</v>
      </c>
      <c r="J1892" s="4">
        <v>71000</v>
      </c>
      <c r="K1892" s="5">
        <f>23*10^-6</f>
        <v>2.3E-5</v>
      </c>
      <c r="L1892" s="6">
        <f>H1892</f>
        <v>1.3</v>
      </c>
      <c r="M1892" s="3">
        <f>H1892^2/6</f>
        <v>0.28166666666666668</v>
      </c>
      <c r="N1892" s="3">
        <f>H1892^3/12</f>
        <v>0.18308333333333338</v>
      </c>
      <c r="O1892" s="1">
        <f>-J1892*L1892*K1892*C1892</f>
        <v>-51.37418000000001</v>
      </c>
      <c r="P1892" s="7">
        <f>-(12*F1892*J1892*L1892*N1892+12*O1892*N1892*G1892*COS(RADIANS(E1892)))/(12*N1892*G1892*COS(RADIANS(E1892))^2+L1892*G1892^3*SIN(RADIANS(E1892))^2)</f>
        <v>0.33344802601437024</v>
      </c>
      <c r="Q1892" s="7">
        <f>-(6*F1892*J1892*L1892*N1892*SIN(RADIANS(E1892))+6*O1892*N1892*G1892*SIN(RADIANS(E1892))*COS(RADIANS(E1892)))/(12*N1892*COS(RADIANS(E1892))^2+L1892*G1892^2*SIN(RADIANS(E1892))^2)</f>
        <v>1.6265014681248804</v>
      </c>
      <c r="R1892" s="7">
        <f>-P1892*SIN(RADIANS(E1892))</f>
        <v>-0.11295149084200556</v>
      </c>
      <c r="S1892" s="6">
        <f>(O1892+P1892*COS(RADIANS(E1892)))/L1892</f>
        <v>-39.277265511444106</v>
      </c>
      <c r="T1892" s="6">
        <f>R1892/L1892</f>
        <v>-8.6885762186158122E-2</v>
      </c>
      <c r="U1892" s="6">
        <f>(Q1892-P1892*G1892*SIN(RADIANS(E1892)))/M1892</f>
        <v>-5.7745614252954311</v>
      </c>
      <c r="V1892" s="6">
        <f>SQRT((S1892+U1892)^2+3*T1892^2)</f>
        <v>45.052078284413717</v>
      </c>
      <c r="W1892" s="6">
        <f>V1892/AA1892</f>
        <v>1.2599863958320421</v>
      </c>
      <c r="X1892" s="1">
        <f>((3*10+H1892/COS(RADIANS(E1892)))*(3+3)+3*G1892*H1892)*2</f>
        <v>601.22020921964338</v>
      </c>
      <c r="Y1892" s="7">
        <f>Z1892/X1892</f>
        <v>1.0082193570574109</v>
      </c>
      <c r="Z1892" s="13">
        <v>606.16185278935097</v>
      </c>
      <c r="AA1892" s="15">
        <v>35.756003742138198</v>
      </c>
    </row>
    <row r="1893" spans="1:27" x14ac:dyDescent="0.45">
      <c r="A1893">
        <v>1371</v>
      </c>
      <c r="B1893">
        <v>75.5</v>
      </c>
      <c r="C1893" s="10">
        <f>B1893-20</f>
        <v>55.5</v>
      </c>
      <c r="D1893">
        <v>114.6</v>
      </c>
      <c r="E1893" s="11">
        <f>D1893-90</f>
        <v>24.599999999999994</v>
      </c>
      <c r="F1893" s="2">
        <v>2.3470999999999999E-2</v>
      </c>
      <c r="G1893" s="11">
        <v>34.200000000000003</v>
      </c>
      <c r="H1893" s="11">
        <v>1.1000000000000001</v>
      </c>
      <c r="I1893" s="8">
        <v>0.118575796484947</v>
      </c>
      <c r="J1893" s="4">
        <v>71000</v>
      </c>
      <c r="K1893" s="5">
        <f>23*10^-6</f>
        <v>2.3E-5</v>
      </c>
      <c r="L1893" s="6">
        <f>H1893</f>
        <v>1.1000000000000001</v>
      </c>
      <c r="M1893" s="3">
        <f>H1893^2/6</f>
        <v>0.20166666666666669</v>
      </c>
      <c r="N1893" s="3">
        <f>H1893^3/12</f>
        <v>0.11091666666666671</v>
      </c>
      <c r="O1893" s="1">
        <f>-J1893*L1893*K1893*C1893</f>
        <v>-99.694649999999996</v>
      </c>
      <c r="P1893" s="7">
        <f>-(12*F1893*J1893*L1893*N1893+12*O1893*N1893*G1893*COS(RADIANS(E1893)))/(12*N1893*G1893*COS(RADIANS(E1893))^2+L1893*G1893^3*SIN(RADIANS(E1893))^2)</f>
        <v>0.22007733099115842</v>
      </c>
      <c r="Q1893" s="7">
        <f>-(6*F1893*J1893*L1893*N1893*SIN(RADIANS(E1893))+6*O1893*N1893*G1893*SIN(RADIANS(E1893))*COS(RADIANS(E1893)))/(12*N1893*COS(RADIANS(E1893))^2+L1893*G1893^2*SIN(RADIANS(E1893))^2)</f>
        <v>1.5665988135307731</v>
      </c>
      <c r="R1893" s="7">
        <f>-P1893*SIN(RADIANS(E1893))</f>
        <v>-9.1613965703553943E-2</v>
      </c>
      <c r="S1893" s="6">
        <f>(O1893+P1893*COS(RADIANS(E1893)))/L1893</f>
        <v>-90.449588858072843</v>
      </c>
      <c r="T1893" s="6">
        <f>R1893/L1893</f>
        <v>-8.3285423366867214E-2</v>
      </c>
      <c r="U1893" s="6">
        <f>(Q1893-P1893*G1893*SIN(RADIANS(E1893)))/M1893</f>
        <v>-7.7682585794914294</v>
      </c>
      <c r="V1893" s="6">
        <f>SQRT((S1893+U1893)^2+3*T1893^2)</f>
        <v>98.217953372353918</v>
      </c>
      <c r="W1893" s="6">
        <f>V1893/AA1893</f>
        <v>1.2815339612948988</v>
      </c>
      <c r="X1893" s="1">
        <f>((3*10+H1893/COS(RADIANS(E1893)))*(3+3)+3*G1893*H1893)*2</f>
        <v>600.23768123665309</v>
      </c>
      <c r="Y1893" s="7">
        <f>Z1893/X1893</f>
        <v>1.0097118418828217</v>
      </c>
      <c r="Z1893" s="13">
        <v>606.06709468893496</v>
      </c>
      <c r="AA1893" s="15">
        <v>76.6409290262676</v>
      </c>
    </row>
    <row r="1894" spans="1:27" x14ac:dyDescent="0.45">
      <c r="A1894">
        <v>196</v>
      </c>
      <c r="B1894">
        <v>46.7</v>
      </c>
      <c r="C1894" s="10">
        <f>B1894-20</f>
        <v>26.700000000000003</v>
      </c>
      <c r="D1894">
        <v>112.1</v>
      </c>
      <c r="E1894" s="11">
        <f>D1894-90</f>
        <v>22.099999999999994</v>
      </c>
      <c r="F1894" s="2">
        <v>1.1499000000000001E-2</v>
      </c>
      <c r="G1894" s="11">
        <v>34.299999999999997</v>
      </c>
      <c r="H1894" s="11">
        <v>1.1000000000000001</v>
      </c>
      <c r="I1894" s="8">
        <v>6.1943344771862002E-2</v>
      </c>
      <c r="J1894" s="4">
        <v>71000</v>
      </c>
      <c r="K1894" s="5">
        <f>23*10^-6</f>
        <v>2.3E-5</v>
      </c>
      <c r="L1894" s="6">
        <f>H1894</f>
        <v>1.1000000000000001</v>
      </c>
      <c r="M1894" s="3">
        <f>H1894^2/6</f>
        <v>0.20166666666666669</v>
      </c>
      <c r="N1894" s="3">
        <f>H1894^3/12</f>
        <v>0.11091666666666671</v>
      </c>
      <c r="O1894" s="1">
        <f>-J1894*L1894*K1894*C1894</f>
        <v>-47.961210000000008</v>
      </c>
      <c r="P1894" s="7">
        <f>-(12*F1894*J1894*L1894*N1894+12*O1894*N1894*G1894*COS(RADIANS(E1894)))/(12*N1894*G1894*COS(RADIANS(E1894))^2+L1894*G1894^3*SIN(RADIANS(E1894))^2)</f>
        <v>0.13181802809917992</v>
      </c>
      <c r="Q1894" s="7">
        <f>-(6*F1894*J1894*L1894*N1894*SIN(RADIANS(E1894))+6*O1894*N1894*G1894*SIN(RADIANS(E1894))*COS(RADIANS(E1894)))/(12*N1894*COS(RADIANS(E1894))^2+L1894*G1894^2*SIN(RADIANS(E1894))^2)</f>
        <v>0.85052235940518328</v>
      </c>
      <c r="R1894" s="7">
        <f>-P1894*SIN(RADIANS(E1894))</f>
        <v>-4.9593140490098143E-2</v>
      </c>
      <c r="S1894" s="6">
        <f>(O1894+P1894*COS(RADIANS(E1894)))/L1894</f>
        <v>-43.490069839000952</v>
      </c>
      <c r="T1894" s="6">
        <f>R1894/L1894</f>
        <v>-4.5084673172816489E-2</v>
      </c>
      <c r="U1894" s="6">
        <f>(Q1894-P1894*G1894*SIN(RADIANS(E1894)))/M1894</f>
        <v>-4.2174662449843776</v>
      </c>
      <c r="V1894" s="6">
        <f>SQRT((S1894+U1894)^2+3*T1894^2)</f>
        <v>47.707599992957384</v>
      </c>
      <c r="W1894" s="6">
        <f>V1894/AA1894</f>
        <v>1.2832177419042101</v>
      </c>
      <c r="X1894" s="1">
        <f>((3*10+H1894/COS(RADIANS(E1894)))*(3+3)+3*G1894*H1894)*2</f>
        <v>600.62672650167235</v>
      </c>
      <c r="Y1894" s="7">
        <f>Z1894/X1894</f>
        <v>1.0088853330098619</v>
      </c>
      <c r="Z1894" s="13">
        <v>605.96349498126301</v>
      </c>
      <c r="AA1894" s="15">
        <v>37.178101919135301</v>
      </c>
    </row>
    <row r="1895" spans="1:27" x14ac:dyDescent="0.45">
      <c r="A1895">
        <v>2722</v>
      </c>
      <c r="B1895">
        <v>64</v>
      </c>
      <c r="C1895" s="10">
        <f>B1895-20</f>
        <v>44</v>
      </c>
      <c r="D1895">
        <v>114.3</v>
      </c>
      <c r="E1895" s="11">
        <f>D1895-90</f>
        <v>24.299999999999997</v>
      </c>
      <c r="F1895" s="2">
        <v>1.5079E-2</v>
      </c>
      <c r="G1895" s="11">
        <v>26.4</v>
      </c>
      <c r="H1895" s="11">
        <v>1.4</v>
      </c>
      <c r="I1895" s="8">
        <v>7.9409733414649894E-2</v>
      </c>
      <c r="J1895" s="4">
        <v>71000</v>
      </c>
      <c r="K1895" s="5">
        <f>23*10^-6</f>
        <v>2.3E-5</v>
      </c>
      <c r="L1895" s="6">
        <f>H1895</f>
        <v>1.4</v>
      </c>
      <c r="M1895" s="3">
        <f>H1895^2/6</f>
        <v>0.32666666666666661</v>
      </c>
      <c r="N1895" s="3">
        <f>H1895^3/12</f>
        <v>0.2286666666666666</v>
      </c>
      <c r="O1895" s="1">
        <f>-J1895*L1895*K1895*C1895</f>
        <v>-100.5928</v>
      </c>
      <c r="P1895" s="7">
        <f>-(12*F1895*J1895*L1895*N1895+12*O1895*N1895*G1895*COS(RADIANS(E1895)))/(12*N1895*G1895*COS(RADIANS(E1895))^2+L1895*G1895^3*SIN(RADIANS(E1895))^2)</f>
        <v>0.57177752221708034</v>
      </c>
      <c r="Q1895" s="7">
        <f>-(6*F1895*J1895*L1895*N1895*SIN(RADIANS(E1895))+6*O1895*N1895*G1895*SIN(RADIANS(E1895))*COS(RADIANS(E1895)))/(12*N1895*COS(RADIANS(E1895))^2+L1895*G1895^2*SIN(RADIANS(E1895))^2)</f>
        <v>3.1058895162237383</v>
      </c>
      <c r="R1895" s="7">
        <f>-P1895*SIN(RADIANS(E1895))</f>
        <v>-0.23529466031998011</v>
      </c>
      <c r="S1895" s="6">
        <f>(O1895+P1895*COS(RADIANS(E1895)))/L1895</f>
        <v>-71.479771494817754</v>
      </c>
      <c r="T1895" s="6">
        <f>R1895/L1895</f>
        <v>-0.16806761451427152</v>
      </c>
      <c r="U1895" s="6">
        <f>(Q1895-P1895*G1895*SIN(RADIANS(E1895)))/M1895</f>
        <v>-9.5078250496645023</v>
      </c>
      <c r="V1895" s="6">
        <f>SQRT((S1895+U1895)^2+3*T1895^2)</f>
        <v>80.988119710368508</v>
      </c>
      <c r="W1895" s="6">
        <f>V1895/AA1895</f>
        <v>1.2260779790682974</v>
      </c>
      <c r="X1895" s="1">
        <f>((3*10+H1895/COS(RADIANS(E1895)))*(3+3)+3*G1895*H1895)*2</f>
        <v>600.19311345337621</v>
      </c>
      <c r="Y1895" s="7">
        <f>Z1895/X1895</f>
        <v>1.0096079886214784</v>
      </c>
      <c r="Z1895" s="13">
        <v>605.95976205812599</v>
      </c>
      <c r="AA1895" s="15">
        <v>66.054623843674094</v>
      </c>
    </row>
    <row r="1896" spans="1:27" x14ac:dyDescent="0.45">
      <c r="A1896">
        <v>2548</v>
      </c>
      <c r="B1896">
        <v>48.5</v>
      </c>
      <c r="C1896" s="10">
        <f>B1896-20</f>
        <v>28.5</v>
      </c>
      <c r="D1896">
        <v>120.9</v>
      </c>
      <c r="E1896" s="11">
        <f>D1896-90</f>
        <v>30.900000000000006</v>
      </c>
      <c r="F1896" s="2">
        <v>1.0536E-2</v>
      </c>
      <c r="G1896" s="11">
        <v>30.8</v>
      </c>
      <c r="H1896" s="11">
        <v>1.2</v>
      </c>
      <c r="I1896" s="8">
        <v>4.8276972025632803E-2</v>
      </c>
      <c r="J1896" s="4">
        <v>71000</v>
      </c>
      <c r="K1896" s="5">
        <f>23*10^-6</f>
        <v>2.3E-5</v>
      </c>
      <c r="L1896" s="6">
        <f>H1896</f>
        <v>1.2</v>
      </c>
      <c r="M1896" s="3">
        <f>H1896^2/6</f>
        <v>0.24</v>
      </c>
      <c r="N1896" s="3">
        <f>H1896^3/12</f>
        <v>0.14399999999999999</v>
      </c>
      <c r="O1896" s="1">
        <f>-J1896*L1896*K1896*C1896</f>
        <v>-55.848599999999998</v>
      </c>
      <c r="P1896" s="7">
        <f>-(12*F1896*J1896*L1896*N1896+12*O1896*N1896*G1896*COS(RADIANS(E1896)))/(12*N1896*G1896*COS(RADIANS(E1896))^2+L1896*G1896^3*SIN(RADIANS(E1896))^2)</f>
        <v>0.10761992740507718</v>
      </c>
      <c r="Q1896" s="7">
        <f>-(6*F1896*J1896*L1896*N1896*SIN(RADIANS(E1896))+6*O1896*N1896*G1896*SIN(RADIANS(E1896))*COS(RADIANS(E1896)))/(12*N1896*COS(RADIANS(E1896))^2+L1896*G1896^2*SIN(RADIANS(E1896))^2)</f>
        <v>0.85111599289659534</v>
      </c>
      <c r="R1896" s="7">
        <f>-P1896*SIN(RADIANS(E1896))</f>
        <v>-5.5267272266012711E-2</v>
      </c>
      <c r="S1896" s="6">
        <f>(O1896+P1896*COS(RADIANS(E1896)))/L1896</f>
        <v>-46.463545930947646</v>
      </c>
      <c r="T1896" s="6">
        <f>R1896/L1896</f>
        <v>-4.6056060221677263E-2</v>
      </c>
      <c r="U1896" s="6">
        <f>(Q1896-P1896*G1896*SIN(RADIANS(E1896)))/M1896</f>
        <v>-3.5463166370691512</v>
      </c>
      <c r="V1896" s="6">
        <f>SQRT((S1896+U1896)^2+3*T1896^2)</f>
        <v>50.009926190247249</v>
      </c>
      <c r="W1896" s="6">
        <f>V1896/AA1896</f>
        <v>1.2707088033773761</v>
      </c>
      <c r="X1896" s="1">
        <f>((3*10+H1896/COS(RADIANS(E1896)))*(3+3)+3*G1896*H1896)*2</f>
        <v>598.54194726756225</v>
      </c>
      <c r="Y1896" s="7">
        <f>Z1896/X1896</f>
        <v>1.0123692943026685</v>
      </c>
      <c r="Z1896" s="13">
        <v>605.945488765807</v>
      </c>
      <c r="AA1896" s="15">
        <v>39.355929586170703</v>
      </c>
    </row>
    <row r="1897" spans="1:27" x14ac:dyDescent="0.45">
      <c r="A1897">
        <v>463</v>
      </c>
      <c r="B1897">
        <v>75.8</v>
      </c>
      <c r="C1897" s="10">
        <f>B1897-20</f>
        <v>55.8</v>
      </c>
      <c r="D1897">
        <v>104.7</v>
      </c>
      <c r="E1897" s="11">
        <f>D1897-90</f>
        <v>14.700000000000003</v>
      </c>
      <c r="F1897" s="2">
        <v>2.0244999999999999E-2</v>
      </c>
      <c r="G1897" s="11">
        <v>26.7</v>
      </c>
      <c r="H1897" s="11">
        <v>1.4</v>
      </c>
      <c r="I1897" s="8">
        <v>0.14725135266780801</v>
      </c>
      <c r="J1897" s="4">
        <v>71000</v>
      </c>
      <c r="K1897" s="5">
        <f>23*10^-6</f>
        <v>2.3E-5</v>
      </c>
      <c r="L1897" s="6">
        <f>H1897</f>
        <v>1.4</v>
      </c>
      <c r="M1897" s="3">
        <f>H1897^2/6</f>
        <v>0.32666666666666661</v>
      </c>
      <c r="N1897" s="3">
        <f>H1897^3/12</f>
        <v>0.2286666666666666</v>
      </c>
      <c r="O1897" s="1">
        <f>-J1897*L1897*K1897*C1897</f>
        <v>-127.56995999999999</v>
      </c>
      <c r="P1897" s="7">
        <f>-(12*F1897*J1897*L1897*N1897+12*O1897*N1897*G1897*COS(RADIANS(E1897)))/(12*N1897*G1897*COS(RADIANS(E1897))^2+L1897*G1897^3*SIN(RADIANS(E1897))^2)</f>
        <v>1.9717544897016941</v>
      </c>
      <c r="Q1897" s="7">
        <f>-(6*F1897*J1897*L1897*N1897*SIN(RADIANS(E1897))+6*O1897*N1897*G1897*SIN(RADIANS(E1897))*COS(RADIANS(E1897)))/(12*N1897*COS(RADIANS(E1897))^2+L1897*G1897^2*SIN(RADIANS(E1897))^2)</f>
        <v>6.6796506932097293</v>
      </c>
      <c r="R1897" s="7">
        <f>-P1897*SIN(RADIANS(E1897))</f>
        <v>-0.5003483665325642</v>
      </c>
      <c r="S1897" s="6">
        <f>(O1897+P1897*COS(RADIANS(E1897)))/L1897</f>
        <v>-89.759103904086075</v>
      </c>
      <c r="T1897" s="6">
        <f>R1897/L1897</f>
        <v>-0.35739169038040303</v>
      </c>
      <c r="U1897" s="6">
        <f>(Q1897-P1897*G1897*SIN(RADIANS(E1897)))/M1897</f>
        <v>-20.447910285335933</v>
      </c>
      <c r="V1897" s="6">
        <f>SQRT((S1897+U1897)^2+3*T1897^2)</f>
        <v>110.20875266061459</v>
      </c>
      <c r="W1897" s="6">
        <f>V1897/AA1897</f>
        <v>1.2646538277192829</v>
      </c>
      <c r="X1897" s="1">
        <f>((3*10+H1897/COS(RADIANS(E1897)))*(3+3)+3*G1897*H1897)*2</f>
        <v>601.64851037552648</v>
      </c>
      <c r="Y1897" s="7">
        <f>Z1897/X1897</f>
        <v>1.0070569227576338</v>
      </c>
      <c r="Z1897" s="13">
        <v>605.89429744049198</v>
      </c>
      <c r="AA1897" s="15">
        <v>87.1453912881192</v>
      </c>
    </row>
    <row r="1898" spans="1:27" x14ac:dyDescent="0.45">
      <c r="A1898">
        <v>1255</v>
      </c>
      <c r="B1898">
        <v>59.6</v>
      </c>
      <c r="C1898" s="10">
        <f>B1898-20</f>
        <v>39.6</v>
      </c>
      <c r="D1898">
        <v>112.9</v>
      </c>
      <c r="E1898" s="11">
        <f>D1898-90</f>
        <v>22.900000000000006</v>
      </c>
      <c r="F1898" s="2">
        <v>1.5682999999999999E-2</v>
      </c>
      <c r="G1898" s="11">
        <v>31.2</v>
      </c>
      <c r="H1898" s="11">
        <v>1.2</v>
      </c>
      <c r="I1898" s="8">
        <v>8.36397930979728E-2</v>
      </c>
      <c r="J1898" s="4">
        <v>71000</v>
      </c>
      <c r="K1898" s="5">
        <f>23*10^-6</f>
        <v>2.3E-5</v>
      </c>
      <c r="L1898" s="6">
        <f>H1898</f>
        <v>1.2</v>
      </c>
      <c r="M1898" s="3">
        <f>H1898^2/6</f>
        <v>0.24</v>
      </c>
      <c r="N1898" s="3">
        <f>H1898^3/12</f>
        <v>0.14399999999999999</v>
      </c>
      <c r="O1898" s="1">
        <f>-J1898*L1898*K1898*C1898</f>
        <v>-77.600160000000002</v>
      </c>
      <c r="P1898" s="7">
        <f>-(12*F1898*J1898*L1898*N1898+12*O1898*N1898*G1898*COS(RADIANS(E1898)))/(12*N1898*G1898*COS(RADIANS(E1898))^2+L1898*G1898^3*SIN(RADIANS(E1898))^2)</f>
        <v>0.27767053317632107</v>
      </c>
      <c r="Q1898" s="7">
        <f>-(6*F1898*J1898*L1898*N1898*SIN(RADIANS(E1898))+6*O1898*N1898*G1898*SIN(RADIANS(E1898))*COS(RADIANS(E1898)))/(12*N1898*COS(RADIANS(E1898))^2+L1898*G1898^2*SIN(RADIANS(E1898))^2)</f>
        <v>1.6855527734308731</v>
      </c>
      <c r="R1898" s="7">
        <f>-P1898*SIN(RADIANS(E1898))</f>
        <v>-0.10804825470710727</v>
      </c>
      <c r="S1898" s="6">
        <f>(O1898+P1898*COS(RADIANS(E1898)))/L1898</f>
        <v>-64.453644964401946</v>
      </c>
      <c r="T1898" s="6">
        <f>R1898/L1898</f>
        <v>-9.0040212255922736E-2</v>
      </c>
      <c r="U1898" s="6">
        <f>(Q1898-P1898*G1898*SIN(RADIANS(E1898)))/M1898</f>
        <v>-7.0231365559619734</v>
      </c>
      <c r="V1898" s="6">
        <f>SQRT((S1898+U1898)^2+3*T1898^2)</f>
        <v>71.476951657365092</v>
      </c>
      <c r="W1898" s="6">
        <f>V1898/AA1898</f>
        <v>1.2665660039118154</v>
      </c>
      <c r="X1898" s="1">
        <f>((3*10+H1898/COS(RADIANS(E1898)))*(3+3)+3*G1898*H1898)*2</f>
        <v>600.27203228470239</v>
      </c>
      <c r="Y1898" s="7">
        <f>Z1898/X1898</f>
        <v>1.0091408831857906</v>
      </c>
      <c r="Z1898" s="13">
        <v>605.75904881151405</v>
      </c>
      <c r="AA1898" s="15">
        <v>56.433657177444402</v>
      </c>
    </row>
    <row r="1899" spans="1:27" x14ac:dyDescent="0.45">
      <c r="A1899">
        <v>195</v>
      </c>
      <c r="B1899">
        <v>40.1</v>
      </c>
      <c r="C1899" s="10">
        <f>B1899-20</f>
        <v>20.100000000000001</v>
      </c>
      <c r="D1899">
        <v>103.6</v>
      </c>
      <c r="E1899" s="11">
        <f>D1899-90</f>
        <v>13.599999999999994</v>
      </c>
      <c r="F1899" s="2">
        <v>8.3899999999999999E-3</v>
      </c>
      <c r="G1899" s="11">
        <v>31.5</v>
      </c>
      <c r="H1899" s="11">
        <v>1.2</v>
      </c>
      <c r="I1899" s="8">
        <v>6.4308717846870395E-2</v>
      </c>
      <c r="J1899" s="4">
        <v>71000</v>
      </c>
      <c r="K1899" s="5">
        <f>23*10^-6</f>
        <v>2.3E-5</v>
      </c>
      <c r="L1899" s="6">
        <f>H1899</f>
        <v>1.2</v>
      </c>
      <c r="M1899" s="3">
        <f>H1899^2/6</f>
        <v>0.24</v>
      </c>
      <c r="N1899" s="3">
        <f>H1899^3/12</f>
        <v>0.14399999999999999</v>
      </c>
      <c r="O1899" s="1">
        <f>-J1899*L1899*K1899*C1899</f>
        <v>-39.38796</v>
      </c>
      <c r="P1899" s="7">
        <f>-(12*F1899*J1899*L1899*N1899+12*O1899*N1899*G1899*COS(RADIANS(E1899)))/(12*N1899*G1899*COS(RADIANS(E1899))^2+L1899*G1899^3*SIN(RADIANS(E1899))^2)</f>
        <v>0.39930640958510744</v>
      </c>
      <c r="Q1899" s="7">
        <f>-(6*F1899*J1899*L1899*N1899*SIN(RADIANS(E1899))+6*O1899*N1899*G1899*SIN(RADIANS(E1899))*COS(RADIANS(E1899)))/(12*N1899*COS(RADIANS(E1899))^2+L1899*G1899^2*SIN(RADIANS(E1899))^2)</f>
        <v>1.4788266085726942</v>
      </c>
      <c r="R1899" s="7">
        <f>-P1899*SIN(RADIANS(E1899))</f>
        <v>-9.3893752925250429E-2</v>
      </c>
      <c r="S1899" s="6">
        <f>(O1899+P1899*COS(RADIANS(E1899)))/L1899</f>
        <v>-32.499874785501859</v>
      </c>
      <c r="T1899" s="6">
        <f>R1899/L1899</f>
        <v>-7.8244794104375362E-2</v>
      </c>
      <c r="U1899" s="6">
        <f>(Q1899-P1899*G1899*SIN(RADIANS(E1899)))/M1899</f>
        <v>-6.1617775357195592</v>
      </c>
      <c r="V1899" s="6">
        <f>SQRT((S1899+U1899)^2+3*T1899^2)</f>
        <v>38.661889852287601</v>
      </c>
      <c r="W1899" s="6">
        <f>V1899/AA1899</f>
        <v>1.3075555807160681</v>
      </c>
      <c r="X1899" s="1">
        <f>((3*10+H1899/COS(RADIANS(E1899)))*(3+3)+3*G1899*H1899)*2</f>
        <v>601.61540925142936</v>
      </c>
      <c r="Y1899" s="7">
        <f>Z1899/X1899</f>
        <v>1.0068581656562894</v>
      </c>
      <c r="Z1899" s="13">
        <v>605.74138738945203</v>
      </c>
      <c r="AA1899" s="15">
        <v>29.568066109369401</v>
      </c>
    </row>
    <row r="1900" spans="1:27" x14ac:dyDescent="0.45">
      <c r="A1900">
        <v>2843</v>
      </c>
      <c r="B1900">
        <v>64.099999999999994</v>
      </c>
      <c r="C1900" s="10">
        <f>B1900-20</f>
        <v>44.099999999999994</v>
      </c>
      <c r="D1900">
        <v>126.9</v>
      </c>
      <c r="E1900" s="11">
        <f>D1900-90</f>
        <v>36.900000000000006</v>
      </c>
      <c r="F1900" s="2">
        <v>1.5198E-2</v>
      </c>
      <c r="G1900" s="11">
        <v>30.3</v>
      </c>
      <c r="H1900" s="11">
        <v>1.2</v>
      </c>
      <c r="I1900" s="8">
        <v>6.5968997776508304E-2</v>
      </c>
      <c r="J1900" s="4">
        <v>71000</v>
      </c>
      <c r="K1900" s="5">
        <f>23*10^-6</f>
        <v>2.3E-5</v>
      </c>
      <c r="L1900" s="6">
        <f>H1900</f>
        <v>1.2</v>
      </c>
      <c r="M1900" s="3">
        <f>H1900^2/6</f>
        <v>0.24</v>
      </c>
      <c r="N1900" s="3">
        <f>H1900^3/12</f>
        <v>0.14399999999999999</v>
      </c>
      <c r="O1900" s="1">
        <f>-J1900*L1900*K1900*C1900</f>
        <v>-86.418359999999993</v>
      </c>
      <c r="P1900" s="7">
        <f>-(12*F1900*J1900*L1900*N1900+12*O1900*N1900*G1900*COS(RADIANS(E1900)))/(12*N1900*G1900*COS(RADIANS(E1900))^2+L1900*G1900^3*SIN(RADIANS(E1900))^2)</f>
        <v>0.11442230609889596</v>
      </c>
      <c r="Q1900" s="7">
        <f>-(6*F1900*J1900*L1900*N1900*SIN(RADIANS(E1900))+6*O1900*N1900*G1900*SIN(RADIANS(E1900))*COS(RADIANS(E1900)))/(12*N1900*COS(RADIANS(E1900))^2+L1900*G1900^2*SIN(RADIANS(E1900))^2)</f>
        <v>1.0408272221746269</v>
      </c>
      <c r="R1900" s="7">
        <f>-P1900*SIN(RADIANS(E1900))</f>
        <v>-6.8701466810206405E-2</v>
      </c>
      <c r="S1900" s="6">
        <f>(O1900+P1900*COS(RADIANS(E1900)))/L1900</f>
        <v>-71.939048531019992</v>
      </c>
      <c r="T1900" s="6">
        <f>R1900/L1900</f>
        <v>-5.7251222341838673E-2</v>
      </c>
      <c r="U1900" s="6">
        <f>(Q1900-P1900*G1900*SIN(RADIANS(E1900)))/M1900</f>
        <v>-4.3367800923942808</v>
      </c>
      <c r="V1900" s="6">
        <f>SQRT((S1900+U1900)^2+3*T1900^2)</f>
        <v>76.275893080945579</v>
      </c>
      <c r="W1900" s="6">
        <f>V1900/AA1900</f>
        <v>1.2841761584547791</v>
      </c>
      <c r="X1900" s="1">
        <f>((3*10+H1900/COS(RADIANS(E1900)))*(3+3)+3*G1900*H1900)*2</f>
        <v>596.16709798190084</v>
      </c>
      <c r="Y1900" s="7">
        <f>Z1900/X1900</f>
        <v>1.0158436441518666</v>
      </c>
      <c r="Z1900" s="13">
        <v>605.61255733737698</v>
      </c>
      <c r="AA1900" s="15">
        <v>59.396752212505397</v>
      </c>
    </row>
    <row r="1901" spans="1:27" x14ac:dyDescent="0.45">
      <c r="A1901">
        <v>2046</v>
      </c>
      <c r="B1901">
        <v>84.5</v>
      </c>
      <c r="C1901" s="10">
        <f>B1901-20</f>
        <v>64.5</v>
      </c>
      <c r="D1901">
        <v>101</v>
      </c>
      <c r="E1901" s="11">
        <f>D1901-90</f>
        <v>11</v>
      </c>
      <c r="F1901" s="2">
        <v>2.2311999999999999E-2</v>
      </c>
      <c r="G1901" s="11">
        <v>24.8</v>
      </c>
      <c r="H1901" s="11">
        <v>1.5</v>
      </c>
      <c r="I1901" s="8">
        <v>0.19718569517135601</v>
      </c>
      <c r="J1901" s="4">
        <v>71000</v>
      </c>
      <c r="K1901" s="5">
        <f>23*10^-6</f>
        <v>2.3E-5</v>
      </c>
      <c r="L1901" s="6">
        <f>H1901</f>
        <v>1.5</v>
      </c>
      <c r="M1901" s="3">
        <f>H1901^2/6</f>
        <v>0.375</v>
      </c>
      <c r="N1901" s="3">
        <f>H1901^3/12</f>
        <v>0.28125</v>
      </c>
      <c r="O1901" s="1">
        <f>-J1901*L1901*K1901*C1901</f>
        <v>-157.99275</v>
      </c>
      <c r="P1901" s="7">
        <f>-(12*F1901*J1901*L1901*N1901+12*O1901*N1901*G1901*COS(RADIANS(E1901)))/(12*N1901*G1901*COS(RADIANS(E1901))^2+L1901*G1901^3*SIN(RADIANS(E1901))^2)</f>
        <v>5.430151408579853</v>
      </c>
      <c r="Q1901" s="7">
        <f>-(6*F1901*J1901*L1901*N1901*SIN(RADIANS(E1901))+6*O1901*N1901*G1901*SIN(RADIANS(E1901))*COS(RADIANS(E1901)))/(12*N1901*COS(RADIANS(E1901))^2+L1901*G1901^2*SIN(RADIANS(E1901))^2)</f>
        <v>12.847909514169277</v>
      </c>
      <c r="R1901" s="7">
        <f>-P1901*SIN(RADIANS(E1901))</f>
        <v>-1.0361217350136513</v>
      </c>
      <c r="S1901" s="6">
        <f>(O1901+P1901*COS(RADIANS(E1901)))/L1901</f>
        <v>-101.77491051140093</v>
      </c>
      <c r="T1901" s="6">
        <f>R1901/L1901</f>
        <v>-0.69074782334243423</v>
      </c>
      <c r="U1901" s="6">
        <f>(Q1901-P1901*G1901*SIN(RADIANS(E1901)))/M1901</f>
        <v>-34.261092037784742</v>
      </c>
      <c r="V1901" s="6">
        <f>SQRT((S1901+U1901)^2+3*T1901^2)</f>
        <v>136.04126354613297</v>
      </c>
      <c r="W1901" s="6">
        <f>V1901/AA1901</f>
        <v>1.2358296126632544</v>
      </c>
      <c r="X1901" s="1">
        <f>((3*10+H1901/COS(RADIANS(E1901)))*(3+3)+3*G1901*H1901)*2</f>
        <v>601.53690050919386</v>
      </c>
      <c r="Y1901" s="7">
        <f>Z1901/X1901</f>
        <v>1.0064548493388825</v>
      </c>
      <c r="Z1901" s="13">
        <v>605.41973057375901</v>
      </c>
      <c r="AA1901" s="15">
        <v>110.080922282611</v>
      </c>
    </row>
    <row r="1902" spans="1:27" x14ac:dyDescent="0.45">
      <c r="A1902">
        <v>63</v>
      </c>
      <c r="B1902">
        <v>86.1</v>
      </c>
      <c r="C1902" s="10">
        <f>B1902-20</f>
        <v>66.099999999999994</v>
      </c>
      <c r="D1902">
        <v>107.1</v>
      </c>
      <c r="E1902" s="11">
        <f>D1902-90</f>
        <v>17.099999999999994</v>
      </c>
      <c r="F1902" s="2">
        <v>2.9297E-2</v>
      </c>
      <c r="G1902" s="11">
        <v>34.4</v>
      </c>
      <c r="H1902" s="11">
        <v>1.1000000000000001</v>
      </c>
      <c r="I1902" s="8">
        <v>0.18798996508121399</v>
      </c>
      <c r="J1902" s="4">
        <v>71000</v>
      </c>
      <c r="K1902" s="5">
        <f>23*10^-6</f>
        <v>2.3E-5</v>
      </c>
      <c r="L1902" s="6">
        <f>H1902</f>
        <v>1.1000000000000001</v>
      </c>
      <c r="M1902" s="3">
        <f>H1902^2/6</f>
        <v>0.20166666666666669</v>
      </c>
      <c r="N1902" s="3">
        <f>H1902^3/12</f>
        <v>0.11091666666666671</v>
      </c>
      <c r="O1902" s="1">
        <f>-J1902*L1902*K1902*C1902</f>
        <v>-118.73542999999999</v>
      </c>
      <c r="P1902" s="7">
        <f>-(12*F1902*J1902*L1902*N1902+12*O1902*N1902*G1902*COS(RADIANS(E1902)))/(12*N1902*G1902*COS(RADIANS(E1902))^2+L1902*G1902^3*SIN(RADIANS(E1902))^2)</f>
        <v>0.54957580305495646</v>
      </c>
      <c r="Q1902" s="7">
        <f>-(6*F1902*J1902*L1902*N1902*SIN(RADIANS(E1902))+6*O1902*N1902*G1902*SIN(RADIANS(E1902))*COS(RADIANS(E1902)))/(12*N1902*COS(RADIANS(E1902))^2+L1902*G1902^2*SIN(RADIANS(E1902))^2)</f>
        <v>2.7794761033654449</v>
      </c>
      <c r="R1902" s="7">
        <f>-P1902*SIN(RADIANS(E1902))</f>
        <v>-0.16159744787008398</v>
      </c>
      <c r="S1902" s="6">
        <f>(O1902+P1902*COS(RADIANS(E1902)))/L1902</f>
        <v>-107.46377207848897</v>
      </c>
      <c r="T1902" s="6">
        <f>R1902/L1902</f>
        <v>-0.14690677079098544</v>
      </c>
      <c r="U1902" s="6">
        <f>(Q1902-P1902*G1902*SIN(RADIANS(E1902)))/M1902</f>
        <v>-13.782526132390631</v>
      </c>
      <c r="V1902" s="6">
        <f>SQRT((S1902+U1902)^2+3*T1902^2)</f>
        <v>121.24656520759447</v>
      </c>
      <c r="W1902" s="6">
        <f>V1902/AA1902</f>
        <v>1.3011056803087293</v>
      </c>
      <c r="X1902" s="1">
        <f>((3*10+H1902/COS(RADIANS(E1902)))*(3+3)+3*G1902*H1902)*2</f>
        <v>600.85052152048331</v>
      </c>
      <c r="Y1902" s="7">
        <f>Z1902/X1902</f>
        <v>1.0075620613631051</v>
      </c>
      <c r="Z1902" s="13">
        <v>605.39419003427497</v>
      </c>
      <c r="AA1902" s="15">
        <v>93.187330623923501</v>
      </c>
    </row>
    <row r="1903" spans="1:27" x14ac:dyDescent="0.45">
      <c r="A1903">
        <v>239</v>
      </c>
      <c r="B1903">
        <v>78.8</v>
      </c>
      <c r="C1903" s="10">
        <f>B1903-20</f>
        <v>58.8</v>
      </c>
      <c r="D1903">
        <v>116.1</v>
      </c>
      <c r="E1903" s="11">
        <f>D1903-90</f>
        <v>26.099999999999994</v>
      </c>
      <c r="F1903" s="2">
        <v>2.2682999999999998E-2</v>
      </c>
      <c r="G1903" s="11">
        <v>31</v>
      </c>
      <c r="H1903" s="11">
        <v>1.2</v>
      </c>
      <c r="I1903" s="8">
        <v>0.11240712553262699</v>
      </c>
      <c r="J1903" s="4">
        <v>71000</v>
      </c>
      <c r="K1903" s="5">
        <f>23*10^-6</f>
        <v>2.3E-5</v>
      </c>
      <c r="L1903" s="6">
        <f>H1903</f>
        <v>1.2</v>
      </c>
      <c r="M1903" s="3">
        <f>H1903^2/6</f>
        <v>0.24</v>
      </c>
      <c r="N1903" s="3">
        <f>H1903^3/12</f>
        <v>0.14399999999999999</v>
      </c>
      <c r="O1903" s="1">
        <f>-J1903*L1903*K1903*C1903</f>
        <v>-115.22448</v>
      </c>
      <c r="P1903" s="7">
        <f>-(12*F1903*J1903*L1903*N1903+12*O1903*N1903*G1903*COS(RADIANS(E1903)))/(12*N1903*G1903*COS(RADIANS(E1903))^2+L1903*G1903^3*SIN(RADIANS(E1903))^2)</f>
        <v>0.31647697688859233</v>
      </c>
      <c r="Q1903" s="7">
        <f>-(6*F1903*J1903*L1903*N1903*SIN(RADIANS(E1903))+6*O1903*N1903*G1903*SIN(RADIANS(E1903))*COS(RADIANS(E1903)))/(12*N1903*COS(RADIANS(E1903))^2+L1903*G1903^2*SIN(RADIANS(E1903))^2)</f>
        <v>2.1580745866085929</v>
      </c>
      <c r="R1903" s="7">
        <f>-P1903*SIN(RADIANS(E1903))</f>
        <v>-0.13923061849087692</v>
      </c>
      <c r="S1903" s="6">
        <f>(O1903+P1903*COS(RADIANS(E1903)))/L1903</f>
        <v>-95.783562456383905</v>
      </c>
      <c r="T1903" s="6">
        <f>R1903/L1903</f>
        <v>-0.11602551540906411</v>
      </c>
      <c r="U1903" s="6">
        <f>(Q1903-P1903*G1903*SIN(RADIANS(E1903)))/M1903</f>
        <v>-8.9919774442024671</v>
      </c>
      <c r="V1903" s="6">
        <f>SQRT((S1903+U1903)^2+3*T1903^2)</f>
        <v>104.77573262554667</v>
      </c>
      <c r="W1903" s="6">
        <f>V1903/AA1903</f>
        <v>1.2585072147461556</v>
      </c>
      <c r="X1903" s="1">
        <f>((3*10+H1903/COS(RADIANS(E1903)))*(3+3)+3*G1903*H1903)*2</f>
        <v>599.23514233714195</v>
      </c>
      <c r="Y1903" s="7">
        <f>Z1903/X1903</f>
        <v>1.0102778795485696</v>
      </c>
      <c r="Z1903" s="13">
        <v>605.39400895135304</v>
      </c>
      <c r="AA1903" s="15">
        <v>83.253978521434405</v>
      </c>
    </row>
    <row r="1904" spans="1:27" x14ac:dyDescent="0.45">
      <c r="A1904">
        <v>577</v>
      </c>
      <c r="B1904">
        <v>66.7</v>
      </c>
      <c r="C1904" s="10">
        <f>B1904-20</f>
        <v>46.7</v>
      </c>
      <c r="D1904">
        <v>127.9</v>
      </c>
      <c r="E1904" s="11">
        <f>D1904-90</f>
        <v>37.900000000000006</v>
      </c>
      <c r="F1904" s="2">
        <v>1.2435999999999999E-2</v>
      </c>
      <c r="G1904" s="11">
        <v>22</v>
      </c>
      <c r="H1904" s="11">
        <v>1.6</v>
      </c>
      <c r="I1904" s="8">
        <v>5.6420385837554897E-2</v>
      </c>
      <c r="J1904" s="4">
        <v>71000</v>
      </c>
      <c r="K1904" s="5">
        <f>23*10^-6</f>
        <v>2.3E-5</v>
      </c>
      <c r="L1904" s="6">
        <f>H1904</f>
        <v>1.6</v>
      </c>
      <c r="M1904" s="3">
        <f>H1904^2/6</f>
        <v>0.42666666666666675</v>
      </c>
      <c r="N1904" s="3">
        <f>H1904^3/12</f>
        <v>0.34133333333333343</v>
      </c>
      <c r="O1904" s="1">
        <f>-J1904*L1904*K1904*C1904</f>
        <v>-122.01776000000001</v>
      </c>
      <c r="P1904" s="7">
        <f>-(12*F1904*J1904*L1904*N1904+12*O1904*N1904*G1904*COS(RADIANS(E1904)))/(12*N1904*G1904*COS(RADIANS(E1904))^2+L1904*G1904^3*SIN(RADIANS(E1904))^2)</f>
        <v>0.44559756628172853</v>
      </c>
      <c r="Q1904" s="7">
        <f>-(6*F1904*J1904*L1904*N1904*SIN(RADIANS(E1904))+6*O1904*N1904*G1904*SIN(RADIANS(E1904))*COS(RADIANS(E1904)))/(12*N1904*COS(RADIANS(E1904))^2+L1904*G1904^2*SIN(RADIANS(E1904))^2)</f>
        <v>3.0109638918367114</v>
      </c>
      <c r="R1904" s="7">
        <f>-P1904*SIN(RADIANS(E1904))</f>
        <v>-0.27372399016697374</v>
      </c>
      <c r="S1904" s="6">
        <f>(O1904+P1904*COS(RADIANS(E1904)))/L1904</f>
        <v>-76.041341282628764</v>
      </c>
      <c r="T1904" s="6">
        <f>R1904/L1904</f>
        <v>-0.17107749385435858</v>
      </c>
      <c r="U1904" s="6">
        <f>(Q1904-P1904*G1904*SIN(RADIANS(E1904)))/M1904</f>
        <v>-7.0569466214922887</v>
      </c>
      <c r="V1904" s="6">
        <f>SQRT((S1904+U1904)^2+3*T1904^2)</f>
        <v>83.098816207710811</v>
      </c>
      <c r="W1904" s="6">
        <f>V1904/AA1904</f>
        <v>1.1595061208358792</v>
      </c>
      <c r="X1904" s="1">
        <f>((3*10+H1904/COS(RADIANS(E1904)))*(3+3)+3*G1904*H1904)*2</f>
        <v>595.5320076643319</v>
      </c>
      <c r="Y1904" s="7">
        <f>Z1904/X1904</f>
        <v>1.0165375476704961</v>
      </c>
      <c r="Z1904" s="13">
        <v>605.38064663038699</v>
      </c>
      <c r="AA1904" s="15">
        <v>71.667423495622003</v>
      </c>
    </row>
    <row r="1905" spans="1:27" x14ac:dyDescent="0.45">
      <c r="A1905">
        <v>27</v>
      </c>
      <c r="B1905">
        <v>59</v>
      </c>
      <c r="C1905" s="10">
        <f>B1905-20</f>
        <v>39</v>
      </c>
      <c r="D1905">
        <v>112.4</v>
      </c>
      <c r="E1905" s="11">
        <f>D1905-90</f>
        <v>22.400000000000006</v>
      </c>
      <c r="F1905" s="2">
        <v>1.2737999999999999E-2</v>
      </c>
      <c r="G1905" s="11">
        <v>24.5</v>
      </c>
      <c r="H1905" s="11">
        <v>1.5</v>
      </c>
      <c r="I1905" s="8">
        <v>7.0900857448577798E-2</v>
      </c>
      <c r="J1905" s="4">
        <v>71000</v>
      </c>
      <c r="K1905" s="5">
        <f>23*10^-6</f>
        <v>2.3E-5</v>
      </c>
      <c r="L1905" s="6">
        <f>H1905</f>
        <v>1.5</v>
      </c>
      <c r="M1905" s="3">
        <f>H1905^2/6</f>
        <v>0.375</v>
      </c>
      <c r="N1905" s="3">
        <f>H1905^3/12</f>
        <v>0.28125</v>
      </c>
      <c r="O1905" s="1">
        <f>-J1905*L1905*K1905*C1905</f>
        <v>-95.530500000000004</v>
      </c>
      <c r="P1905" s="7">
        <f>-(12*F1905*J1905*L1905*N1905+12*O1905*N1905*G1905*COS(RADIANS(E1905)))/(12*N1905*G1905*COS(RADIANS(E1905))^2+L1905*G1905^3*SIN(RADIANS(E1905))^2)</f>
        <v>0.83220575255076146</v>
      </c>
      <c r="Q1905" s="7">
        <f>-(6*F1905*J1905*L1905*N1905*SIN(RADIANS(E1905))+6*O1905*N1905*G1905*SIN(RADIANS(E1905))*COS(RADIANS(E1905)))/(12*N1905*COS(RADIANS(E1905))^2+L1905*G1905^2*SIN(RADIANS(E1905))^2)</f>
        <v>3.8848297517359263</v>
      </c>
      <c r="R1905" s="7">
        <f>-P1905*SIN(RADIANS(E1905))</f>
        <v>-0.31712895932538182</v>
      </c>
      <c r="S1905" s="6">
        <f>(O1905+P1905*COS(RADIANS(E1905)))/L1905</f>
        <v>-63.174058314886565</v>
      </c>
      <c r="T1905" s="6">
        <f>R1905/L1905</f>
        <v>-0.2114193062169212</v>
      </c>
      <c r="U1905" s="6">
        <f>(Q1905-P1905*G1905*SIN(RADIANS(E1905)))/M1905</f>
        <v>-10.359546004629143</v>
      </c>
      <c r="V1905" s="6">
        <f>SQRT((S1905+U1905)^2+3*T1905^2)</f>
        <v>73.534516103583783</v>
      </c>
      <c r="W1905" s="6">
        <f>V1905/AA1905</f>
        <v>1.2106303563497485</v>
      </c>
      <c r="X1905" s="1">
        <f>((3*10+H1905/COS(RADIANS(E1905)))*(3+3)+3*G1905*H1905)*2</f>
        <v>599.96901435472262</v>
      </c>
      <c r="Y1905" s="7">
        <f>Z1905/X1905</f>
        <v>1.0089876561337705</v>
      </c>
      <c r="Z1905" s="13">
        <v>605.36132954666004</v>
      </c>
      <c r="AA1905" s="15">
        <v>60.740684155073197</v>
      </c>
    </row>
    <row r="1906" spans="1:27" x14ac:dyDescent="0.45">
      <c r="A1906">
        <v>1080</v>
      </c>
      <c r="B1906">
        <v>57</v>
      </c>
      <c r="C1906" s="10">
        <f>B1906-20</f>
        <v>37</v>
      </c>
      <c r="D1906">
        <v>109.4</v>
      </c>
      <c r="E1906" s="11">
        <f>D1906-90</f>
        <v>19.400000000000006</v>
      </c>
      <c r="F1906" s="2">
        <v>1.6177E-2</v>
      </c>
      <c r="G1906" s="11">
        <v>34.299999999999997</v>
      </c>
      <c r="H1906" s="11">
        <v>1.1000000000000001</v>
      </c>
      <c r="I1906" s="8">
        <v>9.4955503940582206E-2</v>
      </c>
      <c r="J1906" s="4">
        <v>71000</v>
      </c>
      <c r="K1906" s="5">
        <f>23*10^-6</f>
        <v>2.3E-5</v>
      </c>
      <c r="L1906" s="6">
        <f>H1906</f>
        <v>1.1000000000000001</v>
      </c>
      <c r="M1906" s="3">
        <f>H1906^2/6</f>
        <v>0.20166666666666669</v>
      </c>
      <c r="N1906" s="3">
        <f>H1906^3/12</f>
        <v>0.11091666666666671</v>
      </c>
      <c r="O1906" s="1">
        <f>-J1906*L1906*K1906*C1906</f>
        <v>-66.463099999999997</v>
      </c>
      <c r="P1906" s="7">
        <f>-(12*F1906*J1906*L1906*N1906+12*O1906*N1906*G1906*COS(RADIANS(E1906)))/(12*N1906*G1906*COS(RADIANS(E1906))^2+L1906*G1906^3*SIN(RADIANS(E1906))^2)</f>
        <v>0.23903253767473398</v>
      </c>
      <c r="Q1906" s="7">
        <f>-(6*F1906*J1906*L1906*N1906*SIN(RADIANS(E1906))+6*O1906*N1906*G1906*SIN(RADIANS(E1906))*COS(RADIANS(E1906)))/(12*N1906*COS(RADIANS(E1906))^2+L1906*G1906^2*SIN(RADIANS(E1906))^2)</f>
        <v>1.3616640083489124</v>
      </c>
      <c r="R1906" s="7">
        <f>-P1906*SIN(RADIANS(E1906))</f>
        <v>-7.9397318271073616E-2</v>
      </c>
      <c r="S1906" s="6">
        <f>(O1906+P1906*COS(RADIANS(E1906)))/L1906</f>
        <v>-60.21603554043498</v>
      </c>
      <c r="T1906" s="6">
        <f>R1906/L1906</f>
        <v>-7.2179380246430558E-2</v>
      </c>
      <c r="U1906" s="6">
        <f>(Q1906-P1906*G1906*SIN(RADIANS(E1906)))/M1906</f>
        <v>-6.7520529339615463</v>
      </c>
      <c r="V1906" s="6">
        <f>SQRT((S1906+U1906)^2+3*T1906^2)</f>
        <v>66.96820516859772</v>
      </c>
      <c r="W1906" s="6">
        <f>V1906/AA1906</f>
        <v>1.2883581181823078</v>
      </c>
      <c r="X1906" s="1">
        <f>((3*10+H1906/COS(RADIANS(E1906)))*(3+3)+3*G1906*H1906)*2</f>
        <v>600.37457475790757</v>
      </c>
      <c r="Y1906" s="7">
        <f>Z1906/X1906</f>
        <v>1.0081254452949171</v>
      </c>
      <c r="Z1906" s="13">
        <v>605.25288552156201</v>
      </c>
      <c r="AA1906" s="15">
        <v>51.9794956258594</v>
      </c>
    </row>
    <row r="1907" spans="1:27" x14ac:dyDescent="0.45">
      <c r="A1907">
        <v>82</v>
      </c>
      <c r="B1907">
        <v>72.3</v>
      </c>
      <c r="C1907" s="10">
        <f>B1907-20</f>
        <v>52.3</v>
      </c>
      <c r="D1907">
        <v>110.9</v>
      </c>
      <c r="E1907" s="11">
        <f>D1907-90</f>
        <v>20.900000000000006</v>
      </c>
      <c r="F1907" s="2">
        <v>1.5497E-2</v>
      </c>
      <c r="G1907" s="11">
        <v>21.4</v>
      </c>
      <c r="H1907" s="11">
        <v>1.7</v>
      </c>
      <c r="I1907" s="8">
        <v>9.0845204889774295E-2</v>
      </c>
      <c r="J1907" s="4">
        <v>71000</v>
      </c>
      <c r="K1907" s="5">
        <f>23*10^-6</f>
        <v>2.3E-5</v>
      </c>
      <c r="L1907" s="6">
        <f>H1907</f>
        <v>1.7</v>
      </c>
      <c r="M1907" s="3">
        <f>H1907^2/6</f>
        <v>0.48166666666666663</v>
      </c>
      <c r="N1907" s="3">
        <f>H1907^3/12</f>
        <v>0.4094166666666666</v>
      </c>
      <c r="O1907" s="1">
        <f>-J1907*L1907*K1907*C1907</f>
        <v>-145.19002999999998</v>
      </c>
      <c r="P1907" s="7">
        <f>-(12*F1907*J1907*L1907*N1907+12*O1907*N1907*G1907*COS(RADIANS(E1907)))/(12*N1907*G1907*COS(RADIANS(E1907))^2+L1907*G1907^3*SIN(RADIANS(E1907))^2)</f>
        <v>2.2924509268605737</v>
      </c>
      <c r="Q1907" s="7">
        <f>-(6*F1907*J1907*L1907*N1907*SIN(RADIANS(E1907))+6*O1907*N1907*G1907*SIN(RADIANS(E1907))*COS(RADIANS(E1907)))/(12*N1907*COS(RADIANS(E1907))^2+L1907*G1907^2*SIN(RADIANS(E1907))^2)</f>
        <v>8.75050662189728</v>
      </c>
      <c r="R1907" s="7">
        <f>-P1907*SIN(RADIANS(E1907))</f>
        <v>-0.81780435718666178</v>
      </c>
      <c r="S1907" s="6">
        <f>(O1907+P1907*COS(RADIANS(E1907)))/L1907</f>
        <v>-84.146124757038493</v>
      </c>
      <c r="T1907" s="6">
        <f>R1907/L1907</f>
        <v>-0.48106138658038927</v>
      </c>
      <c r="U1907" s="6">
        <f>(Q1907-P1907*G1907*SIN(RADIANS(E1907)))/M1907</f>
        <v>-18.167141775565288</v>
      </c>
      <c r="V1907" s="6">
        <f>SQRT((S1907+U1907)^2+3*T1907^2)</f>
        <v>102.31665929233907</v>
      </c>
      <c r="W1907" s="6">
        <f>V1907/AA1907</f>
        <v>1.1719718703838571</v>
      </c>
      <c r="X1907" s="1">
        <f>((3*10+H1907/COS(RADIANS(E1907)))*(3+3)+3*G1907*H1907)*2</f>
        <v>600.11676118103208</v>
      </c>
      <c r="Y1907" s="7">
        <f>Z1907/X1907</f>
        <v>1.0085382328721464</v>
      </c>
      <c r="Z1907" s="13">
        <v>605.24069783847403</v>
      </c>
      <c r="AA1907" s="15">
        <v>87.302999225422695</v>
      </c>
    </row>
    <row r="1908" spans="1:27" x14ac:dyDescent="0.45">
      <c r="A1908">
        <v>1439</v>
      </c>
      <c r="B1908">
        <v>44</v>
      </c>
      <c r="C1908" s="10">
        <f>B1908-20</f>
        <v>24</v>
      </c>
      <c r="D1908">
        <v>101.1</v>
      </c>
      <c r="E1908" s="11">
        <f>D1908-90</f>
        <v>11.099999999999994</v>
      </c>
      <c r="F1908" s="2">
        <v>9.4009999999999996E-3</v>
      </c>
      <c r="G1908" s="11">
        <v>28.9</v>
      </c>
      <c r="H1908" s="11">
        <v>1.3</v>
      </c>
      <c r="I1908" s="8">
        <v>8.4015853703022003E-2</v>
      </c>
      <c r="J1908" s="4">
        <v>71000</v>
      </c>
      <c r="K1908" s="5">
        <f>23*10^-6</f>
        <v>2.3E-5</v>
      </c>
      <c r="L1908" s="6">
        <f>H1908</f>
        <v>1.3</v>
      </c>
      <c r="M1908" s="3">
        <f>H1908^2/6</f>
        <v>0.28166666666666668</v>
      </c>
      <c r="N1908" s="3">
        <f>H1908^3/12</f>
        <v>0.18308333333333338</v>
      </c>
      <c r="O1908" s="1">
        <f>-J1908*L1908*K1908*C1908</f>
        <v>-50.949600000000004</v>
      </c>
      <c r="P1908" s="7">
        <f>-(12*F1908*J1908*L1908*N1908+12*O1908*N1908*G1908*COS(RADIANS(E1908)))/(12*N1908*G1908*COS(RADIANS(E1908))^2+L1908*G1908^3*SIN(RADIANS(E1908))^2)</f>
        <v>1.0358518673212085</v>
      </c>
      <c r="Q1908" s="7">
        <f>-(6*F1908*J1908*L1908*N1908*SIN(RADIANS(E1908))+6*O1908*N1908*G1908*SIN(RADIANS(E1908))*COS(RADIANS(E1908)))/(12*N1908*COS(RADIANS(E1908))^2+L1908*G1908^2*SIN(RADIANS(E1908))^2)</f>
        <v>2.8816802467037679</v>
      </c>
      <c r="R1908" s="7">
        <f>-P1908*SIN(RADIANS(E1908))</f>
        <v>-0.1994242385262123</v>
      </c>
      <c r="S1908" s="6">
        <f>(O1908+P1908*COS(RADIANS(E1908)))/L1908</f>
        <v>-38.410097047396178</v>
      </c>
      <c r="T1908" s="6">
        <f>R1908/L1908</f>
        <v>-0.1534032604047787</v>
      </c>
      <c r="U1908" s="6">
        <f>(Q1908-P1908*G1908*SIN(RADIANS(E1908)))/M1908</f>
        <v>-10.230817443918703</v>
      </c>
      <c r="V1908" s="6">
        <f>SQRT((S1908+U1908)^2+3*T1908^2)</f>
        <v>48.641640188549509</v>
      </c>
      <c r="W1908" s="6">
        <f>V1908/AA1908</f>
        <v>1.3007878377147077</v>
      </c>
      <c r="X1908" s="1">
        <f>((3*10+H1908/COS(RADIANS(E1908)))*(3+3)+3*G1908*H1908)*2</f>
        <v>601.3173979653875</v>
      </c>
      <c r="Y1908" s="7">
        <f>Z1908/X1908</f>
        <v>1.006471066245834</v>
      </c>
      <c r="Z1908" s="13">
        <v>605.20856268239402</v>
      </c>
      <c r="AA1908" s="15">
        <v>37.3939844594532</v>
      </c>
    </row>
    <row r="1909" spans="1:27" x14ac:dyDescent="0.45">
      <c r="A1909">
        <v>2144</v>
      </c>
      <c r="B1909">
        <v>52.8</v>
      </c>
      <c r="C1909" s="10">
        <f>B1909-20</f>
        <v>32.799999999999997</v>
      </c>
      <c r="D1909">
        <v>111.5</v>
      </c>
      <c r="E1909" s="11">
        <f>D1909-90</f>
        <v>21.5</v>
      </c>
      <c r="F1909" s="2">
        <v>1.0767000000000001E-2</v>
      </c>
      <c r="G1909" s="11">
        <v>24.5</v>
      </c>
      <c r="H1909" s="11">
        <v>1.5</v>
      </c>
      <c r="I1909" s="8">
        <v>6.13847635686397E-2</v>
      </c>
      <c r="J1909" s="4">
        <v>71000</v>
      </c>
      <c r="K1909" s="5">
        <f>23*10^-6</f>
        <v>2.3E-5</v>
      </c>
      <c r="L1909" s="6">
        <f>H1909</f>
        <v>1.5</v>
      </c>
      <c r="M1909" s="3">
        <f>H1909^2/6</f>
        <v>0.375</v>
      </c>
      <c r="N1909" s="3">
        <f>H1909^3/12</f>
        <v>0.28125</v>
      </c>
      <c r="O1909" s="1">
        <f>-J1909*L1909*K1909*C1909</f>
        <v>-80.343599999999995</v>
      </c>
      <c r="P1909" s="7">
        <f>-(12*F1909*J1909*L1909*N1909+12*O1909*N1909*G1909*COS(RADIANS(E1909)))/(12*N1909*G1909*COS(RADIANS(E1909))^2+L1909*G1909^3*SIN(RADIANS(E1909))^2)</f>
        <v>0.76156743315132525</v>
      </c>
      <c r="Q1909" s="7">
        <f>-(6*F1909*J1909*L1909*N1909*SIN(RADIANS(E1909))+6*O1909*N1909*G1909*SIN(RADIANS(E1909))*COS(RADIANS(E1909)))/(12*N1909*COS(RADIANS(E1909))^2+L1909*G1909^2*SIN(RADIANS(E1909))^2)</f>
        <v>3.4191636314196296</v>
      </c>
      <c r="R1909" s="7">
        <f>-P1909*SIN(RADIANS(E1909))</f>
        <v>-0.27911539848323497</v>
      </c>
      <c r="S1909" s="6">
        <f>(O1909+P1909*COS(RADIANS(E1909)))/L1909</f>
        <v>-53.090016187328679</v>
      </c>
      <c r="T1909" s="6">
        <f>R1909/L1909</f>
        <v>-0.18607693232215664</v>
      </c>
      <c r="U1909" s="6">
        <f>(Q1909-P1909*G1909*SIN(RADIANS(E1909)))/M1909</f>
        <v>-9.1177696837856743</v>
      </c>
      <c r="V1909" s="6">
        <f>SQRT((S1909+U1909)^2+3*T1909^2)</f>
        <v>62.208620759993082</v>
      </c>
      <c r="W1909" s="6">
        <f>V1909/AA1909</f>
        <v>1.2096623454735838</v>
      </c>
      <c r="X1909" s="1">
        <f>((3*10+H1909/COS(RADIANS(E1909)))*(3+3)+3*G1909*H1909)*2</f>
        <v>599.84615232926012</v>
      </c>
      <c r="Y1909" s="7">
        <f>Z1909/X1909</f>
        <v>1.0087164002597735</v>
      </c>
      <c r="Z1909" s="13">
        <v>605.07465148724702</v>
      </c>
      <c r="AA1909" s="15">
        <v>51.426433990253997</v>
      </c>
    </row>
    <row r="1910" spans="1:27" x14ac:dyDescent="0.45">
      <c r="A1910">
        <v>364</v>
      </c>
      <c r="B1910">
        <v>55.5</v>
      </c>
      <c r="C1910" s="10">
        <f>B1910-20</f>
        <v>35.5</v>
      </c>
      <c r="D1910">
        <v>118.4</v>
      </c>
      <c r="E1910" s="11">
        <f>D1910-90</f>
        <v>28.400000000000006</v>
      </c>
      <c r="F1910" s="2">
        <v>1.172E-2</v>
      </c>
      <c r="G1910" s="11">
        <v>26.1</v>
      </c>
      <c r="H1910" s="11">
        <v>1.4</v>
      </c>
      <c r="I1910" s="8">
        <v>5.7105280458927099E-2</v>
      </c>
      <c r="J1910" s="4">
        <v>71000</v>
      </c>
      <c r="K1910" s="5">
        <f>23*10^-6</f>
        <v>2.3E-5</v>
      </c>
      <c r="L1910" s="6">
        <f>H1910</f>
        <v>1.4</v>
      </c>
      <c r="M1910" s="3">
        <f>H1910^2/6</f>
        <v>0.32666666666666661</v>
      </c>
      <c r="N1910" s="3">
        <f>H1910^3/12</f>
        <v>0.2286666666666666</v>
      </c>
      <c r="O1910" s="1">
        <f>-J1910*L1910*K1910*C1910</f>
        <v>-81.1601</v>
      </c>
      <c r="P1910" s="7">
        <f>-(12*F1910*J1910*L1910*N1910+12*O1910*N1910*G1910*COS(RADIANS(E1910)))/(12*N1910*G1910*COS(RADIANS(E1910))^2+L1910*G1910^3*SIN(RADIANS(E1910))^2)</f>
        <v>0.337008363409603</v>
      </c>
      <c r="Q1910" s="7">
        <f>-(6*F1910*J1910*L1910*N1910*SIN(RADIANS(E1910))+6*O1910*N1910*G1910*SIN(RADIANS(E1910))*COS(RADIANS(E1910)))/(12*N1910*COS(RADIANS(E1910))^2+L1910*G1910^2*SIN(RADIANS(E1910))^2)</f>
        <v>2.091775838672723</v>
      </c>
      <c r="R1910" s="7">
        <f>-P1910*SIN(RADIANS(E1910))</f>
        <v>-0.16028933629676034</v>
      </c>
      <c r="S1910" s="6">
        <f>(O1910+P1910*COS(RADIANS(E1910)))/L1910</f>
        <v>-57.759750767201879</v>
      </c>
      <c r="T1910" s="6">
        <f>R1910/L1910</f>
        <v>-0.11449238306911454</v>
      </c>
      <c r="U1910" s="6">
        <f>(Q1910-P1910*G1910*SIN(RADIANS(E1910)))/M1910</f>
        <v>-6.403395424508334</v>
      </c>
      <c r="V1910" s="6">
        <f>SQRT((S1910+U1910)^2+3*T1910^2)</f>
        <v>64.163452640394269</v>
      </c>
      <c r="W1910" s="6">
        <f>V1910/AA1910</f>
        <v>1.2103617488972416</v>
      </c>
      <c r="X1910" s="1">
        <f>((3*10+H1910/COS(RADIANS(E1910)))*(3+3)+3*G1910*H1910)*2</f>
        <v>598.33853607248159</v>
      </c>
      <c r="Y1910" s="7">
        <f>Z1910/X1910</f>
        <v>1.011226507973932</v>
      </c>
      <c r="Z1910" s="13">
        <v>605.05578841881004</v>
      </c>
      <c r="AA1910" s="15">
        <v>53.011798083385798</v>
      </c>
    </row>
    <row r="1911" spans="1:27" x14ac:dyDescent="0.45">
      <c r="A1911">
        <v>712</v>
      </c>
      <c r="B1911">
        <v>59.7</v>
      </c>
      <c r="C1911" s="10">
        <f>B1911-20</f>
        <v>39.700000000000003</v>
      </c>
      <c r="D1911">
        <v>111.4</v>
      </c>
      <c r="E1911" s="11">
        <f>D1911-90</f>
        <v>21.400000000000006</v>
      </c>
      <c r="F1911" s="2">
        <v>1.3039E-2</v>
      </c>
      <c r="G1911" s="11">
        <v>24.5</v>
      </c>
      <c r="H1911" s="11">
        <v>1.5</v>
      </c>
      <c r="I1911" s="8">
        <v>7.4546262621879494E-2</v>
      </c>
      <c r="J1911" s="4">
        <v>71000</v>
      </c>
      <c r="K1911" s="5">
        <f>23*10^-6</f>
        <v>2.3E-5</v>
      </c>
      <c r="L1911" s="6">
        <f>H1911</f>
        <v>1.5</v>
      </c>
      <c r="M1911" s="3">
        <f>H1911^2/6</f>
        <v>0.375</v>
      </c>
      <c r="N1911" s="3">
        <f>H1911^3/12</f>
        <v>0.28125</v>
      </c>
      <c r="O1911" s="1">
        <f>-J1911*L1911*K1911*C1911</f>
        <v>-97.24515000000001</v>
      </c>
      <c r="P1911" s="7">
        <f>-(12*F1911*J1911*L1911*N1911+12*O1911*N1911*G1911*COS(RADIANS(E1911)))/(12*N1911*G1911*COS(RADIANS(E1911))^2+L1911*G1911^3*SIN(RADIANS(E1911))^2)</f>
        <v>0.93064558811546916</v>
      </c>
      <c r="Q1911" s="7">
        <f>-(6*F1911*J1911*L1911*N1911*SIN(RADIANS(E1911))+6*O1911*N1911*G1911*SIN(RADIANS(E1911))*COS(RADIANS(E1911)))/(12*N1911*COS(RADIANS(E1911))^2+L1911*G1911^2*SIN(RADIANS(E1911))^2)</f>
        <v>4.159744376982176</v>
      </c>
      <c r="R1911" s="7">
        <f>-P1911*SIN(RADIANS(E1911))</f>
        <v>-0.33957096954956528</v>
      </c>
      <c r="S1911" s="6">
        <f>(O1911+P1911*COS(RADIANS(E1911)))/L1911</f>
        <v>-64.252444675118866</v>
      </c>
      <c r="T1911" s="6">
        <f>R1911/L1911</f>
        <v>-0.22638064636637686</v>
      </c>
      <c r="U1911" s="6">
        <f>(Q1911-P1911*G1911*SIN(RADIANS(E1911)))/M1911</f>
        <v>-11.092651671952465</v>
      </c>
      <c r="V1911" s="6">
        <f>SQRT((S1911+U1911)^2+3*T1911^2)</f>
        <v>75.34611660955467</v>
      </c>
      <c r="W1911" s="6">
        <f>V1911/AA1911</f>
        <v>1.2157134831378855</v>
      </c>
      <c r="X1911" s="1">
        <f>((3*10+H1911/COS(RADIANS(E1911)))*(3+3)+3*G1911*H1911)*2</f>
        <v>599.83289035236282</v>
      </c>
      <c r="Y1911" s="7">
        <f>Z1911/X1911</f>
        <v>1.0086871137043907</v>
      </c>
      <c r="Z1911" s="13">
        <v>605.04370687448704</v>
      </c>
      <c r="AA1911" s="15">
        <v>61.976870088730401</v>
      </c>
    </row>
    <row r="1912" spans="1:27" x14ac:dyDescent="0.45">
      <c r="A1912">
        <v>2352</v>
      </c>
      <c r="B1912">
        <v>80.2</v>
      </c>
      <c r="C1912" s="10">
        <f>B1912-20</f>
        <v>60.2</v>
      </c>
      <c r="D1912">
        <v>112.8</v>
      </c>
      <c r="E1912" s="11">
        <f>D1912-90</f>
        <v>22.799999999999997</v>
      </c>
      <c r="F1912" s="2">
        <v>2.5690999999999999E-2</v>
      </c>
      <c r="G1912" s="11">
        <v>34.1</v>
      </c>
      <c r="H1912" s="11">
        <v>1.1000000000000001</v>
      </c>
      <c r="I1912" s="8">
        <v>0.13583581149578</v>
      </c>
      <c r="J1912" s="4">
        <v>71000</v>
      </c>
      <c r="K1912" s="5">
        <f>23*10^-6</f>
        <v>2.3E-5</v>
      </c>
      <c r="L1912" s="6">
        <f>H1912</f>
        <v>1.1000000000000001</v>
      </c>
      <c r="M1912" s="3">
        <f>H1912^2/6</f>
        <v>0.20166666666666669</v>
      </c>
      <c r="N1912" s="3">
        <f>H1912^3/12</f>
        <v>0.11091666666666671</v>
      </c>
      <c r="O1912" s="1">
        <f>-J1912*L1912*K1912*C1912</f>
        <v>-108.13726000000001</v>
      </c>
      <c r="P1912" s="7">
        <f>-(12*F1912*J1912*L1912*N1912+12*O1912*N1912*G1912*COS(RADIANS(E1912)))/(12*N1912*G1912*COS(RADIANS(E1912))^2+L1912*G1912^3*SIN(RADIANS(E1912))^2)</f>
        <v>0.28139038739018063</v>
      </c>
      <c r="Q1912" s="7">
        <f>-(6*F1912*J1912*L1912*N1912*SIN(RADIANS(E1912))+6*O1912*N1912*G1912*SIN(RADIANS(E1912))*COS(RADIANS(E1912)))/(12*N1912*COS(RADIANS(E1912))^2+L1912*G1912^2*SIN(RADIANS(E1912))^2)</f>
        <v>1.8591858949049094</v>
      </c>
      <c r="R1912" s="7">
        <f>-P1912*SIN(RADIANS(E1912))</f>
        <v>-0.10904316099149028</v>
      </c>
      <c r="S1912" s="6">
        <f>(O1912+P1912*COS(RADIANS(E1912)))/L1912</f>
        <v>-98.070778700594346</v>
      </c>
      <c r="T1912" s="6">
        <f>R1912/L1912</f>
        <v>-9.9130146355900242E-2</v>
      </c>
      <c r="U1912" s="6">
        <f>(Q1912-P1912*G1912*SIN(RADIANS(E1912)))/M1912</f>
        <v>-9.2191036110987206</v>
      </c>
      <c r="V1912" s="6">
        <f>SQRT((S1912+U1912)^2+3*T1912^2)</f>
        <v>107.29001969808141</v>
      </c>
      <c r="W1912" s="6">
        <f>V1912/AA1912</f>
        <v>1.2766973750215034</v>
      </c>
      <c r="X1912" s="1">
        <f>((3*10+H1912/COS(RADIANS(E1912)))*(3+3)+3*G1912*H1912)*2</f>
        <v>599.37882810073768</v>
      </c>
      <c r="Y1912" s="7">
        <f>Z1912/X1912</f>
        <v>1.0091225482778536</v>
      </c>
      <c r="Z1912" s="13">
        <v>604.84669039681</v>
      </c>
      <c r="AA1912" s="15">
        <v>84.037158528875594</v>
      </c>
    </row>
    <row r="1913" spans="1:27" x14ac:dyDescent="0.45">
      <c r="A1913">
        <v>2369</v>
      </c>
      <c r="B1913">
        <v>82.1</v>
      </c>
      <c r="C1913" s="10">
        <f>B1913-20</f>
        <v>62.099999999999994</v>
      </c>
      <c r="D1913">
        <v>118</v>
      </c>
      <c r="E1913" s="11">
        <f>D1913-90</f>
        <v>28</v>
      </c>
      <c r="F1913" s="2">
        <v>2.35E-2</v>
      </c>
      <c r="G1913" s="11">
        <v>30.8</v>
      </c>
      <c r="H1913" s="11">
        <v>1.2</v>
      </c>
      <c r="I1913" s="8">
        <v>0.11249878257513</v>
      </c>
      <c r="J1913" s="4">
        <v>71000</v>
      </c>
      <c r="K1913" s="5">
        <f>23*10^-6</f>
        <v>2.3E-5</v>
      </c>
      <c r="L1913" s="6">
        <f>H1913</f>
        <v>1.2</v>
      </c>
      <c r="M1913" s="3">
        <f>H1913^2/6</f>
        <v>0.24</v>
      </c>
      <c r="N1913" s="3">
        <f>H1913^3/12</f>
        <v>0.14399999999999999</v>
      </c>
      <c r="O1913" s="1">
        <f>-J1913*L1913*K1913*C1913</f>
        <v>-121.69116</v>
      </c>
      <c r="P1913" s="7">
        <f>-(12*F1913*J1913*L1913*N1913+12*O1913*N1913*G1913*COS(RADIANS(E1913)))/(12*N1913*G1913*COS(RADIANS(E1913))^2+L1913*G1913^3*SIN(RADIANS(E1913))^2)</f>
        <v>0.2907345151501009</v>
      </c>
      <c r="Q1913" s="7">
        <f>-(6*F1913*J1913*L1913*N1913*SIN(RADIANS(E1913))+6*O1913*N1913*G1913*SIN(RADIANS(E1913))*COS(RADIANS(E1913)))/(12*N1913*COS(RADIANS(E1913))^2+L1913*G1913^2*SIN(RADIANS(E1913))^2)</f>
        <v>2.1019704426230681</v>
      </c>
      <c r="R1913" s="7">
        <f>-P1913*SIN(RADIANS(E1913))</f>
        <v>-0.13649158718331611</v>
      </c>
      <c r="S1913" s="6">
        <f>(O1913+P1913*COS(RADIANS(E1913)))/L1913</f>
        <v>-101.19538054973935</v>
      </c>
      <c r="T1913" s="6">
        <f>R1913/L1913</f>
        <v>-0.1137429893194301</v>
      </c>
      <c r="U1913" s="6">
        <f>(Q1913-P1913*G1913*SIN(RADIANS(E1913)))/M1913</f>
        <v>-8.758210177596121</v>
      </c>
      <c r="V1913" s="6">
        <f>SQRT((S1913+U1913)^2+3*T1913^2)</f>
        <v>109.95376722167028</v>
      </c>
      <c r="W1913" s="6">
        <f>V1913/AA1913</f>
        <v>1.2802225677908299</v>
      </c>
      <c r="X1913" s="1">
        <f>((3*10+H1913/COS(RADIANS(E1913)))*(3+3)+3*G1913*H1913)*2</f>
        <v>598.06900872992219</v>
      </c>
      <c r="Y1913" s="7">
        <f>Z1913/X1913</f>
        <v>1.0110611158672562</v>
      </c>
      <c r="Z1913" s="13">
        <v>604.68431933209899</v>
      </c>
      <c r="AA1913" s="15">
        <v>85.886446613269797</v>
      </c>
    </row>
    <row r="1914" spans="1:27" x14ac:dyDescent="0.45">
      <c r="A1914">
        <v>2836</v>
      </c>
      <c r="B1914">
        <v>53.7</v>
      </c>
      <c r="C1914" s="10">
        <f>B1914-20</f>
        <v>33.700000000000003</v>
      </c>
      <c r="D1914">
        <v>125.1</v>
      </c>
      <c r="E1914" s="11">
        <f>D1914-90</f>
        <v>35.099999999999994</v>
      </c>
      <c r="F1914" s="2">
        <v>1.1043000000000001E-2</v>
      </c>
      <c r="G1914" s="11">
        <v>27.8</v>
      </c>
      <c r="H1914" s="11">
        <v>1.3</v>
      </c>
      <c r="I1914" s="8">
        <v>4.9187175929546301E-2</v>
      </c>
      <c r="J1914" s="4">
        <v>71000</v>
      </c>
      <c r="K1914" s="5">
        <f>23*10^-6</f>
        <v>2.3E-5</v>
      </c>
      <c r="L1914" s="6">
        <f>H1914</f>
        <v>1.3</v>
      </c>
      <c r="M1914" s="3">
        <f>H1914^2/6</f>
        <v>0.28166666666666668</v>
      </c>
      <c r="N1914" s="3">
        <f>H1914^3/12</f>
        <v>0.18308333333333338</v>
      </c>
      <c r="O1914" s="1">
        <f>-J1914*L1914*K1914*C1914</f>
        <v>-71.541730000000001</v>
      </c>
      <c r="P1914" s="7">
        <f>-(12*F1914*J1914*L1914*N1914+12*O1914*N1914*G1914*COS(RADIANS(E1914)))/(12*N1914*G1914*COS(RADIANS(E1914))^2+L1914*G1914^3*SIN(RADIANS(E1914))^2)</f>
        <v>0.14399060288247137</v>
      </c>
      <c r="Q1914" s="7">
        <f>-(6*F1914*J1914*L1914*N1914*SIN(RADIANS(E1914))+6*O1914*N1914*G1914*SIN(RADIANS(E1914))*COS(RADIANS(E1914)))/(12*N1914*COS(RADIANS(E1914))^2+L1914*G1914^2*SIN(RADIANS(E1914))^2)</f>
        <v>1.1508554053419571</v>
      </c>
      <c r="R1914" s="7">
        <f>-P1914*SIN(RADIANS(E1914))</f>
        <v>-8.2795352902299071E-2</v>
      </c>
      <c r="S1914" s="6">
        <f>(O1914+P1914*COS(RADIANS(E1914)))/L1914</f>
        <v>-54.941480099184496</v>
      </c>
      <c r="T1914" s="6">
        <f>R1914/L1914</f>
        <v>-6.3688733001768513E-2</v>
      </c>
      <c r="U1914" s="6">
        <f>(Q1914-P1914*G1914*SIN(RADIANS(E1914)))/M1914</f>
        <v>-4.0858771787288397</v>
      </c>
      <c r="V1914" s="6">
        <f>SQRT((S1914+U1914)^2+3*T1914^2)</f>
        <v>59.027460355147952</v>
      </c>
      <c r="W1914" s="6">
        <f>V1914/AA1914</f>
        <v>1.240592654025839</v>
      </c>
      <c r="X1914" s="1">
        <f>((3*10+H1914/COS(RADIANS(E1914)))*(3+3)+3*G1914*H1914)*2</f>
        <v>595.90741476254266</v>
      </c>
      <c r="Y1914" s="7">
        <f>Z1914/X1914</f>
        <v>1.0147138857790521</v>
      </c>
      <c r="Z1914" s="13">
        <v>604.67552839824896</v>
      </c>
      <c r="AA1914" s="15">
        <v>47.580049876644303</v>
      </c>
    </row>
    <row r="1915" spans="1:27" x14ac:dyDescent="0.45">
      <c r="A1915">
        <v>120</v>
      </c>
      <c r="B1915">
        <v>88.5</v>
      </c>
      <c r="C1915" s="10">
        <f>B1915-20</f>
        <v>68.5</v>
      </c>
      <c r="D1915">
        <v>119.4</v>
      </c>
      <c r="E1915" s="11">
        <f>D1915-90</f>
        <v>29.400000000000006</v>
      </c>
      <c r="F1915" s="2">
        <v>1.8971999999999999E-2</v>
      </c>
      <c r="G1915" s="11">
        <v>21</v>
      </c>
      <c r="H1915" s="11">
        <v>1.7</v>
      </c>
      <c r="I1915" s="8">
        <v>9.4013921916484805E-2</v>
      </c>
      <c r="J1915" s="4">
        <v>71000</v>
      </c>
      <c r="K1915" s="5">
        <f>23*10^-6</f>
        <v>2.3E-5</v>
      </c>
      <c r="L1915" s="6">
        <f>H1915</f>
        <v>1.7</v>
      </c>
      <c r="M1915" s="3">
        <f>H1915^2/6</f>
        <v>0.48166666666666663</v>
      </c>
      <c r="N1915" s="3">
        <f>H1915^3/12</f>
        <v>0.4094166666666666</v>
      </c>
      <c r="O1915" s="1">
        <f>-J1915*L1915*K1915*C1915</f>
        <v>-190.16284999999999</v>
      </c>
      <c r="P1915" s="7">
        <f>-(12*F1915*J1915*L1915*N1915+12*O1915*N1915*G1915*COS(RADIANS(E1915)))/(12*N1915*G1915*COS(RADIANS(E1915))^2+L1915*G1915^3*SIN(RADIANS(E1915))^2)</f>
        <v>1.5087949323429513</v>
      </c>
      <c r="Q1915" s="7">
        <f>-(6*F1915*J1915*L1915*N1915*SIN(RADIANS(E1915))+6*O1915*N1915*G1915*SIN(RADIANS(E1915))*COS(RADIANS(E1915)))/(12*N1915*COS(RADIANS(E1915))^2+L1915*G1915^2*SIN(RADIANS(E1915))^2)</f>
        <v>7.7770675050878975</v>
      </c>
      <c r="R1915" s="7">
        <f>-P1915*SIN(RADIANS(E1915))</f>
        <v>-0.74067309572265727</v>
      </c>
      <c r="S1915" s="6">
        <f>(O1915+P1915*COS(RADIANS(E1915)))/L1915</f>
        <v>-111.08727471576157</v>
      </c>
      <c r="T1915" s="6">
        <f>R1915/L1915</f>
        <v>-0.43569005630744545</v>
      </c>
      <c r="U1915" s="6">
        <f>(Q1915-P1915*G1915*SIN(RADIANS(E1915)))/M1915</f>
        <v>-16.146160910217109</v>
      </c>
      <c r="V1915" s="6">
        <f>SQRT((S1915+U1915)^2+3*T1915^2)</f>
        <v>127.23567353012895</v>
      </c>
      <c r="W1915" s="6">
        <f>V1915/AA1915</f>
        <v>1.1394287148916362</v>
      </c>
      <c r="X1915" s="1">
        <f>((3*10+H1915/COS(RADIANS(E1915)))*(3+3)+3*G1915*H1915)*2</f>
        <v>597.615606754179</v>
      </c>
      <c r="Y1915" s="7">
        <f>Z1915/X1915</f>
        <v>1.0116820945750313</v>
      </c>
      <c r="Z1915" s="13">
        <v>604.59700879179604</v>
      </c>
      <c r="AA1915" s="15">
        <v>111.666198918139</v>
      </c>
    </row>
    <row r="1916" spans="1:27" x14ac:dyDescent="0.45">
      <c r="A1916">
        <v>1315</v>
      </c>
      <c r="B1916">
        <v>69.7</v>
      </c>
      <c r="C1916" s="10">
        <f>B1916-20</f>
        <v>49.7</v>
      </c>
      <c r="D1916">
        <v>114</v>
      </c>
      <c r="E1916" s="11">
        <f>D1916-90</f>
        <v>24</v>
      </c>
      <c r="F1916" s="2">
        <v>2.0997999999999999E-2</v>
      </c>
      <c r="G1916" s="11">
        <v>34</v>
      </c>
      <c r="H1916" s="11">
        <v>1.1000000000000001</v>
      </c>
      <c r="I1916" s="8">
        <v>0.107694178819656</v>
      </c>
      <c r="J1916" s="4">
        <v>71000</v>
      </c>
      <c r="K1916" s="5">
        <f>23*10^-6</f>
        <v>2.3E-5</v>
      </c>
      <c r="L1916" s="6">
        <f>H1916</f>
        <v>1.1000000000000001</v>
      </c>
      <c r="M1916" s="3">
        <f>H1916^2/6</f>
        <v>0.20166666666666669</v>
      </c>
      <c r="N1916" s="3">
        <f>H1916^3/12</f>
        <v>0.11091666666666671</v>
      </c>
      <c r="O1916" s="1">
        <f>-J1916*L1916*K1916*C1916</f>
        <v>-89.276110000000003</v>
      </c>
      <c r="P1916" s="7">
        <f>-(12*F1916*J1916*L1916*N1916+12*O1916*N1916*G1916*COS(RADIANS(E1916)))/(12*N1916*G1916*COS(RADIANS(E1916))^2+L1916*G1916^3*SIN(RADIANS(E1916))^2)</f>
        <v>0.20973588721225214</v>
      </c>
      <c r="Q1916" s="7">
        <f>-(6*F1916*J1916*L1916*N1916*SIN(RADIANS(E1916))+6*O1916*N1916*G1916*SIN(RADIANS(E1916))*COS(RADIANS(E1916)))/(12*N1916*COS(RADIANS(E1916))^2+L1916*G1916^2*SIN(RADIANS(E1916))^2)</f>
        <v>1.4502236018530137</v>
      </c>
      <c r="R1916" s="7">
        <f>-P1916*SIN(RADIANS(E1916))</f>
        <v>-8.5307270697236093E-2</v>
      </c>
      <c r="S1916" s="6">
        <f>(O1916+P1916*COS(RADIANS(E1916)))/L1916</f>
        <v>-80.985915211756918</v>
      </c>
      <c r="T1916" s="6">
        <f>R1916/L1916</f>
        <v>-7.7552064270214618E-2</v>
      </c>
      <c r="U1916" s="6">
        <f>(Q1916-P1916*G1916*SIN(RADIANS(E1916)))/M1916</f>
        <v>-7.1911914141471742</v>
      </c>
      <c r="V1916" s="6">
        <f>SQRT((S1916+U1916)^2+3*T1916^2)</f>
        <v>88.177208936799971</v>
      </c>
      <c r="W1916" s="6">
        <f>V1916/AA1916</f>
        <v>1.287463402931271</v>
      </c>
      <c r="X1916" s="1">
        <f>((3*10+H1916/COS(RADIANS(E1916)))*(3+3)+3*G1916*H1916)*2</f>
        <v>598.84919887627984</v>
      </c>
      <c r="Y1916" s="7">
        <f>Z1916/X1916</f>
        <v>1.009526438509879</v>
      </c>
      <c r="Z1916" s="13">
        <v>604.55409894606498</v>
      </c>
      <c r="AA1916" s="15">
        <v>68.489099368603306</v>
      </c>
    </row>
    <row r="1917" spans="1:27" x14ac:dyDescent="0.45">
      <c r="A1917">
        <v>2815</v>
      </c>
      <c r="B1917">
        <v>50</v>
      </c>
      <c r="C1917" s="10">
        <f>B1917-20</f>
        <v>30</v>
      </c>
      <c r="D1917">
        <v>120.3</v>
      </c>
      <c r="E1917" s="11">
        <f>D1917-90</f>
        <v>30.299999999999997</v>
      </c>
      <c r="F1917" s="2">
        <v>8.6660000000000001E-3</v>
      </c>
      <c r="G1917" s="11">
        <v>22.4</v>
      </c>
      <c r="H1917" s="11">
        <v>1.6</v>
      </c>
      <c r="I1917" s="8">
        <v>4.2018689215183203E-2</v>
      </c>
      <c r="J1917" s="4">
        <v>71000</v>
      </c>
      <c r="K1917" s="5">
        <f>23*10^-6</f>
        <v>2.3E-5</v>
      </c>
      <c r="L1917" s="6">
        <f>H1917</f>
        <v>1.6</v>
      </c>
      <c r="M1917" s="3">
        <f>H1917^2/6</f>
        <v>0.42666666666666675</v>
      </c>
      <c r="N1917" s="3">
        <f>H1917^3/12</f>
        <v>0.34133333333333343</v>
      </c>
      <c r="O1917" s="1">
        <f>-J1917*L1917*K1917*C1917</f>
        <v>-78.384</v>
      </c>
      <c r="P1917" s="7">
        <f>-(12*F1917*J1917*L1917*N1917+12*O1917*N1917*G1917*COS(RADIANS(E1917)))/(12*N1917*G1917*COS(RADIANS(E1917))^2+L1917*G1917^3*SIN(RADIANS(E1917))^2)</f>
        <v>0.46857932309197825</v>
      </c>
      <c r="Q1917" s="7">
        <f>-(6*F1917*J1917*L1917*N1917*SIN(RADIANS(E1917))+6*O1917*N1917*G1917*SIN(RADIANS(E1917))*COS(RADIANS(E1917)))/(12*N1917*COS(RADIANS(E1917))^2+L1917*G1917^2*SIN(RADIANS(E1917))^2)</f>
        <v>2.6478055794225939</v>
      </c>
      <c r="R1917" s="7">
        <f>-P1917*SIN(RADIANS(E1917))</f>
        <v>-0.23641121244844596</v>
      </c>
      <c r="S1917" s="6">
        <f>(O1917+P1917*COS(RADIANS(E1917)))/L1917</f>
        <v>-48.737144185835035</v>
      </c>
      <c r="T1917" s="6">
        <f>R1917/L1917</f>
        <v>-0.14775700778027873</v>
      </c>
      <c r="U1917" s="6">
        <f>(Q1917-P1917*G1917*SIN(RADIANS(E1917)))/M1917</f>
        <v>-6.2057943267717075</v>
      </c>
      <c r="V1917" s="6">
        <f>SQRT((S1917+U1917)^2+3*T1917^2)</f>
        <v>54.943534549573073</v>
      </c>
      <c r="W1917" s="6">
        <f>V1917/AA1917</f>
        <v>1.1630143095929693</v>
      </c>
      <c r="X1917" s="1">
        <f>((3*10+H1917/COS(RADIANS(E1917)))*(3+3)+3*G1917*H1917)*2</f>
        <v>597.27777964399593</v>
      </c>
      <c r="Y1917" s="7">
        <f>Z1917/X1917</f>
        <v>1.0121063501557783</v>
      </c>
      <c r="Z1917" s="13">
        <v>604.50863358463198</v>
      </c>
      <c r="AA1917" s="15">
        <v>47.242354712559099</v>
      </c>
    </row>
    <row r="1918" spans="1:27" x14ac:dyDescent="0.45">
      <c r="A1918">
        <v>149</v>
      </c>
      <c r="B1918">
        <v>84.8</v>
      </c>
      <c r="C1918" s="10">
        <f>B1918-20</f>
        <v>64.8</v>
      </c>
      <c r="D1918">
        <v>109.5</v>
      </c>
      <c r="E1918" s="11">
        <f>D1918-90</f>
        <v>19.5</v>
      </c>
      <c r="F1918" s="2">
        <v>2.1493000000000002E-2</v>
      </c>
      <c r="G1918" s="11">
        <v>24.5</v>
      </c>
      <c r="H1918" s="11">
        <v>1.5</v>
      </c>
      <c r="I1918" s="8">
        <v>0.130045875906944</v>
      </c>
      <c r="J1918" s="4">
        <v>71000</v>
      </c>
      <c r="K1918" s="5">
        <f>23*10^-6</f>
        <v>2.3E-5</v>
      </c>
      <c r="L1918" s="6">
        <f>H1918</f>
        <v>1.5</v>
      </c>
      <c r="M1918" s="3">
        <f>H1918^2/6</f>
        <v>0.375</v>
      </c>
      <c r="N1918" s="3">
        <f>H1918^3/12</f>
        <v>0.28125</v>
      </c>
      <c r="O1918" s="1">
        <f>-J1918*L1918*K1918*C1918</f>
        <v>-158.7276</v>
      </c>
      <c r="P1918" s="7">
        <f>-(12*F1918*J1918*L1918*N1918+12*O1918*N1918*G1918*COS(RADIANS(E1918)))/(12*N1918*G1918*COS(RADIANS(E1918))^2+L1918*G1918^3*SIN(RADIANS(E1918))^2)</f>
        <v>1.8355311650425952</v>
      </c>
      <c r="Q1918" s="7">
        <f>-(6*F1918*J1918*L1918*N1918*SIN(RADIANS(E1918))+6*O1918*N1918*G1918*SIN(RADIANS(E1918))*COS(RADIANS(E1918)))/(12*N1918*COS(RADIANS(E1918))^2+L1918*G1918^2*SIN(RADIANS(E1918))^2)</f>
        <v>7.5057329420500212</v>
      </c>
      <c r="R1918" s="7">
        <f>-P1918*SIN(RADIANS(E1918))</f>
        <v>-0.61271289322857303</v>
      </c>
      <c r="S1918" s="6">
        <f>(O1918+P1918*COS(RADIANS(E1918)))/L1918</f>
        <v>-104.66490144375872</v>
      </c>
      <c r="T1918" s="6">
        <f>R1918/L1918</f>
        <v>-0.408475262152382</v>
      </c>
      <c r="U1918" s="6">
        <f>(Q1918-P1918*G1918*SIN(RADIANS(E1918)))/M1918</f>
        <v>-20.01528784546672</v>
      </c>
      <c r="V1918" s="6">
        <f>SQRT((S1918+U1918)^2+3*T1918^2)</f>
        <v>124.68219663334641</v>
      </c>
      <c r="W1918" s="6">
        <f>V1918/AA1918</f>
        <v>1.2131212302387007</v>
      </c>
      <c r="X1918" s="1">
        <f>((3*10+H1918/COS(RADIANS(E1918)))*(3+3)+3*G1918*H1918)*2</f>
        <v>599.5952765925299</v>
      </c>
      <c r="Y1918" s="7">
        <f>Z1918/X1918</f>
        <v>1.0081621693277729</v>
      </c>
      <c r="Z1918" s="13">
        <v>604.48927476821098</v>
      </c>
      <c r="AA1918" s="15">
        <v>102.778018820768</v>
      </c>
    </row>
    <row r="1919" spans="1:27" x14ac:dyDescent="0.45">
      <c r="A1919">
        <v>1035</v>
      </c>
      <c r="B1919">
        <v>41.7</v>
      </c>
      <c r="C1919" s="10">
        <f>B1919-20</f>
        <v>21.700000000000003</v>
      </c>
      <c r="D1919">
        <v>122.9</v>
      </c>
      <c r="E1919" s="11">
        <f>D1919-90</f>
        <v>32.900000000000006</v>
      </c>
      <c r="F1919" s="2">
        <v>5.8050000000000003E-3</v>
      </c>
      <c r="G1919" s="11">
        <v>20.8</v>
      </c>
      <c r="H1919" s="11">
        <v>1.7</v>
      </c>
      <c r="I1919" s="8">
        <v>2.7612119913101099E-2</v>
      </c>
      <c r="J1919" s="4">
        <v>71000</v>
      </c>
      <c r="K1919" s="5">
        <f>23*10^-6</f>
        <v>2.3E-5</v>
      </c>
      <c r="L1919" s="6">
        <f>H1919</f>
        <v>1.7</v>
      </c>
      <c r="M1919" s="3">
        <f>H1919^2/6</f>
        <v>0.48166666666666663</v>
      </c>
      <c r="N1919" s="3">
        <f>H1919^3/12</f>
        <v>0.4094166666666666</v>
      </c>
      <c r="O1919" s="1">
        <f>-J1919*L1919*K1919*C1919</f>
        <v>-60.241370000000011</v>
      </c>
      <c r="P1919" s="7">
        <f>-(12*F1919*J1919*L1919*N1919+12*O1919*N1919*G1919*COS(RADIANS(E1919)))/(12*N1919*G1919*COS(RADIANS(E1919))^2+L1919*G1919^3*SIN(RADIANS(E1919))^2)</f>
        <v>0.37648763003599628</v>
      </c>
      <c r="Q1919" s="7">
        <f>-(6*F1919*J1919*L1919*N1919*SIN(RADIANS(E1919))+6*O1919*N1919*G1919*SIN(RADIANS(E1919))*COS(RADIANS(E1919)))/(12*N1919*COS(RADIANS(E1919))^2+L1919*G1919^2*SIN(RADIANS(E1919))^2)</f>
        <v>2.1267839981235523</v>
      </c>
      <c r="R1919" s="7">
        <f>-P1919*SIN(RADIANS(E1919))</f>
        <v>-0.2044984613580339</v>
      </c>
      <c r="S1919" s="6">
        <f>(O1919+P1919*COS(RADIANS(E1919)))/L1919</f>
        <v>-35.250155004159005</v>
      </c>
      <c r="T1919" s="6">
        <f>R1919/L1919</f>
        <v>-0.12029321256354936</v>
      </c>
      <c r="U1919" s="6">
        <f>(Q1919-P1919*G1919*SIN(RADIANS(E1919)))/M1919</f>
        <v>-4.4154685082149898</v>
      </c>
      <c r="V1919" s="6">
        <f>SQRT((S1919+U1919)^2+3*T1919^2)</f>
        <v>39.666170725145172</v>
      </c>
      <c r="W1919" s="6">
        <f>V1919/AA1919</f>
        <v>1.1228356123583789</v>
      </c>
      <c r="X1919" s="1">
        <f>((3*10+H1919/COS(RADIANS(E1919)))*(3+3)+3*G1919*H1919)*2</f>
        <v>596.45670957262564</v>
      </c>
      <c r="Y1919" s="7">
        <f>Z1919/X1919</f>
        <v>1.0134427083475606</v>
      </c>
      <c r="Z1919" s="13">
        <v>604.47470316135605</v>
      </c>
      <c r="AA1919" s="15">
        <v>35.326783625816098</v>
      </c>
    </row>
    <row r="1920" spans="1:27" x14ac:dyDescent="0.45">
      <c r="A1920">
        <v>2745</v>
      </c>
      <c r="B1920">
        <v>84.6</v>
      </c>
      <c r="C1920" s="10">
        <f>B1920-20</f>
        <v>64.599999999999994</v>
      </c>
      <c r="D1920">
        <v>114.5</v>
      </c>
      <c r="E1920" s="11">
        <f>D1920-90</f>
        <v>24.5</v>
      </c>
      <c r="F1920" s="2">
        <v>1.8624999999999999E-2</v>
      </c>
      <c r="G1920" s="11">
        <v>21.2</v>
      </c>
      <c r="H1920" s="11">
        <v>1.7</v>
      </c>
      <c r="I1920" s="8">
        <v>0.100330740213394</v>
      </c>
      <c r="J1920" s="4">
        <v>71000</v>
      </c>
      <c r="K1920" s="5">
        <f>23*10^-6</f>
        <v>2.3E-5</v>
      </c>
      <c r="L1920" s="6">
        <f>H1920</f>
        <v>1.7</v>
      </c>
      <c r="M1920" s="3">
        <f>H1920^2/6</f>
        <v>0.48166666666666663</v>
      </c>
      <c r="N1920" s="3">
        <f>H1920^3/12</f>
        <v>0.4094166666666666</v>
      </c>
      <c r="O1920" s="1">
        <f>-J1920*L1920*K1920*C1920</f>
        <v>-179.33605999999997</v>
      </c>
      <c r="P1920" s="7">
        <f>-(12*F1920*J1920*L1920*N1920+12*O1920*N1920*G1920*COS(RADIANS(E1920)))/(12*N1920*G1920*COS(RADIANS(E1920))^2+L1920*G1920^3*SIN(RADIANS(E1920))^2)</f>
        <v>2.0727230628223992</v>
      </c>
      <c r="Q1920" s="7">
        <f>-(6*F1920*J1920*L1920*N1920*SIN(RADIANS(E1920))+6*O1920*N1920*G1920*SIN(RADIANS(E1920))*COS(RADIANS(E1920)))/(12*N1920*COS(RADIANS(E1920))^2+L1920*G1920^2*SIN(RADIANS(E1920))^2)</f>
        <v>9.1111690293320322</v>
      </c>
      <c r="R1920" s="7">
        <f>-P1920*SIN(RADIANS(E1920))</f>
        <v>-0.85954424805019214</v>
      </c>
      <c r="S1920" s="6">
        <f>(O1920+P1920*COS(RADIANS(E1920)))/L1920</f>
        <v>-104.3823307573994</v>
      </c>
      <c r="T1920" s="6">
        <f>R1920/L1920</f>
        <v>-0.50561426355893657</v>
      </c>
      <c r="U1920" s="6">
        <f>(Q1920-P1920*G1920*SIN(RADIANS(E1920)))/M1920</f>
        <v>-18.915921860204929</v>
      </c>
      <c r="V1920" s="6">
        <f>SQRT((S1920+U1920)^2+3*T1920^2)</f>
        <v>123.3013626684844</v>
      </c>
      <c r="W1920" s="6">
        <f>V1920/AA1920</f>
        <v>1.1559669721858721</v>
      </c>
      <c r="X1920" s="1">
        <f>((3*10+H1920/COS(RADIANS(E1920)))*(3+3)+3*G1920*H1920)*2</f>
        <v>598.65853653875752</v>
      </c>
      <c r="Y1920" s="7">
        <f>Z1920/X1920</f>
        <v>1.0097023226100617</v>
      </c>
      <c r="Z1920" s="13">
        <v>604.46691479352398</v>
      </c>
      <c r="AA1920" s="15">
        <v>106.665125938095</v>
      </c>
    </row>
    <row r="1921" spans="1:27" x14ac:dyDescent="0.45">
      <c r="A1921">
        <v>678</v>
      </c>
      <c r="B1921">
        <v>48.6</v>
      </c>
      <c r="C1921" s="10">
        <f>B1921-20</f>
        <v>28.6</v>
      </c>
      <c r="D1921">
        <v>114.4</v>
      </c>
      <c r="E1921" s="11">
        <f>D1921-90</f>
        <v>24.400000000000006</v>
      </c>
      <c r="F1921" s="2">
        <v>8.2509999999999997E-3</v>
      </c>
      <c r="G1921" s="11">
        <v>21.2</v>
      </c>
      <c r="H1921" s="11">
        <v>1.7</v>
      </c>
      <c r="I1921" s="8">
        <v>4.4537968933582299E-2</v>
      </c>
      <c r="J1921" s="4">
        <v>71000</v>
      </c>
      <c r="K1921" s="5">
        <f>23*10^-6</f>
        <v>2.3E-5</v>
      </c>
      <c r="L1921" s="6">
        <f>H1921</f>
        <v>1.7</v>
      </c>
      <c r="M1921" s="3">
        <f>H1921^2/6</f>
        <v>0.48166666666666663</v>
      </c>
      <c r="N1921" s="3">
        <f>H1921^3/12</f>
        <v>0.4094166666666666</v>
      </c>
      <c r="O1921" s="1">
        <f>-J1921*L1921*K1921*C1921</f>
        <v>-79.396460000000005</v>
      </c>
      <c r="P1921" s="7">
        <f>-(12*F1921*J1921*L1921*N1921+12*O1921*N1921*G1921*COS(RADIANS(E1921)))/(12*N1921*G1921*COS(RADIANS(E1921))^2+L1921*G1921^3*SIN(RADIANS(E1921))^2)</f>
        <v>0.92546101058480823</v>
      </c>
      <c r="Q1921" s="7">
        <f>-(6*F1921*J1921*L1921*N1921*SIN(RADIANS(E1921))+6*O1921*N1921*G1921*SIN(RADIANS(E1921))*COS(RADIANS(E1921)))/(12*N1921*COS(RADIANS(E1921))^2+L1921*G1921^2*SIN(RADIANS(E1921))^2)</f>
        <v>4.0525076568863039</v>
      </c>
      <c r="R1921" s="7">
        <f>-P1921*SIN(RADIANS(E1921))</f>
        <v>-0.38231204310248146</v>
      </c>
      <c r="S1921" s="6">
        <f>(O1921+P1921*COS(RADIANS(E1921)))/L1921</f>
        <v>-46.208033987616027</v>
      </c>
      <c r="T1921" s="6">
        <f>R1921/L1921</f>
        <v>-0.22488943711910675</v>
      </c>
      <c r="U1921" s="6">
        <f>(Q1921-P1921*G1921*SIN(RADIANS(E1921)))/M1921</f>
        <v>-8.4135107063383483</v>
      </c>
      <c r="V1921" s="6">
        <f>SQRT((S1921+U1921)^2+3*T1921^2)</f>
        <v>54.622933558446299</v>
      </c>
      <c r="W1921" s="6">
        <f>V1921/AA1921</f>
        <v>1.1573033317154686</v>
      </c>
      <c r="X1921" s="1">
        <f>((3*10+H1921/COS(RADIANS(E1921)))*(3+3)+3*G1921*H1921)*2</f>
        <v>598.64075327797252</v>
      </c>
      <c r="Y1921" s="7">
        <f>Z1921/X1921</f>
        <v>1.0096676625167935</v>
      </c>
      <c r="Z1921" s="13">
        <v>604.42821004946302</v>
      </c>
      <c r="AA1921" s="15">
        <v>47.198458745883698</v>
      </c>
    </row>
    <row r="1922" spans="1:27" x14ac:dyDescent="0.45">
      <c r="A1922">
        <v>2285</v>
      </c>
      <c r="B1922">
        <v>62.4</v>
      </c>
      <c r="C1922" s="10">
        <f>B1922-20</f>
        <v>42.4</v>
      </c>
      <c r="D1922">
        <v>101</v>
      </c>
      <c r="E1922" s="11">
        <f>D1922-90</f>
        <v>11</v>
      </c>
      <c r="F1922" s="2">
        <v>1.6565E-2</v>
      </c>
      <c r="G1922" s="11">
        <v>28.8</v>
      </c>
      <c r="H1922" s="11">
        <v>1.3</v>
      </c>
      <c r="I1922" s="8">
        <v>0.149063855409622</v>
      </c>
      <c r="J1922" s="4">
        <v>71000</v>
      </c>
      <c r="K1922" s="5">
        <f>23*10^-6</f>
        <v>2.3E-5</v>
      </c>
      <c r="L1922" s="6">
        <f>H1922</f>
        <v>1.3</v>
      </c>
      <c r="M1922" s="3">
        <f>H1922^2/6</f>
        <v>0.28166666666666668</v>
      </c>
      <c r="N1922" s="3">
        <f>H1922^3/12</f>
        <v>0.18308333333333338</v>
      </c>
      <c r="O1922" s="1">
        <f>-J1922*L1922*K1922*C1922</f>
        <v>-90.010959999999997</v>
      </c>
      <c r="P1922" s="7">
        <f>-(12*F1922*J1922*L1922*N1922+12*O1922*N1922*G1922*COS(RADIANS(E1922)))/(12*N1922*G1922*COS(RADIANS(E1922))^2+L1922*G1922^3*SIN(RADIANS(E1922))^2)</f>
        <v>1.8727645873631045</v>
      </c>
      <c r="Q1922" s="7">
        <f>-(6*F1922*J1922*L1922*N1922*SIN(RADIANS(E1922))+6*O1922*N1922*G1922*SIN(RADIANS(E1922))*COS(RADIANS(E1922)))/(12*N1922*COS(RADIANS(E1922))^2+L1922*G1922^2*SIN(RADIANS(E1922))^2)</f>
        <v>5.1457007446779368</v>
      </c>
      <c r="R1922" s="7">
        <f>-P1922*SIN(RADIANS(E1922))</f>
        <v>-0.35734032949152345</v>
      </c>
      <c r="S1922" s="6">
        <f>(O1922+P1922*COS(RADIANS(E1922)))/L1922</f>
        <v>-67.825079517574011</v>
      </c>
      <c r="T1922" s="6">
        <f>R1922/L1922</f>
        <v>-0.2748771765319411</v>
      </c>
      <c r="U1922" s="6">
        <f>(Q1922-P1922*G1922*SIN(RADIANS(E1922)))/M1922</f>
        <v>-18.268760040276703</v>
      </c>
      <c r="V1922" s="6">
        <f>SQRT((S1922+U1922)^2+3*T1922^2)</f>
        <v>86.095155974070195</v>
      </c>
      <c r="W1922" s="6">
        <f>V1922/AA1922</f>
        <v>1.3023162394763217</v>
      </c>
      <c r="X1922" s="1">
        <f>((3*10+H1922/COS(RADIANS(E1922)))*(3+3)+3*G1922*H1922)*2</f>
        <v>600.53198044130136</v>
      </c>
      <c r="Y1922" s="7">
        <f>Z1922/X1922</f>
        <v>1.0064656507746887</v>
      </c>
      <c r="Z1922" s="13">
        <v>604.41481050586697</v>
      </c>
      <c r="AA1922" s="15">
        <v>66.109254698912594</v>
      </c>
    </row>
    <row r="1923" spans="1:27" x14ac:dyDescent="0.45">
      <c r="A1923">
        <v>100</v>
      </c>
      <c r="B1923">
        <v>80.2</v>
      </c>
      <c r="C1923" s="10">
        <f>B1923-20</f>
        <v>60.2</v>
      </c>
      <c r="D1923">
        <v>103.6</v>
      </c>
      <c r="E1923" s="11">
        <f>D1923-90</f>
        <v>13.599999999999994</v>
      </c>
      <c r="F1923" s="2">
        <v>1.8459E-2</v>
      </c>
      <c r="G1923" s="11">
        <v>21.5</v>
      </c>
      <c r="H1923" s="11">
        <v>1.7</v>
      </c>
      <c r="I1923" s="8">
        <v>0.13951909542083701</v>
      </c>
      <c r="J1923" s="4">
        <v>71000</v>
      </c>
      <c r="K1923" s="5">
        <f>23*10^-6</f>
        <v>2.3E-5</v>
      </c>
      <c r="L1923" s="6">
        <f>H1923</f>
        <v>1.7</v>
      </c>
      <c r="M1923" s="3">
        <f>H1923^2/6</f>
        <v>0.48166666666666663</v>
      </c>
      <c r="N1923" s="3">
        <f>H1923^3/12</f>
        <v>0.4094166666666666</v>
      </c>
      <c r="O1923" s="1">
        <f>-J1923*L1923*K1923*C1923</f>
        <v>-167.12122000000002</v>
      </c>
      <c r="P1923" s="7">
        <f>-(12*F1923*J1923*L1923*N1923+12*O1923*N1923*G1923*COS(RADIANS(E1923)))/(12*N1923*G1923*COS(RADIANS(E1923))^2+L1923*G1923^3*SIN(RADIANS(E1923))^2)</f>
        <v>6.00778153028432</v>
      </c>
      <c r="Q1923" s="7">
        <f>-(6*F1923*J1923*L1923*N1923*SIN(RADIANS(E1923))+6*O1923*N1923*G1923*SIN(RADIANS(E1923))*COS(RADIANS(E1923)))/(12*N1923*COS(RADIANS(E1923))^2+L1923*G1923^2*SIN(RADIANS(E1923))^2)</f>
        <v>15.186336273964985</v>
      </c>
      <c r="R1923" s="7">
        <f>-P1923*SIN(RADIANS(E1923))</f>
        <v>-1.4126824440897663</v>
      </c>
      <c r="S1923" s="6">
        <f>(O1923+P1923*COS(RADIANS(E1923)))/L1923</f>
        <v>-94.871700383863285</v>
      </c>
      <c r="T1923" s="6">
        <f>R1923/L1923</f>
        <v>-0.83098967299398019</v>
      </c>
      <c r="U1923" s="6">
        <f>(Q1923-P1923*G1923*SIN(RADIANS(E1923)))/M1923</f>
        <v>-31.528725828301031</v>
      </c>
      <c r="V1923" s="6">
        <f>SQRT((S1923+U1923)^2+3*T1923^2)</f>
        <v>126.40862066380862</v>
      </c>
      <c r="W1923" s="6">
        <f>V1923/AA1923</f>
        <v>1.1274075143025235</v>
      </c>
      <c r="X1923" s="1">
        <f>((3*10+H1923/COS(RADIANS(E1923)))*(3+3)+3*G1923*H1923)*2</f>
        <v>600.28849643952503</v>
      </c>
      <c r="Y1923" s="7">
        <f>Z1923/X1923</f>
        <v>1.006873325346888</v>
      </c>
      <c r="Z1923" s="13">
        <v>604.41447457754805</v>
      </c>
      <c r="AA1923" s="15">
        <v>112.123273137852</v>
      </c>
    </row>
    <row r="1924" spans="1:27" x14ac:dyDescent="0.45">
      <c r="A1924">
        <v>344</v>
      </c>
      <c r="B1924">
        <v>44.5</v>
      </c>
      <c r="C1924" s="10">
        <f>B1924-20</f>
        <v>24.5</v>
      </c>
      <c r="D1924">
        <v>111.2</v>
      </c>
      <c r="E1924" s="11">
        <f>D1924-90</f>
        <v>21.200000000000003</v>
      </c>
      <c r="F1924" s="2">
        <v>1.0555E-2</v>
      </c>
      <c r="G1924" s="11">
        <v>34.1</v>
      </c>
      <c r="H1924" s="11">
        <v>1.1000000000000001</v>
      </c>
      <c r="I1924" s="8">
        <v>5.8433420956134699E-2</v>
      </c>
      <c r="J1924" s="4">
        <v>71000</v>
      </c>
      <c r="K1924" s="5">
        <f>23*10^-6</f>
        <v>2.3E-5</v>
      </c>
      <c r="L1924" s="6">
        <f>H1924</f>
        <v>1.1000000000000001</v>
      </c>
      <c r="M1924" s="3">
        <f>H1924^2/6</f>
        <v>0.20166666666666669</v>
      </c>
      <c r="N1924" s="3">
        <f>H1924^3/12</f>
        <v>0.11091666666666671</v>
      </c>
      <c r="O1924" s="1">
        <f>-J1924*L1924*K1924*C1924</f>
        <v>-44.009349999999998</v>
      </c>
      <c r="P1924" s="7">
        <f>-(12*F1924*J1924*L1924*N1924+12*O1924*N1924*G1924*COS(RADIANS(E1924)))/(12*N1924*G1924*COS(RADIANS(E1924))^2+L1924*G1924^3*SIN(RADIANS(E1924))^2)</f>
        <v>0.13321019666447942</v>
      </c>
      <c r="Q1924" s="7">
        <f>-(6*F1924*J1924*L1924*N1924*SIN(RADIANS(E1924))+6*O1924*N1924*G1924*SIN(RADIANS(E1924))*COS(RADIANS(E1924)))/(12*N1924*COS(RADIANS(E1924))^2+L1924*G1924^2*SIN(RADIANS(E1924))^2)</f>
        <v>0.82133396569380424</v>
      </c>
      <c r="R1924" s="7">
        <f>-P1924*SIN(RADIANS(E1924))</f>
        <v>-4.8172080099343345E-2</v>
      </c>
      <c r="S1924" s="6">
        <f>(O1924+P1924*COS(RADIANS(E1924)))/L1924</f>
        <v>-39.89559542098646</v>
      </c>
      <c r="T1924" s="6">
        <f>R1924/L1924</f>
        <v>-4.3792800090312126E-2</v>
      </c>
      <c r="U1924" s="6">
        <f>(Q1924-P1924*G1924*SIN(RADIANS(E1924)))/M1924</f>
        <v>-4.0727304083990274</v>
      </c>
      <c r="V1924" s="6">
        <f>SQRT((S1924+U1924)^2+3*T1924^2)</f>
        <v>43.968391256299405</v>
      </c>
      <c r="W1924" s="6">
        <f>V1924/AA1924</f>
        <v>1.2816548873621703</v>
      </c>
      <c r="X1924" s="1">
        <f>((3*10+H1924/COS(RADIANS(E1924)))*(3+3)+3*G1924*H1924)*2</f>
        <v>599.21817120917706</v>
      </c>
      <c r="Y1924" s="7">
        <f>Z1924/X1924</f>
        <v>1.0086375198643054</v>
      </c>
      <c r="Z1924" s="13">
        <v>604.39393006604905</v>
      </c>
      <c r="AA1924" s="15">
        <v>34.305952163762797</v>
      </c>
    </row>
    <row r="1925" spans="1:27" x14ac:dyDescent="0.45">
      <c r="A1925">
        <v>339</v>
      </c>
      <c r="B1925">
        <v>63.9</v>
      </c>
      <c r="C1925" s="10">
        <f>B1925-20</f>
        <v>43.9</v>
      </c>
      <c r="D1925">
        <v>124.5</v>
      </c>
      <c r="E1925" s="11">
        <f>D1925-90</f>
        <v>34.5</v>
      </c>
      <c r="F1925" s="2">
        <v>1.4468999999999999E-2</v>
      </c>
      <c r="G1925" s="11">
        <v>27.8</v>
      </c>
      <c r="H1925" s="11">
        <v>1.3</v>
      </c>
      <c r="I1925" s="8">
        <v>6.4767941832542406E-2</v>
      </c>
      <c r="J1925" s="4">
        <v>71000</v>
      </c>
      <c r="K1925" s="5">
        <f>23*10^-6</f>
        <v>2.3E-5</v>
      </c>
      <c r="L1925" s="6">
        <f>H1925</f>
        <v>1.3</v>
      </c>
      <c r="M1925" s="3">
        <f>H1925^2/6</f>
        <v>0.28166666666666668</v>
      </c>
      <c r="N1925" s="3">
        <f>H1925^3/12</f>
        <v>0.18308333333333338</v>
      </c>
      <c r="O1925" s="1">
        <f>-J1925*L1925*K1925*C1925</f>
        <v>-93.195309999999992</v>
      </c>
      <c r="P1925" s="7">
        <f>-(12*F1925*J1925*L1925*N1925+12*O1925*N1925*G1925*COS(RADIANS(E1925)))/(12*N1925*G1925*COS(RADIANS(E1925))^2+L1925*G1925^3*SIN(RADIANS(E1925))^2)</f>
        <v>0.19516754315418045</v>
      </c>
      <c r="Q1925" s="7">
        <f>-(6*F1925*J1925*L1925*N1925*SIN(RADIANS(E1925))+6*O1925*N1925*G1925*SIN(RADIANS(E1925))*COS(RADIANS(E1925)))/(12*N1925*COS(RADIANS(E1925))^2+L1925*G1925^2*SIN(RADIANS(E1925))^2)</f>
        <v>1.5365631802607576</v>
      </c>
      <c r="R1925" s="7">
        <f>-P1925*SIN(RADIANS(E1925))</f>
        <v>-0.11054411368782427</v>
      </c>
      <c r="S1925" s="6">
        <f>(O1925+P1925*COS(RADIANS(E1925)))/L1925</f>
        <v>-71.564974858859699</v>
      </c>
      <c r="T1925" s="6">
        <f>R1925/L1925</f>
        <v>-8.5033933606018672E-2</v>
      </c>
      <c r="U1925" s="6">
        <f>(Q1925-P1925*G1925*SIN(RADIANS(E1925)))/M1925</f>
        <v>-5.4552538944168889</v>
      </c>
      <c r="V1925" s="6">
        <f>SQRT((S1925+U1925)^2+3*T1925^2)</f>
        <v>77.020369575305509</v>
      </c>
      <c r="W1925" s="6">
        <f>V1925/AA1925</f>
        <v>1.2424108756269927</v>
      </c>
      <c r="X1925" s="1">
        <f>((3*10+H1925/COS(RADIANS(E1925)))*(3+3)+3*G1925*H1925)*2</f>
        <v>595.76913999746091</v>
      </c>
      <c r="Y1925" s="7">
        <f>Z1925/X1925</f>
        <v>1.0143602322670231</v>
      </c>
      <c r="Z1925" s="13">
        <v>604.32452322534903</v>
      </c>
      <c r="AA1925" s="15">
        <v>61.992671737066502</v>
      </c>
    </row>
    <row r="1926" spans="1:27" x14ac:dyDescent="0.45">
      <c r="A1926">
        <v>1839</v>
      </c>
      <c r="B1926">
        <v>42</v>
      </c>
      <c r="C1926" s="10">
        <f>B1926-20</f>
        <v>22</v>
      </c>
      <c r="D1926">
        <v>125.4</v>
      </c>
      <c r="E1926" s="11">
        <f>D1926-90</f>
        <v>35.400000000000006</v>
      </c>
      <c r="F1926" s="2">
        <v>9.6760000000000006E-3</v>
      </c>
      <c r="G1926" s="11">
        <v>34.200000000000003</v>
      </c>
      <c r="H1926" s="11">
        <v>1.1000000000000001</v>
      </c>
      <c r="I1926" s="8">
        <v>6.0593806207180002E-2</v>
      </c>
      <c r="J1926" s="4">
        <v>71000</v>
      </c>
      <c r="K1926" s="5">
        <f>23*10^-6</f>
        <v>2.3E-5</v>
      </c>
      <c r="L1926" s="6">
        <f>H1926</f>
        <v>1.1000000000000001</v>
      </c>
      <c r="M1926" s="3">
        <f>H1926^2/6</f>
        <v>0.20166666666666669</v>
      </c>
      <c r="N1926" s="3">
        <f>H1926^3/12</f>
        <v>0.11091666666666671</v>
      </c>
      <c r="O1926" s="1">
        <f>-J1926*L1926*K1926*C1926</f>
        <v>-39.518599999999999</v>
      </c>
      <c r="P1926" s="7">
        <f>-(12*F1926*J1926*L1926*N1926+12*O1926*N1926*G1926*COS(RADIANS(E1926)))/(12*N1926*G1926*COS(RADIANS(E1926))^2+L1926*G1926^3*SIN(RADIANS(E1926))^2)</f>
        <v>3.1123566466661305E-2</v>
      </c>
      <c r="Q1926" s="7">
        <f>-(6*F1926*J1926*L1926*N1926*SIN(RADIANS(E1926))+6*O1926*N1926*G1926*SIN(RADIANS(E1926))*COS(RADIANS(E1926)))/(12*N1926*COS(RADIANS(E1926))^2+L1926*G1926^2*SIN(RADIANS(E1926))^2)</f>
        <v>0.30830096280200781</v>
      </c>
      <c r="R1926" s="7">
        <f>-P1926*SIN(RADIANS(E1926))</f>
        <v>-1.8029296070292848E-2</v>
      </c>
      <c r="S1926" s="6">
        <f>(O1926+P1926*COS(RADIANS(E1926)))/L1926</f>
        <v>-35.902936650791652</v>
      </c>
      <c r="T1926" s="6">
        <f>R1926/L1926</f>
        <v>-1.639026915481168E-2</v>
      </c>
      <c r="U1926" s="6">
        <f>(Q1926-P1926*G1926*SIN(RADIANS(E1926)))/M1926</f>
        <v>-1.5287651048033433</v>
      </c>
      <c r="V1926" s="6">
        <f>SQRT((S1926+U1926)^2+3*T1926^2)</f>
        <v>37.43171252083696</v>
      </c>
      <c r="W1926" s="6">
        <f>V1926/AA1926</f>
        <v>1.2057386331490789</v>
      </c>
      <c r="X1926" s="1">
        <f>((3*10+H1926/COS(RADIANS(E1926)))*(3+3)+3*G1926*H1926)*2</f>
        <v>601.91377975965349</v>
      </c>
      <c r="Y1926" s="7">
        <f>Z1926/X1926</f>
        <v>1.0038017865020554</v>
      </c>
      <c r="Z1926" s="13">
        <v>604.20212744294497</v>
      </c>
      <c r="AA1926" s="15">
        <v>31.044632303996899</v>
      </c>
    </row>
    <row r="1927" spans="1:27" x14ac:dyDescent="0.45">
      <c r="A1927">
        <v>2684</v>
      </c>
      <c r="B1927">
        <v>53</v>
      </c>
      <c r="C1927" s="10">
        <f>B1927-20</f>
        <v>33</v>
      </c>
      <c r="D1927">
        <v>109.3</v>
      </c>
      <c r="E1927" s="11">
        <f>D1927-90</f>
        <v>19.299999999999997</v>
      </c>
      <c r="F1927" s="2">
        <v>1.0352999999999999E-2</v>
      </c>
      <c r="G1927" s="11">
        <v>22.8</v>
      </c>
      <c r="H1927" s="11">
        <v>1.6</v>
      </c>
      <c r="I1927" s="8">
        <v>6.3350781798362704E-2</v>
      </c>
      <c r="J1927" s="4">
        <v>71000</v>
      </c>
      <c r="K1927" s="5">
        <f>23*10^-6</f>
        <v>2.3E-5</v>
      </c>
      <c r="L1927" s="6">
        <f>H1927</f>
        <v>1.6</v>
      </c>
      <c r="M1927" s="3">
        <f>H1927^2/6</f>
        <v>0.42666666666666675</v>
      </c>
      <c r="N1927" s="3">
        <f>H1927^3/12</f>
        <v>0.34133333333333343</v>
      </c>
      <c r="O1927" s="1">
        <f>-J1927*L1927*K1927*C1927</f>
        <v>-86.222399999999993</v>
      </c>
      <c r="P1927" s="7">
        <f>-(12*F1927*J1927*L1927*N1927+12*O1927*N1927*G1927*COS(RADIANS(E1927)))/(12*N1927*G1927*COS(RADIANS(E1927))^2+L1927*G1927^3*SIN(RADIANS(E1927))^2)</f>
        <v>1.2912529500606547</v>
      </c>
      <c r="Q1927" s="7">
        <f>-(6*F1927*J1927*L1927*N1927*SIN(RADIANS(E1927))+6*O1927*N1927*G1927*SIN(RADIANS(E1927))*COS(RADIANS(E1927)))/(12*N1927*COS(RADIANS(E1927))^2+L1927*G1927^2*SIN(RADIANS(E1927))^2)</f>
        <v>4.865265604764387</v>
      </c>
      <c r="R1927" s="7">
        <f>-P1927*SIN(RADIANS(E1927))</f>
        <v>-0.426777684628455</v>
      </c>
      <c r="S1927" s="6">
        <f>(O1927+P1927*COS(RADIANS(E1927)))/L1927</f>
        <v>-53.127321398123804</v>
      </c>
      <c r="T1927" s="6">
        <f>R1927/L1927</f>
        <v>-0.26673605289278435</v>
      </c>
      <c r="U1927" s="6">
        <f>(Q1927-P1927*G1927*SIN(RADIANS(E1927)))/M1927</f>
        <v>-11.402966261166529</v>
      </c>
      <c r="V1927" s="6">
        <f>SQRT((S1927+U1927)^2+3*T1927^2)</f>
        <v>64.53194146898494</v>
      </c>
      <c r="W1927" s="6">
        <f>V1927/AA1927</f>
        <v>1.2019319795888579</v>
      </c>
      <c r="X1927" s="1">
        <f>((3*10+H1927/COS(RADIANS(E1927)))*(3+3)+3*G1927*H1927)*2</f>
        <v>599.22327255952848</v>
      </c>
      <c r="Y1927" s="7">
        <f>Z1927/X1927</f>
        <v>1.0081150387638997</v>
      </c>
      <c r="Z1927" s="13">
        <v>604.08599264457996</v>
      </c>
      <c r="AA1927" s="15">
        <v>53.690177618087198</v>
      </c>
    </row>
    <row r="1928" spans="1:27" x14ac:dyDescent="0.45">
      <c r="A1928">
        <v>2506</v>
      </c>
      <c r="B1928">
        <v>57</v>
      </c>
      <c r="C1928" s="10">
        <f>B1928-20</f>
        <v>37</v>
      </c>
      <c r="D1928">
        <v>122.5</v>
      </c>
      <c r="E1928" s="11">
        <f>D1928-90</f>
        <v>32.5</v>
      </c>
      <c r="F1928" s="2">
        <v>1.2456E-2</v>
      </c>
      <c r="G1928" s="11">
        <v>27.9</v>
      </c>
      <c r="H1928" s="11">
        <v>1.3</v>
      </c>
      <c r="I1928" s="8">
        <v>5.6834954768419203E-2</v>
      </c>
      <c r="J1928" s="4">
        <v>71000</v>
      </c>
      <c r="K1928" s="5">
        <f>23*10^-6</f>
        <v>2.3E-5</v>
      </c>
      <c r="L1928" s="6">
        <f>H1928</f>
        <v>1.3</v>
      </c>
      <c r="M1928" s="3">
        <f>H1928^2/6</f>
        <v>0.28166666666666668</v>
      </c>
      <c r="N1928" s="3">
        <f>H1928^3/12</f>
        <v>0.18308333333333338</v>
      </c>
      <c r="O1928" s="1">
        <f>-J1928*L1928*K1928*C1928</f>
        <v>-78.547300000000007</v>
      </c>
      <c r="P1928" s="7">
        <f>-(12*F1928*J1928*L1928*N1928+12*O1928*N1928*G1928*COS(RADIANS(E1928)))/(12*N1928*G1928*COS(RADIANS(E1928))^2+L1928*G1928^3*SIN(RADIANS(E1928))^2)</f>
        <v>0.18730049250416633</v>
      </c>
      <c r="Q1928" s="7">
        <f>-(6*F1928*J1928*L1928*N1928*SIN(RADIANS(E1928))+6*O1928*N1928*G1928*SIN(RADIANS(E1928))*COS(RADIANS(E1928)))/(12*N1928*COS(RADIANS(E1928))^2+L1928*G1928^2*SIN(RADIANS(E1928))^2)</f>
        <v>1.403878913655898</v>
      </c>
      <c r="R1928" s="7">
        <f>-P1928*SIN(RADIANS(E1928))</f>
        <v>-0.10063648126565579</v>
      </c>
      <c r="S1928" s="6">
        <f>(O1928+P1928*COS(RADIANS(E1928)))/L1928</f>
        <v>-60.299486436019578</v>
      </c>
      <c r="T1928" s="6">
        <f>R1928/L1928</f>
        <v>-7.7412677896658302E-2</v>
      </c>
      <c r="U1928" s="6">
        <f>(Q1928-P1928*G1928*SIN(RADIANS(E1928)))/M1928</f>
        <v>-4.9841854922694617</v>
      </c>
      <c r="V1928" s="6">
        <f>SQRT((S1928+U1928)^2+3*T1928^2)</f>
        <v>65.283809620828436</v>
      </c>
      <c r="W1928" s="6">
        <f>V1928/AA1928</f>
        <v>1.2355985615439491</v>
      </c>
      <c r="X1928" s="1">
        <f>((3*10+H1928/COS(RADIANS(E1928)))*(3+3)+3*G1928*H1928)*2</f>
        <v>596.11674913997285</v>
      </c>
      <c r="Y1928" s="7">
        <f>Z1928/X1928</f>
        <v>1.0132359416765986</v>
      </c>
      <c r="Z1928" s="13">
        <v>604.00691566403304</v>
      </c>
      <c r="AA1928" s="15">
        <v>52.835776645169197</v>
      </c>
    </row>
    <row r="1929" spans="1:27" x14ac:dyDescent="0.45">
      <c r="A1929">
        <v>623</v>
      </c>
      <c r="B1929">
        <v>46.2</v>
      </c>
      <c r="C1929" s="10">
        <f>B1929-20</f>
        <v>26.200000000000003</v>
      </c>
      <c r="D1929">
        <v>108</v>
      </c>
      <c r="E1929" s="11">
        <f>D1929-90</f>
        <v>18</v>
      </c>
      <c r="F1929" s="2">
        <v>8.2690000000000003E-3</v>
      </c>
      <c r="G1929" s="11">
        <v>22.8</v>
      </c>
      <c r="H1929" s="11">
        <v>1.6</v>
      </c>
      <c r="I1929" s="8">
        <v>5.2807774394750498E-2</v>
      </c>
      <c r="J1929" s="4">
        <v>71000</v>
      </c>
      <c r="K1929" s="5">
        <f>23*10^-6</f>
        <v>2.3E-5</v>
      </c>
      <c r="L1929" s="6">
        <f>H1929</f>
        <v>1.6</v>
      </c>
      <c r="M1929" s="3">
        <f>H1929^2/6</f>
        <v>0.42666666666666675</v>
      </c>
      <c r="N1929" s="3">
        <f>H1929^3/12</f>
        <v>0.34133333333333343</v>
      </c>
      <c r="O1929" s="1">
        <f>-J1929*L1929*K1929*C1929</f>
        <v>-68.455360000000013</v>
      </c>
      <c r="P1929" s="7">
        <f>-(12*F1929*J1929*L1929*N1929+12*O1929*N1929*G1929*COS(RADIANS(E1929)))/(12*N1929*G1929*COS(RADIANS(E1929))^2+L1929*G1929^3*SIN(RADIANS(E1929))^2)</f>
        <v>1.1778610400889602</v>
      </c>
      <c r="Q1929" s="7">
        <f>-(6*F1929*J1929*L1929*N1929*SIN(RADIANS(E1929))+6*O1929*N1929*G1929*SIN(RADIANS(E1929))*COS(RADIANS(E1929)))/(12*N1929*COS(RADIANS(E1929))^2+L1929*G1929^2*SIN(RADIANS(E1929))^2)</f>
        <v>4.1493614937558947</v>
      </c>
      <c r="R1929" s="7">
        <f>-P1929*SIN(RADIANS(E1929))</f>
        <v>-0.36397907839963989</v>
      </c>
      <c r="S1929" s="6">
        <f>(O1929+P1929*COS(RADIANS(E1929)))/L1929</f>
        <v>-42.08446723908326</v>
      </c>
      <c r="T1929" s="6">
        <f>R1929/L1929</f>
        <v>-0.22748692399977491</v>
      </c>
      <c r="U1929" s="6">
        <f>(Q1929-P1929*G1929*SIN(RADIANS(E1929)))/M1929</f>
        <v>-9.7250660009903758</v>
      </c>
      <c r="V1929" s="6">
        <f>SQRT((S1929+U1929)^2+3*T1929^2)</f>
        <v>51.811031503494185</v>
      </c>
      <c r="W1929" s="6">
        <f>V1929/AA1929</f>
        <v>1.198143006798106</v>
      </c>
      <c r="X1929" s="1">
        <f>((3*10+H1929/COS(RADIANS(E1929)))*(3+3)+3*G1929*H1929)*2</f>
        <v>599.06807470537478</v>
      </c>
      <c r="Y1929" s="7">
        <f>Z1929/X1929</f>
        <v>1.0077933092489619</v>
      </c>
      <c r="Z1929" s="13">
        <v>603.736797472734</v>
      </c>
      <c r="AA1929" s="15">
        <v>43.242777539513398</v>
      </c>
    </row>
    <row r="1930" spans="1:27" x14ac:dyDescent="0.45">
      <c r="A1930">
        <v>599</v>
      </c>
      <c r="B1930">
        <v>82.2</v>
      </c>
      <c r="C1930" s="10">
        <f>B1930-20</f>
        <v>62.2</v>
      </c>
      <c r="D1930">
        <v>111.1</v>
      </c>
      <c r="E1930" s="11">
        <f>D1930-90</f>
        <v>21.099999999999994</v>
      </c>
      <c r="F1930" s="2">
        <v>2.6747E-2</v>
      </c>
      <c r="G1930" s="11">
        <v>34</v>
      </c>
      <c r="H1930" s="11">
        <v>1.1000000000000001</v>
      </c>
      <c r="I1930" s="8">
        <v>0.14857660233974401</v>
      </c>
      <c r="J1930" s="4">
        <v>71000</v>
      </c>
      <c r="K1930" s="5">
        <f>23*10^-6</f>
        <v>2.3E-5</v>
      </c>
      <c r="L1930" s="6">
        <f>H1930</f>
        <v>1.1000000000000001</v>
      </c>
      <c r="M1930" s="3">
        <f>H1930^2/6</f>
        <v>0.20166666666666669</v>
      </c>
      <c r="N1930" s="3">
        <f>H1930^3/12</f>
        <v>0.11091666666666671</v>
      </c>
      <c r="O1930" s="1">
        <f>-J1930*L1930*K1930*C1930</f>
        <v>-111.72986</v>
      </c>
      <c r="P1930" s="7">
        <f>-(12*F1930*J1930*L1930*N1930+12*O1930*N1930*G1930*COS(RADIANS(E1930)))/(12*N1930*G1930*COS(RADIANS(E1930))^2+L1930*G1930^3*SIN(RADIANS(E1930))^2)</f>
        <v>0.34326133615321486</v>
      </c>
      <c r="Q1930" s="7">
        <f>-(6*F1930*J1930*L1930*N1930*SIN(RADIANS(E1930))+6*O1930*N1930*G1930*SIN(RADIANS(E1930))*COS(RADIANS(E1930)))/(12*N1930*COS(RADIANS(E1930))^2+L1930*G1930^2*SIN(RADIANS(E1930))^2)</f>
        <v>2.1007407512250813</v>
      </c>
      <c r="R1930" s="7">
        <f>-P1930*SIN(RADIANS(E1930))</f>
        <v>-0.12357298536618126</v>
      </c>
      <c r="S1930" s="6">
        <f>(O1930+P1930*COS(RADIANS(E1930)))/L1930</f>
        <v>-101.28146647551539</v>
      </c>
      <c r="T1930" s="6">
        <f>R1930/L1930</f>
        <v>-0.11233907760561931</v>
      </c>
      <c r="U1930" s="6">
        <f>(Q1930-P1930*G1930*SIN(RADIANS(E1930)))/M1930</f>
        <v>-10.416896287066518</v>
      </c>
      <c r="V1930" s="6">
        <f>SQRT((S1930+U1930)^2+3*T1930^2)</f>
        <v>111.69853223765483</v>
      </c>
      <c r="W1930" s="6">
        <f>V1930/AA1930</f>
        <v>1.2908161635519135</v>
      </c>
      <c r="X1930" s="1">
        <f>((3*10+H1930/COS(RADIANS(E1930)))*(3+3)+3*G1930*H1930)*2</f>
        <v>598.54861459576239</v>
      </c>
      <c r="Y1930" s="7">
        <f>Z1930/X1930</f>
        <v>1.0086181524279401</v>
      </c>
      <c r="Z1930" s="13">
        <v>603.70699779188101</v>
      </c>
      <c r="AA1930" s="15">
        <v>86.533261196773495</v>
      </c>
    </row>
    <row r="1931" spans="1:27" x14ac:dyDescent="0.45">
      <c r="A1931">
        <v>2644</v>
      </c>
      <c r="B1931">
        <v>40.6</v>
      </c>
      <c r="C1931" s="10">
        <f>B1931-20</f>
        <v>20.6</v>
      </c>
      <c r="D1931">
        <v>117.4</v>
      </c>
      <c r="E1931" s="11">
        <f>D1931-90</f>
        <v>27.400000000000006</v>
      </c>
      <c r="F1931" s="2">
        <v>6.4339999999999996E-3</v>
      </c>
      <c r="G1931" s="11">
        <v>24.1</v>
      </c>
      <c r="H1931" s="11">
        <v>1.5</v>
      </c>
      <c r="I1931" s="8">
        <v>3.2254613935947397E-2</v>
      </c>
      <c r="J1931" s="4">
        <v>71000</v>
      </c>
      <c r="K1931" s="5">
        <f>23*10^-6</f>
        <v>2.3E-5</v>
      </c>
      <c r="L1931" s="6">
        <f>H1931</f>
        <v>1.5</v>
      </c>
      <c r="M1931" s="3">
        <f>H1931^2/6</f>
        <v>0.375</v>
      </c>
      <c r="N1931" s="3">
        <f>H1931^3/12</f>
        <v>0.28125</v>
      </c>
      <c r="O1931" s="1">
        <f>-J1931*L1931*K1931*C1931</f>
        <v>-50.459700000000005</v>
      </c>
      <c r="P1931" s="7">
        <f>-(12*F1931*J1931*L1931*N1931+12*O1931*N1931*G1931*COS(RADIANS(E1931)))/(12*N1931*G1931*COS(RADIANS(E1931))^2+L1931*G1931^3*SIN(RADIANS(E1931))^2)</f>
        <v>0.2951170540353909</v>
      </c>
      <c r="Q1931" s="7">
        <f>-(6*F1931*J1931*L1931*N1931*SIN(RADIANS(E1931))+6*O1931*N1931*G1931*SIN(RADIANS(E1931))*COS(RADIANS(E1931)))/(12*N1931*COS(RADIANS(E1931))^2+L1931*G1931^2*SIN(RADIANS(E1931))^2)</f>
        <v>1.6365442972752324</v>
      </c>
      <c r="R1931" s="7">
        <f>-P1931*SIN(RADIANS(E1931))</f>
        <v>-0.13581280475313123</v>
      </c>
      <c r="S1931" s="6">
        <f>(O1931+P1931*COS(RADIANS(E1931)))/L1931</f>
        <v>-33.465127026007501</v>
      </c>
      <c r="T1931" s="6">
        <f>R1931/L1931</f>
        <v>-9.0541869835420827E-2</v>
      </c>
      <c r="U1931" s="6">
        <f>(Q1931-P1931*G1931*SIN(RADIANS(E1931)))/M1931</f>
        <v>-4.3641181260672814</v>
      </c>
      <c r="V1931" s="6">
        <f>SQRT((S1931+U1931)^2+3*T1931^2)</f>
        <v>37.829570209907928</v>
      </c>
      <c r="W1931" s="6">
        <f>V1931/AA1931</f>
        <v>1.1905988337154774</v>
      </c>
      <c r="X1931" s="1">
        <f>((3*10+H1931/COS(RADIANS(E1931)))*(3+3)+3*G1931*H1931)*2</f>
        <v>597.17448532808942</v>
      </c>
      <c r="Y1931" s="7">
        <f>Z1931/X1931</f>
        <v>1.0108281191655517</v>
      </c>
      <c r="Z1931" s="13">
        <v>603.64076181784901</v>
      </c>
      <c r="AA1931" s="15">
        <v>31.773565653389699</v>
      </c>
    </row>
    <row r="1932" spans="1:27" x14ac:dyDescent="0.45">
      <c r="A1932">
        <v>481</v>
      </c>
      <c r="B1932">
        <v>87.2</v>
      </c>
      <c r="C1932" s="10">
        <f>B1932-20</f>
        <v>67.2</v>
      </c>
      <c r="D1932">
        <v>102.6</v>
      </c>
      <c r="E1932" s="11">
        <f>D1932-90</f>
        <v>12.599999999999994</v>
      </c>
      <c r="F1932" s="2">
        <v>2.1717E-2</v>
      </c>
      <c r="G1932" s="11">
        <v>22.9</v>
      </c>
      <c r="H1932" s="11">
        <v>1.6</v>
      </c>
      <c r="I1932" s="8">
        <v>0.17374862730502999</v>
      </c>
      <c r="J1932" s="4">
        <v>71000</v>
      </c>
      <c r="K1932" s="5">
        <f>23*10^-6</f>
        <v>2.3E-5</v>
      </c>
      <c r="L1932" s="6">
        <f>H1932</f>
        <v>1.6</v>
      </c>
      <c r="M1932" s="3">
        <f>H1932^2/6</f>
        <v>0.42666666666666675</v>
      </c>
      <c r="N1932" s="3">
        <f>H1932^3/12</f>
        <v>0.34133333333333343</v>
      </c>
      <c r="O1932" s="1">
        <f>-J1932*L1932*K1932*C1932</f>
        <v>-175.58016000000001</v>
      </c>
      <c r="P1932" s="7">
        <f>-(12*F1932*J1932*L1932*N1932+12*O1932*N1932*G1932*COS(RADIANS(E1932)))/(12*N1932*G1932*COS(RADIANS(E1932))^2+L1932*G1932^3*SIN(RADIANS(E1932))^2)</f>
        <v>5.9455889870252419</v>
      </c>
      <c r="Q1932" s="7">
        <f>-(6*F1932*J1932*L1932*N1932*SIN(RADIANS(E1932))+6*O1932*N1932*G1932*SIN(RADIANS(E1932))*COS(RADIANS(E1932)))/(12*N1932*COS(RADIANS(E1932))^2+L1932*G1932^2*SIN(RADIANS(E1932))^2)</f>
        <v>14.850536114192565</v>
      </c>
      <c r="R1932" s="7">
        <f>-P1932*SIN(RADIANS(E1932))</f>
        <v>-1.2969900536412717</v>
      </c>
      <c r="S1932" s="6">
        <f>(O1932+P1932*COS(RADIANS(E1932)))/L1932</f>
        <v>-106.11110002997728</v>
      </c>
      <c r="T1932" s="6">
        <f>R1932/L1932</f>
        <v>-0.81061878352579475</v>
      </c>
      <c r="U1932" s="6">
        <f>(Q1932-P1932*G1932*SIN(RADIANS(E1932)))/M1932</f>
        <v>-34.805944017638787</v>
      </c>
      <c r="V1932" s="6">
        <f>SQRT((S1932+U1932)^2+3*T1932^2)</f>
        <v>140.92403844466841</v>
      </c>
      <c r="W1932" s="6">
        <f>V1932/AA1932</f>
        <v>1.202048660495717</v>
      </c>
      <c r="X1932" s="1">
        <f>((3*10+H1932/COS(RADIANS(E1932)))*(3+3)+3*G1932*H1932)*2</f>
        <v>599.51380902635333</v>
      </c>
      <c r="Y1932" s="7">
        <f>Z1932/X1932</f>
        <v>1.0067152592783826</v>
      </c>
      <c r="Z1932" s="13">
        <v>603.53969969493596</v>
      </c>
      <c r="AA1932" s="15">
        <v>117.236550462568</v>
      </c>
    </row>
    <row r="1933" spans="1:27" x14ac:dyDescent="0.45">
      <c r="A1933">
        <v>1578</v>
      </c>
      <c r="B1933">
        <v>88.1</v>
      </c>
      <c r="C1933" s="10">
        <f>B1933-20</f>
        <v>68.099999999999994</v>
      </c>
      <c r="D1933">
        <v>121.3</v>
      </c>
      <c r="E1933" s="11">
        <f>D1933-90</f>
        <v>31.299999999999997</v>
      </c>
      <c r="F1933" s="2">
        <v>2.2027999999999999E-2</v>
      </c>
      <c r="G1933" s="11">
        <v>22.9</v>
      </c>
      <c r="H1933" s="11">
        <v>1.6</v>
      </c>
      <c r="I1933" s="8">
        <v>0.17892841994762401</v>
      </c>
      <c r="J1933" s="4">
        <v>71000</v>
      </c>
      <c r="K1933" s="5">
        <f>23*10^-6</f>
        <v>2.3E-5</v>
      </c>
      <c r="L1933" s="6">
        <f>H1933</f>
        <v>1.6</v>
      </c>
      <c r="M1933" s="3">
        <f>H1933^2/6</f>
        <v>0.42666666666666675</v>
      </c>
      <c r="N1933" s="3">
        <f>H1933^3/12</f>
        <v>0.34133333333333343</v>
      </c>
      <c r="O1933" s="1">
        <f>-J1933*L1933*K1933*C1933</f>
        <v>-177.93168</v>
      </c>
      <c r="P1933" s="7">
        <f>-(12*F1933*J1933*L1933*N1933+12*O1933*N1933*G1933*COS(RADIANS(E1933)))/(12*N1933*G1933*COS(RADIANS(E1933))^2+L1933*G1933^3*SIN(RADIANS(E1933))^2)</f>
        <v>0.76333748793241396</v>
      </c>
      <c r="Q1933" s="7">
        <f>-(6*F1933*J1933*L1933*N1933*SIN(RADIANS(E1933))+6*O1933*N1933*G1933*SIN(RADIANS(E1933))*COS(RADIANS(E1933)))/(12*N1933*COS(RADIANS(E1933))^2+L1933*G1933^2*SIN(RADIANS(E1933))^2)</f>
        <v>4.5407083379525588</v>
      </c>
      <c r="R1933" s="7">
        <f>-P1933*SIN(RADIANS(E1933))</f>
        <v>-0.39656841379498342</v>
      </c>
      <c r="S1933" s="6">
        <f>(O1933+P1933*COS(RADIANS(E1933)))/L1933</f>
        <v>-110.79964971441545</v>
      </c>
      <c r="T1933" s="6">
        <f>R1933/L1933</f>
        <v>-0.24785525862186464</v>
      </c>
      <c r="U1933" s="6">
        <f>(Q1933-P1933*G1933*SIN(RADIANS(E1933)))/M1933</f>
        <v>-10.642285167076311</v>
      </c>
      <c r="V1933" s="6">
        <f>SQRT((S1933+U1933)^2+3*T1933^2)</f>
        <v>121.44269366432945</v>
      </c>
      <c r="W1933" s="6">
        <f>V1933/AA1933</f>
        <v>0.99472366146965829</v>
      </c>
      <c r="X1933" s="1">
        <f>((3*10+H1933/COS(RADIANS(E1933)))*(3+3)+3*G1933*H1933)*2</f>
        <v>602.31036290445468</v>
      </c>
      <c r="Y1933" s="7">
        <f>Z1933/X1933</f>
        <v>1.0019561256684342</v>
      </c>
      <c r="Z1933" s="13">
        <v>603.48855766569602</v>
      </c>
      <c r="AA1933" s="15">
        <v>122.08686529573799</v>
      </c>
    </row>
    <row r="1934" spans="1:27" x14ac:dyDescent="0.45">
      <c r="A1934">
        <v>836</v>
      </c>
      <c r="B1934">
        <v>74.5</v>
      </c>
      <c r="C1934" s="10">
        <f>B1934-20</f>
        <v>54.5</v>
      </c>
      <c r="D1934">
        <v>104</v>
      </c>
      <c r="E1934" s="11">
        <f>D1934-90</f>
        <v>14</v>
      </c>
      <c r="F1934" s="2">
        <v>1.8497E-2</v>
      </c>
      <c r="G1934" s="11">
        <v>24.5</v>
      </c>
      <c r="H1934" s="11">
        <v>1.5</v>
      </c>
      <c r="I1934" s="8">
        <v>0.13909199833869901</v>
      </c>
      <c r="J1934" s="4">
        <v>71000</v>
      </c>
      <c r="K1934" s="5">
        <f>23*10^-6</f>
        <v>2.3E-5</v>
      </c>
      <c r="L1934" s="6">
        <f>H1934</f>
        <v>1.5</v>
      </c>
      <c r="M1934" s="3">
        <f>H1934^2/6</f>
        <v>0.375</v>
      </c>
      <c r="N1934" s="3">
        <f>H1934^3/12</f>
        <v>0.28125</v>
      </c>
      <c r="O1934" s="1">
        <f>-J1934*L1934*K1934*C1934</f>
        <v>-133.49775</v>
      </c>
      <c r="P1934" s="7">
        <f>-(12*F1934*J1934*L1934*N1934+12*O1934*N1934*G1934*COS(RADIANS(E1934)))/(12*N1934*G1934*COS(RADIANS(E1934))^2+L1934*G1934^3*SIN(RADIANS(E1934))^2)</f>
        <v>2.9675068331302379</v>
      </c>
      <c r="Q1934" s="7">
        <f>-(6*F1934*J1934*L1934*N1934*SIN(RADIANS(E1934))+6*O1934*N1934*G1934*SIN(RADIANS(E1934))*COS(RADIANS(E1934)))/(12*N1934*COS(RADIANS(E1934))^2+L1934*G1934^2*SIN(RADIANS(E1934))^2)</f>
        <v>8.7943347588789642</v>
      </c>
      <c r="R1934" s="7">
        <f>-P1934*SIN(RADIANS(E1934))</f>
        <v>-0.71790487827583405</v>
      </c>
      <c r="S1934" s="6">
        <f>(O1934+P1934*COS(RADIANS(E1934)))/L1934</f>
        <v>-87.078927201412611</v>
      </c>
      <c r="T1934" s="6">
        <f>R1934/L1934</f>
        <v>-0.47860325218388938</v>
      </c>
      <c r="U1934" s="6">
        <f>(Q1934-P1934*G1934*SIN(RADIANS(E1934)))/M1934</f>
        <v>-23.451559357010581</v>
      </c>
      <c r="V1934" s="6">
        <f>SQRT((S1934+U1934)^2+3*T1934^2)</f>
        <v>110.53359508339884</v>
      </c>
      <c r="W1934" s="6">
        <f>V1934/AA1934</f>
        <v>1.255568415837599</v>
      </c>
      <c r="X1934" s="1">
        <f>((3*10+H1934/COS(RADIANS(E1934)))*(3+3)+3*G1934*H1934)*2</f>
        <v>599.05104532829819</v>
      </c>
      <c r="Y1934" s="7">
        <f>Z1934/X1934</f>
        <v>1.0069582659483591</v>
      </c>
      <c r="Z1934" s="13">
        <v>603.21940181833497</v>
      </c>
      <c r="AA1934" s="15">
        <v>88.034704990297996</v>
      </c>
    </row>
    <row r="1935" spans="1:27" x14ac:dyDescent="0.45">
      <c r="A1935">
        <v>256</v>
      </c>
      <c r="B1935">
        <v>85.4</v>
      </c>
      <c r="C1935" s="10">
        <f>B1935-20</f>
        <v>65.400000000000006</v>
      </c>
      <c r="D1935">
        <v>112.2</v>
      </c>
      <c r="E1935" s="11">
        <f>D1935-90</f>
        <v>22.200000000000003</v>
      </c>
      <c r="F1935" s="2">
        <v>2.4008999999999999E-2</v>
      </c>
      <c r="G1935" s="11">
        <v>28.3</v>
      </c>
      <c r="H1935" s="11">
        <v>1.3</v>
      </c>
      <c r="I1935" s="8">
        <v>0.132088482379913</v>
      </c>
      <c r="J1935" s="4">
        <v>71000</v>
      </c>
      <c r="K1935" s="5">
        <f>23*10^-6</f>
        <v>2.3E-5</v>
      </c>
      <c r="L1935" s="6">
        <f>H1935</f>
        <v>1.3</v>
      </c>
      <c r="M1935" s="3">
        <f>H1935^2/6</f>
        <v>0.28166666666666668</v>
      </c>
      <c r="N1935" s="3">
        <f>H1935^3/12</f>
        <v>0.18308333333333338</v>
      </c>
      <c r="O1935" s="1">
        <f>-J1935*L1935*K1935*C1935</f>
        <v>-138.83766</v>
      </c>
      <c r="P1935" s="7">
        <f>-(12*F1935*J1935*L1935*N1935+12*O1935*N1935*G1935*COS(RADIANS(E1935)))/(12*N1935*G1935*COS(RADIANS(E1935))^2+L1935*G1935^3*SIN(RADIANS(E1935))^2)</f>
        <v>0.73330380234568071</v>
      </c>
      <c r="Q1935" s="7">
        <f>-(6*F1935*J1935*L1935*N1935*SIN(RADIANS(E1935))+6*O1935*N1935*G1935*SIN(RADIANS(E1935))*COS(RADIANS(E1935)))/(12*N1935*COS(RADIANS(E1935))^2+L1935*G1935^2*SIN(RADIANS(E1935))^2)</f>
        <v>3.9205700120220102</v>
      </c>
      <c r="R1935" s="7">
        <f>-P1935*SIN(RADIANS(E1935))</f>
        <v>-0.27707208565526575</v>
      </c>
      <c r="S1935" s="6">
        <f>(O1935+P1935*COS(RADIANS(E1935)))/L1935</f>
        <v>-106.27593506129139</v>
      </c>
      <c r="T1935" s="6">
        <f>R1935/L1935</f>
        <v>-0.21313237358097364</v>
      </c>
      <c r="U1935" s="6">
        <f>(Q1935-P1935*G1935*SIN(RADIANS(E1935)))/M1935</f>
        <v>-13.919183474634355</v>
      </c>
      <c r="V1935" s="6">
        <f>SQRT((S1935+U1935)^2+3*T1935^2)</f>
        <v>120.19568543043151</v>
      </c>
      <c r="W1935" s="6">
        <f>V1935/AA1935</f>
        <v>1.2530542965162887</v>
      </c>
      <c r="X1935" s="1">
        <f>((3*10+H1935/COS(RADIANS(E1935)))*(3+3)+3*G1935*H1935)*2</f>
        <v>597.58900703827999</v>
      </c>
      <c r="Y1935" s="7">
        <f>Z1935/X1935</f>
        <v>1.0089613072065078</v>
      </c>
      <c r="Z1935" s="13">
        <v>602.94418571358199</v>
      </c>
      <c r="AA1935" s="15">
        <v>95.922168548160002</v>
      </c>
    </row>
    <row r="1936" spans="1:27" x14ac:dyDescent="0.45">
      <c r="A1936">
        <v>1003</v>
      </c>
      <c r="B1936">
        <v>74.2</v>
      </c>
      <c r="C1936" s="10">
        <f>B1936-20</f>
        <v>54.2</v>
      </c>
      <c r="D1936">
        <v>119.1</v>
      </c>
      <c r="E1936" s="11">
        <f>D1936-90</f>
        <v>29.099999999999994</v>
      </c>
      <c r="F1936" s="2">
        <v>1.7635999999999999E-2</v>
      </c>
      <c r="G1936" s="11">
        <v>25.8</v>
      </c>
      <c r="H1936" s="11">
        <v>1.4</v>
      </c>
      <c r="I1936" s="8">
        <v>8.5143595933914101E-2</v>
      </c>
      <c r="J1936" s="4">
        <v>71000</v>
      </c>
      <c r="K1936" s="5">
        <f>23*10^-6</f>
        <v>2.3E-5</v>
      </c>
      <c r="L1936" s="6">
        <f>H1936</f>
        <v>1.4</v>
      </c>
      <c r="M1936" s="3">
        <f>H1936^2/6</f>
        <v>0.32666666666666661</v>
      </c>
      <c r="N1936" s="3">
        <f>H1936^3/12</f>
        <v>0.2286666666666666</v>
      </c>
      <c r="O1936" s="1">
        <f>-J1936*L1936*K1936*C1936</f>
        <v>-123.91204</v>
      </c>
      <c r="P1936" s="7">
        <f>-(12*F1936*J1936*L1936*N1936+12*O1936*N1936*G1936*COS(RADIANS(E1936)))/(12*N1936*G1936*COS(RADIANS(E1936))^2+L1936*G1936^3*SIN(RADIANS(E1936))^2)</f>
        <v>0.49728458599678765</v>
      </c>
      <c r="Q1936" s="7">
        <f>-(6*F1936*J1936*L1936*N1936*SIN(RADIANS(E1936))+6*O1936*N1936*G1936*SIN(RADIANS(E1936))*COS(RADIANS(E1936)))/(12*N1936*COS(RADIANS(E1936))^2+L1936*G1936^2*SIN(RADIANS(E1936))^2)</f>
        <v>3.1198274391923659</v>
      </c>
      <c r="R1936" s="7">
        <f>-P1936*SIN(RADIANS(E1936))</f>
        <v>-0.24184708830948567</v>
      </c>
      <c r="S1936" s="6">
        <f>(O1936+P1936*COS(RADIANS(E1936)))/L1936</f>
        <v>-88.198233244151666</v>
      </c>
      <c r="T1936" s="6">
        <f>R1936/L1936</f>
        <v>-0.1727479202210612</v>
      </c>
      <c r="U1936" s="6">
        <f>(Q1936-P1936*G1936*SIN(RADIANS(E1936)))/M1936</f>
        <v>-9.5504921607929525</v>
      </c>
      <c r="V1936" s="6">
        <f>SQRT((S1936+U1936)^2+3*T1936^2)</f>
        <v>97.749183340952214</v>
      </c>
      <c r="W1936" s="6">
        <f>V1936/AA1936</f>
        <v>1.2145943118280176</v>
      </c>
      <c r="X1936" s="1">
        <f>((3*10+H1936/COS(RADIANS(E1936)))*(3+3)+3*G1936*H1936)*2</f>
        <v>595.94697879046464</v>
      </c>
      <c r="Y1936" s="7">
        <f>Z1936/X1936</f>
        <v>1.0115794562084248</v>
      </c>
      <c r="Z1936" s="13">
        <v>602.84772073391196</v>
      </c>
      <c r="AA1936" s="15">
        <v>80.478874624264805</v>
      </c>
    </row>
    <row r="1937" spans="1:27" x14ac:dyDescent="0.45">
      <c r="A1937">
        <v>768</v>
      </c>
      <c r="B1937">
        <v>69.599999999999994</v>
      </c>
      <c r="C1937" s="10">
        <f>B1937-20</f>
        <v>49.599999999999994</v>
      </c>
      <c r="D1937">
        <v>109.7</v>
      </c>
      <c r="E1937" s="11">
        <f>D1937-90</f>
        <v>19.700000000000003</v>
      </c>
      <c r="F1937" s="2">
        <v>1.4678E-2</v>
      </c>
      <c r="G1937" s="11">
        <v>21.2</v>
      </c>
      <c r="H1937" s="11">
        <v>1.7</v>
      </c>
      <c r="I1937" s="8">
        <v>8.90804007649421E-2</v>
      </c>
      <c r="J1937" s="4">
        <v>71000</v>
      </c>
      <c r="K1937" s="5">
        <f>23*10^-6</f>
        <v>2.3E-5</v>
      </c>
      <c r="L1937" s="6">
        <f>H1937</f>
        <v>1.7</v>
      </c>
      <c r="M1937" s="3">
        <f>H1937^2/6</f>
        <v>0.48166666666666663</v>
      </c>
      <c r="N1937" s="3">
        <f>H1937^3/12</f>
        <v>0.4094166666666666</v>
      </c>
      <c r="O1937" s="1">
        <f>-J1937*L1937*K1937*C1937</f>
        <v>-137.69456</v>
      </c>
      <c r="P1937" s="7">
        <f>-(12*F1937*J1937*L1937*N1937+12*O1937*N1937*G1937*COS(RADIANS(E1937)))/(12*N1937*G1937*COS(RADIANS(E1937))^2+L1937*G1937^3*SIN(RADIANS(E1937))^2)</f>
        <v>2.4823500556358735</v>
      </c>
      <c r="Q1937" s="7">
        <f>-(6*F1937*J1937*L1937*N1937*SIN(RADIANS(E1937))+6*O1937*N1937*G1937*SIN(RADIANS(E1937))*COS(RADIANS(E1937)))/(12*N1937*COS(RADIANS(E1937))^2+L1937*G1937^2*SIN(RADIANS(E1937))^2)</f>
        <v>8.8699573951119479</v>
      </c>
      <c r="R1937" s="7">
        <f>-P1937*SIN(RADIANS(E1937))</f>
        <v>-0.83678843350112708</v>
      </c>
      <c r="S1937" s="6">
        <f>(O1937+P1937*COS(RADIANS(E1937)))/L1937</f>
        <v>-79.622059141591947</v>
      </c>
      <c r="T1937" s="6">
        <f>R1937/L1937</f>
        <v>-0.49222849029478066</v>
      </c>
      <c r="U1937" s="6">
        <f>(Q1937-P1937*G1937*SIN(RADIANS(E1937)))/M1937</f>
        <v>-18.415136460440031</v>
      </c>
      <c r="V1937" s="6">
        <f>SQRT((S1937+U1937)^2+3*T1937^2)</f>
        <v>98.040902628296166</v>
      </c>
      <c r="W1937" s="6">
        <f>V1937/AA1937</f>
        <v>1.1646715976062556</v>
      </c>
      <c r="X1937" s="1">
        <f>((3*10+H1937/COS(RADIANS(E1937)))*(3+3)+3*G1937*H1937)*2</f>
        <v>597.90822967793724</v>
      </c>
      <c r="Y1937" s="7">
        <f>Z1937/X1937</f>
        <v>1.0082381610694904</v>
      </c>
      <c r="Z1937" s="13">
        <v>602.83389397879796</v>
      </c>
      <c r="AA1937" s="15">
        <v>84.1790104865605</v>
      </c>
    </row>
    <row r="1938" spans="1:27" x14ac:dyDescent="0.45">
      <c r="A1938">
        <v>2168</v>
      </c>
      <c r="B1938">
        <v>40.9</v>
      </c>
      <c r="C1938" s="10">
        <f>B1938-20</f>
        <v>20.9</v>
      </c>
      <c r="D1938">
        <v>116.4</v>
      </c>
      <c r="E1938" s="11">
        <f>D1938-90</f>
        <v>26.400000000000006</v>
      </c>
      <c r="F1938" s="2">
        <v>7.4260000000000003E-3</v>
      </c>
      <c r="G1938" s="11">
        <v>28.1</v>
      </c>
      <c r="H1938" s="11">
        <v>1.3</v>
      </c>
      <c r="I1938" s="8">
        <v>3.7096481770277002E-2</v>
      </c>
      <c r="J1938" s="4">
        <v>71000</v>
      </c>
      <c r="K1938" s="5">
        <f>23*10^-6</f>
        <v>2.3E-5</v>
      </c>
      <c r="L1938" s="6">
        <f>H1938</f>
        <v>1.3</v>
      </c>
      <c r="M1938" s="3">
        <f>H1938^2/6</f>
        <v>0.28166666666666668</v>
      </c>
      <c r="N1938" s="3">
        <f>H1938^3/12</f>
        <v>0.18308333333333338</v>
      </c>
      <c r="O1938" s="1">
        <f>-J1938*L1938*K1938*C1938</f>
        <v>-44.368609999999997</v>
      </c>
      <c r="P1938" s="7">
        <f>-(12*F1938*J1938*L1938*N1938+12*O1938*N1938*G1938*COS(RADIANS(E1938)))/(12*N1938*G1938*COS(RADIANS(E1938))^2+L1938*G1938^3*SIN(RADIANS(E1938))^2)</f>
        <v>0.16474027016863441</v>
      </c>
      <c r="Q1938" s="7">
        <f>-(6*F1938*J1938*L1938*N1938*SIN(RADIANS(E1938))+6*O1938*N1938*G1938*SIN(RADIANS(E1938))*COS(RADIANS(E1938)))/(12*N1938*COS(RADIANS(E1938))^2+L1938*G1938^2*SIN(RADIANS(E1938))^2)</f>
        <v>1.0291529396129282</v>
      </c>
      <c r="R1938" s="7">
        <f>-P1938*SIN(RADIANS(E1938))</f>
        <v>-7.3249319545404132E-2</v>
      </c>
      <c r="S1938" s="6">
        <f>(O1938+P1938*COS(RADIANS(E1938)))/L1938</f>
        <v>-34.016192463557637</v>
      </c>
      <c r="T1938" s="6">
        <f>R1938/L1938</f>
        <v>-5.6345630419541638E-2</v>
      </c>
      <c r="U1938" s="6">
        <f>(Q1938-P1938*G1938*SIN(RADIANS(E1938)))/M1938</f>
        <v>-3.6537974187441238</v>
      </c>
      <c r="V1938" s="6">
        <f>SQRT((S1938+U1938)^2+3*T1938^2)</f>
        <v>37.670116302221835</v>
      </c>
      <c r="W1938" s="6">
        <f>V1938/AA1938</f>
        <v>1.2435379430120526</v>
      </c>
      <c r="X1938" s="1">
        <f>((3*10+H1938/COS(RADIANS(E1938)))*(3+3)+3*G1938*H1938)*2</f>
        <v>596.59631704805383</v>
      </c>
      <c r="Y1938" s="7">
        <f>Z1938/X1938</f>
        <v>1.0104391581505883</v>
      </c>
      <c r="Z1938" s="13">
        <v>602.824280353777</v>
      </c>
      <c r="AA1938" s="15">
        <v>30.292695541704699</v>
      </c>
    </row>
    <row r="1939" spans="1:27" x14ac:dyDescent="0.45">
      <c r="A1939">
        <v>2547</v>
      </c>
      <c r="B1939">
        <v>76.8</v>
      </c>
      <c r="C1939" s="10">
        <f>B1939-20</f>
        <v>56.8</v>
      </c>
      <c r="D1939">
        <v>100.4</v>
      </c>
      <c r="E1939" s="11">
        <f>D1939-90</f>
        <v>10.400000000000006</v>
      </c>
      <c r="F1939" s="2">
        <v>2.2100000000000002E-2</v>
      </c>
      <c r="G1939" s="11">
        <v>28.6</v>
      </c>
      <c r="H1939" s="11">
        <v>1.3</v>
      </c>
      <c r="I1939" s="8">
        <v>0.20733667910098999</v>
      </c>
      <c r="J1939" s="4">
        <v>71000</v>
      </c>
      <c r="K1939" s="5">
        <f>23*10^-6</f>
        <v>2.3E-5</v>
      </c>
      <c r="L1939" s="6">
        <f>H1939</f>
        <v>1.3</v>
      </c>
      <c r="M1939" s="3">
        <f>H1939^2/6</f>
        <v>0.28166666666666668</v>
      </c>
      <c r="N1939" s="3">
        <f>H1939^3/12</f>
        <v>0.18308333333333338</v>
      </c>
      <c r="O1939" s="1">
        <f>-J1939*L1939*K1939*C1939</f>
        <v>-120.58072</v>
      </c>
      <c r="P1939" s="7">
        <f>-(12*F1939*J1939*L1939*N1939+12*O1939*N1939*G1939*COS(RADIANS(E1939)))/(12*N1939*G1939*COS(RADIANS(E1939))^2+L1939*G1939^3*SIN(RADIANS(E1939))^2)</f>
        <v>2.8242629004880291</v>
      </c>
      <c r="Q1939" s="7">
        <f>-(6*F1939*J1939*L1939*N1939*SIN(RADIANS(E1939))+6*O1939*N1939*G1939*SIN(RADIANS(E1939))*COS(RADIANS(E1939)))/(12*N1939*COS(RADIANS(E1939))^2+L1939*G1939^2*SIN(RADIANS(E1939))^2)</f>
        <v>7.2906194040532197</v>
      </c>
      <c r="R1939" s="7">
        <f>-P1939*SIN(RADIANS(E1939))</f>
        <v>-0.50983352475896659</v>
      </c>
      <c r="S1939" s="6">
        <f>(O1939+P1939*COS(RADIANS(E1939)))/L1939</f>
        <v>-90.617581219233315</v>
      </c>
      <c r="T1939" s="6">
        <f>R1939/L1939</f>
        <v>-0.39217963442997428</v>
      </c>
      <c r="U1939" s="6">
        <f>(Q1939-P1939*G1939*SIN(RADIANS(E1939)))/M1939</f>
        <v>-25.883855872378312</v>
      </c>
      <c r="V1939" s="6">
        <f>SQRT((S1939+U1939)^2+3*T1939^2)</f>
        <v>116.50341737051203</v>
      </c>
      <c r="W1939" s="6">
        <f>V1939/AA1939</f>
        <v>1.307762247663445</v>
      </c>
      <c r="X1939" s="1">
        <f>((3*10+H1939/COS(RADIANS(E1939)))*(3+3)+3*G1939*H1939)*2</f>
        <v>598.94056576762978</v>
      </c>
      <c r="Y1939" s="7">
        <f>Z1939/X1939</f>
        <v>1.0064021374015029</v>
      </c>
      <c r="Z1939" s="13">
        <v>602.77506556500805</v>
      </c>
      <c r="AA1939" s="15">
        <v>89.086083941225993</v>
      </c>
    </row>
    <row r="1940" spans="1:27" x14ac:dyDescent="0.45">
      <c r="A1940">
        <v>1288</v>
      </c>
      <c r="B1940">
        <v>50.6</v>
      </c>
      <c r="C1940" s="10">
        <f>B1940-20</f>
        <v>30.6</v>
      </c>
      <c r="D1940">
        <v>106.4</v>
      </c>
      <c r="E1940" s="11">
        <f>D1940-90</f>
        <v>16.400000000000006</v>
      </c>
      <c r="F1940" s="2">
        <v>1.2467000000000001E-2</v>
      </c>
      <c r="G1940" s="11">
        <v>31</v>
      </c>
      <c r="H1940" s="11">
        <v>1.2</v>
      </c>
      <c r="I1940" s="8">
        <v>8.3232223987579304E-2</v>
      </c>
      <c r="J1940" s="4">
        <v>71000</v>
      </c>
      <c r="K1940" s="5">
        <f>23*10^-6</f>
        <v>2.3E-5</v>
      </c>
      <c r="L1940" s="6">
        <f>H1940</f>
        <v>1.2</v>
      </c>
      <c r="M1940" s="3">
        <f>H1940^2/6</f>
        <v>0.24</v>
      </c>
      <c r="N1940" s="3">
        <f>H1940^3/12</f>
        <v>0.14399999999999999</v>
      </c>
      <c r="O1940" s="1">
        <f>-J1940*L1940*K1940*C1940</f>
        <v>-59.963760000000001</v>
      </c>
      <c r="P1940" s="7">
        <f>-(12*F1940*J1940*L1940*N1940+12*O1940*N1940*G1940*COS(RADIANS(E1940)))/(12*N1940*G1940*COS(RADIANS(E1940))^2+L1940*G1940^3*SIN(RADIANS(E1940))^2)</f>
        <v>0.42978353186565932</v>
      </c>
      <c r="Q1940" s="7">
        <f>-(6*F1940*J1940*L1940*N1940*SIN(RADIANS(E1940))+6*O1940*N1940*G1940*SIN(RADIANS(E1940))*COS(RADIANS(E1940)))/(12*N1940*COS(RADIANS(E1940))^2+L1940*G1940^2*SIN(RADIANS(E1940))^2)</f>
        <v>1.8808584819674208</v>
      </c>
      <c r="R1940" s="7">
        <f>-P1940*SIN(RADIANS(E1940))</f>
        <v>-0.12134570851402712</v>
      </c>
      <c r="S1940" s="6">
        <f>(O1940+P1940*COS(RADIANS(E1940)))/L1940</f>
        <v>-49.626218876545082</v>
      </c>
      <c r="T1940" s="6">
        <f>R1940/L1940</f>
        <v>-0.10112142376168927</v>
      </c>
      <c r="U1940" s="6">
        <f>(Q1940-P1940*G1940*SIN(RADIANS(E1940)))/M1940</f>
        <v>-7.8369103415309169</v>
      </c>
      <c r="V1940" s="6">
        <f>SQRT((S1940+U1940)^2+3*T1940^2)</f>
        <v>57.463396141894805</v>
      </c>
      <c r="W1940" s="6">
        <f>V1940/AA1940</f>
        <v>1.2765092183624798</v>
      </c>
      <c r="X1940" s="1">
        <f>((3*10+H1940/COS(RADIANS(E1940)))*(3+3)+3*G1940*H1940)*2</f>
        <v>598.21072681329815</v>
      </c>
      <c r="Y1940" s="7">
        <f>Z1940/X1940</f>
        <v>1.0074413700862874</v>
      </c>
      <c r="Z1940" s="13">
        <v>602.66223422110295</v>
      </c>
      <c r="AA1940" s="15">
        <v>45.0160447847055</v>
      </c>
    </row>
    <row r="1941" spans="1:27" x14ac:dyDescent="0.45">
      <c r="A1941">
        <v>480</v>
      </c>
      <c r="B1941">
        <v>68.8</v>
      </c>
      <c r="C1941" s="10">
        <f>B1941-20</f>
        <v>48.8</v>
      </c>
      <c r="D1941">
        <v>127.2</v>
      </c>
      <c r="E1941" s="11">
        <f>D1941-90</f>
        <v>37.200000000000003</v>
      </c>
      <c r="F1941" s="2">
        <v>1.7871999999999999E-2</v>
      </c>
      <c r="G1941" s="11">
        <v>32.799999999999997</v>
      </c>
      <c r="H1941" s="11">
        <v>1.1000000000000001</v>
      </c>
      <c r="I1941" s="8">
        <v>7.6536267995834295E-2</v>
      </c>
      <c r="J1941" s="4">
        <v>71000</v>
      </c>
      <c r="K1941" s="5">
        <f>23*10^-6</f>
        <v>2.3E-5</v>
      </c>
      <c r="L1941" s="6">
        <f>H1941</f>
        <v>1.1000000000000001</v>
      </c>
      <c r="M1941" s="3">
        <f>H1941^2/6</f>
        <v>0.20166666666666669</v>
      </c>
      <c r="N1941" s="3">
        <f>H1941^3/12</f>
        <v>0.11091666666666671</v>
      </c>
      <c r="O1941" s="1">
        <f>-J1941*L1941*K1941*C1941</f>
        <v>-87.659439999999989</v>
      </c>
      <c r="P1941" s="7">
        <f>-(12*F1941*J1941*L1941*N1941+12*O1941*N1941*G1941*COS(RADIANS(E1941)))/(12*N1941*G1941*COS(RADIANS(E1941))^2+L1941*G1941^3*SIN(RADIANS(E1941))^2)</f>
        <v>8.3736578495365949E-2</v>
      </c>
      <c r="Q1941" s="7">
        <f>-(6*F1941*J1941*L1941*N1941*SIN(RADIANS(E1941))+6*O1941*N1941*G1941*SIN(RADIANS(E1941))*COS(RADIANS(E1941)))/(12*N1941*COS(RADIANS(E1941))^2+L1941*G1941^2*SIN(RADIANS(E1941))^2)</f>
        <v>0.83028380433439319</v>
      </c>
      <c r="R1941" s="7">
        <f>-P1941*SIN(RADIANS(E1941))</f>
        <v>-5.0627061239902023E-2</v>
      </c>
      <c r="S1941" s="6">
        <f>(O1941+P1941*COS(RADIANS(E1941)))/L1941</f>
        <v>-79.629764827268588</v>
      </c>
      <c r="T1941" s="6">
        <f>R1941/L1941</f>
        <v>-4.6024601127183651E-2</v>
      </c>
      <c r="U1941" s="6">
        <f>(Q1941-P1941*G1941*SIN(RADIANS(E1941)))/M1941</f>
        <v>-4.1171097735589743</v>
      </c>
      <c r="V1941" s="6">
        <f>SQRT((S1941+U1941)^2+3*T1941^2)</f>
        <v>83.74691254128993</v>
      </c>
      <c r="W1941" s="6">
        <f>V1941/AA1941</f>
        <v>1.3099935064785957</v>
      </c>
      <c r="X1941" s="1">
        <f>((3*10+H1941/COS(RADIANS(E1941)))*(3+3)+3*G1941*H1941)*2</f>
        <v>593.05188223732102</v>
      </c>
      <c r="Y1941" s="7">
        <f>Z1941/X1941</f>
        <v>1.0161272978790761</v>
      </c>
      <c r="Z1941" s="13">
        <v>602.61620659990899</v>
      </c>
      <c r="AA1941" s="15">
        <v>63.929257761292803</v>
      </c>
    </row>
    <row r="1942" spans="1:27" x14ac:dyDescent="0.45">
      <c r="A1942">
        <v>1507</v>
      </c>
      <c r="B1942">
        <v>60.1</v>
      </c>
      <c r="C1942" s="10">
        <f>B1942-20</f>
        <v>40.1</v>
      </c>
      <c r="D1942">
        <v>105</v>
      </c>
      <c r="E1942" s="11">
        <f>D1942-90</f>
        <v>15</v>
      </c>
      <c r="F1942" s="2">
        <v>1.3821E-2</v>
      </c>
      <c r="G1942" s="11">
        <v>26.1</v>
      </c>
      <c r="H1942" s="11">
        <v>1.4</v>
      </c>
      <c r="I1942" s="8">
        <v>7.7620595693588201E-2</v>
      </c>
      <c r="J1942" s="4">
        <v>71000</v>
      </c>
      <c r="K1942" s="5">
        <f>23*10^-6</f>
        <v>2.3E-5</v>
      </c>
      <c r="L1942" s="6">
        <f>H1942</f>
        <v>1.4</v>
      </c>
      <c r="M1942" s="3">
        <f>H1942^2/6</f>
        <v>0.32666666666666661</v>
      </c>
      <c r="N1942" s="3">
        <f>H1942^3/12</f>
        <v>0.2286666666666666</v>
      </c>
      <c r="O1942" s="1">
        <f>-J1942*L1942*K1942*C1942</f>
        <v>-91.67662</v>
      </c>
      <c r="P1942" s="7">
        <f>-(12*F1942*J1942*L1942*N1942+12*O1942*N1942*G1942*COS(RADIANS(E1942)))/(12*N1942*G1942*COS(RADIANS(E1942))^2+L1942*G1942^3*SIN(RADIANS(E1942))^2)</f>
        <v>1.4832428771934143</v>
      </c>
      <c r="Q1942" s="7">
        <f>-(6*F1942*J1942*L1942*N1942*SIN(RADIANS(E1942))+6*O1942*N1942*G1942*SIN(RADIANS(E1942))*COS(RADIANS(E1942)))/(12*N1942*COS(RADIANS(E1942))^2+L1942*G1942^2*SIN(RADIANS(E1942))^2)</f>
        <v>5.0097841419506102</v>
      </c>
      <c r="R1942" s="7">
        <f>-P1942*SIN(RADIANS(E1942))</f>
        <v>-0.38389150513031495</v>
      </c>
      <c r="S1942" s="6">
        <f>(O1942+P1942*COS(RADIANS(E1942)))/L1942</f>
        <v>-64.459940998756835</v>
      </c>
      <c r="T1942" s="6">
        <f>R1942/L1942</f>
        <v>-0.27420821795022499</v>
      </c>
      <c r="U1942" s="6">
        <f>(Q1942-P1942*G1942*SIN(RADIANS(E1942)))/M1942</f>
        <v>-15.336073903930437</v>
      </c>
      <c r="V1942" s="6">
        <f>SQRT((S1942+U1942)^2+3*T1942^2)</f>
        <v>79.797428309377636</v>
      </c>
      <c r="W1942" s="6">
        <f>V1942/AA1942</f>
        <v>1.3150673027909956</v>
      </c>
      <c r="X1942" s="1">
        <f>((3*10+H1942/COS(RADIANS(E1942)))*(3+3)+3*G1942*H1942)*2</f>
        <v>596.63263983088939</v>
      </c>
      <c r="Y1942" s="7">
        <f>Z1942/X1942</f>
        <v>1.0100287875609966</v>
      </c>
      <c r="Z1942" s="13">
        <v>602.61614182770995</v>
      </c>
      <c r="AA1942" s="15">
        <v>60.679349368676299</v>
      </c>
    </row>
    <row r="1943" spans="1:27" x14ac:dyDescent="0.45">
      <c r="A1943">
        <v>2793</v>
      </c>
      <c r="B1943">
        <v>67.8</v>
      </c>
      <c r="C1943" s="10">
        <f>B1943-20</f>
        <v>47.8</v>
      </c>
      <c r="D1943">
        <v>105.3</v>
      </c>
      <c r="E1943" s="11">
        <f>D1943-90</f>
        <v>15.299999999999997</v>
      </c>
      <c r="F1943" s="2">
        <v>1.6094000000000001E-2</v>
      </c>
      <c r="G1943" s="11">
        <v>24.4</v>
      </c>
      <c r="H1943" s="11">
        <v>1.5</v>
      </c>
      <c r="I1943" s="8">
        <v>0.114051572978496</v>
      </c>
      <c r="J1943" s="4">
        <v>71000</v>
      </c>
      <c r="K1943" s="5">
        <f>23*10^-6</f>
        <v>2.3E-5</v>
      </c>
      <c r="L1943" s="6">
        <f>H1943</f>
        <v>1.5</v>
      </c>
      <c r="M1943" s="3">
        <f>H1943^2/6</f>
        <v>0.375</v>
      </c>
      <c r="N1943" s="3">
        <f>H1943^3/12</f>
        <v>0.28125</v>
      </c>
      <c r="O1943" s="1">
        <f>-J1943*L1943*K1943*C1943</f>
        <v>-117.08609999999999</v>
      </c>
      <c r="P1943" s="7">
        <f>-(12*F1943*J1943*L1943*N1943+12*O1943*N1943*G1943*COS(RADIANS(E1943)))/(12*N1943*G1943*COS(RADIANS(E1943))^2+L1943*G1943^3*SIN(RADIANS(E1943))^2)</f>
        <v>2.2056829765186334</v>
      </c>
      <c r="Q1943" s="7">
        <f>-(6*F1943*J1943*L1943*N1943*SIN(RADIANS(E1943))+6*O1943*N1943*G1943*SIN(RADIANS(E1943))*COS(RADIANS(E1943)))/(12*N1943*COS(RADIANS(E1943))^2+L1943*G1943^2*SIN(RADIANS(E1943))^2)</f>
        <v>7.1006475901022137</v>
      </c>
      <c r="R1943" s="7">
        <f>-P1943*SIN(RADIANS(E1943))</f>
        <v>-0.58202029427067359</v>
      </c>
      <c r="S1943" s="6">
        <f>(O1943+P1943*COS(RADIANS(E1943)))/L1943</f>
        <v>-76.63906141482191</v>
      </c>
      <c r="T1943" s="6">
        <f>R1943/L1943</f>
        <v>-0.38801352951378237</v>
      </c>
      <c r="U1943" s="6">
        <f>(Q1943-P1943*G1943*SIN(RADIANS(E1943)))/M1943</f>
        <v>-18.935060240272588</v>
      </c>
      <c r="V1943" s="6">
        <f>SQRT((S1943+U1943)^2+3*T1943^2)</f>
        <v>95.576484522292716</v>
      </c>
      <c r="W1943" s="6">
        <f>V1943/AA1943</f>
        <v>1.2469505256579412</v>
      </c>
      <c r="X1943" s="1">
        <f>((3*10+H1943/COS(RADIANS(E1943)))*(3+3)+3*G1943*H1943)*2</f>
        <v>598.26140849217632</v>
      </c>
      <c r="Y1943" s="7">
        <f>Z1943/X1943</f>
        <v>1.0072134142599725</v>
      </c>
      <c r="Z1943" s="13">
        <v>602.57691586738497</v>
      </c>
      <c r="AA1943" s="15">
        <v>76.648176936982097</v>
      </c>
    </row>
    <row r="1944" spans="1:27" x14ac:dyDescent="0.45">
      <c r="A1944">
        <v>177</v>
      </c>
      <c r="B1944">
        <v>55.6</v>
      </c>
      <c r="C1944" s="10">
        <f>B1944-20</f>
        <v>35.6</v>
      </c>
      <c r="D1944">
        <v>113.6</v>
      </c>
      <c r="E1944" s="11">
        <f>D1944-90</f>
        <v>23.599999999999994</v>
      </c>
      <c r="F1944" s="2">
        <v>1.0803E-2</v>
      </c>
      <c r="G1944" s="11">
        <v>22.5</v>
      </c>
      <c r="H1944" s="11">
        <v>1.6</v>
      </c>
      <c r="I1944" s="8">
        <v>5.8970712125301299E-2</v>
      </c>
      <c r="J1944" s="4">
        <v>71000</v>
      </c>
      <c r="K1944" s="5">
        <f>23*10^-6</f>
        <v>2.3E-5</v>
      </c>
      <c r="L1944" s="6">
        <f>H1944</f>
        <v>1.6</v>
      </c>
      <c r="M1944" s="3">
        <f>H1944^2/6</f>
        <v>0.42666666666666675</v>
      </c>
      <c r="N1944" s="3">
        <f>H1944^3/12</f>
        <v>0.34133333333333343</v>
      </c>
      <c r="O1944" s="1">
        <f>-J1944*L1944*K1944*C1944</f>
        <v>-93.015680000000003</v>
      </c>
      <c r="P1944" s="7">
        <f>-(12*F1944*J1944*L1944*N1944+12*O1944*N1944*G1944*COS(RADIANS(E1944)))/(12*N1944*G1944*COS(RADIANS(E1944))^2+L1944*G1944^3*SIN(RADIANS(E1944))^2)</f>
        <v>0.94336564482987662</v>
      </c>
      <c r="Q1944" s="7">
        <f>-(6*F1944*J1944*L1944*N1944*SIN(RADIANS(E1944))+6*O1944*N1944*G1944*SIN(RADIANS(E1944))*COS(RADIANS(E1944)))/(12*N1944*COS(RADIANS(E1944))^2+L1944*G1944^2*SIN(RADIANS(E1944))^2)</f>
        <v>4.2488496366193376</v>
      </c>
      <c r="R1944" s="7">
        <f>-P1944*SIN(RADIANS(E1944))</f>
        <v>-0.37767552325505238</v>
      </c>
      <c r="S1944" s="6">
        <f>(O1944+P1944*COS(RADIANS(E1944)))/L1944</f>
        <v>-57.59450930170528</v>
      </c>
      <c r="T1944" s="6">
        <f>R1944/L1944</f>
        <v>-0.23604720203440774</v>
      </c>
      <c r="U1944" s="6">
        <f>(Q1944-P1944*G1944*SIN(RADIANS(E1944)))/M1944</f>
        <v>-9.9582413358265782</v>
      </c>
      <c r="V1944" s="6">
        <f>SQRT((S1944+U1944)^2+3*T1944^2)</f>
        <v>67.553987843363657</v>
      </c>
      <c r="W1944" s="6">
        <f>V1944/AA1944</f>
        <v>1.1865884492796952</v>
      </c>
      <c r="X1944" s="1">
        <f>((3*10+H1944/COS(RADIANS(E1944)))*(3+3)+3*G1944*H1944)*2</f>
        <v>596.95240168614464</v>
      </c>
      <c r="Y1944" s="7">
        <f>Z1944/X1944</f>
        <v>1.009421406928652</v>
      </c>
      <c r="Z1944" s="13">
        <v>602.57653317946597</v>
      </c>
      <c r="AA1944" s="15">
        <v>56.9312703864356</v>
      </c>
    </row>
    <row r="1945" spans="1:27" x14ac:dyDescent="0.45">
      <c r="A1945">
        <v>1200</v>
      </c>
      <c r="B1945">
        <v>53.6</v>
      </c>
      <c r="C1945" s="10">
        <f>B1945-20</f>
        <v>33.6</v>
      </c>
      <c r="D1945">
        <v>102.2</v>
      </c>
      <c r="E1945" s="11">
        <f>D1945-90</f>
        <v>12.200000000000003</v>
      </c>
      <c r="F1945" s="2">
        <v>1.5065E-2</v>
      </c>
      <c r="G1945" s="11">
        <v>34.1</v>
      </c>
      <c r="H1945" s="11">
        <v>1.1000000000000001</v>
      </c>
      <c r="I1945" s="8">
        <v>0.12535339593887301</v>
      </c>
      <c r="J1945" s="4">
        <v>71000</v>
      </c>
      <c r="K1945" s="5">
        <f>23*10^-6</f>
        <v>2.3E-5</v>
      </c>
      <c r="L1945" s="6">
        <f>H1945</f>
        <v>1.1000000000000001</v>
      </c>
      <c r="M1945" s="3">
        <f>H1945^2/6</f>
        <v>0.20166666666666669</v>
      </c>
      <c r="N1945" s="3">
        <f>H1945^3/12</f>
        <v>0.11091666666666671</v>
      </c>
      <c r="O1945" s="1">
        <f>-J1945*L1945*K1945*C1945</f>
        <v>-60.35568</v>
      </c>
      <c r="P1945" s="7">
        <f>-(12*F1945*J1945*L1945*N1945+12*O1945*N1945*G1945*COS(RADIANS(E1945)))/(12*N1945*G1945*COS(RADIANS(E1945))^2+L1945*G1945^3*SIN(RADIANS(E1945))^2)</f>
        <v>0.55819153458833171</v>
      </c>
      <c r="Q1945" s="7">
        <f>-(6*F1945*J1945*L1945*N1945*SIN(RADIANS(E1945))+6*O1945*N1945*G1945*SIN(RADIANS(E1945))*COS(RADIANS(E1945)))/(12*N1945*COS(RADIANS(E1945))^2+L1945*G1945^2*SIN(RADIANS(E1945))^2)</f>
        <v>2.0112130969315039</v>
      </c>
      <c r="R1945" s="7">
        <f>-P1945*SIN(RADIANS(E1945))</f>
        <v>-0.11795971243000025</v>
      </c>
      <c r="S1945" s="6">
        <f>(O1945+P1945*COS(RADIANS(E1945)))/L1945</f>
        <v>-54.372813383670376</v>
      </c>
      <c r="T1945" s="6">
        <f>R1945/L1945</f>
        <v>-0.10723610220909113</v>
      </c>
      <c r="U1945" s="6">
        <f>(Q1945-P1945*G1945*SIN(RADIANS(E1945)))/M1945</f>
        <v>-9.9729575054454767</v>
      </c>
      <c r="V1945" s="6">
        <f>SQRT((S1945+U1945)^2+3*T1945^2)</f>
        <v>64.34603896169088</v>
      </c>
      <c r="W1945" s="6">
        <f>V1945/AA1945</f>
        <v>1.322560140323561</v>
      </c>
      <c r="X1945" s="1">
        <f>((3*10+H1945/COS(RADIANS(E1945)))*(3+3)+3*G1945*H1945)*2</f>
        <v>598.56499830948758</v>
      </c>
      <c r="Y1945" s="7">
        <f>Z1945/X1945</f>
        <v>1.0066628883710043</v>
      </c>
      <c r="Z1945" s="13">
        <v>602.553170076014</v>
      </c>
      <c r="AA1945" s="15">
        <v>48.652637411217299</v>
      </c>
    </row>
    <row r="1946" spans="1:27" x14ac:dyDescent="0.45">
      <c r="A1946">
        <v>736</v>
      </c>
      <c r="B1946">
        <v>51.9</v>
      </c>
      <c r="C1946" s="10">
        <f>B1946-20</f>
        <v>31.9</v>
      </c>
      <c r="D1946">
        <v>111.9</v>
      </c>
      <c r="E1946" s="11">
        <f>D1946-90</f>
        <v>21.900000000000006</v>
      </c>
      <c r="F1946" s="2">
        <v>9.3010000000000002E-3</v>
      </c>
      <c r="G1946" s="11">
        <v>21.1</v>
      </c>
      <c r="H1946" s="11">
        <v>1.7</v>
      </c>
      <c r="I1946" s="8">
        <v>5.3208876401185899E-2</v>
      </c>
      <c r="J1946" s="4">
        <v>71000</v>
      </c>
      <c r="K1946" s="5">
        <f>23*10^-6</f>
        <v>2.3E-5</v>
      </c>
      <c r="L1946" s="6">
        <f>H1946</f>
        <v>1.7</v>
      </c>
      <c r="M1946" s="3">
        <f>H1946^2/6</f>
        <v>0.48166666666666663</v>
      </c>
      <c r="N1946" s="3">
        <f>H1946^3/12</f>
        <v>0.4094166666666666</v>
      </c>
      <c r="O1946" s="1">
        <f>-J1946*L1946*K1946*C1946</f>
        <v>-88.55758999999999</v>
      </c>
      <c r="P1946" s="7">
        <f>-(12*F1946*J1946*L1946*N1946+12*O1946*N1946*G1946*COS(RADIANS(E1946)))/(12*N1946*G1946*COS(RADIANS(E1946))^2+L1946*G1946^3*SIN(RADIANS(E1946))^2)</f>
        <v>1.2991640179342563</v>
      </c>
      <c r="Q1946" s="7">
        <f>-(6*F1946*J1946*L1946*N1946*SIN(RADIANS(E1946))+6*O1946*N1946*G1946*SIN(RADIANS(E1946))*COS(RADIANS(E1946)))/(12*N1946*COS(RADIANS(E1946))^2+L1946*G1946^2*SIN(RADIANS(E1946))^2)</f>
        <v>5.1122378309541361</v>
      </c>
      <c r="R1946" s="7">
        <f>-P1946*SIN(RADIANS(E1946))</f>
        <v>-0.48457230625157682</v>
      </c>
      <c r="S1946" s="6">
        <f>(O1946+P1946*COS(RADIANS(E1946)))/L1946</f>
        <v>-51.383634426117418</v>
      </c>
      <c r="T1946" s="6">
        <f>R1946/L1946</f>
        <v>-0.28504253308916283</v>
      </c>
      <c r="U1946" s="6">
        <f>(Q1946-P1946*G1946*SIN(RADIANS(E1946)))/M1946</f>
        <v>-10.613642555614124</v>
      </c>
      <c r="V1946" s="6">
        <f>SQRT((S1946+U1946)^2+3*T1946^2)</f>
        <v>61.999242744460595</v>
      </c>
      <c r="W1946" s="6">
        <f>V1946/AA1946</f>
        <v>1.1750456810358278</v>
      </c>
      <c r="X1946" s="1">
        <f>((3*10+H1946/COS(RADIANS(E1946)))*(3+3)+3*G1946*H1946)*2</f>
        <v>597.20663817486741</v>
      </c>
      <c r="Y1946" s="7">
        <f>Z1946/X1946</f>
        <v>1.0088750897825614</v>
      </c>
      <c r="Z1946" s="13">
        <v>602.50690070741098</v>
      </c>
      <c r="AA1946" s="15">
        <v>52.763261671501098</v>
      </c>
    </row>
    <row r="1947" spans="1:27" x14ac:dyDescent="0.45">
      <c r="A1947">
        <v>50</v>
      </c>
      <c r="B1947">
        <v>82.5</v>
      </c>
      <c r="C1947" s="10">
        <f>B1947-20</f>
        <v>62.5</v>
      </c>
      <c r="D1947">
        <v>111.6</v>
      </c>
      <c r="E1947" s="11">
        <f>D1947-90</f>
        <v>21.599999999999994</v>
      </c>
      <c r="F1947" s="2">
        <v>2.4679E-2</v>
      </c>
      <c r="G1947" s="11">
        <v>30.8</v>
      </c>
      <c r="H1947" s="11">
        <v>1.2</v>
      </c>
      <c r="I1947" s="8">
        <v>0.136670276522636</v>
      </c>
      <c r="J1947" s="4">
        <v>71000</v>
      </c>
      <c r="K1947" s="5">
        <f>23*10^-6</f>
        <v>2.3E-5</v>
      </c>
      <c r="L1947" s="6">
        <f>H1947</f>
        <v>1.2</v>
      </c>
      <c r="M1947" s="3">
        <f>H1947^2/6</f>
        <v>0.24</v>
      </c>
      <c r="N1947" s="3">
        <f>H1947^3/12</f>
        <v>0.14399999999999999</v>
      </c>
      <c r="O1947" s="1">
        <f>-J1947*L1947*K1947*C1947</f>
        <v>-122.47499999999999</v>
      </c>
      <c r="P1947" s="7">
        <f>-(12*F1947*J1947*L1947*N1947+12*O1947*N1947*G1947*COS(RADIANS(E1947)))/(12*N1947*G1947*COS(RADIANS(E1947))^2+L1947*G1947^3*SIN(RADIANS(E1947))^2)</f>
        <v>0.50595621505401167</v>
      </c>
      <c r="Q1947" s="7">
        <f>-(6*F1947*J1947*L1947*N1947*SIN(RADIANS(E1947))+6*O1947*N1947*G1947*SIN(RADIANS(E1947))*COS(RADIANS(E1947)))/(12*N1947*COS(RADIANS(E1947))^2+L1947*G1947^2*SIN(RADIANS(E1947))^2)</f>
        <v>2.8683255423097753</v>
      </c>
      <c r="R1947" s="7">
        <f>-P1947*SIN(RADIANS(E1947))</f>
        <v>-0.18625490534479072</v>
      </c>
      <c r="S1947" s="6">
        <f>(O1947+P1947*COS(RADIANS(E1947)))/L1947</f>
        <v>-101.67047817362813</v>
      </c>
      <c r="T1947" s="6">
        <f>R1947/L1947</f>
        <v>-0.15521242112065894</v>
      </c>
      <c r="U1947" s="6">
        <f>(Q1947-P1947*G1947*SIN(RADIANS(E1947)))/M1947</f>
        <v>-11.951356426290745</v>
      </c>
      <c r="V1947" s="6">
        <f>SQRT((S1947+U1947)^2+3*T1947^2)</f>
        <v>113.62215263995984</v>
      </c>
      <c r="W1947" s="6">
        <f>V1947/AA1947</f>
        <v>1.2668626337508111</v>
      </c>
      <c r="X1947" s="1">
        <f>((3*10+H1947/COS(RADIANS(E1947)))*(3+3)+3*G1947*H1947)*2</f>
        <v>597.24759322112038</v>
      </c>
      <c r="Y1947" s="7">
        <f>Z1947/X1947</f>
        <v>1.0087841036342748</v>
      </c>
      <c r="Z1947" s="13">
        <v>602.49387797529596</v>
      </c>
      <c r="AA1947" s="15">
        <v>89.687823772619893</v>
      </c>
    </row>
    <row r="1948" spans="1:27" x14ac:dyDescent="0.45">
      <c r="A1948">
        <v>2120</v>
      </c>
      <c r="B1948">
        <v>88.8</v>
      </c>
      <c r="C1948" s="10">
        <f>B1948-20</f>
        <v>68.8</v>
      </c>
      <c r="D1948">
        <v>101</v>
      </c>
      <c r="E1948" s="11">
        <f>D1948-90</f>
        <v>11</v>
      </c>
      <c r="F1948" s="2">
        <v>3.0960000000000001E-2</v>
      </c>
      <c r="G1948" s="11">
        <v>34.1</v>
      </c>
      <c r="H1948" s="11">
        <v>1.1000000000000001</v>
      </c>
      <c r="I1948" s="8">
        <v>0.27988001704215998</v>
      </c>
      <c r="J1948" s="4">
        <v>71000</v>
      </c>
      <c r="K1948" s="5">
        <f>23*10^-6</f>
        <v>2.3E-5</v>
      </c>
      <c r="L1948" s="6">
        <f>H1948</f>
        <v>1.1000000000000001</v>
      </c>
      <c r="M1948" s="3">
        <f>H1948^2/6</f>
        <v>0.20166666666666669</v>
      </c>
      <c r="N1948" s="3">
        <f>H1948^3/12</f>
        <v>0.11091666666666671</v>
      </c>
      <c r="O1948" s="1">
        <f>-J1948*L1948*K1948*C1948</f>
        <v>-123.58543999999999</v>
      </c>
      <c r="P1948" s="7">
        <f>-(12*F1948*J1948*L1948*N1948+12*O1948*N1948*G1948*COS(RADIANS(E1948)))/(12*N1948*G1948*COS(RADIANS(E1948))^2+L1948*G1948^3*SIN(RADIANS(E1948))^2)</f>
        <v>1.4020580515508281</v>
      </c>
      <c r="Q1948" s="7">
        <f>-(6*F1948*J1948*L1948*N1948*SIN(RADIANS(E1948))+6*O1948*N1948*G1948*SIN(RADIANS(E1948))*COS(RADIANS(E1948)))/(12*N1948*COS(RADIANS(E1948))^2+L1948*G1948^2*SIN(RADIANS(E1948))^2)</f>
        <v>4.5613061651059583</v>
      </c>
      <c r="R1948" s="7">
        <f>-P1948*SIN(RADIANS(E1948))</f>
        <v>-0.26752528827600935</v>
      </c>
      <c r="S1948" s="6">
        <f>(O1948+P1948*COS(RADIANS(E1948)))/L1948</f>
        <v>-111.09921973075093</v>
      </c>
      <c r="T1948" s="6">
        <f>R1948/L1948</f>
        <v>-0.24320480752364484</v>
      </c>
      <c r="U1948" s="6">
        <f>(Q1948-P1948*G1948*SIN(RADIANS(E1948)))/M1948</f>
        <v>-22.61804709969898</v>
      </c>
      <c r="V1948" s="6">
        <f>SQRT((S1948+U1948)^2+3*T1948^2)</f>
        <v>133.71793033973023</v>
      </c>
      <c r="W1948" s="6">
        <f>V1948/AA1948</f>
        <v>1.3355708175744654</v>
      </c>
      <c r="X1948" s="1">
        <f>((3*10+H1948/COS(RADIANS(E1948)))*(3+3)+3*G1948*H1948)*2</f>
        <v>598.50706037340888</v>
      </c>
      <c r="Y1948" s="7">
        <f>Z1948/X1948</f>
        <v>1.0064875259151391</v>
      </c>
      <c r="Z1948" s="13">
        <v>602.38989043797505</v>
      </c>
      <c r="AA1948" s="15">
        <v>100.12043433426901</v>
      </c>
    </row>
    <row r="1949" spans="1:27" x14ac:dyDescent="0.45">
      <c r="A1949">
        <v>2959</v>
      </c>
      <c r="B1949">
        <v>76.8</v>
      </c>
      <c r="C1949" s="10">
        <f>B1949-20</f>
        <v>56.8</v>
      </c>
      <c r="D1949">
        <v>102.8</v>
      </c>
      <c r="E1949" s="11">
        <f>D1949-90</f>
        <v>12.799999999999997</v>
      </c>
      <c r="F1949" s="2">
        <v>2.1881000000000001E-2</v>
      </c>
      <c r="G1949" s="11">
        <v>28.5</v>
      </c>
      <c r="H1949" s="11">
        <v>1.3</v>
      </c>
      <c r="I1949" s="8">
        <v>0.17596597969531999</v>
      </c>
      <c r="J1949" s="4">
        <v>71000</v>
      </c>
      <c r="K1949" s="5">
        <f>23*10^-6</f>
        <v>2.3E-5</v>
      </c>
      <c r="L1949" s="6">
        <f>H1949</f>
        <v>1.3</v>
      </c>
      <c r="M1949" s="3">
        <f>H1949^2/6</f>
        <v>0.28166666666666668</v>
      </c>
      <c r="N1949" s="3">
        <f>H1949^3/12</f>
        <v>0.18308333333333338</v>
      </c>
      <c r="O1949" s="1">
        <f>-J1949*L1949*K1949*C1949</f>
        <v>-120.58072</v>
      </c>
      <c r="P1949" s="7">
        <f>-(12*F1949*J1949*L1949*N1949+12*O1949*N1949*G1949*COS(RADIANS(E1949)))/(12*N1949*G1949*COS(RADIANS(E1949))^2+L1949*G1949^3*SIN(RADIANS(E1949))^2)</f>
        <v>1.9037255313459436</v>
      </c>
      <c r="Q1949" s="7">
        <f>-(6*F1949*J1949*L1949*N1949*SIN(RADIANS(E1949))+6*O1949*N1949*G1949*SIN(RADIANS(E1949))*COS(RADIANS(E1949)))/(12*N1949*COS(RADIANS(E1949))^2+L1949*G1949^2*SIN(RADIANS(E1949))^2)</f>
        <v>6.0101873217306006</v>
      </c>
      <c r="R1949" s="7">
        <f>-P1949*SIN(RADIANS(E1949))</f>
        <v>-0.42176753134951578</v>
      </c>
      <c r="S1949" s="6">
        <f>(O1949+P1949*COS(RADIANS(E1949)))/L1949</f>
        <v>-91.326387136409991</v>
      </c>
      <c r="T1949" s="6">
        <f>R1949/L1949</f>
        <v>-0.32443656257655057</v>
      </c>
      <c r="U1949" s="6">
        <f>(Q1949-P1949*G1949*SIN(RADIANS(E1949)))/M1949</f>
        <v>-21.33794315407313</v>
      </c>
      <c r="V1949" s="6">
        <f>SQRT((S1949+U1949)^2+3*T1949^2)</f>
        <v>112.66573168915419</v>
      </c>
      <c r="W1949" s="6">
        <f>V1949/AA1949</f>
        <v>1.275477287845628</v>
      </c>
      <c r="X1949" s="1">
        <f>((3*10+H1949/COS(RADIANS(E1949)))*(3+3)+3*G1949*H1949)*2</f>
        <v>598.2975494329371</v>
      </c>
      <c r="Y1949" s="7">
        <f>Z1949/X1949</f>
        <v>1.0067612576746905</v>
      </c>
      <c r="Z1949" s="13">
        <v>602.34279333078905</v>
      </c>
      <c r="AA1949" s="15">
        <v>88.332213174453798</v>
      </c>
    </row>
    <row r="1950" spans="1:27" x14ac:dyDescent="0.45">
      <c r="A1950">
        <v>302</v>
      </c>
      <c r="B1950">
        <v>57.1</v>
      </c>
      <c r="C1950" s="10">
        <f>B1950-20</f>
        <v>37.1</v>
      </c>
      <c r="D1950">
        <v>107.7</v>
      </c>
      <c r="E1950" s="11">
        <f>D1950-90</f>
        <v>17.700000000000003</v>
      </c>
      <c r="F1950" s="2">
        <v>1.6197E-2</v>
      </c>
      <c r="G1950" s="11">
        <v>33.9</v>
      </c>
      <c r="H1950" s="11">
        <v>1.1000000000000001</v>
      </c>
      <c r="I1950" s="8">
        <v>0.101522020995616</v>
      </c>
      <c r="J1950" s="4">
        <v>71000</v>
      </c>
      <c r="K1950" s="5">
        <f>23*10^-6</f>
        <v>2.3E-5</v>
      </c>
      <c r="L1950" s="6">
        <f>H1950</f>
        <v>1.1000000000000001</v>
      </c>
      <c r="M1950" s="3">
        <f>H1950^2/6</f>
        <v>0.20166666666666669</v>
      </c>
      <c r="N1950" s="3">
        <f>H1950^3/12</f>
        <v>0.11091666666666671</v>
      </c>
      <c r="O1950" s="1">
        <f>-J1950*L1950*K1950*C1950</f>
        <v>-66.64273</v>
      </c>
      <c r="P1950" s="7">
        <f>-(12*F1950*J1950*L1950*N1950+12*O1950*N1950*G1950*COS(RADIANS(E1950)))/(12*N1950*G1950*COS(RADIANS(E1950))^2+L1950*G1950^3*SIN(RADIANS(E1950))^2)</f>
        <v>0.29507143175129413</v>
      </c>
      <c r="Q1950" s="7">
        <f>-(6*F1950*J1950*L1950*N1950*SIN(RADIANS(E1950))+6*O1950*N1950*G1950*SIN(RADIANS(E1950))*COS(RADIANS(E1950)))/(12*N1950*COS(RADIANS(E1950))^2+L1950*G1950^2*SIN(RADIANS(E1950))^2)</f>
        <v>1.5206094264498682</v>
      </c>
      <c r="R1950" s="7">
        <f>-P1950*SIN(RADIANS(E1950))</f>
        <v>-8.971147058701287E-2</v>
      </c>
      <c r="S1950" s="6">
        <f>(O1950+P1950*COS(RADIANS(E1950)))/L1950</f>
        <v>-60.32875164795653</v>
      </c>
      <c r="T1950" s="6">
        <f>R1950/L1950</f>
        <v>-8.1555882351829881E-2</v>
      </c>
      <c r="U1950" s="6">
        <f>(Q1950-P1950*G1950*SIN(RADIANS(E1950)))/M1950</f>
        <v>-7.5402120319828141</v>
      </c>
      <c r="V1950" s="6">
        <f>SQRT((S1950+U1950)^2+3*T1950^2)</f>
        <v>67.869110684277899</v>
      </c>
      <c r="W1950" s="6">
        <f>V1950/AA1950</f>
        <v>1.2838580012827361</v>
      </c>
      <c r="X1950" s="1">
        <f>((3*10+H1950/COS(RADIANS(E1950)))*(3+3)+3*G1950*H1950)*2</f>
        <v>597.59591866549533</v>
      </c>
      <c r="Y1950" s="7">
        <f>Z1950/X1950</f>
        <v>1.0077413660852681</v>
      </c>
      <c r="Z1950" s="13">
        <v>602.222127442947</v>
      </c>
      <c r="AA1950" s="15">
        <v>52.863409050275102</v>
      </c>
    </row>
    <row r="1951" spans="1:27" x14ac:dyDescent="0.45">
      <c r="A1951">
        <v>607</v>
      </c>
      <c r="B1951">
        <v>58.2</v>
      </c>
      <c r="C1951" s="10">
        <f>B1951-20</f>
        <v>38.200000000000003</v>
      </c>
      <c r="D1951">
        <v>120.6</v>
      </c>
      <c r="E1951" s="11">
        <f>D1951-90</f>
        <v>30.599999999999994</v>
      </c>
      <c r="F1951" s="2">
        <v>1.0371999999999999E-2</v>
      </c>
      <c r="G1951" s="11">
        <v>20.7</v>
      </c>
      <c r="H1951" s="11">
        <v>1.7</v>
      </c>
      <c r="I1951" s="8">
        <v>5.0687205046415301E-2</v>
      </c>
      <c r="J1951" s="4">
        <v>71000</v>
      </c>
      <c r="K1951" s="5">
        <f>23*10^-6</f>
        <v>2.3E-5</v>
      </c>
      <c r="L1951" s="6">
        <f>H1951</f>
        <v>1.7</v>
      </c>
      <c r="M1951" s="3">
        <f>H1951^2/6</f>
        <v>0.48166666666666663</v>
      </c>
      <c r="N1951" s="3">
        <f>H1951^3/12</f>
        <v>0.4094166666666666</v>
      </c>
      <c r="O1951" s="1">
        <f>-J1951*L1951*K1951*C1951</f>
        <v>-106.04702</v>
      </c>
      <c r="P1951" s="7">
        <f>-(12*F1951*J1951*L1951*N1951+12*O1951*N1951*G1951*COS(RADIANS(E1951)))/(12*N1951*G1951*COS(RADIANS(E1951))^2+L1951*G1951^3*SIN(RADIANS(E1951))^2)</f>
        <v>0.78653557089532222</v>
      </c>
      <c r="Q1951" s="7">
        <f>-(6*F1951*J1951*L1951*N1951*SIN(RADIANS(E1951))+6*O1951*N1951*G1951*SIN(RADIANS(E1951))*COS(RADIANS(E1951)))/(12*N1951*COS(RADIANS(E1951))^2+L1951*G1951^2*SIN(RADIANS(E1951))^2)</f>
        <v>4.1439245186571174</v>
      </c>
      <c r="R1951" s="7">
        <f>-P1951*SIN(RADIANS(E1951))</f>
        <v>-0.40037918054658128</v>
      </c>
      <c r="S1951" s="6">
        <f>(O1951+P1951*COS(RADIANS(E1951)))/L1951</f>
        <v>-61.982362222586389</v>
      </c>
      <c r="T1951" s="6">
        <f>R1951/L1951</f>
        <v>-0.23551716502740075</v>
      </c>
      <c r="U1951" s="6">
        <f>(Q1951-P1951*G1951*SIN(RADIANS(E1951)))/M1951</f>
        <v>-8.6033034989421093</v>
      </c>
      <c r="V1951" s="6">
        <f>SQRT((S1951+U1951)^2+3*T1951^2)</f>
        <v>70.586844456714672</v>
      </c>
      <c r="W1951" s="6">
        <f>V1951/AA1951</f>
        <v>1.1297382321810516</v>
      </c>
      <c r="X1951" s="1">
        <f>((3*10+H1951/COS(RADIANS(E1951)))*(3+3)+3*G1951*H1951)*2</f>
        <v>594.84048093388446</v>
      </c>
      <c r="Y1951" s="7">
        <f>Z1951/X1951</f>
        <v>1.0123000171741838</v>
      </c>
      <c r="Z1951" s="13">
        <v>602.15702906527099</v>
      </c>
      <c r="AA1951" s="15">
        <v>62.480707871982901</v>
      </c>
    </row>
    <row r="1952" spans="1:27" x14ac:dyDescent="0.45">
      <c r="A1952">
        <v>2737</v>
      </c>
      <c r="B1952">
        <v>81.3</v>
      </c>
      <c r="C1952" s="10">
        <f>B1952-20</f>
        <v>61.3</v>
      </c>
      <c r="D1952">
        <v>109.1</v>
      </c>
      <c r="E1952" s="11">
        <f>D1952-90</f>
        <v>19.099999999999994</v>
      </c>
      <c r="F1952" s="2">
        <v>1.9116999999999999E-2</v>
      </c>
      <c r="G1952" s="11">
        <v>22.6</v>
      </c>
      <c r="H1952" s="11">
        <v>1.6</v>
      </c>
      <c r="I1952" s="8">
        <v>0.117823451757431</v>
      </c>
      <c r="J1952" s="4">
        <v>71000</v>
      </c>
      <c r="K1952" s="5">
        <f>23*10^-6</f>
        <v>2.3E-5</v>
      </c>
      <c r="L1952" s="6">
        <f>H1952</f>
        <v>1.6</v>
      </c>
      <c r="M1952" s="3">
        <f>H1952^2/6</f>
        <v>0.42666666666666675</v>
      </c>
      <c r="N1952" s="3">
        <f>H1952^3/12</f>
        <v>0.34133333333333343</v>
      </c>
      <c r="O1952" s="1">
        <f>-J1952*L1952*K1952*C1952</f>
        <v>-160.16463999999999</v>
      </c>
      <c r="P1952" s="7">
        <f>-(12*F1952*J1952*L1952*N1952+12*O1952*N1952*G1952*COS(RADIANS(E1952)))/(12*N1952*G1952*COS(RADIANS(E1952))^2+L1952*G1952^3*SIN(RADIANS(E1952))^2)</f>
        <v>2.4827650857570331</v>
      </c>
      <c r="Q1952" s="7">
        <f>-(6*F1952*J1952*L1952*N1952*SIN(RADIANS(E1952))+6*O1952*N1952*G1952*SIN(RADIANS(E1952))*COS(RADIANS(E1952)))/(12*N1952*COS(RADIANS(E1952))^2+L1952*G1952^2*SIN(RADIANS(E1952))^2)</f>
        <v>9.1801784777270257</v>
      </c>
      <c r="R1952" s="7">
        <f>-P1952*SIN(RADIANS(E1952))</f>
        <v>-0.81240517502009091</v>
      </c>
      <c r="S1952" s="6">
        <f>(O1952+P1952*COS(RADIANS(E1952)))/L1952</f>
        <v>-98.636596145669486</v>
      </c>
      <c r="T1952" s="6">
        <f>R1952/L1952</f>
        <v>-0.50775323438755682</v>
      </c>
      <c r="U1952" s="6">
        <f>(Q1952-P1952*G1952*SIN(RADIANS(E1952)))/M1952</f>
        <v>-21.516043307172719</v>
      </c>
      <c r="V1952" s="6">
        <f>SQRT((S1952+U1952)^2+3*T1952^2)</f>
        <v>120.15585798256275</v>
      </c>
      <c r="W1952" s="6">
        <f>V1952/AA1952</f>
        <v>1.1926151451786007</v>
      </c>
      <c r="X1952" s="1">
        <f>((3*10+H1952/COS(RADIANS(E1952)))*(3+3)+3*G1952*H1952)*2</f>
        <v>597.27855876331148</v>
      </c>
      <c r="Y1952" s="7">
        <f>Z1952/X1952</f>
        <v>1.0080897393165829</v>
      </c>
      <c r="Z1952" s="13">
        <v>602.110386603091</v>
      </c>
      <c r="AA1952" s="15">
        <v>100.74990114649999</v>
      </c>
    </row>
    <row r="1953" spans="1:27" x14ac:dyDescent="0.45">
      <c r="A1953">
        <v>1808</v>
      </c>
      <c r="B1953">
        <v>61.3</v>
      </c>
      <c r="C1953" s="10">
        <f>B1953-20</f>
        <v>41.3</v>
      </c>
      <c r="D1953">
        <v>100.2</v>
      </c>
      <c r="E1953" s="11">
        <f>D1953-90</f>
        <v>10.200000000000003</v>
      </c>
      <c r="F1953" s="2">
        <v>1.154E-2</v>
      </c>
      <c r="G1953" s="11">
        <v>23.3</v>
      </c>
      <c r="H1953" s="11">
        <v>1.5</v>
      </c>
      <c r="I1953" s="8">
        <v>5.2016720175743103E-2</v>
      </c>
      <c r="J1953" s="4">
        <v>71000</v>
      </c>
      <c r="K1953" s="5">
        <f>23*10^-6</f>
        <v>2.3E-5</v>
      </c>
      <c r="L1953" s="6">
        <f>H1953</f>
        <v>1.5</v>
      </c>
      <c r="M1953" s="3">
        <f>H1953^2/6</f>
        <v>0.375</v>
      </c>
      <c r="N1953" s="3">
        <f>H1953^3/12</f>
        <v>0.28125</v>
      </c>
      <c r="O1953" s="1">
        <f>-J1953*L1953*K1953*C1953</f>
        <v>-101.16435</v>
      </c>
      <c r="P1953" s="7">
        <f>-(12*F1953*J1953*L1953*N1953+12*O1953*N1953*G1953*COS(RADIANS(E1953)))/(12*N1953*G1953*COS(RADIANS(E1953))^2+L1953*G1953^3*SIN(RADIANS(E1953))^2)</f>
        <v>5.485395838423174</v>
      </c>
      <c r="Q1953" s="7">
        <f>-(6*F1953*J1953*L1953*N1953*SIN(RADIANS(E1953))+6*O1953*N1953*G1953*SIN(RADIANS(E1953))*COS(RADIANS(E1953)))/(12*N1953*COS(RADIANS(E1953))^2+L1953*G1953^2*SIN(RADIANS(E1953))^2)</f>
        <v>11.316575807008439</v>
      </c>
      <c r="R1953" s="7">
        <f>-P1953*SIN(RADIANS(E1953))</f>
        <v>-0.97137989759729093</v>
      </c>
      <c r="S1953" s="6">
        <f>(O1953+P1953*COS(RADIANS(E1953)))/L1953</f>
        <v>-63.843765005234104</v>
      </c>
      <c r="T1953" s="6">
        <f>R1953/L1953</f>
        <v>-0.64758659839819399</v>
      </c>
      <c r="U1953" s="6">
        <f>(Q1953-P1953*G1953*SIN(RADIANS(E1953)))/M1953</f>
        <v>-30.177535485355847</v>
      </c>
      <c r="V1953" s="6">
        <f>SQRT((S1953+U1953)^2+3*T1953^2)</f>
        <v>94.027990785452204</v>
      </c>
      <c r="W1953" s="6">
        <f>V1953/AA1953</f>
        <v>1.5280098415505896</v>
      </c>
      <c r="X1953" s="1">
        <f>((3*10+H1953/COS(RADIANS(E1953)))*(3+3)+3*G1953*H1953)*2</f>
        <v>587.98904727297111</v>
      </c>
      <c r="Y1953" s="7">
        <f>Z1953/X1953</f>
        <v>1.0238332665929577</v>
      </c>
      <c r="Z1953" s="13">
        <v>602.00274699036697</v>
      </c>
      <c r="AA1953" s="15">
        <v>61.536246841207998</v>
      </c>
    </row>
    <row r="1954" spans="1:27" x14ac:dyDescent="0.45">
      <c r="A1954">
        <v>130</v>
      </c>
      <c r="B1954">
        <v>52.3</v>
      </c>
      <c r="C1954" s="10">
        <f>B1954-20</f>
        <v>32.299999999999997</v>
      </c>
      <c r="D1954">
        <v>129.80000000000001</v>
      </c>
      <c r="E1954" s="11">
        <f>D1954-90</f>
        <v>39.800000000000011</v>
      </c>
      <c r="F1954" s="2">
        <v>8.744E-3</v>
      </c>
      <c r="G1954" s="11">
        <v>23.1</v>
      </c>
      <c r="H1954" s="11">
        <v>1.5</v>
      </c>
      <c r="I1954" s="8">
        <v>3.9027079939842203E-2</v>
      </c>
      <c r="J1954" s="4">
        <v>71000</v>
      </c>
      <c r="K1954" s="5">
        <f>23*10^-6</f>
        <v>2.3E-5</v>
      </c>
      <c r="L1954" s="6">
        <f>H1954</f>
        <v>1.5</v>
      </c>
      <c r="M1954" s="3">
        <f>H1954^2/6</f>
        <v>0.375</v>
      </c>
      <c r="N1954" s="3">
        <f>H1954^3/12</f>
        <v>0.28125</v>
      </c>
      <c r="O1954" s="1">
        <f>-J1954*L1954*K1954*C1954</f>
        <v>-79.118849999999995</v>
      </c>
      <c r="P1954" s="7">
        <f>-(12*F1954*J1954*L1954*N1954+12*O1954*N1954*G1954*COS(RADIANS(E1954)))/(12*N1954*G1954*COS(RADIANS(E1954))^2+L1954*G1954^3*SIN(RADIANS(E1954))^2)</f>
        <v>0.20940631956625547</v>
      </c>
      <c r="Q1954" s="7">
        <f>-(6*F1954*J1954*L1954*N1954*SIN(RADIANS(E1954))+6*O1954*N1954*G1954*SIN(RADIANS(E1954))*COS(RADIANS(E1954)))/(12*N1954*COS(RADIANS(E1954))^2+L1954*G1954^2*SIN(RADIANS(E1954))^2)</f>
        <v>1.5481968381241644</v>
      </c>
      <c r="R1954" s="7">
        <f>-P1954*SIN(RADIANS(E1954))</f>
        <v>-0.13404301628780638</v>
      </c>
      <c r="S1954" s="6">
        <f>(O1954+P1954*COS(RADIANS(E1954)))/L1954</f>
        <v>-52.638644383293922</v>
      </c>
      <c r="T1954" s="6">
        <f>R1954/L1954</f>
        <v>-8.936201085853758E-2</v>
      </c>
      <c r="U1954" s="6">
        <f>(Q1954-P1954*G1954*SIN(RADIANS(E1954)))/M1954</f>
        <v>-4.1285249016644352</v>
      </c>
      <c r="V1954" s="6">
        <f>SQRT((S1954+U1954)^2+3*T1954^2)</f>
        <v>56.767380293035131</v>
      </c>
      <c r="W1954" s="6">
        <f>V1954/AA1954</f>
        <v>1.1825169642728979</v>
      </c>
      <c r="X1954" s="1">
        <f>((3*10+H1954/COS(RADIANS(E1954)))*(3+3)+3*G1954*H1954)*2</f>
        <v>591.32885073964349</v>
      </c>
      <c r="Y1954" s="7">
        <f>Z1954/X1954</f>
        <v>1.0180476515312058</v>
      </c>
      <c r="Z1954" s="13">
        <v>602.00094777814104</v>
      </c>
      <c r="AA1954" s="15">
        <v>48.005552569759601</v>
      </c>
    </row>
    <row r="1955" spans="1:27" x14ac:dyDescent="0.45">
      <c r="A1955">
        <v>2838</v>
      </c>
      <c r="B1955">
        <v>44.7</v>
      </c>
      <c r="C1955" s="10">
        <f>B1955-20</f>
        <v>24.700000000000003</v>
      </c>
      <c r="D1955">
        <v>129</v>
      </c>
      <c r="E1955" s="11">
        <f>D1955-90</f>
        <v>39</v>
      </c>
      <c r="F1955" s="2">
        <v>7.1599999999999997E-3</v>
      </c>
      <c r="G1955" s="11">
        <v>25</v>
      </c>
      <c r="H1955" s="11">
        <v>1.4</v>
      </c>
      <c r="I1955" s="8">
        <v>3.1664233654737403E-2</v>
      </c>
      <c r="J1955" s="4">
        <v>71000</v>
      </c>
      <c r="K1955" s="5">
        <f>23*10^-6</f>
        <v>2.3E-5</v>
      </c>
      <c r="L1955" s="6">
        <f>H1955</f>
        <v>1.4</v>
      </c>
      <c r="M1955" s="3">
        <f>H1955^2/6</f>
        <v>0.32666666666666661</v>
      </c>
      <c r="N1955" s="3">
        <f>H1955^3/12</f>
        <v>0.2286666666666666</v>
      </c>
      <c r="O1955" s="1">
        <f>-J1955*L1955*K1955*C1955</f>
        <v>-56.46914000000001</v>
      </c>
      <c r="P1955" s="7">
        <f>-(12*F1955*J1955*L1955*N1955+12*O1955*N1955*G1955*COS(RADIANS(E1955)))/(12*N1955*G1955*COS(RADIANS(E1955))^2+L1955*G1955^3*SIN(RADIANS(E1955))^2)</f>
        <v>0.12149242092365463</v>
      </c>
      <c r="Q1955" s="7">
        <f>-(6*F1955*J1955*L1955*N1955*SIN(RADIANS(E1955))+6*O1955*N1955*G1955*SIN(RADIANS(E1955))*COS(RADIANS(E1955)))/(12*N1955*COS(RADIANS(E1955))^2+L1955*G1955^2*SIN(RADIANS(E1955))^2)</f>
        <v>0.95572072306582212</v>
      </c>
      <c r="R1955" s="7">
        <f>-P1955*SIN(RADIANS(E1955))</f>
        <v>-7.6457657845265772E-2</v>
      </c>
      <c r="S1955" s="6">
        <f>(O1955+P1955*COS(RADIANS(E1955)))/L1955</f>
        <v>-40.267659039808258</v>
      </c>
      <c r="T1955" s="6">
        <f>R1955/L1955</f>
        <v>-5.4612612746618411E-2</v>
      </c>
      <c r="U1955" s="6">
        <f>(Q1955-P1955*G1955*SIN(RADIANS(E1955)))/M1955</f>
        <v>-2.9256756828545583</v>
      </c>
      <c r="V1955" s="6">
        <f>SQRT((S1955+U1955)^2+3*T1955^2)</f>
        <v>43.193438298848157</v>
      </c>
      <c r="W1955" s="6">
        <f>V1955/AA1955</f>
        <v>1.2184056994578909</v>
      </c>
      <c r="X1955" s="1">
        <f>((3*10+H1955/COS(RADIANS(E1955)))*(3+3)+3*G1955*H1955)*2</f>
        <v>591.61756070700517</v>
      </c>
      <c r="Y1955" s="7">
        <f>Z1955/X1955</f>
        <v>1.0174367017685344</v>
      </c>
      <c r="Z1955" s="13">
        <v>601.93341967408105</v>
      </c>
      <c r="AA1955" s="15">
        <v>35.4507848396198</v>
      </c>
    </row>
    <row r="1956" spans="1:27" x14ac:dyDescent="0.45">
      <c r="A1956">
        <v>1780</v>
      </c>
      <c r="B1956">
        <v>77.7</v>
      </c>
      <c r="C1956" s="10">
        <f>B1956-20</f>
        <v>57.7</v>
      </c>
      <c r="D1956">
        <v>108.8</v>
      </c>
      <c r="E1956" s="11">
        <f>D1956-90</f>
        <v>18.799999999999997</v>
      </c>
      <c r="F1956" s="2">
        <v>2.5006E-2</v>
      </c>
      <c r="G1956" s="11">
        <v>33.799999999999997</v>
      </c>
      <c r="H1956" s="11">
        <v>1.1000000000000001</v>
      </c>
      <c r="I1956" s="8">
        <v>0.15080986917018799</v>
      </c>
      <c r="J1956" s="4">
        <v>71000</v>
      </c>
      <c r="K1956" s="5">
        <f>23*10^-6</f>
        <v>2.3E-5</v>
      </c>
      <c r="L1956" s="6">
        <f>H1956</f>
        <v>1.1000000000000001</v>
      </c>
      <c r="M1956" s="3">
        <f>H1956^2/6</f>
        <v>0.20166666666666669</v>
      </c>
      <c r="N1956" s="3">
        <f>H1956^3/12</f>
        <v>0.11091666666666671</v>
      </c>
      <c r="O1956" s="1">
        <f>-J1956*L1956*K1956*C1956</f>
        <v>-103.64651000000001</v>
      </c>
      <c r="P1956" s="7">
        <f>-(12*F1956*J1956*L1956*N1956+12*O1956*N1956*G1956*COS(RADIANS(E1956)))/(12*N1956*G1956*COS(RADIANS(E1956))^2+L1956*G1956^3*SIN(RADIANS(E1956))^2)</f>
        <v>0.4076371534900467</v>
      </c>
      <c r="Q1956" s="7">
        <f>-(6*F1956*J1956*L1956*N1956*SIN(RADIANS(E1956))+6*O1956*N1956*G1956*SIN(RADIANS(E1956))*COS(RADIANS(E1956)))/(12*N1956*COS(RADIANS(E1956))^2+L1956*G1956^2*SIN(RADIANS(E1956))^2)</f>
        <v>2.2201102543442333</v>
      </c>
      <c r="R1956" s="7">
        <f>-P1956*SIN(RADIANS(E1956))</f>
        <v>-0.13136747067125643</v>
      </c>
      <c r="S1956" s="6">
        <f>(O1956+P1956*COS(RADIANS(E1956)))/L1956</f>
        <v>-93.873291445684529</v>
      </c>
      <c r="T1956" s="6">
        <f>R1956/L1956</f>
        <v>-0.11942497333750583</v>
      </c>
      <c r="U1956" s="6">
        <f>(Q1956-P1956*G1956*SIN(RADIANS(E1956)))/M1956</f>
        <v>-11.008811178566448</v>
      </c>
      <c r="V1956" s="6">
        <f>SQRT((S1956+U1956)^2+3*T1956^2)</f>
        <v>104.8823066005734</v>
      </c>
      <c r="W1956" s="6">
        <f>V1956/AA1956</f>
        <v>1.2749167150758722</v>
      </c>
      <c r="X1956" s="1">
        <f>((3*10+H1956/COS(RADIANS(E1956)))*(3+3)+3*G1956*H1956)*2</f>
        <v>597.02391836147081</v>
      </c>
      <c r="Y1956" s="7">
        <f>Z1956/X1956</f>
        <v>1.0079777934952223</v>
      </c>
      <c r="Z1956" s="13">
        <v>601.78685189386704</v>
      </c>
      <c r="AA1956" s="15">
        <v>82.266006367585902</v>
      </c>
    </row>
    <row r="1957" spans="1:27" x14ac:dyDescent="0.45">
      <c r="A1957">
        <v>2239</v>
      </c>
      <c r="B1957">
        <v>60.1</v>
      </c>
      <c r="C1957" s="10">
        <f>B1957-20</f>
        <v>40.1</v>
      </c>
      <c r="D1957">
        <v>129.9</v>
      </c>
      <c r="E1957" s="11">
        <f>D1957-90</f>
        <v>39.900000000000006</v>
      </c>
      <c r="F1957" s="2">
        <v>1.1475000000000001E-2</v>
      </c>
      <c r="G1957" s="11">
        <v>24.9</v>
      </c>
      <c r="H1957" s="11">
        <v>1.4</v>
      </c>
      <c r="I1957" s="8">
        <v>5.0603870302438701E-2</v>
      </c>
      <c r="J1957" s="4">
        <v>71000</v>
      </c>
      <c r="K1957" s="5">
        <f>23*10^-6</f>
        <v>2.3E-5</v>
      </c>
      <c r="L1957" s="6">
        <f>H1957</f>
        <v>1.4</v>
      </c>
      <c r="M1957" s="3">
        <f>H1957^2/6</f>
        <v>0.32666666666666661</v>
      </c>
      <c r="N1957" s="3">
        <f>H1957^3/12</f>
        <v>0.2286666666666666</v>
      </c>
      <c r="O1957" s="1">
        <f>-J1957*L1957*K1957*C1957</f>
        <v>-91.67662</v>
      </c>
      <c r="P1957" s="7">
        <f>-(12*F1957*J1957*L1957*N1957+12*O1957*N1957*G1957*COS(RADIANS(E1957)))/(12*N1957*G1957*COS(RADIANS(E1957))^2+L1957*G1957^3*SIN(RADIANS(E1957))^2)</f>
        <v>0.18756482523932272</v>
      </c>
      <c r="Q1957" s="7">
        <f>-(6*F1957*J1957*L1957*N1957*SIN(RADIANS(E1957))+6*O1957*N1957*G1957*SIN(RADIANS(E1957))*COS(RADIANS(E1957)))/(12*N1957*COS(RADIANS(E1957))^2+L1957*G1957^2*SIN(RADIANS(E1957))^2)</f>
        <v>1.4979016811614581</v>
      </c>
      <c r="R1957" s="7">
        <f>-P1957*SIN(RADIANS(E1957))</f>
        <v>-0.12031338804509704</v>
      </c>
      <c r="S1957" s="6">
        <f>(O1957+P1957*COS(RADIANS(E1957)))/L1957</f>
        <v>-65.38051914455005</v>
      </c>
      <c r="T1957" s="6">
        <f>R1957/L1957</f>
        <v>-8.5938134317926462E-2</v>
      </c>
      <c r="U1957" s="6">
        <f>(Q1957-P1957*G1957*SIN(RADIANS(E1957)))/M1957</f>
        <v>-4.5854133096779348</v>
      </c>
      <c r="V1957" s="6">
        <f>SQRT((S1957+U1957)^2+3*T1957^2)</f>
        <v>69.966090788884173</v>
      </c>
      <c r="W1957" s="6">
        <f>V1957/AA1957</f>
        <v>1.2224724517995589</v>
      </c>
      <c r="X1957" s="1">
        <f>((3*10+H1957/COS(RADIANS(E1957)))*(3+3)+3*G1957*H1957)*2</f>
        <v>591.05880491866333</v>
      </c>
      <c r="Y1957" s="7">
        <f>Z1957/X1957</f>
        <v>1.018132944341769</v>
      </c>
      <c r="Z1957" s="13">
        <v>601.77644133096601</v>
      </c>
      <c r="AA1957" s="15">
        <v>57.233265817883698</v>
      </c>
    </row>
    <row r="1958" spans="1:27" x14ac:dyDescent="0.45">
      <c r="A1958">
        <v>1494</v>
      </c>
      <c r="B1958">
        <v>69</v>
      </c>
      <c r="C1958" s="10">
        <f>B1958-20</f>
        <v>49</v>
      </c>
      <c r="D1958">
        <v>124</v>
      </c>
      <c r="E1958" s="11">
        <f>D1958-90</f>
        <v>34</v>
      </c>
      <c r="F1958" s="2">
        <v>1.6087000000000001E-2</v>
      </c>
      <c r="G1958" s="11">
        <v>27.5</v>
      </c>
      <c r="H1958" s="11">
        <v>1.3</v>
      </c>
      <c r="I1958" s="8">
        <v>7.2454109787940896E-2</v>
      </c>
      <c r="J1958" s="4">
        <v>71000</v>
      </c>
      <c r="K1958" s="5">
        <f>23*10^-6</f>
        <v>2.3E-5</v>
      </c>
      <c r="L1958" s="6">
        <f>H1958</f>
        <v>1.3</v>
      </c>
      <c r="M1958" s="3">
        <f>H1958^2/6</f>
        <v>0.28166666666666668</v>
      </c>
      <c r="N1958" s="3">
        <f>H1958^3/12</f>
        <v>0.18308333333333338</v>
      </c>
      <c r="O1958" s="1">
        <f>-J1958*L1958*K1958*C1958</f>
        <v>-104.02209999999999</v>
      </c>
      <c r="P1958" s="7">
        <f>-(12*F1958*J1958*L1958*N1958+12*O1958*N1958*G1958*COS(RADIANS(E1958)))/(12*N1958*G1958*COS(RADIANS(E1958))^2+L1958*G1958^3*SIN(RADIANS(E1958))^2)</f>
        <v>0.22931076375028658</v>
      </c>
      <c r="Q1958" s="7">
        <f>-(6*F1958*J1958*L1958*N1958*SIN(RADIANS(E1958))+6*O1958*N1958*G1958*SIN(RADIANS(E1958))*COS(RADIANS(E1958)))/(12*N1958*COS(RADIANS(E1958))^2+L1958*G1958^2*SIN(RADIANS(E1958))^2)</f>
        <v>1.7631480869559868</v>
      </c>
      <c r="R1958" s="7">
        <f>-P1958*SIN(RADIANS(E1958))</f>
        <v>-0.12822895177861726</v>
      </c>
      <c r="S1958" s="6">
        <f>(O1958+P1958*COS(RADIANS(E1958)))/L1958</f>
        <v>-79.870763662353625</v>
      </c>
      <c r="T1958" s="6">
        <f>R1958/L1958</f>
        <v>-9.8637655214320968E-2</v>
      </c>
      <c r="U1958" s="6">
        <f>(Q1958-P1958*G1958*SIN(RADIANS(E1958)))/M1958</f>
        <v>-6.2596973501396009</v>
      </c>
      <c r="V1958" s="6">
        <f>SQRT((S1958+U1958)^2+3*T1958^2)</f>
        <v>86.130630453896572</v>
      </c>
      <c r="W1958" s="6">
        <f>V1958/AA1958</f>
        <v>1.2337115979527709</v>
      </c>
      <c r="X1958" s="1">
        <f>((3*10+H1958/COS(RADIANS(E1958)))*(3+3)+3*G1958*H1958)*2</f>
        <v>593.31699999666091</v>
      </c>
      <c r="Y1958" s="7">
        <f>Z1958/X1958</f>
        <v>1.0141288049217909</v>
      </c>
      <c r="Z1958" s="13">
        <v>601.69986014639596</v>
      </c>
      <c r="AA1958" s="15">
        <v>69.814234215534896</v>
      </c>
    </row>
    <row r="1959" spans="1:27" x14ac:dyDescent="0.45">
      <c r="A1959">
        <v>2941</v>
      </c>
      <c r="B1959">
        <v>72.5</v>
      </c>
      <c r="C1959" s="10">
        <f>B1959-20</f>
        <v>52.5</v>
      </c>
      <c r="D1959">
        <v>125.3</v>
      </c>
      <c r="E1959" s="11">
        <f>D1959-90</f>
        <v>35.299999999999997</v>
      </c>
      <c r="F1959" s="2">
        <v>1.6975000000000001E-2</v>
      </c>
      <c r="G1959" s="11">
        <v>27.4</v>
      </c>
      <c r="H1959" s="11">
        <v>1.3</v>
      </c>
      <c r="I1959" s="8">
        <v>7.5654551386833094E-2</v>
      </c>
      <c r="J1959" s="4">
        <v>71000</v>
      </c>
      <c r="K1959" s="5">
        <f>23*10^-6</f>
        <v>2.3E-5</v>
      </c>
      <c r="L1959" s="6">
        <f>H1959</f>
        <v>1.3</v>
      </c>
      <c r="M1959" s="3">
        <f>H1959^2/6</f>
        <v>0.28166666666666668</v>
      </c>
      <c r="N1959" s="3">
        <f>H1959^3/12</f>
        <v>0.18308333333333338</v>
      </c>
      <c r="O1959" s="1">
        <f>-J1959*L1959*K1959*C1959</f>
        <v>-111.45225000000001</v>
      </c>
      <c r="P1959" s="7">
        <f>-(12*F1959*J1959*L1959*N1959+12*O1959*N1959*G1959*COS(RADIANS(E1959)))/(12*N1959*G1959*COS(RADIANS(E1959))^2+L1959*G1959^3*SIN(RADIANS(E1959))^2)</f>
        <v>0.22669094884412022</v>
      </c>
      <c r="Q1959" s="7">
        <f>-(6*F1959*J1959*L1959*N1959*SIN(RADIANS(E1959))+6*O1959*N1959*G1959*SIN(RADIANS(E1959))*COS(RADIANS(E1959)))/(12*N1959*COS(RADIANS(E1959))^2+L1959*G1959^2*SIN(RADIANS(E1959))^2)</f>
        <v>1.7946327764057928</v>
      </c>
      <c r="R1959" s="7">
        <f>-P1959*SIN(RADIANS(E1959))</f>
        <v>-0.13099509316830604</v>
      </c>
      <c r="S1959" s="6">
        <f>(O1959+P1959*COS(RADIANS(E1959)))/L1959</f>
        <v>-85.590183842551838</v>
      </c>
      <c r="T1959" s="6">
        <f>R1959/L1959</f>
        <v>-0.10076545628331234</v>
      </c>
      <c r="U1959" s="6">
        <f>(Q1959-P1959*G1959*SIN(RADIANS(E1959)))/M1959</f>
        <v>-6.371477312683286</v>
      </c>
      <c r="V1959" s="6">
        <f>SQRT((S1959+U1959)^2+3*T1959^2)</f>
        <v>91.961826773187909</v>
      </c>
      <c r="W1959" s="6">
        <f>V1959/AA1959</f>
        <v>1.2374955390712208</v>
      </c>
      <c r="X1959" s="1">
        <f>((3*10+H1959/COS(RADIANS(E1959)))*(3+3)+3*G1959*H1959)*2</f>
        <v>592.83442407458256</v>
      </c>
      <c r="Y1959" s="7">
        <f>Z1959/X1959</f>
        <v>1.0149121496580269</v>
      </c>
      <c r="Z1959" s="13">
        <v>601.67485972881298</v>
      </c>
      <c r="AA1959" s="15">
        <v>74.312855173771496</v>
      </c>
    </row>
    <row r="1960" spans="1:27" x14ac:dyDescent="0.45">
      <c r="A1960">
        <v>1771</v>
      </c>
      <c r="B1960">
        <v>67.099999999999994</v>
      </c>
      <c r="C1960" s="10">
        <f>B1960-20</f>
        <v>47.099999999999994</v>
      </c>
      <c r="D1960">
        <v>125.2</v>
      </c>
      <c r="E1960" s="11">
        <f>D1960-90</f>
        <v>35.200000000000003</v>
      </c>
      <c r="F1960" s="2">
        <v>1.8055999999999999E-2</v>
      </c>
      <c r="G1960" s="11">
        <v>28.4</v>
      </c>
      <c r="H1960" s="11">
        <v>1.3</v>
      </c>
      <c r="I1960" s="8">
        <v>0.14039731025695801</v>
      </c>
      <c r="J1960" s="4">
        <v>71000</v>
      </c>
      <c r="K1960" s="5">
        <f>23*10^-6</f>
        <v>2.3E-5</v>
      </c>
      <c r="L1960" s="6">
        <f>H1960</f>
        <v>1.3</v>
      </c>
      <c r="M1960" s="3">
        <f>H1960^2/6</f>
        <v>0.28166666666666668</v>
      </c>
      <c r="N1960" s="3">
        <f>H1960^3/12</f>
        <v>0.18308333333333338</v>
      </c>
      <c r="O1960" s="1">
        <f>-J1960*L1960*K1960*C1960</f>
        <v>-99.988589999999988</v>
      </c>
      <c r="P1960" s="7">
        <f>-(12*F1960*J1960*L1960*N1960+12*O1960*N1960*G1960*COS(RADIANS(E1960)))/(12*N1960*G1960*COS(RADIANS(E1960))^2+L1960*G1960^3*SIN(RADIANS(E1960))^2)</f>
        <v>0.14457513269351469</v>
      </c>
      <c r="Q1960" s="7">
        <f>-(6*F1960*J1960*L1960*N1960*SIN(RADIANS(E1960))+6*O1960*N1960*G1960*SIN(RADIANS(E1960))*COS(RADIANS(E1960)))/(12*N1960*COS(RADIANS(E1960))^2+L1960*G1960^2*SIN(RADIANS(E1960))^2)</f>
        <v>1.1833964561069057</v>
      </c>
      <c r="R1960" s="7">
        <f>-P1960*SIN(RADIANS(E1960))</f>
        <v>-8.3337778599077872E-2</v>
      </c>
      <c r="S1960" s="6">
        <f>(O1960+P1960*COS(RADIANS(E1960)))/L1960</f>
        <v>-76.823423975302589</v>
      </c>
      <c r="T1960" s="6">
        <f>R1960/L1960</f>
        <v>-6.4105983537752209E-2</v>
      </c>
      <c r="U1960" s="6">
        <f>(Q1960-P1960*G1960*SIN(RADIANS(E1960)))/M1960</f>
        <v>-4.2014075364742212</v>
      </c>
      <c r="V1960" s="6">
        <f>SQRT((S1960+U1960)^2+3*T1960^2)</f>
        <v>81.024907591697982</v>
      </c>
      <c r="W1960" s="6">
        <f>V1960/AA1960</f>
        <v>1.1230476675683911</v>
      </c>
      <c r="X1960" s="1">
        <f>((3*10+H1960/COS(RADIANS(E1960)))*(3+3)+3*G1960*H1960)*2</f>
        <v>600.61086140265184</v>
      </c>
      <c r="Y1960" s="7">
        <f>Z1960/X1960</f>
        <v>1.0017499088085615</v>
      </c>
      <c r="Z1960" s="13">
        <v>601.66187563953804</v>
      </c>
      <c r="AA1960" s="15">
        <v>72.147345060724007</v>
      </c>
    </row>
    <row r="1961" spans="1:27" x14ac:dyDescent="0.45">
      <c r="A1961">
        <v>1402</v>
      </c>
      <c r="B1961">
        <v>89.3</v>
      </c>
      <c r="C1961" s="10">
        <f>B1961-20</f>
        <v>69.3</v>
      </c>
      <c r="D1961">
        <v>117.5</v>
      </c>
      <c r="E1961" s="11">
        <f>D1961-90</f>
        <v>27.5</v>
      </c>
      <c r="F1961" s="2">
        <v>2.6043E-2</v>
      </c>
      <c r="G1961" s="11">
        <v>30.4</v>
      </c>
      <c r="H1961" s="11">
        <v>1.2</v>
      </c>
      <c r="I1961" s="8">
        <v>0.12600867450237199</v>
      </c>
      <c r="J1961" s="4">
        <v>71000</v>
      </c>
      <c r="K1961" s="5">
        <f>23*10^-6</f>
        <v>2.3E-5</v>
      </c>
      <c r="L1961" s="6">
        <f>H1961</f>
        <v>1.2</v>
      </c>
      <c r="M1961" s="3">
        <f>H1961^2/6</f>
        <v>0.24</v>
      </c>
      <c r="N1961" s="3">
        <f>H1961^3/12</f>
        <v>0.14399999999999999</v>
      </c>
      <c r="O1961" s="1">
        <f>-J1961*L1961*K1961*C1961</f>
        <v>-135.80027999999999</v>
      </c>
      <c r="P1961" s="7">
        <f>-(12*F1961*J1961*L1961*N1961+12*O1961*N1961*G1961*COS(RADIANS(E1961)))/(12*N1961*G1961*COS(RADIANS(E1961))^2+L1961*G1961^3*SIN(RADIANS(E1961))^2)</f>
        <v>0.34491289174998618</v>
      </c>
      <c r="Q1961" s="7">
        <f>-(6*F1961*J1961*L1961*N1961*SIN(RADIANS(E1961))+6*O1961*N1961*G1961*SIN(RADIANS(E1961))*COS(RADIANS(E1961)))/(12*N1961*COS(RADIANS(E1961))^2+L1961*G1961^2*SIN(RADIANS(E1961))^2)</f>
        <v>2.4207983516771101</v>
      </c>
      <c r="R1961" s="7">
        <f>-P1961*SIN(RADIANS(E1961))</f>
        <v>-0.15926304945244149</v>
      </c>
      <c r="S1961" s="6">
        <f>(O1961+P1961*COS(RADIANS(E1961)))/L1961</f>
        <v>-112.91194877376245</v>
      </c>
      <c r="T1961" s="6">
        <f>R1961/L1961</f>
        <v>-0.13271920787703459</v>
      </c>
      <c r="U1961" s="6">
        <f>(Q1961-P1961*G1961*SIN(RADIANS(E1961)))/M1961</f>
        <v>-10.08665979865463</v>
      </c>
      <c r="V1961" s="6">
        <f>SQRT((S1961+U1961)^2+3*T1961^2)</f>
        <v>122.99882338427101</v>
      </c>
      <c r="W1961" s="6">
        <f>V1961/AA1961</f>
        <v>1.2556488329184452</v>
      </c>
      <c r="X1961" s="1">
        <f>((3*10+H1961/COS(RADIANS(E1961)))*(3+3)+3*G1961*H1961)*2</f>
        <v>595.11430003487533</v>
      </c>
      <c r="Y1961" s="7">
        <f>Z1961/X1961</f>
        <v>1.0109068058187365</v>
      </c>
      <c r="Z1961" s="13">
        <v>601.60509614530895</v>
      </c>
      <c r="AA1961" s="15">
        <v>97.956387295316205</v>
      </c>
    </row>
    <row r="1962" spans="1:27" x14ac:dyDescent="0.45">
      <c r="A1962">
        <v>128</v>
      </c>
      <c r="B1962">
        <v>81.7</v>
      </c>
      <c r="C1962" s="10">
        <f>B1962-20</f>
        <v>61.7</v>
      </c>
      <c r="D1962">
        <v>108</v>
      </c>
      <c r="E1962" s="11">
        <f>D1962-90</f>
        <v>18</v>
      </c>
      <c r="F1962" s="2">
        <v>2.1680000000000001E-2</v>
      </c>
      <c r="G1962" s="11">
        <v>26.1</v>
      </c>
      <c r="H1962" s="11">
        <v>1.4</v>
      </c>
      <c r="I1962" s="8">
        <v>0.13750898838043199</v>
      </c>
      <c r="J1962" s="4">
        <v>71000</v>
      </c>
      <c r="K1962" s="5">
        <f>23*10^-6</f>
        <v>2.3E-5</v>
      </c>
      <c r="L1962" s="6">
        <f>H1962</f>
        <v>1.4</v>
      </c>
      <c r="M1962" s="3">
        <f>H1962^2/6</f>
        <v>0.32666666666666661</v>
      </c>
      <c r="N1962" s="3">
        <f>H1962^3/12</f>
        <v>0.2286666666666666</v>
      </c>
      <c r="O1962" s="1">
        <f>-J1962*L1962*K1962*C1962</f>
        <v>-141.05853999999999</v>
      </c>
      <c r="P1962" s="7">
        <f>-(12*F1962*J1962*L1962*N1962+12*O1962*N1962*G1962*COS(RADIANS(E1962)))/(12*N1962*G1962*COS(RADIANS(E1962))^2+L1962*G1962^3*SIN(RADIANS(E1962))^2)</f>
        <v>1.5131449497143352</v>
      </c>
      <c r="Q1962" s="7">
        <f>-(6*F1962*J1962*L1962*N1962*SIN(RADIANS(E1962))+6*O1962*N1962*G1962*SIN(RADIANS(E1962))*COS(RADIANS(E1962)))/(12*N1962*COS(RADIANS(E1962))^2+L1962*G1962^2*SIN(RADIANS(E1962))^2)</f>
        <v>6.1020169326073272</v>
      </c>
      <c r="R1962" s="7">
        <f>-P1962*SIN(RADIANS(E1962))</f>
        <v>-0.46758750441435476</v>
      </c>
      <c r="S1962" s="6">
        <f>(O1962+P1962*COS(RADIANS(E1962)))/L1962</f>
        <v>-99.7281811681965</v>
      </c>
      <c r="T1962" s="6">
        <f>R1962/L1962</f>
        <v>-0.33399107458168198</v>
      </c>
      <c r="U1962" s="6">
        <f>(Q1962-P1962*G1962*SIN(RADIANS(E1962)))/M1962</f>
        <v>-18.679643671246939</v>
      </c>
      <c r="V1962" s="6">
        <f>SQRT((S1962+U1962)^2+3*T1962^2)</f>
        <v>118.40923795600585</v>
      </c>
      <c r="W1962" s="6">
        <f>V1962/AA1962</f>
        <v>1.2487618562823395</v>
      </c>
      <c r="X1962" s="1">
        <f>((3*10+H1962/COS(RADIANS(E1962)))*(3+3)+3*G1962*H1962)*2</f>
        <v>596.90456536720285</v>
      </c>
      <c r="Y1962" s="7">
        <f>Z1962/X1962</f>
        <v>1.0078215564735815</v>
      </c>
      <c r="Z1962" s="13">
        <v>601.57328813456104</v>
      </c>
      <c r="AA1962" s="15">
        <v>94.821312294498895</v>
      </c>
    </row>
    <row r="1963" spans="1:27" x14ac:dyDescent="0.45">
      <c r="A1963">
        <v>670</v>
      </c>
      <c r="B1963">
        <v>75.900000000000006</v>
      </c>
      <c r="C1963" s="10">
        <f>B1963-20</f>
        <v>55.900000000000006</v>
      </c>
      <c r="D1963">
        <v>107.7</v>
      </c>
      <c r="E1963" s="11">
        <f>D1963-90</f>
        <v>17.700000000000003</v>
      </c>
      <c r="F1963" s="2">
        <v>1.9668999999999999E-2</v>
      </c>
      <c r="G1963" s="11">
        <v>26.1</v>
      </c>
      <c r="H1963" s="11">
        <v>1.4</v>
      </c>
      <c r="I1963" s="8">
        <v>0.12615220248699099</v>
      </c>
      <c r="J1963" s="4">
        <v>71000</v>
      </c>
      <c r="K1963" s="5">
        <f>23*10^-6</f>
        <v>2.3E-5</v>
      </c>
      <c r="L1963" s="6">
        <f>H1963</f>
        <v>1.4</v>
      </c>
      <c r="M1963" s="3">
        <f>H1963^2/6</f>
        <v>0.32666666666666661</v>
      </c>
      <c r="N1963" s="3">
        <f>H1963^3/12</f>
        <v>0.2286666666666666</v>
      </c>
      <c r="O1963" s="1">
        <f>-J1963*L1963*K1963*C1963</f>
        <v>-127.79858000000002</v>
      </c>
      <c r="P1963" s="7">
        <f>-(12*F1963*J1963*L1963*N1963+12*O1963*N1963*G1963*COS(RADIANS(E1963)))/(12*N1963*G1963*COS(RADIANS(E1963))^2+L1963*G1963^3*SIN(RADIANS(E1963))^2)</f>
        <v>1.417944265705541</v>
      </c>
      <c r="Q1963" s="7">
        <f>-(6*F1963*J1963*L1963*N1963*SIN(RADIANS(E1963))+6*O1963*N1963*G1963*SIN(RADIANS(E1963))*COS(RADIANS(E1963)))/(12*N1963*COS(RADIANS(E1963))^2+L1963*G1963^2*SIN(RADIANS(E1963))^2)</f>
        <v>5.6258802559808414</v>
      </c>
      <c r="R1963" s="7">
        <f>-P1963*SIN(RADIANS(E1963))</f>
        <v>-0.43110193532420238</v>
      </c>
      <c r="S1963" s="6">
        <f>(O1963+P1963*COS(RADIANS(E1963)))/L1963</f>
        <v>-90.319827939641399</v>
      </c>
      <c r="T1963" s="6">
        <f>R1963/L1963</f>
        <v>-0.3079299538030017</v>
      </c>
      <c r="U1963" s="6">
        <f>(Q1963-P1963*G1963*SIN(RADIANS(E1963)))/M1963</f>
        <v>-17.222082416267884</v>
      </c>
      <c r="V1963" s="6">
        <f>SQRT((S1963+U1963)^2+3*T1963^2)</f>
        <v>107.54323291387411</v>
      </c>
      <c r="W1963" s="6">
        <f>V1963/AA1963</f>
        <v>1.2523503548166504</v>
      </c>
      <c r="X1963" s="1">
        <f>((3*10+H1963/COS(RADIANS(E1963)))*(3+3)+3*G1963*H1963)*2</f>
        <v>596.87480557426682</v>
      </c>
      <c r="Y1963" s="7">
        <f>Z1963/X1963</f>
        <v>1.0077507188010713</v>
      </c>
      <c r="Z1963" s="13">
        <v>601.501014351717</v>
      </c>
      <c r="AA1963" s="15">
        <v>85.873120489209199</v>
      </c>
    </row>
    <row r="1964" spans="1:27" x14ac:dyDescent="0.45">
      <c r="A1964">
        <v>186</v>
      </c>
      <c r="B1964">
        <v>89.9</v>
      </c>
      <c r="C1964" s="10">
        <f>B1964-20</f>
        <v>69.900000000000006</v>
      </c>
      <c r="D1964">
        <v>110.3</v>
      </c>
      <c r="E1964" s="11">
        <f>D1964-90</f>
        <v>20.299999999999997</v>
      </c>
      <c r="F1964" s="2">
        <v>2.1597000000000002E-2</v>
      </c>
      <c r="G1964" s="11">
        <v>22.5</v>
      </c>
      <c r="H1964" s="11">
        <v>1.6</v>
      </c>
      <c r="I1964" s="8">
        <v>0.12840023636817899</v>
      </c>
      <c r="J1964" s="4">
        <v>71000</v>
      </c>
      <c r="K1964" s="5">
        <f>23*10^-6</f>
        <v>2.3E-5</v>
      </c>
      <c r="L1964" s="6">
        <f>H1964</f>
        <v>1.6</v>
      </c>
      <c r="M1964" s="3">
        <f>H1964^2/6</f>
        <v>0.42666666666666675</v>
      </c>
      <c r="N1964" s="3">
        <f>H1964^3/12</f>
        <v>0.34133333333333343</v>
      </c>
      <c r="O1964" s="1">
        <f>-J1964*L1964*K1964*C1964</f>
        <v>-182.63472000000002</v>
      </c>
      <c r="P1964" s="7">
        <f>-(12*F1964*J1964*L1964*N1964+12*O1964*N1964*G1964*COS(RADIANS(E1964)))/(12*N1964*G1964*COS(RADIANS(E1964))^2+L1964*G1964^3*SIN(RADIANS(E1964))^2)</f>
        <v>2.5220743017891554</v>
      </c>
      <c r="Q1964" s="7">
        <f>-(6*F1964*J1964*L1964*N1964*SIN(RADIANS(E1964))+6*O1964*N1964*G1964*SIN(RADIANS(E1964))*COS(RADIANS(E1964)))/(12*N1964*COS(RADIANS(E1964))^2+L1964*G1964^2*SIN(RADIANS(E1964))^2)</f>
        <v>9.8437217760830773</v>
      </c>
      <c r="R1964" s="7">
        <f>-P1964*SIN(RADIANS(E1964))</f>
        <v>-0.87499749120738479</v>
      </c>
      <c r="S1964" s="6">
        <f>(O1964+P1964*COS(RADIANS(E1964)))/L1964</f>
        <v>-112.66830901255183</v>
      </c>
      <c r="T1964" s="6">
        <f>R1964/L1964</f>
        <v>-0.54687343200461547</v>
      </c>
      <c r="U1964" s="6">
        <f>(Q1964-P1964*G1964*SIN(RADIANS(E1964)))/M1964</f>
        <v>-23.071222912694715</v>
      </c>
      <c r="V1964" s="6">
        <f>SQRT((S1964+U1964)^2+3*T1964^2)</f>
        <v>135.74283678683352</v>
      </c>
      <c r="W1964" s="6">
        <f>V1964/AA1964</f>
        <v>1.2032200702786431</v>
      </c>
      <c r="X1964" s="1">
        <f>((3*10+H1964/COS(RADIANS(E1964)))*(3+3)+3*G1964*H1964)*2</f>
        <v>596.47150711714607</v>
      </c>
      <c r="Y1964" s="7">
        <f>Z1964/X1964</f>
        <v>1.008421212450449</v>
      </c>
      <c r="Z1964" s="13">
        <v>601.49452039921903</v>
      </c>
      <c r="AA1964" s="15">
        <v>112.816300309384</v>
      </c>
    </row>
    <row r="1965" spans="1:27" x14ac:dyDescent="0.45">
      <c r="A1965">
        <v>101</v>
      </c>
      <c r="B1965">
        <v>85</v>
      </c>
      <c r="C1965" s="10">
        <f>B1965-20</f>
        <v>65</v>
      </c>
      <c r="D1965">
        <v>129.5</v>
      </c>
      <c r="E1965" s="11">
        <f>D1965-90</f>
        <v>39.5</v>
      </c>
      <c r="F1965" s="2">
        <v>1.8683000000000002E-2</v>
      </c>
      <c r="G1965" s="11">
        <v>24.9</v>
      </c>
      <c r="H1965" s="11">
        <v>1.4</v>
      </c>
      <c r="I1965" s="8">
        <v>8.2508087158203097E-2</v>
      </c>
      <c r="J1965" s="4">
        <v>71000</v>
      </c>
      <c r="K1965" s="5">
        <f>23*10^-6</f>
        <v>2.3E-5</v>
      </c>
      <c r="L1965" s="6">
        <f>H1965</f>
        <v>1.4</v>
      </c>
      <c r="M1965" s="3">
        <f>H1965^2/6</f>
        <v>0.32666666666666661</v>
      </c>
      <c r="N1965" s="3">
        <f>H1965^3/12</f>
        <v>0.2286666666666666</v>
      </c>
      <c r="O1965" s="1">
        <f>-J1965*L1965*K1965*C1965</f>
        <v>-148.60300000000001</v>
      </c>
      <c r="P1965" s="7">
        <f>-(12*F1965*J1965*L1965*N1965+12*O1965*N1965*G1965*COS(RADIANS(E1965)))/(12*N1965*G1965*COS(RADIANS(E1965))^2+L1965*G1965^3*SIN(RADIANS(E1965))^2)</f>
        <v>0.31173777778562828</v>
      </c>
      <c r="Q1965" s="7">
        <f>-(6*F1965*J1965*L1965*N1965*SIN(RADIANS(E1965))+6*O1965*N1965*G1965*SIN(RADIANS(E1965))*COS(RADIANS(E1965)))/(12*N1965*COS(RADIANS(E1965))^2+L1965*G1965^2*SIN(RADIANS(E1965))^2)</f>
        <v>2.4687056555459823</v>
      </c>
      <c r="R1965" s="7">
        <f>-P1965*SIN(RADIANS(E1965))</f>
        <v>-0.19828961088722749</v>
      </c>
      <c r="S1965" s="6">
        <f>(O1965+P1965*COS(RADIANS(E1965)))/L1965</f>
        <v>-105.97318247649284</v>
      </c>
      <c r="T1965" s="6">
        <f>R1965/L1965</f>
        <v>-0.14163543634801964</v>
      </c>
      <c r="U1965" s="6">
        <f>(Q1965-P1965*G1965*SIN(RADIANS(E1965)))/M1965</f>
        <v>-7.5572622108550469</v>
      </c>
      <c r="V1965" s="6">
        <f>SQRT((S1965+U1965)^2+3*T1965^2)</f>
        <v>113.53070973396338</v>
      </c>
      <c r="W1965" s="6">
        <f>V1965/AA1965</f>
        <v>1.2304271756845473</v>
      </c>
      <c r="X1965" s="1">
        <f>((3*10+H1965/COS(RADIANS(E1965)))*(3+3)+3*G1965*H1965)*2</f>
        <v>590.93224567709035</v>
      </c>
      <c r="Y1965" s="7">
        <f>Z1965/X1965</f>
        <v>1.0178308724440948</v>
      </c>
      <c r="Z1965" s="13">
        <v>601.46908317286102</v>
      </c>
      <c r="AA1965" s="15">
        <v>92.269345132759</v>
      </c>
    </row>
    <row r="1966" spans="1:27" x14ac:dyDescent="0.45">
      <c r="A1966">
        <v>829</v>
      </c>
      <c r="B1966">
        <v>46.4</v>
      </c>
      <c r="C1966" s="10">
        <f>B1966-20</f>
        <v>26.4</v>
      </c>
      <c r="D1966">
        <v>106.5</v>
      </c>
      <c r="E1966" s="11">
        <f>D1966-90</f>
        <v>16.5</v>
      </c>
      <c r="F1966" s="2">
        <v>1.1559E-2</v>
      </c>
      <c r="G1966" s="11">
        <v>33.799999999999997</v>
      </c>
      <c r="H1966" s="11">
        <v>1.1000000000000001</v>
      </c>
      <c r="I1966" s="8">
        <v>7.6275631785392706E-2</v>
      </c>
      <c r="J1966" s="4">
        <v>71000</v>
      </c>
      <c r="K1966" s="5">
        <f>23*10^-6</f>
        <v>2.3E-5</v>
      </c>
      <c r="L1966" s="6">
        <f>H1966</f>
        <v>1.1000000000000001</v>
      </c>
      <c r="M1966" s="3">
        <f>H1966^2/6</f>
        <v>0.20166666666666669</v>
      </c>
      <c r="N1966" s="3">
        <f>H1966^3/12</f>
        <v>0.11091666666666671</v>
      </c>
      <c r="O1966" s="1">
        <f>-J1966*L1966*K1966*C1966</f>
        <v>-47.422319999999999</v>
      </c>
      <c r="P1966" s="7">
        <f>-(12*F1966*J1966*L1966*N1966+12*O1966*N1966*G1966*COS(RADIANS(E1966)))/(12*N1966*G1966*COS(RADIANS(E1966))^2+L1966*G1966^3*SIN(RADIANS(E1966))^2)</f>
        <v>0.24339132955990511</v>
      </c>
      <c r="Q1966" s="7">
        <f>-(6*F1966*J1966*L1966*N1966*SIN(RADIANS(E1966))+6*O1966*N1966*G1966*SIN(RADIANS(E1966))*COS(RADIANS(E1966)))/(12*N1966*COS(RADIANS(E1966))^2+L1966*G1966^2*SIN(RADIANS(E1966))^2)</f>
        <v>1.1682441429330521</v>
      </c>
      <c r="R1966" s="7">
        <f>-P1966*SIN(RADIANS(E1966))</f>
        <v>-6.9126872362902492E-2</v>
      </c>
      <c r="S1966" s="6">
        <f>(O1966+P1966*COS(RADIANS(E1966)))/L1966</f>
        <v>-42.899046899929232</v>
      </c>
      <c r="T1966" s="6">
        <f>R1966/L1966</f>
        <v>-6.2842611239002255E-2</v>
      </c>
      <c r="U1966" s="6">
        <f>(Q1966-P1966*G1966*SIN(RADIANS(E1966)))/M1966</f>
        <v>-5.7929461633043875</v>
      </c>
      <c r="V1966" s="6">
        <f>SQRT((S1966+U1966)^2+3*T1966^2)</f>
        <v>48.69211472149626</v>
      </c>
      <c r="W1966" s="6">
        <f>V1966/AA1966</f>
        <v>1.2895019423499894</v>
      </c>
      <c r="X1966" s="1">
        <f>((3*10+H1966/COS(RADIANS(E1966)))*(3+3)+3*G1966*H1966)*2</f>
        <v>596.84692564824468</v>
      </c>
      <c r="Y1966" s="7">
        <f>Z1966/X1966</f>
        <v>1.007479980376361</v>
      </c>
      <c r="Z1966" s="13">
        <v>601.31132893978497</v>
      </c>
      <c r="AA1966" s="15">
        <v>37.760404325378303</v>
      </c>
    </row>
    <row r="1967" spans="1:27" x14ac:dyDescent="0.45">
      <c r="A1967">
        <v>2744</v>
      </c>
      <c r="B1967">
        <v>49.7</v>
      </c>
      <c r="C1967" s="10">
        <f>B1967-20</f>
        <v>29.700000000000003</v>
      </c>
      <c r="D1967">
        <v>102.7</v>
      </c>
      <c r="E1967" s="11">
        <f>D1967-90</f>
        <v>12.700000000000003</v>
      </c>
      <c r="F1967" s="2">
        <v>1.3228999999999999E-2</v>
      </c>
      <c r="G1967" s="11">
        <v>33.9</v>
      </c>
      <c r="H1967" s="11">
        <v>1.1000000000000001</v>
      </c>
      <c r="I1967" s="8">
        <v>0.106664434075355</v>
      </c>
      <c r="J1967" s="4">
        <v>71000</v>
      </c>
      <c r="K1967" s="5">
        <f>23*10^-6</f>
        <v>2.3E-5</v>
      </c>
      <c r="L1967" s="6">
        <f>H1967</f>
        <v>1.1000000000000001</v>
      </c>
      <c r="M1967" s="3">
        <f>H1967^2/6</f>
        <v>0.20166666666666669</v>
      </c>
      <c r="N1967" s="3">
        <f>H1967^3/12</f>
        <v>0.11091666666666671</v>
      </c>
      <c r="O1967" s="1">
        <f>-J1967*L1967*K1967*C1967</f>
        <v>-53.350110000000008</v>
      </c>
      <c r="P1967" s="7">
        <f>-(12*F1967*J1967*L1967*N1967+12*O1967*N1967*G1967*COS(RADIANS(E1967)))/(12*N1967*G1967*COS(RADIANS(E1967))^2+L1967*G1967^3*SIN(RADIANS(E1967))^2)</f>
        <v>0.46029382615248793</v>
      </c>
      <c r="Q1967" s="7">
        <f>-(6*F1967*J1967*L1967*N1967*SIN(RADIANS(E1967))+6*O1967*N1967*G1967*SIN(RADIANS(E1967))*COS(RADIANS(E1967)))/(12*N1967*COS(RADIANS(E1967))^2+L1967*G1967^2*SIN(RADIANS(E1967))^2)</f>
        <v>1.7152357671050453</v>
      </c>
      <c r="R1967" s="7">
        <f>-P1967*SIN(RADIANS(E1967))</f>
        <v>-0.10119385056666935</v>
      </c>
      <c r="S1967" s="6">
        <f>(O1967+P1967*COS(RADIANS(E1967)))/L1967</f>
        <v>-48.09188861111204</v>
      </c>
      <c r="T1967" s="6">
        <f>R1967/L1967</f>
        <v>-9.1994409606063046E-2</v>
      </c>
      <c r="U1967" s="6">
        <f>(Q1967-P1967*G1967*SIN(RADIANS(E1967)))/M1967</f>
        <v>-8.5053013244878297</v>
      </c>
      <c r="V1967" s="6">
        <f>SQRT((S1967+U1967)^2+3*T1967^2)</f>
        <v>56.597414229985489</v>
      </c>
      <c r="W1967" s="6">
        <f>V1967/AA1967</f>
        <v>1.3213069959326422</v>
      </c>
      <c r="X1967" s="1">
        <f>((3*10+H1967/COS(RADIANS(E1967)))*(3+3)+3*G1967*H1967)*2</f>
        <v>597.27104314134124</v>
      </c>
      <c r="Y1967" s="7">
        <f>Z1967/X1967</f>
        <v>1.0067566074943746</v>
      </c>
      <c r="Z1967" s="13">
        <v>601.306569147603</v>
      </c>
      <c r="AA1967" s="15">
        <v>42.834416531667799</v>
      </c>
    </row>
    <row r="1968" spans="1:27" x14ac:dyDescent="0.45">
      <c r="A1968">
        <v>1356</v>
      </c>
      <c r="B1968">
        <v>40.299999999999997</v>
      </c>
      <c r="C1968" s="10">
        <f>B1968-20</f>
        <v>20.299999999999997</v>
      </c>
      <c r="D1968">
        <v>128.1</v>
      </c>
      <c r="E1968" s="11">
        <f>D1968-90</f>
        <v>38.099999999999994</v>
      </c>
      <c r="F1968" s="2">
        <v>7.3070000000000001E-3</v>
      </c>
      <c r="G1968" s="11">
        <v>32.5</v>
      </c>
      <c r="H1968" s="11">
        <v>1.1000000000000001</v>
      </c>
      <c r="I1968" s="8">
        <v>3.1184704974293698E-2</v>
      </c>
      <c r="J1968" s="4">
        <v>71000</v>
      </c>
      <c r="K1968" s="5">
        <f>23*10^-6</f>
        <v>2.3E-5</v>
      </c>
      <c r="L1968" s="6">
        <f>H1968</f>
        <v>1.1000000000000001</v>
      </c>
      <c r="M1968" s="3">
        <f>H1968^2/6</f>
        <v>0.20166666666666669</v>
      </c>
      <c r="N1968" s="3">
        <f>H1968^3/12</f>
        <v>0.11091666666666671</v>
      </c>
      <c r="O1968" s="1">
        <f>-J1968*L1968*K1968*C1968</f>
        <v>-36.464889999999997</v>
      </c>
      <c r="P1968" s="7">
        <f>-(12*F1968*J1968*L1968*N1968+12*O1968*N1968*G1968*COS(RADIANS(E1968)))/(12*N1968*G1968*COS(RADIANS(E1968))^2+L1968*G1968^3*SIN(RADIANS(E1968))^2)</f>
        <v>3.3444677085042618E-2</v>
      </c>
      <c r="Q1968" s="7">
        <f>-(6*F1968*J1968*L1968*N1968*SIN(RADIANS(E1968))+6*O1968*N1968*G1968*SIN(RADIANS(E1968))*COS(RADIANS(E1968)))/(12*N1968*COS(RADIANS(E1968))^2+L1968*G1968^2*SIN(RADIANS(E1968))^2)</f>
        <v>0.33534419090199646</v>
      </c>
      <c r="R1968" s="7">
        <f>-P1968*SIN(RADIANS(E1968))</f>
        <v>-2.0636565593969012E-2</v>
      </c>
      <c r="S1968" s="6">
        <f>(O1968+P1968*COS(RADIANS(E1968)))/L1968</f>
        <v>-33.125973829366892</v>
      </c>
      <c r="T1968" s="6">
        <f>R1968/L1968</f>
        <v>-1.8760514176335463E-2</v>
      </c>
      <c r="U1968" s="6">
        <f>(Q1968-P1968*G1968*SIN(RADIANS(E1968)))/M1968</f>
        <v>-1.6628637565388247</v>
      </c>
      <c r="V1968" s="6">
        <f>SQRT((S1968+U1968)^2+3*T1968^2)</f>
        <v>34.788852761325757</v>
      </c>
      <c r="W1968" s="6">
        <f>V1968/AA1968</f>
        <v>1.3300963505890557</v>
      </c>
      <c r="X1968" s="1">
        <f>((3*10+H1968/COS(RADIANS(E1968)))*(3+3)+3*G1968*H1968)*2</f>
        <v>591.27393892967257</v>
      </c>
      <c r="Y1968" s="7">
        <f>Z1968/X1968</f>
        <v>1.0167971214575122</v>
      </c>
      <c r="Z1968" s="13">
        <v>601.20563909653595</v>
      </c>
      <c r="AA1968" s="15">
        <v>26.155137367243299</v>
      </c>
    </row>
    <row r="1969" spans="1:27" x14ac:dyDescent="0.45">
      <c r="A1969">
        <v>2018</v>
      </c>
      <c r="B1969">
        <v>82.6</v>
      </c>
      <c r="C1969" s="10">
        <f>B1969-20</f>
        <v>62.599999999999994</v>
      </c>
      <c r="D1969">
        <v>109.2</v>
      </c>
      <c r="E1969" s="11">
        <f>D1969-90</f>
        <v>19.200000000000003</v>
      </c>
      <c r="F1969" s="2">
        <v>1.9446000000000001E-2</v>
      </c>
      <c r="G1969" s="11">
        <v>22.5</v>
      </c>
      <c r="H1969" s="11">
        <v>1.6</v>
      </c>
      <c r="I1969" s="8">
        <v>0.119520686566829</v>
      </c>
      <c r="J1969" s="4">
        <v>71000</v>
      </c>
      <c r="K1969" s="5">
        <f>23*10^-6</f>
        <v>2.3E-5</v>
      </c>
      <c r="L1969" s="6">
        <f>H1969</f>
        <v>1.6</v>
      </c>
      <c r="M1969" s="3">
        <f>H1969^2/6</f>
        <v>0.42666666666666675</v>
      </c>
      <c r="N1969" s="3">
        <f>H1969^3/12</f>
        <v>0.34133333333333343</v>
      </c>
      <c r="O1969" s="1">
        <f>-J1969*L1969*K1969*C1969</f>
        <v>-163.56127999999998</v>
      </c>
      <c r="P1969" s="7">
        <f>-(12*F1969*J1969*L1969*N1969+12*O1969*N1969*G1969*COS(RADIANS(E1969)))/(12*N1969*G1969*COS(RADIANS(E1969))^2+L1969*G1969^3*SIN(RADIANS(E1969))^2)</f>
        <v>2.5262019345825029</v>
      </c>
      <c r="Q1969" s="7">
        <f>-(6*F1969*J1969*L1969*N1969*SIN(RADIANS(E1969))+6*O1969*N1969*G1969*SIN(RADIANS(E1969))*COS(RADIANS(E1969)))/(12*N1969*COS(RADIANS(E1969))^2+L1969*G1969^2*SIN(RADIANS(E1969))^2)</f>
        <v>9.346315041120036</v>
      </c>
      <c r="R1969" s="7">
        <f>-P1969*SIN(RADIANS(E1969))</f>
        <v>-0.83078355921066949</v>
      </c>
      <c r="S1969" s="6">
        <f>(O1969+P1969*COS(RADIANS(E1969)))/L1969</f>
        <v>-100.73474661658253</v>
      </c>
      <c r="T1969" s="6">
        <f>R1969/L1969</f>
        <v>-0.51923972450666844</v>
      </c>
      <c r="U1969" s="6">
        <f>(Q1969-P1969*G1969*SIN(RADIANS(E1969)))/M1969</f>
        <v>-21.905425877625063</v>
      </c>
      <c r="V1969" s="6">
        <f>SQRT((S1969+U1969)^2+3*T1969^2)</f>
        <v>122.64347002218874</v>
      </c>
      <c r="W1969" s="6">
        <f>V1969/AA1969</f>
        <v>1.1966154412501895</v>
      </c>
      <c r="X1969" s="1">
        <f>((3*10+H1969/COS(RADIANS(E1969)))*(3+3)+3*G1969*H1969)*2</f>
        <v>596.33087718530248</v>
      </c>
      <c r="Y1969" s="7">
        <f>Z1969/X1969</f>
        <v>1.0081284167107825</v>
      </c>
      <c r="Z1969" s="13">
        <v>601.17810305257103</v>
      </c>
      <c r="AA1969" s="15">
        <v>102.49196675421</v>
      </c>
    </row>
    <row r="1970" spans="1:27" x14ac:dyDescent="0.45">
      <c r="A1970">
        <v>1661</v>
      </c>
      <c r="B1970">
        <v>52.1</v>
      </c>
      <c r="C1970" s="10">
        <f>B1970-20</f>
        <v>32.1</v>
      </c>
      <c r="D1970">
        <v>127.8</v>
      </c>
      <c r="E1970" s="11">
        <f>D1970-90</f>
        <v>37.799999999999997</v>
      </c>
      <c r="F1970" s="2">
        <v>1.1762999999999999E-2</v>
      </c>
      <c r="G1970" s="11">
        <v>28.1</v>
      </c>
      <c r="H1970" s="11">
        <v>1.3</v>
      </c>
      <c r="I1970" s="8">
        <v>6.6058188676834106E-2</v>
      </c>
      <c r="J1970" s="4">
        <v>71000</v>
      </c>
      <c r="K1970" s="5">
        <f>23*10^-6</f>
        <v>2.3E-5</v>
      </c>
      <c r="L1970" s="6">
        <f>H1970</f>
        <v>1.3</v>
      </c>
      <c r="M1970" s="3">
        <f>H1970^2/6</f>
        <v>0.28166666666666668</v>
      </c>
      <c r="N1970" s="3">
        <f>H1970^3/12</f>
        <v>0.18308333333333338</v>
      </c>
      <c r="O1970" s="1">
        <f>-J1970*L1970*K1970*C1970</f>
        <v>-68.14509000000001</v>
      </c>
      <c r="P1970" s="7">
        <f>-(12*F1970*J1970*L1970*N1970+12*O1970*N1970*G1970*COS(RADIANS(E1970)))/(12*N1970*G1970*COS(RADIANS(E1970))^2+L1970*G1970^3*SIN(RADIANS(E1970))^2)</f>
        <v>8.6336502447062799E-2</v>
      </c>
      <c r="Q1970" s="7">
        <f>-(6*F1970*J1970*L1970*N1970*SIN(RADIANS(E1970))+6*O1970*N1970*G1970*SIN(RADIANS(E1970))*COS(RADIANS(E1970)))/(12*N1970*COS(RADIANS(E1970))^2+L1970*G1970^2*SIN(RADIANS(E1970))^2)</f>
        <v>0.74347333129232829</v>
      </c>
      <c r="R1970" s="7">
        <f>-P1970*SIN(RADIANS(E1970))</f>
        <v>-5.2916251337532243E-2</v>
      </c>
      <c r="S1970" s="6">
        <f>(O1970+P1970*COS(RADIANS(E1970)))/L1970</f>
        <v>-52.366823676800365</v>
      </c>
      <c r="T1970" s="6">
        <f>R1970/L1970</f>
        <v>-4.0704808721178647E-2</v>
      </c>
      <c r="U1970" s="6">
        <f>(Q1970-P1970*G1970*SIN(RADIANS(E1970)))/M1970</f>
        <v>-2.6395502886118156</v>
      </c>
      <c r="V1970" s="6">
        <f>SQRT((S1970+U1970)^2+3*T1970^2)</f>
        <v>55.006419147833412</v>
      </c>
      <c r="W1970" s="6">
        <f>V1970/AA1970</f>
        <v>1.1640533584510619</v>
      </c>
      <c r="X1970" s="1">
        <f>((3*10+H1970/COS(RADIANS(E1970)))*(3+3)+3*G1970*H1970)*2</f>
        <v>598.92296151472465</v>
      </c>
      <c r="Y1970" s="7">
        <f>Z1970/X1970</f>
        <v>1.0037604218572491</v>
      </c>
      <c r="Z1970" s="13">
        <v>601.17516451001302</v>
      </c>
      <c r="AA1970" s="15">
        <v>47.254207677410299</v>
      </c>
    </row>
    <row r="1971" spans="1:27" x14ac:dyDescent="0.45">
      <c r="A1971">
        <v>2931</v>
      </c>
      <c r="B1971">
        <v>45.9</v>
      </c>
      <c r="C1971" s="10">
        <f>B1971-20</f>
        <v>25.9</v>
      </c>
      <c r="D1971">
        <v>123.9</v>
      </c>
      <c r="E1971" s="11">
        <f>D1971-90</f>
        <v>33.900000000000006</v>
      </c>
      <c r="F1971" s="2">
        <v>7.9719999999999999E-3</v>
      </c>
      <c r="G1971" s="11">
        <v>25.3</v>
      </c>
      <c r="H1971" s="11">
        <v>1.4</v>
      </c>
      <c r="I1971" s="8">
        <v>3.64116616547107E-2</v>
      </c>
      <c r="J1971" s="4">
        <v>71000</v>
      </c>
      <c r="K1971" s="5">
        <f>23*10^-6</f>
        <v>2.3E-5</v>
      </c>
      <c r="L1971" s="6">
        <f>H1971</f>
        <v>1.4</v>
      </c>
      <c r="M1971" s="3">
        <f>H1971^2/6</f>
        <v>0.32666666666666661</v>
      </c>
      <c r="N1971" s="3">
        <f>H1971^3/12</f>
        <v>0.2286666666666666</v>
      </c>
      <c r="O1971" s="1">
        <f>-J1971*L1971*K1971*C1971</f>
        <v>-59.212579999999996</v>
      </c>
      <c r="P1971" s="7">
        <f>-(12*F1971*J1971*L1971*N1971+12*O1971*N1971*G1971*COS(RADIANS(E1971)))/(12*N1971*G1971*COS(RADIANS(E1971))^2+L1971*G1971^3*SIN(RADIANS(E1971))^2)</f>
        <v>0.17428928938535487</v>
      </c>
      <c r="Q1971" s="7">
        <f>-(6*F1971*J1971*L1971*N1971*SIN(RADIANS(E1971))+6*O1971*N1971*G1971*SIN(RADIANS(E1971))*COS(RADIANS(E1971)))/(12*N1971*COS(RADIANS(E1971))^2+L1971*G1971^2*SIN(RADIANS(E1971))^2)</f>
        <v>1.2296938335831784</v>
      </c>
      <c r="R1971" s="7">
        <f>-P1971*SIN(RADIANS(E1971))</f>
        <v>-9.7208998702227517E-2</v>
      </c>
      <c r="S1971" s="6">
        <f>(O1971+P1971*COS(RADIANS(E1971)))/L1971</f>
        <v>-42.191369820464004</v>
      </c>
      <c r="T1971" s="6">
        <f>R1971/L1971</f>
        <v>-6.9434999073019657E-2</v>
      </c>
      <c r="U1971" s="6">
        <f>(Q1971-P1971*G1971*SIN(RADIANS(E1971)))/M1971</f>
        <v>-3.7643688783158504</v>
      </c>
      <c r="V1971" s="6">
        <f>SQRT((S1971+U1971)^2+3*T1971^2)</f>
        <v>45.955896063593634</v>
      </c>
      <c r="W1971" s="6">
        <f>V1971/AA1971</f>
        <v>1.2100889717863694</v>
      </c>
      <c r="X1971" s="1">
        <f>((3*10+H1971/COS(RADIANS(E1971)))*(3+3)+3*G1971*H1971)*2</f>
        <v>592.76066426687851</v>
      </c>
      <c r="Y1971" s="7">
        <f>Z1971/X1971</f>
        <v>1.0140847133689874</v>
      </c>
      <c r="Z1971" s="13">
        <v>601.10952831948805</v>
      </c>
      <c r="AA1971" s="15">
        <v>37.977286906228201</v>
      </c>
    </row>
    <row r="1972" spans="1:27" x14ac:dyDescent="0.45">
      <c r="A1972">
        <v>1964</v>
      </c>
      <c r="B1972">
        <v>42.6</v>
      </c>
      <c r="C1972" s="10">
        <f>B1972-20</f>
        <v>22.6</v>
      </c>
      <c r="D1972">
        <v>123.5</v>
      </c>
      <c r="E1972" s="11">
        <f>D1972-90</f>
        <v>33.5</v>
      </c>
      <c r="F1972" s="2">
        <v>7.5799999999999999E-3</v>
      </c>
      <c r="G1972" s="11">
        <v>25.8</v>
      </c>
      <c r="H1972" s="11">
        <v>1.4</v>
      </c>
      <c r="I1972" s="8">
        <v>3.9603747427463497E-2</v>
      </c>
      <c r="J1972" s="4">
        <v>71000</v>
      </c>
      <c r="K1972" s="5">
        <f>23*10^-6</f>
        <v>2.3E-5</v>
      </c>
      <c r="L1972" s="6">
        <f>H1972</f>
        <v>1.4</v>
      </c>
      <c r="M1972" s="3">
        <f>H1972^2/6</f>
        <v>0.32666666666666661</v>
      </c>
      <c r="N1972" s="3">
        <f>H1972^3/12</f>
        <v>0.2286666666666666</v>
      </c>
      <c r="O1972" s="1">
        <f>-J1972*L1972*K1972*C1972</f>
        <v>-51.668120000000002</v>
      </c>
      <c r="P1972" s="7">
        <f>-(12*F1972*J1972*L1972*N1972+12*O1972*N1972*G1972*COS(RADIANS(E1972)))/(12*N1972*G1972*COS(RADIANS(E1972))^2+L1972*G1972^3*SIN(RADIANS(E1972))^2)</f>
        <v>0.13328231996777556</v>
      </c>
      <c r="Q1972" s="7">
        <f>-(6*F1972*J1972*L1972*N1972*SIN(RADIANS(E1972))+6*O1972*N1972*G1972*SIN(RADIANS(E1972))*COS(RADIANS(E1972)))/(12*N1972*COS(RADIANS(E1972))^2+L1972*G1972^2*SIN(RADIANS(E1972))^2)</f>
        <v>0.94896840023150453</v>
      </c>
      <c r="R1972" s="7">
        <f>-P1972*SIN(RADIANS(E1972))</f>
        <v>-7.356344187841117E-2</v>
      </c>
      <c r="S1972" s="6">
        <f>(O1972+P1972*COS(RADIANS(E1972)))/L1972</f>
        <v>-36.826412687890468</v>
      </c>
      <c r="T1972" s="6">
        <f>R1972/L1972</f>
        <v>-5.2545315627436556E-2</v>
      </c>
      <c r="U1972" s="6">
        <f>(Q1972-P1972*G1972*SIN(RADIANS(E1972)))/M1972</f>
        <v>-2.9050053068311357</v>
      </c>
      <c r="V1972" s="6">
        <f>SQRT((S1972+U1972)^2+3*T1972^2)</f>
        <v>39.731522232377039</v>
      </c>
      <c r="W1972" s="6">
        <f>V1972/AA1972</f>
        <v>1.1689122240249603</v>
      </c>
      <c r="X1972" s="1">
        <f>((3*10+H1972/COS(RADIANS(E1972)))*(3+3)+3*G1972*H1972)*2</f>
        <v>596.86664304802969</v>
      </c>
      <c r="Y1972" s="7">
        <f>Z1972/X1972</f>
        <v>1.0070902296910613</v>
      </c>
      <c r="Z1972" s="13">
        <v>601.09856464217296</v>
      </c>
      <c r="AA1972" s="15">
        <v>33.990167452922996</v>
      </c>
    </row>
    <row r="1973" spans="1:27" x14ac:dyDescent="0.45">
      <c r="A1973">
        <v>2174</v>
      </c>
      <c r="B1973">
        <v>60.6</v>
      </c>
      <c r="C1973" s="10">
        <f>B1973-20</f>
        <v>40.6</v>
      </c>
      <c r="D1973">
        <v>124.2</v>
      </c>
      <c r="E1973" s="11">
        <f>D1973-90</f>
        <v>34.200000000000003</v>
      </c>
      <c r="F1973" s="2">
        <v>1.3266E-2</v>
      </c>
      <c r="G1973" s="11">
        <v>27.4</v>
      </c>
      <c r="H1973" s="11">
        <v>1.3</v>
      </c>
      <c r="I1973" s="8">
        <v>5.9670146554708398E-2</v>
      </c>
      <c r="J1973" s="4">
        <v>71000</v>
      </c>
      <c r="K1973" s="5">
        <f>23*10^-6</f>
        <v>2.3E-5</v>
      </c>
      <c r="L1973" s="6">
        <f>H1973</f>
        <v>1.3</v>
      </c>
      <c r="M1973" s="3">
        <f>H1973^2/6</f>
        <v>0.28166666666666668</v>
      </c>
      <c r="N1973" s="3">
        <f>H1973^3/12</f>
        <v>0.18308333333333338</v>
      </c>
      <c r="O1973" s="1">
        <f>-J1973*L1973*K1973*C1973</f>
        <v>-86.18974</v>
      </c>
      <c r="P1973" s="7">
        <f>-(12*F1973*J1973*L1973*N1973+12*O1973*N1973*G1973*COS(RADIANS(E1973)))/(12*N1973*G1973*COS(RADIANS(E1973))^2+L1973*G1973^3*SIN(RADIANS(E1973))^2)</f>
        <v>0.1885900802986693</v>
      </c>
      <c r="Q1973" s="7">
        <f>-(6*F1973*J1973*L1973*N1973*SIN(RADIANS(E1973))+6*O1973*N1973*G1973*SIN(RADIANS(E1973))*COS(RADIANS(E1973)))/(12*N1973*COS(RADIANS(E1973))^2+L1973*G1973^2*SIN(RADIANS(E1973))^2)</f>
        <v>1.4522458862824243</v>
      </c>
      <c r="R1973" s="7">
        <f>-P1973*SIN(RADIANS(E1973))</f>
        <v>-0.10600334936368058</v>
      </c>
      <c r="S1973" s="6">
        <f>(O1973+P1973*COS(RADIANS(E1973)))/L1973</f>
        <v>-66.17981600621853</v>
      </c>
      <c r="T1973" s="6">
        <f>R1973/L1973</f>
        <v>-8.1541037972061983E-2</v>
      </c>
      <c r="U1973" s="6">
        <f>(Q1973-P1973*G1973*SIN(RADIANS(E1973)))/M1973</f>
        <v>-5.1559025548488409</v>
      </c>
      <c r="V1973" s="6">
        <f>SQRT((S1973+U1973)^2+3*T1973^2)</f>
        <v>71.335858370432689</v>
      </c>
      <c r="W1973" s="6">
        <f>V1973/AA1973</f>
        <v>1.2401133227485219</v>
      </c>
      <c r="X1973" s="1">
        <f>((3*10+H1973/COS(RADIANS(E1973)))*(3+3)+3*G1973*H1973)*2</f>
        <v>592.58152387714199</v>
      </c>
      <c r="Y1973" s="7">
        <f>Z1973/X1973</f>
        <v>1.0142619337371548</v>
      </c>
      <c r="Z1973" s="13">
        <v>601.03288230453995</v>
      </c>
      <c r="AA1973" s="15">
        <v>57.523660992793502</v>
      </c>
    </row>
    <row r="1974" spans="1:27" x14ac:dyDescent="0.45">
      <c r="A1974">
        <v>1455</v>
      </c>
      <c r="B1974">
        <v>68.599999999999994</v>
      </c>
      <c r="C1974" s="10">
        <f>B1974-20</f>
        <v>48.599999999999994</v>
      </c>
      <c r="D1974">
        <v>125.8</v>
      </c>
      <c r="E1974" s="11">
        <f>D1974-90</f>
        <v>35.799999999999997</v>
      </c>
      <c r="F1974" s="2">
        <v>1.3075E-2</v>
      </c>
      <c r="G1974" s="11">
        <v>21.7</v>
      </c>
      <c r="H1974" s="11">
        <v>1.6</v>
      </c>
      <c r="I1974" s="8">
        <v>6.0242991894483497E-2</v>
      </c>
      <c r="J1974" s="4">
        <v>71000</v>
      </c>
      <c r="K1974" s="5">
        <f>23*10^-6</f>
        <v>2.3E-5</v>
      </c>
      <c r="L1974" s="6">
        <f>H1974</f>
        <v>1.6</v>
      </c>
      <c r="M1974" s="3">
        <f>H1974^2/6</f>
        <v>0.42666666666666675</v>
      </c>
      <c r="N1974" s="3">
        <f>H1974^3/12</f>
        <v>0.34133333333333343</v>
      </c>
      <c r="O1974" s="1">
        <f>-J1974*L1974*K1974*C1974</f>
        <v>-126.98207999999998</v>
      </c>
      <c r="P1974" s="7">
        <f>-(12*F1974*J1974*L1974*N1974+12*O1974*N1974*G1974*COS(RADIANS(E1974)))/(12*N1974*G1974*COS(RADIANS(E1974))^2+L1974*G1974^3*SIN(RADIANS(E1974))^2)</f>
        <v>0.54313987613028525</v>
      </c>
      <c r="Q1974" s="7">
        <f>-(6*F1974*J1974*L1974*N1974*SIN(RADIANS(E1974))+6*O1974*N1974*G1974*SIN(RADIANS(E1974))*COS(RADIANS(E1974)))/(12*N1974*COS(RADIANS(E1974))^2+L1974*G1974^2*SIN(RADIANS(E1974))^2)</f>
        <v>3.4471951546040724</v>
      </c>
      <c r="R1974" s="7">
        <f>-P1974*SIN(RADIANS(E1974))</f>
        <v>-0.31771383913401585</v>
      </c>
      <c r="S1974" s="6">
        <f>(O1974+P1974*COS(RADIANS(E1974)))/L1974</f>
        <v>-79.08847431113773</v>
      </c>
      <c r="T1974" s="6">
        <f>R1974/L1974</f>
        <v>-0.19857114945875989</v>
      </c>
      <c r="U1974" s="6">
        <f>(Q1974-P1974*G1974*SIN(RADIANS(E1974)))/M1974</f>
        <v>-8.0793636436032887</v>
      </c>
      <c r="V1974" s="6">
        <f>SQRT((S1974+U1974)^2+3*T1974^2)</f>
        <v>87.16851647933548</v>
      </c>
      <c r="W1974" s="6">
        <f>V1974/AA1974</f>
        <v>1.1484336333844281</v>
      </c>
      <c r="X1974" s="1">
        <f>((3*10+H1974/COS(RADIANS(E1974)))*(3+3)+3*G1974*H1974)*2</f>
        <v>591.9926131168387</v>
      </c>
      <c r="Y1974" s="7">
        <f>Z1974/X1974</f>
        <v>1.0152441020069098</v>
      </c>
      <c r="Z1974" s="13">
        <v>601.01700889852896</v>
      </c>
      <c r="AA1974" s="15">
        <v>75.902093029485997</v>
      </c>
    </row>
    <row r="1975" spans="1:27" x14ac:dyDescent="0.45">
      <c r="A1975">
        <v>273</v>
      </c>
      <c r="B1975">
        <v>85.6</v>
      </c>
      <c r="C1975" s="10">
        <f>B1975-20</f>
        <v>65.599999999999994</v>
      </c>
      <c r="D1975">
        <v>105.3</v>
      </c>
      <c r="E1975" s="11">
        <f>D1975-90</f>
        <v>15.299999999999997</v>
      </c>
      <c r="F1975" s="2">
        <v>2.6703999999999999E-2</v>
      </c>
      <c r="G1975" s="11">
        <v>30.8</v>
      </c>
      <c r="H1975" s="11">
        <v>1.2</v>
      </c>
      <c r="I1975" s="8">
        <v>0.187683790922164</v>
      </c>
      <c r="J1975" s="4">
        <v>71000</v>
      </c>
      <c r="K1975" s="5">
        <f>23*10^-6</f>
        <v>2.3E-5</v>
      </c>
      <c r="L1975" s="6">
        <f>H1975</f>
        <v>1.2</v>
      </c>
      <c r="M1975" s="3">
        <f>H1975^2/6</f>
        <v>0.24</v>
      </c>
      <c r="N1975" s="3">
        <f>H1975^3/12</f>
        <v>0.14399999999999999</v>
      </c>
      <c r="O1975" s="1">
        <f>-J1975*L1975*K1975*C1975</f>
        <v>-128.54975999999999</v>
      </c>
      <c r="P1975" s="7">
        <f>-(12*F1975*J1975*L1975*N1975+12*O1975*N1975*G1975*COS(RADIANS(E1975)))/(12*N1975*G1975*COS(RADIANS(E1975))^2+L1975*G1975^3*SIN(RADIANS(E1975))^2)</f>
        <v>1.0710190115326366</v>
      </c>
      <c r="Q1975" s="7">
        <f>-(6*F1975*J1975*L1975*N1975*SIN(RADIANS(E1975))+6*O1975*N1975*G1975*SIN(RADIANS(E1975))*COS(RADIANS(E1975)))/(12*N1975*COS(RADIANS(E1975))^2+L1975*G1975^2*SIN(RADIANS(E1975))^2)</f>
        <v>4.3522410184178417</v>
      </c>
      <c r="R1975" s="7">
        <f>-P1975*SIN(RADIANS(E1975))</f>
        <v>-0.28261305314401558</v>
      </c>
      <c r="S1975" s="6">
        <f>(O1975+P1975*COS(RADIANS(E1975)))/L1975</f>
        <v>-106.26391722259739</v>
      </c>
      <c r="T1975" s="6">
        <f>R1975/L1975</f>
        <v>-0.23551087762001299</v>
      </c>
      <c r="U1975" s="6">
        <f>(Q1975-P1975*G1975*SIN(RADIANS(E1975)))/M1975</f>
        <v>-18.134337576741</v>
      </c>
      <c r="V1975" s="6">
        <f>SQRT((S1975+U1975)^2+3*T1975^2)</f>
        <v>124.39892360161944</v>
      </c>
      <c r="W1975" s="6">
        <f>V1975/AA1975</f>
        <v>1.2933715204826175</v>
      </c>
      <c r="X1975" s="1">
        <f>((3*10+H1975/COS(RADIANS(E1975)))*(3+3)+3*G1975*H1975)*2</f>
        <v>596.68912679374102</v>
      </c>
      <c r="Y1975" s="7">
        <f>Z1975/X1975</f>
        <v>1.0072324216772592</v>
      </c>
      <c r="Z1975" s="13">
        <v>601.004634168949</v>
      </c>
      <c r="AA1975" s="15">
        <v>96.181894862815895</v>
      </c>
    </row>
    <row r="1976" spans="1:27" x14ac:dyDescent="0.45">
      <c r="A1976">
        <v>1766</v>
      </c>
      <c r="B1976">
        <v>70.900000000000006</v>
      </c>
      <c r="C1976" s="10">
        <f>B1976-20</f>
        <v>50.900000000000006</v>
      </c>
      <c r="D1976">
        <v>116.3</v>
      </c>
      <c r="E1976" s="11">
        <f>D1976-90</f>
        <v>26.299999999999997</v>
      </c>
      <c r="F1976" s="2">
        <v>1.8435E-2</v>
      </c>
      <c r="G1976" s="11">
        <v>26.2</v>
      </c>
      <c r="H1976" s="11">
        <v>1.4</v>
      </c>
      <c r="I1976" s="8">
        <v>0.17122203111648501</v>
      </c>
      <c r="J1976" s="4">
        <v>71000</v>
      </c>
      <c r="K1976" s="5">
        <f>23*10^-6</f>
        <v>2.3E-5</v>
      </c>
      <c r="L1976" s="6">
        <f>H1976</f>
        <v>1.4</v>
      </c>
      <c r="M1976" s="3">
        <f>H1976^2/6</f>
        <v>0.32666666666666661</v>
      </c>
      <c r="N1976" s="3">
        <f>H1976^3/12</f>
        <v>0.2286666666666666</v>
      </c>
      <c r="O1976" s="1">
        <f>-J1976*L1976*K1976*C1976</f>
        <v>-116.36758000000002</v>
      </c>
      <c r="P1976" s="7">
        <f>-(12*F1976*J1976*L1976*N1976+12*O1976*N1976*G1976*COS(RADIANS(E1976)))/(12*N1976*G1976*COS(RADIANS(E1976))^2+L1976*G1976^3*SIN(RADIANS(E1976))^2)</f>
        <v>0.49429307569248765</v>
      </c>
      <c r="Q1976" s="7">
        <f>-(6*F1976*J1976*L1976*N1976*SIN(RADIANS(E1976))+6*O1976*N1976*G1976*SIN(RADIANS(E1976))*COS(RADIANS(E1976)))/(12*N1976*COS(RADIANS(E1976))^2+L1976*G1976^2*SIN(RADIANS(E1976))^2)</f>
        <v>2.8689919837881419</v>
      </c>
      <c r="R1976" s="7">
        <f>-P1976*SIN(RADIANS(E1976))</f>
        <v>-0.21900702166321689</v>
      </c>
      <c r="S1976" s="6">
        <f>(O1976+P1976*COS(RADIANS(E1976)))/L1976</f>
        <v>-82.803180689292304</v>
      </c>
      <c r="T1976" s="6">
        <f>R1976/L1976</f>
        <v>-0.15643358690229781</v>
      </c>
      <c r="U1976" s="6">
        <f>(Q1976-P1976*G1976*SIN(RADIANS(E1976)))/M1976</f>
        <v>-8.7826285218004312</v>
      </c>
      <c r="V1976" s="6">
        <f>SQRT((S1976+U1976)^2+3*T1976^2)</f>
        <v>91.586210005939279</v>
      </c>
      <c r="W1976" s="6">
        <f>V1976/AA1976</f>
        <v>1.1065145731215831</v>
      </c>
      <c r="X1976" s="1">
        <f>((3*10+H1976/COS(RADIANS(E1976)))*(3+3)+3*G1976*H1976)*2</f>
        <v>598.81982631595929</v>
      </c>
      <c r="Y1976" s="7">
        <f>Z1976/X1976</f>
        <v>1.003632616480016</v>
      </c>
      <c r="Z1976" s="13">
        <v>600.995109085595</v>
      </c>
      <c r="AA1976" s="15">
        <v>82.769998905270498</v>
      </c>
    </row>
    <row r="1977" spans="1:27" x14ac:dyDescent="0.45">
      <c r="A1977">
        <v>1989</v>
      </c>
      <c r="B1977">
        <v>78.2</v>
      </c>
      <c r="C1977" s="10">
        <f>B1977-20</f>
        <v>58.2</v>
      </c>
      <c r="D1977">
        <v>103.4</v>
      </c>
      <c r="E1977" s="11">
        <f>D1977-90</f>
        <v>13.400000000000006</v>
      </c>
      <c r="F1977" s="2">
        <v>1.6084999999999999E-2</v>
      </c>
      <c r="G1977" s="11">
        <v>20.7</v>
      </c>
      <c r="H1977" s="11">
        <v>1.7</v>
      </c>
      <c r="I1977" s="8">
        <v>8.1307224929332705E-2</v>
      </c>
      <c r="J1977" s="4">
        <v>71000</v>
      </c>
      <c r="K1977" s="5">
        <f>23*10^-6</f>
        <v>2.3E-5</v>
      </c>
      <c r="L1977" s="6">
        <f>H1977</f>
        <v>1.7</v>
      </c>
      <c r="M1977" s="3">
        <f>H1977^2/6</f>
        <v>0.48166666666666663</v>
      </c>
      <c r="N1977" s="3">
        <f>H1977^3/12</f>
        <v>0.4094166666666666</v>
      </c>
      <c r="O1977" s="1">
        <f>-J1977*L1977*K1977*C1977</f>
        <v>-161.56901999999999</v>
      </c>
      <c r="P1977" s="7">
        <f>-(12*F1977*J1977*L1977*N1977+12*O1977*N1977*G1977*COS(RADIANS(E1977)))/(12*N1977*G1977*COS(RADIANS(E1977))^2+L1977*G1977^3*SIN(RADIANS(E1977))^2)</f>
        <v>7.1139678630306822</v>
      </c>
      <c r="Q1977" s="7">
        <f>-(6*F1977*J1977*L1977*N1977*SIN(RADIANS(E1977))+6*O1977*N1977*G1977*SIN(RADIANS(E1977))*COS(RADIANS(E1977)))/(12*N1977*COS(RADIANS(E1977))^2+L1977*G1977^2*SIN(RADIANS(E1977))^2)</f>
        <v>17.063497876045478</v>
      </c>
      <c r="R1977" s="7">
        <f>-P1977*SIN(RADIANS(E1977))</f>
        <v>-1.6486471377821719</v>
      </c>
      <c r="S1977" s="6">
        <f>(O1977+P1977*COS(RADIANS(E1977)))/L1977</f>
        <v>-90.96983744969819</v>
      </c>
      <c r="T1977" s="6">
        <f>R1977/L1977</f>
        <v>-0.96979243398951287</v>
      </c>
      <c r="U1977" s="6">
        <f>(Q1977-P1977*G1977*SIN(RADIANS(E1977)))/M1977</f>
        <v>-35.425947147499265</v>
      </c>
      <c r="V1977" s="6">
        <f>SQRT((S1977+U1977)^2+3*T1977^2)</f>
        <v>126.40694544223513</v>
      </c>
      <c r="W1977" s="6">
        <f>V1977/AA1977</f>
        <v>1.3244134758842014</v>
      </c>
      <c r="X1977" s="1">
        <f>((3*10+H1977/COS(RADIANS(E1977)))*(3+3)+3*G1977*H1977)*2</f>
        <v>592.11091473685656</v>
      </c>
      <c r="Y1977" s="7">
        <f>Z1977/X1977</f>
        <v>1.0149340898245107</v>
      </c>
      <c r="Z1977" s="13">
        <v>600.95355232360998</v>
      </c>
      <c r="AA1977" s="15">
        <v>95.443717346536104</v>
      </c>
    </row>
    <row r="1978" spans="1:27" x14ac:dyDescent="0.45">
      <c r="A1978">
        <v>65</v>
      </c>
      <c r="B1978">
        <v>60.6</v>
      </c>
      <c r="C1978" s="10">
        <f>B1978-20</f>
        <v>40.6</v>
      </c>
      <c r="D1978">
        <v>107.9</v>
      </c>
      <c r="E1978" s="11">
        <f>D1978-90</f>
        <v>17.900000000000006</v>
      </c>
      <c r="F1978" s="2">
        <v>1.762E-2</v>
      </c>
      <c r="G1978" s="11">
        <v>33.700000000000003</v>
      </c>
      <c r="H1978" s="11">
        <v>1.1000000000000001</v>
      </c>
      <c r="I1978" s="8">
        <v>0.109630234539508</v>
      </c>
      <c r="J1978" s="4">
        <v>71000</v>
      </c>
      <c r="K1978" s="5">
        <f>23*10^-6</f>
        <v>2.3E-5</v>
      </c>
      <c r="L1978" s="6">
        <f>H1978</f>
        <v>1.1000000000000001</v>
      </c>
      <c r="M1978" s="3">
        <f>H1978^2/6</f>
        <v>0.20166666666666669</v>
      </c>
      <c r="N1978" s="3">
        <f>H1978^3/12</f>
        <v>0.11091666666666671</v>
      </c>
      <c r="O1978" s="1">
        <f>-J1978*L1978*K1978*C1978</f>
        <v>-72.929780000000008</v>
      </c>
      <c r="P1978" s="7">
        <f>-(12*F1978*J1978*L1978*N1978+12*O1978*N1978*G1978*COS(RADIANS(E1978)))/(12*N1978*G1978*COS(RADIANS(E1978))^2+L1978*G1978^3*SIN(RADIANS(E1978))^2)</f>
        <v>0.31890634852161176</v>
      </c>
      <c r="Q1978" s="7">
        <f>-(6*F1978*J1978*L1978*N1978*SIN(RADIANS(E1978))+6*O1978*N1978*G1978*SIN(RADIANS(E1978))*COS(RADIANS(E1978)))/(12*N1978*COS(RADIANS(E1978))^2+L1978*G1978^2*SIN(RADIANS(E1978))^2)</f>
        <v>1.6516029069988414</v>
      </c>
      <c r="R1978" s="7">
        <f>-P1978*SIN(RADIANS(E1978))</f>
        <v>-9.8017976676489121E-2</v>
      </c>
      <c r="S1978" s="6">
        <f>(O1978+P1978*COS(RADIANS(E1978)))/L1978</f>
        <v>-66.023918639441092</v>
      </c>
      <c r="T1978" s="6">
        <f>R1978/L1978</f>
        <v>-8.9107251524081013E-2</v>
      </c>
      <c r="U1978" s="6">
        <f>(Q1978-P1978*G1978*SIN(RADIANS(E1978)))/M1978</f>
        <v>-8.1897664809859947</v>
      </c>
      <c r="V1978" s="6">
        <f>SQRT((S1978+U1978)^2+3*T1978^2)</f>
        <v>74.213845604851414</v>
      </c>
      <c r="W1978" s="6">
        <f>V1978/AA1978</f>
        <v>1.2833295759432588</v>
      </c>
      <c r="X1978" s="1">
        <f>((3*10+H1978/COS(RADIANS(E1978)))*(3+3)+3*G1978*H1978)*2</f>
        <v>596.2914561016612</v>
      </c>
      <c r="Y1978" s="7">
        <f>Z1978/X1978</f>
        <v>1.0078056772636237</v>
      </c>
      <c r="Z1978" s="13">
        <v>600.94591476304697</v>
      </c>
      <c r="AA1978" s="15">
        <v>57.829139915444998</v>
      </c>
    </row>
    <row r="1979" spans="1:27" x14ac:dyDescent="0.45">
      <c r="A1979">
        <v>843</v>
      </c>
      <c r="B1979">
        <v>84.9</v>
      </c>
      <c r="C1979" s="10">
        <f>B1979-20</f>
        <v>64.900000000000006</v>
      </c>
      <c r="D1979">
        <v>108.3</v>
      </c>
      <c r="E1979" s="11">
        <f>D1979-90</f>
        <v>18.299999999999997</v>
      </c>
      <c r="F1979" s="2">
        <v>2.0244000000000002E-2</v>
      </c>
      <c r="G1979" s="11">
        <v>22.5</v>
      </c>
      <c r="H1979" s="11">
        <v>1.6</v>
      </c>
      <c r="I1979" s="8">
        <v>0.128120481967926</v>
      </c>
      <c r="J1979" s="4">
        <v>71000</v>
      </c>
      <c r="K1979" s="5">
        <f>23*10^-6</f>
        <v>2.3E-5</v>
      </c>
      <c r="L1979" s="6">
        <f>H1979</f>
        <v>1.6</v>
      </c>
      <c r="M1979" s="3">
        <f>H1979^2/6</f>
        <v>0.42666666666666675</v>
      </c>
      <c r="N1979" s="3">
        <f>H1979^3/12</f>
        <v>0.34133333333333343</v>
      </c>
      <c r="O1979" s="1">
        <f>-J1979*L1979*K1979*C1979</f>
        <v>-169.57072000000002</v>
      </c>
      <c r="P1979" s="7">
        <f>-(12*F1979*J1979*L1979*N1979+12*O1979*N1979*G1979*COS(RADIANS(E1979)))/(12*N1979*G1979*COS(RADIANS(E1979))^2+L1979*G1979^3*SIN(RADIANS(E1979))^2)</f>
        <v>2.8818723736849861</v>
      </c>
      <c r="Q1979" s="7">
        <f>-(6*F1979*J1979*L1979*N1979*SIN(RADIANS(E1979))+6*O1979*N1979*G1979*SIN(RADIANS(E1979))*COS(RADIANS(E1979)))/(12*N1979*COS(RADIANS(E1979))^2+L1979*G1979^2*SIN(RADIANS(E1979))^2)</f>
        <v>10.179969574477095</v>
      </c>
      <c r="R1979" s="7">
        <f>-P1979*SIN(RADIANS(E1979))</f>
        <v>-0.90488618439796353</v>
      </c>
      <c r="S1979" s="6">
        <f>(O1979+P1979*COS(RADIANS(E1979)))/L1979</f>
        <v>-104.27162309069446</v>
      </c>
      <c r="T1979" s="6">
        <f>R1979/L1979</f>
        <v>-0.56555386524872719</v>
      </c>
      <c r="U1979" s="6">
        <f>(Q1979-P1979*G1979*SIN(RADIANS(E1979)))/M1979</f>
        <v>-23.859303690180663</v>
      </c>
      <c r="V1979" s="6">
        <f>SQRT((S1979+U1979)^2+3*T1979^2)</f>
        <v>128.13467115207138</v>
      </c>
      <c r="W1979" s="6">
        <f>V1979/AA1979</f>
        <v>1.2001546886645929</v>
      </c>
      <c r="X1979" s="1">
        <f>((3*10+H1979/COS(RADIANS(E1979)))*(3+3)+3*G1979*H1979)*2</f>
        <v>596.22275623747441</v>
      </c>
      <c r="Y1979" s="7">
        <f>Z1979/X1979</f>
        <v>1.0079032117328406</v>
      </c>
      <c r="Z1979" s="13">
        <v>600.93483091995699</v>
      </c>
      <c r="AA1979" s="15">
        <v>106.76512983059401</v>
      </c>
    </row>
    <row r="1980" spans="1:27" x14ac:dyDescent="0.45">
      <c r="A1980">
        <v>2209</v>
      </c>
      <c r="B1980">
        <v>51.5</v>
      </c>
      <c r="C1980" s="10">
        <f>B1980-20</f>
        <v>31.5</v>
      </c>
      <c r="D1980">
        <v>103.7</v>
      </c>
      <c r="E1980" s="11">
        <f>D1980-90</f>
        <v>13.700000000000003</v>
      </c>
      <c r="F1980" s="2">
        <v>1.2028E-2</v>
      </c>
      <c r="G1980" s="11">
        <v>28.3</v>
      </c>
      <c r="H1980" s="11">
        <v>1.3</v>
      </c>
      <c r="I1980" s="8">
        <v>9.2039570212364197E-2</v>
      </c>
      <c r="J1980" s="4">
        <v>71000</v>
      </c>
      <c r="K1980" s="5">
        <f>23*10^-6</f>
        <v>2.3E-5</v>
      </c>
      <c r="L1980" s="6">
        <f>H1980</f>
        <v>1.3</v>
      </c>
      <c r="M1980" s="3">
        <f>H1980^2/6</f>
        <v>0.28166666666666668</v>
      </c>
      <c r="N1980" s="3">
        <f>H1980^3/12</f>
        <v>0.18308333333333338</v>
      </c>
      <c r="O1980" s="1">
        <f>-J1980*L1980*K1980*C1980</f>
        <v>-66.871350000000007</v>
      </c>
      <c r="P1980" s="7">
        <f>-(12*F1980*J1980*L1980*N1980+12*O1980*N1980*G1980*COS(RADIANS(E1980)))/(12*N1980*G1980*COS(RADIANS(E1980))^2+L1980*G1980^3*SIN(RADIANS(E1980))^2)</f>
        <v>0.93510327480767341</v>
      </c>
      <c r="Q1980" s="7">
        <f>-(6*F1980*J1980*L1980*N1980*SIN(RADIANS(E1980))+6*O1980*N1980*G1980*SIN(RADIANS(E1980))*COS(RADIANS(E1980)))/(12*N1980*COS(RADIANS(E1980))^2+L1980*G1980^2*SIN(RADIANS(E1980))^2)</f>
        <v>3.1337739826925359</v>
      </c>
      <c r="R1980" s="7">
        <f>-P1980*SIN(RADIANS(E1980))</f>
        <v>-0.22146812598533816</v>
      </c>
      <c r="S1980" s="6">
        <f>(O1980+P1980*COS(RADIANS(E1980)))/L1980</f>
        <v>-50.740654797118225</v>
      </c>
      <c r="T1980" s="6">
        <f>R1980/L1980</f>
        <v>-0.17036009691179857</v>
      </c>
      <c r="U1980" s="6">
        <f>(Q1980-P1980*G1980*SIN(RADIANS(E1980)))/M1980</f>
        <v>-11.125824790624382</v>
      </c>
      <c r="V1980" s="6">
        <f>SQRT((S1980+U1980)^2+3*T1980^2)</f>
        <v>61.867183257914945</v>
      </c>
      <c r="W1980" s="6">
        <f>V1980/AA1980</f>
        <v>1.2819963124682048</v>
      </c>
      <c r="X1980" s="1">
        <f>((3*10+H1980/COS(RADIANS(E1980)))*(3+3)+3*G1980*H1980)*2</f>
        <v>596.79683097117913</v>
      </c>
      <c r="Y1980" s="7">
        <f>Z1980/X1980</f>
        <v>1.0069310794724673</v>
      </c>
      <c r="Z1980" s="13">
        <v>600.93327723555694</v>
      </c>
      <c r="AA1980" s="15">
        <v>48.2584720846842</v>
      </c>
    </row>
    <row r="1981" spans="1:27" x14ac:dyDescent="0.45">
      <c r="A1981">
        <v>2142</v>
      </c>
      <c r="B1981">
        <v>51</v>
      </c>
      <c r="C1981" s="10">
        <f>B1981-20</f>
        <v>31</v>
      </c>
      <c r="D1981">
        <v>125.3</v>
      </c>
      <c r="E1981" s="11">
        <f>D1981-90</f>
        <v>35.299999999999997</v>
      </c>
      <c r="F1981" s="2">
        <v>7.9749999999999995E-3</v>
      </c>
      <c r="G1981" s="11">
        <v>20.3</v>
      </c>
      <c r="H1981" s="11">
        <v>1.7</v>
      </c>
      <c r="I1981" s="8">
        <v>3.7275306880474E-2</v>
      </c>
      <c r="J1981" s="4">
        <v>71000</v>
      </c>
      <c r="K1981" s="5">
        <f>23*10^-6</f>
        <v>2.3E-5</v>
      </c>
      <c r="L1981" s="6">
        <f>H1981</f>
        <v>1.7</v>
      </c>
      <c r="M1981" s="3">
        <f>H1981^2/6</f>
        <v>0.48166666666666663</v>
      </c>
      <c r="N1981" s="3">
        <f>H1981^3/12</f>
        <v>0.4094166666666666</v>
      </c>
      <c r="O1981" s="1">
        <f>-J1981*L1981*K1981*C1981</f>
        <v>-86.059100000000001</v>
      </c>
      <c r="P1981" s="7">
        <f>-(12*F1981*J1981*L1981*N1981+12*O1981*N1981*G1981*COS(RADIANS(E1981)))/(12*N1981*G1981*COS(RADIANS(E1981))^2+L1981*G1981^3*SIN(RADIANS(E1981))^2)</f>
        <v>0.47262025502204524</v>
      </c>
      <c r="Q1981" s="7">
        <f>-(6*F1981*J1981*L1981*N1981*SIN(RADIANS(E1981))+6*O1981*N1981*G1981*SIN(RADIANS(E1981))*COS(RADIANS(E1981)))/(12*N1981*COS(RADIANS(E1981))^2+L1981*G1981^2*SIN(RADIANS(E1981))^2)</f>
        <v>2.7720382606960401</v>
      </c>
      <c r="R1981" s="7">
        <f>-P1981*SIN(RADIANS(E1981))</f>
        <v>-0.27310721780256553</v>
      </c>
      <c r="S1981" s="6">
        <f>(O1981+P1981*COS(RADIANS(E1981)))/L1981</f>
        <v>-50.396104025907782</v>
      </c>
      <c r="T1981" s="6">
        <f>R1981/L1981</f>
        <v>-0.16065130458974444</v>
      </c>
      <c r="U1981" s="6">
        <f>(Q1981-P1981*G1981*SIN(RADIANS(E1981)))/M1981</f>
        <v>-5.7550967350090785</v>
      </c>
      <c r="V1981" s="6">
        <f>SQRT((S1981+U1981)^2+3*T1981^2)</f>
        <v>56.151890203427605</v>
      </c>
      <c r="W1981" s="6">
        <f>V1981/AA1981</f>
        <v>1.1211765200709876</v>
      </c>
      <c r="X1981" s="1">
        <f>((3*10+H1981/COS(RADIANS(E1981)))*(3+3)+3*G1981*H1981)*2</f>
        <v>592.05578532830032</v>
      </c>
      <c r="Y1981" s="7">
        <f>Z1981/X1981</f>
        <v>1.014931761285514</v>
      </c>
      <c r="Z1981" s="13">
        <v>600.89622098253005</v>
      </c>
      <c r="AA1981" s="15">
        <v>50.083005840928898</v>
      </c>
    </row>
    <row r="1982" spans="1:27" x14ac:dyDescent="0.45">
      <c r="A1982">
        <v>54</v>
      </c>
      <c r="B1982">
        <v>80.400000000000006</v>
      </c>
      <c r="C1982" s="10">
        <f>B1982-20</f>
        <v>60.400000000000006</v>
      </c>
      <c r="D1982">
        <v>121.5</v>
      </c>
      <c r="E1982" s="11">
        <f>D1982-90</f>
        <v>31.5</v>
      </c>
      <c r="F1982" s="2">
        <v>2.3505000000000002E-2</v>
      </c>
      <c r="G1982" s="11">
        <v>33</v>
      </c>
      <c r="H1982" s="11">
        <v>1.1000000000000001</v>
      </c>
      <c r="I1982" s="8">
        <v>0.105797886848449</v>
      </c>
      <c r="J1982" s="4">
        <v>71000</v>
      </c>
      <c r="K1982" s="5">
        <f>23*10^-6</f>
        <v>2.3E-5</v>
      </c>
      <c r="L1982" s="6">
        <f>H1982</f>
        <v>1.1000000000000001</v>
      </c>
      <c r="M1982" s="3">
        <f>H1982^2/6</f>
        <v>0.20166666666666669</v>
      </c>
      <c r="N1982" s="3">
        <f>H1982^3/12</f>
        <v>0.11091666666666671</v>
      </c>
      <c r="O1982" s="1">
        <f>-J1982*L1982*K1982*C1982</f>
        <v>-108.49652</v>
      </c>
      <c r="P1982" s="7">
        <f>-(12*F1982*J1982*L1982*N1982+12*O1982*N1982*G1982*COS(RADIANS(E1982)))/(12*N1982*G1982*COS(RADIANS(E1982))^2+L1982*G1982^3*SIN(RADIANS(E1982))^2)</f>
        <v>0.1496562939829518</v>
      </c>
      <c r="Q1982" s="7">
        <f>-(6*F1982*J1982*L1982*N1982*SIN(RADIANS(E1982))+6*O1982*N1982*G1982*SIN(RADIANS(E1982))*COS(RADIANS(E1982)))/(12*N1982*COS(RADIANS(E1982))^2+L1982*G1982^2*SIN(RADIANS(E1982))^2)</f>
        <v>1.2902207803122063</v>
      </c>
      <c r="R1982" s="7">
        <f>-P1982*SIN(RADIANS(E1982))</f>
        <v>-7.8195198806800398E-2</v>
      </c>
      <c r="S1982" s="6">
        <f>(O1982+P1982*COS(RADIANS(E1982)))/L1982</f>
        <v>-98.517197302637939</v>
      </c>
      <c r="T1982" s="6">
        <f>R1982/L1982</f>
        <v>-7.1086544369818538E-2</v>
      </c>
      <c r="U1982" s="6">
        <f>(Q1982-P1982*G1982*SIN(RADIANS(E1982)))/M1982</f>
        <v>-6.3977889932836689</v>
      </c>
      <c r="V1982" s="6">
        <f>SQRT((S1982+U1982)^2+3*T1982^2)</f>
        <v>104.91505854434716</v>
      </c>
      <c r="W1982" s="6">
        <f>V1982/AA1982</f>
        <v>1.2932134083903133</v>
      </c>
      <c r="X1982" s="1">
        <f>((3*10+H1982/COS(RADIANS(E1982)))*(3+3)+3*G1982*H1982)*2</f>
        <v>593.28132559530491</v>
      </c>
      <c r="Y1982" s="7">
        <f>Z1982/X1982</f>
        <v>1.012778919169198</v>
      </c>
      <c r="Z1982" s="13">
        <v>600.86281969968195</v>
      </c>
      <c r="AA1982" s="15">
        <v>81.127413204706002</v>
      </c>
    </row>
    <row r="1983" spans="1:27" x14ac:dyDescent="0.45">
      <c r="A1983">
        <v>2538</v>
      </c>
      <c r="B1983">
        <v>57.9</v>
      </c>
      <c r="C1983" s="10">
        <f>B1983-20</f>
        <v>37.9</v>
      </c>
      <c r="D1983">
        <v>129.4</v>
      </c>
      <c r="E1983" s="11">
        <f>D1983-90</f>
        <v>39.400000000000006</v>
      </c>
      <c r="F1983" s="2">
        <v>1.2408000000000001E-2</v>
      </c>
      <c r="G1983" s="11">
        <v>29.4</v>
      </c>
      <c r="H1983" s="11">
        <v>1.2</v>
      </c>
      <c r="I1983" s="8">
        <v>5.34474216401577E-2</v>
      </c>
      <c r="J1983" s="4">
        <v>71000</v>
      </c>
      <c r="K1983" s="5">
        <f>23*10^-6</f>
        <v>2.3E-5</v>
      </c>
      <c r="L1983" s="6">
        <f>H1983</f>
        <v>1.2</v>
      </c>
      <c r="M1983" s="3">
        <f>H1983^2/6</f>
        <v>0.24</v>
      </c>
      <c r="N1983" s="3">
        <f>H1983^3/12</f>
        <v>0.14399999999999999</v>
      </c>
      <c r="O1983" s="1">
        <f>-J1983*L1983*K1983*C1983</f>
        <v>-74.268839999999997</v>
      </c>
      <c r="P1983" s="7">
        <f>-(12*F1983*J1983*L1983*N1983+12*O1983*N1983*G1983*COS(RADIANS(E1983)))/(12*N1983*G1983*COS(RADIANS(E1983))^2+L1983*G1983^3*SIN(RADIANS(E1983))^2)</f>
        <v>8.840641308054896E-2</v>
      </c>
      <c r="Q1983" s="7">
        <f>-(6*F1983*J1983*L1983*N1983*SIN(RADIANS(E1983))+6*O1983*N1983*G1983*SIN(RADIANS(E1983))*COS(RADIANS(E1983)))/(12*N1983*COS(RADIANS(E1983))^2+L1983*G1983^2*SIN(RADIANS(E1983))^2)</f>
        <v>0.82487944479133124</v>
      </c>
      <c r="R1983" s="7">
        <f>-P1983*SIN(RADIANS(E1983))</f>
        <v>-5.611424794498851E-2</v>
      </c>
      <c r="S1983" s="6">
        <f>(O1983+P1983*COS(RADIANS(E1983)))/L1983</f>
        <v>-61.833771163750157</v>
      </c>
      <c r="T1983" s="6">
        <f>R1983/L1983</f>
        <v>-4.676187328749043E-2</v>
      </c>
      <c r="U1983" s="6">
        <f>(Q1983-P1983*G1983*SIN(RADIANS(E1983)))/M1983</f>
        <v>-3.4369976866305461</v>
      </c>
      <c r="V1983" s="6">
        <f>SQRT((S1983+U1983)^2+3*T1983^2)</f>
        <v>65.270819102706284</v>
      </c>
      <c r="W1983" s="6">
        <f>V1983/AA1983</f>
        <v>1.2829806022476125</v>
      </c>
      <c r="X1983" s="1">
        <f>((3*10+H1983/COS(RADIANS(E1983)))*(3+3)+3*G1983*H1983)*2</f>
        <v>590.31514216785786</v>
      </c>
      <c r="Y1983" s="7">
        <f>Z1983/X1983</f>
        <v>1.0177738955278564</v>
      </c>
      <c r="Z1983" s="13">
        <v>600.80734183326103</v>
      </c>
      <c r="AA1983" s="15">
        <v>50.874361614166602</v>
      </c>
    </row>
    <row r="1984" spans="1:27" x14ac:dyDescent="0.45">
      <c r="A1984">
        <v>1508</v>
      </c>
      <c r="B1984">
        <v>84.8</v>
      </c>
      <c r="C1984" s="10">
        <f>B1984-20</f>
        <v>64.8</v>
      </c>
      <c r="D1984">
        <v>116.7</v>
      </c>
      <c r="E1984" s="11">
        <f>D1984-90</f>
        <v>26.700000000000003</v>
      </c>
      <c r="F1984" s="2">
        <v>2.6026000000000001E-2</v>
      </c>
      <c r="G1984" s="11">
        <v>33.200000000000003</v>
      </c>
      <c r="H1984" s="11">
        <v>1.1000000000000001</v>
      </c>
      <c r="I1984" s="8">
        <v>0.12262572348117801</v>
      </c>
      <c r="J1984" s="4">
        <v>71000</v>
      </c>
      <c r="K1984" s="5">
        <f>23*10^-6</f>
        <v>2.3E-5</v>
      </c>
      <c r="L1984" s="6">
        <f>H1984</f>
        <v>1.1000000000000001</v>
      </c>
      <c r="M1984" s="3">
        <f>H1984^2/6</f>
        <v>0.20166666666666669</v>
      </c>
      <c r="N1984" s="3">
        <f>H1984^3/12</f>
        <v>0.11091666666666671</v>
      </c>
      <c r="O1984" s="1">
        <f>-J1984*L1984*K1984*C1984</f>
        <v>-116.40024</v>
      </c>
      <c r="P1984" s="7">
        <f>-(12*F1984*J1984*L1984*N1984+12*O1984*N1984*G1984*COS(RADIANS(E1984)))/(12*N1984*G1984*COS(RADIANS(E1984))^2+L1984*G1984^3*SIN(RADIANS(E1984))^2)</f>
        <v>0.23152918796043703</v>
      </c>
      <c r="Q1984" s="7">
        <f>-(6*F1984*J1984*L1984*N1984*SIN(RADIANS(E1984))+6*O1984*N1984*G1984*SIN(RADIANS(E1984))*COS(RADIANS(E1984)))/(12*N1984*COS(RADIANS(E1984))^2+L1984*G1984^2*SIN(RADIANS(E1984))^2)</f>
        <v>1.7269056838866057</v>
      </c>
      <c r="R1984" s="7">
        <f>-P1984*SIN(RADIANS(E1984))</f>
        <v>-0.10403046288473528</v>
      </c>
      <c r="S1984" s="6">
        <f>(O1984+P1984*COS(RADIANS(E1984)))/L1984</f>
        <v>-105.63036222537578</v>
      </c>
      <c r="T1984" s="6">
        <f>R1984/L1984</f>
        <v>-9.4573148077032057E-2</v>
      </c>
      <c r="U1984" s="6">
        <f>(Q1984-P1984*G1984*SIN(RADIANS(E1984)))/M1984</f>
        <v>-8.5631686804294489</v>
      </c>
      <c r="V1984" s="6">
        <f>SQRT((S1984+U1984)^2+3*T1984^2)</f>
        <v>114.19364839156381</v>
      </c>
      <c r="W1984" s="6">
        <f>V1984/AA1984</f>
        <v>1.2922885273604956</v>
      </c>
      <c r="X1984" s="1">
        <f>((3*10+H1984/COS(RADIANS(E1984)))*(3+3)+3*G1984*H1984)*2</f>
        <v>593.89548998374244</v>
      </c>
      <c r="Y1984" s="7">
        <f>Z1984/X1984</f>
        <v>1.0116315892304868</v>
      </c>
      <c r="Z1984" s="13">
        <v>600.80343836907196</v>
      </c>
      <c r="AA1984" s="15">
        <v>88.365443145119301</v>
      </c>
    </row>
    <row r="1985" spans="1:27" x14ac:dyDescent="0.45">
      <c r="A1985">
        <v>914</v>
      </c>
      <c r="B1985">
        <v>86.2</v>
      </c>
      <c r="C1985" s="10">
        <f>B1985-20</f>
        <v>66.2</v>
      </c>
      <c r="D1985">
        <v>127.3</v>
      </c>
      <c r="E1985" s="11">
        <f>D1985-90</f>
        <v>37.299999999999997</v>
      </c>
      <c r="F1985" s="2">
        <v>1.9536000000000001E-2</v>
      </c>
      <c r="G1985" s="11">
        <v>25</v>
      </c>
      <c r="H1985" s="11">
        <v>1.4</v>
      </c>
      <c r="I1985" s="8">
        <v>8.7137259542942005E-2</v>
      </c>
      <c r="J1985" s="4">
        <v>71000</v>
      </c>
      <c r="K1985" s="5">
        <f>23*10^-6</f>
        <v>2.3E-5</v>
      </c>
      <c r="L1985" s="6">
        <f>H1985</f>
        <v>1.4</v>
      </c>
      <c r="M1985" s="3">
        <f>H1985^2/6</f>
        <v>0.32666666666666661</v>
      </c>
      <c r="N1985" s="3">
        <f>H1985^3/12</f>
        <v>0.2286666666666666</v>
      </c>
      <c r="O1985" s="1">
        <f>-J1985*L1985*K1985*C1985</f>
        <v>-151.34644</v>
      </c>
      <c r="P1985" s="7">
        <f>-(12*F1985*J1985*L1985*N1985+12*O1985*N1985*G1985*COS(RADIANS(E1985)))/(12*N1985*G1985*COS(RADIANS(E1985))^2+L1985*G1985^3*SIN(RADIANS(E1985))^2)</f>
        <v>0.36283325222158608</v>
      </c>
      <c r="Q1985" s="7">
        <f>-(6*F1985*J1985*L1985*N1985*SIN(RADIANS(E1985))+6*O1985*N1985*G1985*SIN(RADIANS(E1985))*COS(RADIANS(E1985)))/(12*N1985*COS(RADIANS(E1985))^2+L1985*G1985^2*SIN(RADIANS(E1985))^2)</f>
        <v>2.748409275962052</v>
      </c>
      <c r="R1985" s="7">
        <f>-P1985*SIN(RADIANS(E1985))</f>
        <v>-0.21987274207696417</v>
      </c>
      <c r="S1985" s="6">
        <f>(O1985+P1985*COS(RADIANS(E1985)))/L1985</f>
        <v>-107.89843983563243</v>
      </c>
      <c r="T1985" s="6">
        <f>R1985/L1985</f>
        <v>-0.15705195862640298</v>
      </c>
      <c r="U1985" s="6">
        <f>(Q1985-P1985*G1985*SIN(RADIANS(E1985)))/M1985</f>
        <v>-8.4134977835573057</v>
      </c>
      <c r="V1985" s="6">
        <f>SQRT((S1985+U1985)^2+3*T1985^2)</f>
        <v>116.31225571144002</v>
      </c>
      <c r="W1985" s="6">
        <f>V1985/AA1985</f>
        <v>1.2075286424957354</v>
      </c>
      <c r="X1985" s="1">
        <f>((3*10+H1985/COS(RADIANS(E1985)))*(3+3)+3*G1985*H1985)*2</f>
        <v>591.11949726085777</v>
      </c>
      <c r="Y1985" s="7">
        <f>Z1985/X1985</f>
        <v>1.0162477126922713</v>
      </c>
      <c r="Z1985" s="13">
        <v>600.72383701915203</v>
      </c>
      <c r="AA1985" s="15">
        <v>96.322564631712893</v>
      </c>
    </row>
    <row r="1986" spans="1:27" x14ac:dyDescent="0.45">
      <c r="A1986">
        <v>2022</v>
      </c>
      <c r="B1986">
        <v>46.7</v>
      </c>
      <c r="C1986" s="10">
        <f>B1986-20</f>
        <v>26.700000000000003</v>
      </c>
      <c r="D1986">
        <v>118.5</v>
      </c>
      <c r="E1986" s="11">
        <f>D1986-90</f>
        <v>28.5</v>
      </c>
      <c r="F1986" s="2">
        <v>9.9050000000000006E-3</v>
      </c>
      <c r="G1986" s="11">
        <v>30.2</v>
      </c>
      <c r="H1986" s="11">
        <v>1.2</v>
      </c>
      <c r="I1986" s="8">
        <v>4.7150008380413E-2</v>
      </c>
      <c r="J1986" s="4">
        <v>71000</v>
      </c>
      <c r="K1986" s="5">
        <f>23*10^-6</f>
        <v>2.3E-5</v>
      </c>
      <c r="L1986" s="6">
        <f>H1986</f>
        <v>1.2</v>
      </c>
      <c r="M1986" s="3">
        <f>H1986^2/6</f>
        <v>0.24</v>
      </c>
      <c r="N1986" s="3">
        <f>H1986^3/12</f>
        <v>0.14399999999999999</v>
      </c>
      <c r="O1986" s="1">
        <f>-J1986*L1986*K1986*C1986</f>
        <v>-52.321320000000007</v>
      </c>
      <c r="P1986" s="7">
        <f>-(12*F1986*J1986*L1986*N1986+12*O1986*N1986*G1986*COS(RADIANS(E1986)))/(12*N1986*G1986*COS(RADIANS(E1986))^2+L1986*G1986^3*SIN(RADIANS(E1986))^2)</f>
        <v>0.12441320558839646</v>
      </c>
      <c r="Q1986" s="7">
        <f>-(6*F1986*J1986*L1986*N1986*SIN(RADIANS(E1986))+6*O1986*N1986*G1986*SIN(RADIANS(E1986))*COS(RADIANS(E1986)))/(12*N1986*COS(RADIANS(E1986))^2+L1986*G1986^2*SIN(RADIANS(E1986))^2)</f>
        <v>0.89640924917109444</v>
      </c>
      <c r="R1986" s="7">
        <f>-P1986*SIN(RADIANS(E1986))</f>
        <v>-5.9364850938483038E-2</v>
      </c>
      <c r="S1986" s="6">
        <f>(O1986+P1986*COS(RADIANS(E1986)))/L1986</f>
        <v>-43.50998628823983</v>
      </c>
      <c r="T1986" s="6">
        <f>R1986/L1986</f>
        <v>-4.9470709115402536E-2</v>
      </c>
      <c r="U1986" s="6">
        <f>(Q1986-P1986*G1986*SIN(RADIANS(E1986)))/M1986</f>
        <v>-3.7350385382128888</v>
      </c>
      <c r="V1986" s="6">
        <f>SQRT((S1986+U1986)^2+3*T1986^2)</f>
        <v>47.245102528254876</v>
      </c>
      <c r="W1986" s="6">
        <f>V1986/AA1986</f>
        <v>1.2581632607626734</v>
      </c>
      <c r="X1986" s="1">
        <f>((3*10+H1986/COS(RADIANS(E1986)))*(3+3)+3*G1986*H1986)*2</f>
        <v>593.82566180895356</v>
      </c>
      <c r="Y1986" s="7">
        <f>Z1986/X1986</f>
        <v>1.0113552952786786</v>
      </c>
      <c r="Z1986" s="13">
        <v>600.56872754285098</v>
      </c>
      <c r="AA1986" s="15">
        <v>37.550852104531998</v>
      </c>
    </row>
    <row r="1987" spans="1:27" x14ac:dyDescent="0.45">
      <c r="A1987">
        <v>1763</v>
      </c>
      <c r="B1987">
        <v>64.900000000000006</v>
      </c>
      <c r="C1987" s="10">
        <f>B1987-20</f>
        <v>44.900000000000006</v>
      </c>
      <c r="D1987">
        <v>128.1</v>
      </c>
      <c r="E1987" s="11">
        <f>D1987-90</f>
        <v>38.099999999999994</v>
      </c>
      <c r="F1987" s="2">
        <v>1.7314E-2</v>
      </c>
      <c r="G1987" s="11">
        <v>28.3</v>
      </c>
      <c r="H1987" s="11">
        <v>1.3</v>
      </c>
      <c r="I1987" s="8">
        <v>0.161293789744377</v>
      </c>
      <c r="J1987" s="4">
        <v>71000</v>
      </c>
      <c r="K1987" s="5">
        <f>23*10^-6</f>
        <v>2.3E-5</v>
      </c>
      <c r="L1987" s="6">
        <f>H1987</f>
        <v>1.3</v>
      </c>
      <c r="M1987" s="3">
        <f>H1987^2/6</f>
        <v>0.28166666666666668</v>
      </c>
      <c r="N1987" s="3">
        <f>H1987^3/12</f>
        <v>0.18308333333333338</v>
      </c>
      <c r="O1987" s="1">
        <f>-J1987*L1987*K1987*C1987</f>
        <v>-95.318210000000008</v>
      </c>
      <c r="P1987" s="7">
        <f>-(12*F1987*J1987*L1987*N1987+12*O1987*N1987*G1987*COS(RADIANS(E1987)))/(12*N1987*G1987*COS(RADIANS(E1987))^2+L1987*G1987^3*SIN(RADIANS(E1987))^2)</f>
        <v>0.10240293639958556</v>
      </c>
      <c r="Q1987" s="7">
        <f>-(6*F1987*J1987*L1987*N1987*SIN(RADIANS(E1987))+6*O1987*N1987*G1987*SIN(RADIANS(E1987))*COS(RADIANS(E1987)))/(12*N1987*COS(RADIANS(E1987))^2+L1987*G1987^2*SIN(RADIANS(E1987))^2)</f>
        <v>0.89408593951795445</v>
      </c>
      <c r="R1987" s="7">
        <f>-P1987*SIN(RADIANS(E1987))</f>
        <v>-6.3186285478300686E-2</v>
      </c>
      <c r="S1987" s="6">
        <f>(O1987+P1987*COS(RADIANS(E1987)))/L1987</f>
        <v>-73.259711956150369</v>
      </c>
      <c r="T1987" s="6">
        <f>R1987/L1987</f>
        <v>-4.8604834983308219E-2</v>
      </c>
      <c r="U1987" s="6">
        <f>(Q1987-P1987*G1987*SIN(RADIANS(E1987)))/M1987</f>
        <v>-3.1742696077560537</v>
      </c>
      <c r="V1987" s="6">
        <f>SQRT((S1987+U1987)^2+3*T1987^2)</f>
        <v>76.434027926058818</v>
      </c>
      <c r="W1987" s="6">
        <f>V1987/AA1987</f>
        <v>1.0838685698258099</v>
      </c>
      <c r="X1987" s="1">
        <f>((3*10+H1987/COS(RADIANS(E1987)))*(3+3)+3*G1987*H1987)*2</f>
        <v>600.56374600779486</v>
      </c>
      <c r="Y1987" s="7">
        <f>Z1987/X1987</f>
        <v>0.99980731754655838</v>
      </c>
      <c r="Z1987" s="13">
        <v>600.44802791176596</v>
      </c>
      <c r="AA1987" s="15">
        <v>70.519646065890299</v>
      </c>
    </row>
    <row r="1988" spans="1:27" x14ac:dyDescent="0.45">
      <c r="A1988">
        <v>2997</v>
      </c>
      <c r="B1988">
        <v>52.1</v>
      </c>
      <c r="C1988" s="10">
        <f>B1988-20</f>
        <v>32.1</v>
      </c>
      <c r="D1988">
        <v>126.8</v>
      </c>
      <c r="E1988" s="11">
        <f>D1988-90</f>
        <v>36.799999999999997</v>
      </c>
      <c r="F1988" s="2">
        <v>1.1719E-2</v>
      </c>
      <c r="G1988" s="11">
        <v>32.5</v>
      </c>
      <c r="H1988" s="11">
        <v>1.1000000000000001</v>
      </c>
      <c r="I1988" s="8">
        <v>5.03659471869468E-2</v>
      </c>
      <c r="J1988" s="4">
        <v>71000</v>
      </c>
      <c r="K1988" s="5">
        <f>23*10^-6</f>
        <v>2.3E-5</v>
      </c>
      <c r="L1988" s="6">
        <f>H1988</f>
        <v>1.1000000000000001</v>
      </c>
      <c r="M1988" s="3">
        <f>H1988^2/6</f>
        <v>0.20166666666666669</v>
      </c>
      <c r="N1988" s="3">
        <f>H1988^3/12</f>
        <v>0.11091666666666671</v>
      </c>
      <c r="O1988" s="1">
        <f>-J1988*L1988*K1988*C1988</f>
        <v>-57.661230000000003</v>
      </c>
      <c r="P1988" s="7">
        <f>-(12*F1988*J1988*L1988*N1988+12*O1988*N1988*G1988*COS(RADIANS(E1988)))/(12*N1988*G1988*COS(RADIANS(E1988))^2+L1988*G1988^3*SIN(RADIANS(E1988))^2)</f>
        <v>5.7377855207544813E-2</v>
      </c>
      <c r="Q1988" s="7">
        <f>-(6*F1988*J1988*L1988*N1988*SIN(RADIANS(E1988))+6*O1988*N1988*G1988*SIN(RADIANS(E1988))*COS(RADIANS(E1988)))/(12*N1988*COS(RADIANS(E1988))^2+L1988*G1988^2*SIN(RADIANS(E1988))^2)</f>
        <v>0.55852370114985839</v>
      </c>
      <c r="R1988" s="7">
        <f>-P1988*SIN(RADIANS(E1988))</f>
        <v>-3.4370689301529742E-2</v>
      </c>
      <c r="S1988" s="6">
        <f>(O1988+P1988*COS(RADIANS(E1988)))/L1988</f>
        <v>-52.377532501215967</v>
      </c>
      <c r="T1988" s="6">
        <f>R1988/L1988</f>
        <v>-3.1246081183208853E-2</v>
      </c>
      <c r="U1988" s="6">
        <f>(Q1988-P1988*G1988*SIN(RADIANS(E1988)))/M1988</f>
        <v>-2.7695390139662384</v>
      </c>
      <c r="V1988" s="6">
        <f>SQRT((S1988+U1988)^2+3*T1988^2)</f>
        <v>55.147098071008124</v>
      </c>
      <c r="W1988" s="6">
        <f>V1988/AA1988</f>
        <v>1.3107851511840118</v>
      </c>
      <c r="X1988" s="1">
        <f>((3*10+H1988/COS(RADIANS(E1988)))*(3+3)+3*G1988*H1988)*2</f>
        <v>590.98492925206642</v>
      </c>
      <c r="Y1988" s="7">
        <f>Z1988/X1988</f>
        <v>1.0159161893310271</v>
      </c>
      <c r="Z1988" s="13">
        <v>600.39115727782598</v>
      </c>
      <c r="AA1988" s="15">
        <v>42.071805605361497</v>
      </c>
    </row>
    <row r="1989" spans="1:27" x14ac:dyDescent="0.45">
      <c r="A1989">
        <v>837</v>
      </c>
      <c r="B1989">
        <v>64.8</v>
      </c>
      <c r="C1989" s="10">
        <f>B1989-20</f>
        <v>44.8</v>
      </c>
      <c r="D1989">
        <v>122.8</v>
      </c>
      <c r="E1989" s="11">
        <f>D1989-90</f>
        <v>32.799999999999997</v>
      </c>
      <c r="F1989" s="2">
        <v>1.4827E-2</v>
      </c>
      <c r="G1989" s="11">
        <v>27.4</v>
      </c>
      <c r="H1989" s="11">
        <v>1.3</v>
      </c>
      <c r="I1989" s="8">
        <v>6.7615903913974706E-2</v>
      </c>
      <c r="J1989" s="4">
        <v>71000</v>
      </c>
      <c r="K1989" s="5">
        <f>23*10^-6</f>
        <v>2.3E-5</v>
      </c>
      <c r="L1989" s="6">
        <f>H1989</f>
        <v>1.3</v>
      </c>
      <c r="M1989" s="3">
        <f>H1989^2/6</f>
        <v>0.28166666666666668</v>
      </c>
      <c r="N1989" s="3">
        <f>H1989^3/12</f>
        <v>0.18308333333333338</v>
      </c>
      <c r="O1989" s="1">
        <f>-J1989*L1989*K1989*C1989</f>
        <v>-95.105919999999998</v>
      </c>
      <c r="P1989" s="7">
        <f>-(12*F1989*J1989*L1989*N1989+12*O1989*N1989*G1989*COS(RADIANS(E1989)))/(12*N1989*G1989*COS(RADIANS(E1989))^2+L1989*G1989^3*SIN(RADIANS(E1989))^2)</f>
        <v>0.22886366090930887</v>
      </c>
      <c r="Q1989" s="7">
        <f>-(6*F1989*J1989*L1989*N1989*SIN(RADIANS(E1989))+6*O1989*N1989*G1989*SIN(RADIANS(E1989))*COS(RADIANS(E1989)))/(12*N1989*COS(RADIANS(E1989))^2+L1989*G1989^2*SIN(RADIANS(E1989))^2)</f>
        <v>1.6984893408541442</v>
      </c>
      <c r="R1989" s="7">
        <f>-P1989*SIN(RADIANS(E1989))</f>
        <v>-0.12397732414993753</v>
      </c>
      <c r="S1989" s="6">
        <f>(O1989+P1989*COS(RADIANS(E1989)))/L1989</f>
        <v>-73.010419115296813</v>
      </c>
      <c r="T1989" s="6">
        <f>R1989/L1989</f>
        <v>-9.5367172423028876E-2</v>
      </c>
      <c r="U1989" s="6">
        <f>(Q1989-P1989*G1989*SIN(RADIANS(E1989)))/M1989</f>
        <v>-6.0301396716715177</v>
      </c>
      <c r="V1989" s="6">
        <f>SQRT((S1989+U1989)^2+3*T1989^2)</f>
        <v>79.040731386095644</v>
      </c>
      <c r="W1989" s="6">
        <f>V1989/AA1989</f>
        <v>1.2387805902148048</v>
      </c>
      <c r="X1989" s="1">
        <f>((3*10+H1989/COS(RADIANS(E1989)))*(3+3)+3*G1989*H1989)*2</f>
        <v>592.27891006747586</v>
      </c>
      <c r="Y1989" s="7">
        <f>Z1989/X1989</f>
        <v>1.0134831725129438</v>
      </c>
      <c r="Z1989" s="13">
        <v>600.26470878769396</v>
      </c>
      <c r="AA1989" s="15">
        <v>63.805271095174298</v>
      </c>
    </row>
    <row r="1990" spans="1:27" x14ac:dyDescent="0.45">
      <c r="A1990">
        <v>266</v>
      </c>
      <c r="B1990">
        <v>79.7</v>
      </c>
      <c r="C1990" s="10">
        <f>B1990-20</f>
        <v>59.7</v>
      </c>
      <c r="D1990">
        <v>108.2</v>
      </c>
      <c r="E1990" s="11">
        <f>D1990-90</f>
        <v>18.200000000000003</v>
      </c>
      <c r="F1990" s="2">
        <v>2.3866999999999999E-2</v>
      </c>
      <c r="G1990" s="11">
        <v>30.6</v>
      </c>
      <c r="H1990" s="11">
        <v>1.2</v>
      </c>
      <c r="I1990" s="8">
        <v>0.14819182455539701</v>
      </c>
      <c r="J1990" s="4">
        <v>71000</v>
      </c>
      <c r="K1990" s="5">
        <f>23*10^-6</f>
        <v>2.3E-5</v>
      </c>
      <c r="L1990" s="6">
        <f>H1990</f>
        <v>1.2</v>
      </c>
      <c r="M1990" s="3">
        <f>H1990^2/6</f>
        <v>0.24</v>
      </c>
      <c r="N1990" s="3">
        <f>H1990^3/12</f>
        <v>0.14399999999999999</v>
      </c>
      <c r="O1990" s="1">
        <f>-J1990*L1990*K1990*C1990</f>
        <v>-116.98812000000001</v>
      </c>
      <c r="P1990" s="7">
        <f>-(12*F1990*J1990*L1990*N1990+12*O1990*N1990*G1990*COS(RADIANS(E1990)))/(12*N1990*G1990*COS(RADIANS(E1990))^2+L1990*G1990^3*SIN(RADIANS(E1990))^2)</f>
        <v>0.69450983707461533</v>
      </c>
      <c r="Q1990" s="7">
        <f>-(6*F1990*J1990*L1990*N1990*SIN(RADIANS(E1990))+6*O1990*N1990*G1990*SIN(RADIANS(E1990))*COS(RADIANS(E1990)))/(12*N1990*COS(RADIANS(E1990))^2+L1990*G1990^2*SIN(RADIANS(E1990))^2)</f>
        <v>3.3188710025402526</v>
      </c>
      <c r="R1990" s="7">
        <f>-P1990*SIN(RADIANS(E1990))</f>
        <v>-0.21691967336864393</v>
      </c>
      <c r="S1990" s="6">
        <f>(O1990+P1990*COS(RADIANS(E1990)))/L1990</f>
        <v>-96.940295887725156</v>
      </c>
      <c r="T1990" s="6">
        <f>R1990/L1990</f>
        <v>-0.18076639447386994</v>
      </c>
      <c r="U1990" s="6">
        <f>(Q1990-P1990*G1990*SIN(RADIANS(E1990)))/M1990</f>
        <v>-13.828629177251049</v>
      </c>
      <c r="V1990" s="6">
        <f>SQRT((S1990+U1990)^2+3*T1990^2)</f>
        <v>110.76936755944048</v>
      </c>
      <c r="W1990" s="6">
        <f>V1990/AA1990</f>
        <v>1.281423746990874</v>
      </c>
      <c r="X1990" s="1">
        <f>((3*10+H1990/COS(RADIANS(E1990)))*(3+3)+3*G1990*H1990)*2</f>
        <v>595.4783406868537</v>
      </c>
      <c r="Y1990" s="7">
        <f>Z1990/X1990</f>
        <v>1.0078886673274783</v>
      </c>
      <c r="Z1990" s="13">
        <v>600.17587121725103</v>
      </c>
      <c r="AA1990" s="15">
        <v>86.4424183019525</v>
      </c>
    </row>
    <row r="1991" spans="1:27" x14ac:dyDescent="0.45">
      <c r="A1991">
        <v>2247</v>
      </c>
      <c r="B1991">
        <v>43.7</v>
      </c>
      <c r="C1991" s="10">
        <f>B1991-20</f>
        <v>23.700000000000003</v>
      </c>
      <c r="D1991">
        <v>109.9</v>
      </c>
      <c r="E1991" s="11">
        <f>D1991-90</f>
        <v>19.900000000000006</v>
      </c>
      <c r="F1991" s="2">
        <v>8.7340000000000004E-3</v>
      </c>
      <c r="G1991" s="11">
        <v>28</v>
      </c>
      <c r="H1991" s="11">
        <v>1.3</v>
      </c>
      <c r="I1991" s="8">
        <v>5.1541108638048103E-2</v>
      </c>
      <c r="J1991" s="4">
        <v>71000</v>
      </c>
      <c r="K1991" s="5">
        <f>23*10^-6</f>
        <v>2.3E-5</v>
      </c>
      <c r="L1991" s="6">
        <f>H1991</f>
        <v>1.3</v>
      </c>
      <c r="M1991" s="3">
        <f>H1991^2/6</f>
        <v>0.28166666666666668</v>
      </c>
      <c r="N1991" s="3">
        <f>H1991^3/12</f>
        <v>0.18308333333333338</v>
      </c>
      <c r="O1991" s="1">
        <f>-J1991*L1991*K1991*C1991</f>
        <v>-50.312730000000009</v>
      </c>
      <c r="P1991" s="7">
        <f>-(12*F1991*J1991*L1991*N1991+12*O1991*N1991*G1991*COS(RADIANS(E1991)))/(12*N1991*G1991*COS(RADIANS(E1991))^2+L1991*G1991^3*SIN(RADIANS(E1991))^2)</f>
        <v>0.33895263625301342</v>
      </c>
      <c r="Q1991" s="7">
        <f>-(6*F1991*J1991*L1991*N1991*SIN(RADIANS(E1991))+6*O1991*N1991*G1991*SIN(RADIANS(E1991))*COS(RADIANS(E1991)))/(12*N1991*COS(RADIANS(E1991))^2+L1991*G1991^2*SIN(RADIANS(E1991))^2)</f>
        <v>1.6152156421985973</v>
      </c>
      <c r="R1991" s="7">
        <f>-P1991*SIN(RADIANS(E1991))</f>
        <v>-0.11537254587132832</v>
      </c>
      <c r="S1991" s="6">
        <f>(O1991+P1991*COS(RADIANS(E1991)))/L1991</f>
        <v>-38.456936046548009</v>
      </c>
      <c r="T1991" s="6">
        <f>R1991/L1991</f>
        <v>-8.8748112208714092E-2</v>
      </c>
      <c r="U1991" s="6">
        <f>(Q1991-P1991*G1991*SIN(RADIANS(E1991)))/M1991</f>
        <v>-5.7344934042553701</v>
      </c>
      <c r="V1991" s="6">
        <f>SQRT((S1991+U1991)^2+3*T1991^2)</f>
        <v>44.191696794619617</v>
      </c>
      <c r="W1991" s="6">
        <f>V1991/AA1991</f>
        <v>1.2569737521823923</v>
      </c>
      <c r="X1991" s="1">
        <f>((3*10+H1991/COS(RADIANS(E1991)))*(3+3)+3*G1991*H1991)*2</f>
        <v>594.9906593435345</v>
      </c>
      <c r="Y1991" s="7">
        <f>Z1991/X1991</f>
        <v>1.0083324344769655</v>
      </c>
      <c r="Z1991" s="13">
        <v>599.94838002692097</v>
      </c>
      <c r="AA1991" s="15">
        <v>35.157215270321103</v>
      </c>
    </row>
    <row r="1992" spans="1:27" x14ac:dyDescent="0.45">
      <c r="A1992">
        <v>456</v>
      </c>
      <c r="B1992">
        <v>51.6</v>
      </c>
      <c r="C1992" s="10">
        <f>B1992-20</f>
        <v>31.6</v>
      </c>
      <c r="D1992">
        <v>110.9</v>
      </c>
      <c r="E1992" s="11">
        <f>D1992-90</f>
        <v>20.900000000000006</v>
      </c>
      <c r="F1992" s="2">
        <v>1.3402000000000001E-2</v>
      </c>
      <c r="G1992" s="11">
        <v>33.4</v>
      </c>
      <c r="H1992" s="11">
        <v>1.1000000000000001</v>
      </c>
      <c r="I1992" s="8">
        <v>7.5070954859256703E-2</v>
      </c>
      <c r="J1992" s="4">
        <v>71000</v>
      </c>
      <c r="K1992" s="5">
        <f>23*10^-6</f>
        <v>2.3E-5</v>
      </c>
      <c r="L1992" s="6">
        <f>H1992</f>
        <v>1.1000000000000001</v>
      </c>
      <c r="M1992" s="3">
        <f>H1992^2/6</f>
        <v>0.20166666666666669</v>
      </c>
      <c r="N1992" s="3">
        <f>H1992^3/12</f>
        <v>0.11091666666666671</v>
      </c>
      <c r="O1992" s="1">
        <f>-J1992*L1992*K1992*C1992</f>
        <v>-56.763080000000002</v>
      </c>
      <c r="P1992" s="7">
        <f>-(12*F1992*J1992*L1992*N1992+12*O1992*N1992*G1992*COS(RADIANS(E1992)))/(12*N1992*G1992*COS(RADIANS(E1992))^2+L1992*G1992^3*SIN(RADIANS(E1992))^2)</f>
        <v>0.18350040834025788</v>
      </c>
      <c r="Q1992" s="7">
        <f>-(6*F1992*J1992*L1992*N1992*SIN(RADIANS(E1992))+6*O1992*N1992*G1992*SIN(RADIANS(E1992))*COS(RADIANS(E1992)))/(12*N1992*COS(RADIANS(E1992))^2+L1992*G1992^2*SIN(RADIANS(E1992))^2)</f>
        <v>1.0932081947121526</v>
      </c>
      <c r="R1992" s="7">
        <f>-P1992*SIN(RADIANS(E1992))</f>
        <v>-6.546156854563788E-2</v>
      </c>
      <c r="S1992" s="6">
        <f>(O1992+P1992*COS(RADIANS(E1992)))/L1992</f>
        <v>-51.446957361353448</v>
      </c>
      <c r="T1992" s="6">
        <f>R1992/L1992</f>
        <v>-5.9510516859670792E-2</v>
      </c>
      <c r="U1992" s="6">
        <f>(Q1992-P1992*G1992*SIN(RADIANS(E1992)))/M1992</f>
        <v>-5.4208670812172848</v>
      </c>
      <c r="V1992" s="6">
        <f>SQRT((S1992+U1992)^2+3*T1992^2)</f>
        <v>56.867917856519909</v>
      </c>
      <c r="W1992" s="6">
        <f>V1992/AA1992</f>
        <v>1.2887341204473659</v>
      </c>
      <c r="X1992" s="1">
        <f>((3*10+H1992/COS(RADIANS(E1992)))*(3+3)+3*G1992*H1992)*2</f>
        <v>594.56966899949134</v>
      </c>
      <c r="Y1992" s="7">
        <f>Z1992/X1992</f>
        <v>1.0086178910977177</v>
      </c>
      <c r="Z1992" s="13">
        <v>599.69360565693501</v>
      </c>
      <c r="AA1992" s="15">
        <v>44.126959125423802</v>
      </c>
    </row>
    <row r="1993" spans="1:27" x14ac:dyDescent="0.45">
      <c r="A1993">
        <v>2270</v>
      </c>
      <c r="B1993">
        <v>40.700000000000003</v>
      </c>
      <c r="C1993" s="10">
        <f>B1993-20</f>
        <v>20.700000000000003</v>
      </c>
      <c r="D1993">
        <v>107.9</v>
      </c>
      <c r="E1993" s="11">
        <f>D1993-90</f>
        <v>17.900000000000006</v>
      </c>
      <c r="F1993" s="2">
        <v>6.8050000000000003E-3</v>
      </c>
      <c r="G1993" s="11">
        <v>24</v>
      </c>
      <c r="H1993" s="11">
        <v>1.5</v>
      </c>
      <c r="I1993" s="8">
        <v>4.3560914695262902E-2</v>
      </c>
      <c r="J1993" s="4">
        <v>71000</v>
      </c>
      <c r="K1993" s="5">
        <f>23*10^-6</f>
        <v>2.3E-5</v>
      </c>
      <c r="L1993" s="6">
        <f>H1993</f>
        <v>1.5</v>
      </c>
      <c r="M1993" s="3">
        <f>H1993^2/6</f>
        <v>0.375</v>
      </c>
      <c r="N1993" s="3">
        <f>H1993^3/12</f>
        <v>0.28125</v>
      </c>
      <c r="O1993" s="1">
        <f>-J1993*L1993*K1993*C1993</f>
        <v>-50.704650000000008</v>
      </c>
      <c r="P1993" s="7">
        <f>-(12*F1993*J1993*L1993*N1993+12*O1993*N1993*G1993*COS(RADIANS(E1993)))/(12*N1993*G1993*COS(RADIANS(E1993))^2+L1993*G1993^3*SIN(RADIANS(E1993))^2)</f>
        <v>0.71955089628704971</v>
      </c>
      <c r="Q1993" s="7">
        <f>-(6*F1993*J1993*L1993*N1993*SIN(RADIANS(E1993))+6*O1993*N1993*G1993*SIN(RADIANS(E1993))*COS(RADIANS(E1993)))/(12*N1993*COS(RADIANS(E1993))^2+L1993*G1993^2*SIN(RADIANS(E1993))^2)</f>
        <v>2.6539047578112882</v>
      </c>
      <c r="R1993" s="7">
        <f>-P1993*SIN(RADIANS(E1993))</f>
        <v>-0.22115872981760742</v>
      </c>
      <c r="S1993" s="6">
        <f>(O1993+P1993*COS(RADIANS(E1993)))/L1993</f>
        <v>-33.346619595857881</v>
      </c>
      <c r="T1993" s="6">
        <f>R1993/L1993</f>
        <v>-0.14743915321173828</v>
      </c>
      <c r="U1993" s="6">
        <f>(Q1993-P1993*G1993*SIN(RADIANS(E1993)))/M1993</f>
        <v>-7.0770793541634403</v>
      </c>
      <c r="V1993" s="6">
        <f>SQRT((S1993+U1993)^2+3*T1993^2)</f>
        <v>40.424505584034712</v>
      </c>
      <c r="W1993" s="6">
        <f>V1993/AA1993</f>
        <v>1.2313908914382785</v>
      </c>
      <c r="X1993" s="1">
        <f>((3*10+H1993/COS(RADIANS(E1993)))*(3+3)+3*G1993*H1993)*2</f>
        <v>594.91562195681058</v>
      </c>
      <c r="Y1993" s="7">
        <f>Z1993/X1993</f>
        <v>1.0078237290963681</v>
      </c>
      <c r="Z1993" s="13">
        <v>599.57008061819795</v>
      </c>
      <c r="AA1993" s="15">
        <v>32.828329221128499</v>
      </c>
    </row>
    <row r="1994" spans="1:27" x14ac:dyDescent="0.45">
      <c r="A1994">
        <v>982</v>
      </c>
      <c r="B1994">
        <v>65.400000000000006</v>
      </c>
      <c r="C1994" s="10">
        <f>B1994-20</f>
        <v>45.400000000000006</v>
      </c>
      <c r="D1994">
        <v>112.7</v>
      </c>
      <c r="E1994" s="11">
        <f>D1994-90</f>
        <v>22.700000000000003</v>
      </c>
      <c r="F1994" s="2">
        <v>1.9005000000000001E-2</v>
      </c>
      <c r="G1994" s="11">
        <v>33.299999999999997</v>
      </c>
      <c r="H1994" s="11">
        <v>1.1000000000000001</v>
      </c>
      <c r="I1994" s="8">
        <v>0.10105879604816401</v>
      </c>
      <c r="J1994" s="4">
        <v>71000</v>
      </c>
      <c r="K1994" s="5">
        <f>23*10^-6</f>
        <v>2.3E-5</v>
      </c>
      <c r="L1994" s="6">
        <f>H1994</f>
        <v>1.1000000000000001</v>
      </c>
      <c r="M1994" s="3">
        <f>H1994^2/6</f>
        <v>0.20166666666666669</v>
      </c>
      <c r="N1994" s="3">
        <f>H1994^3/12</f>
        <v>0.11091666666666671</v>
      </c>
      <c r="O1994" s="1">
        <f>-J1994*L1994*K1994*C1994</f>
        <v>-81.552020000000013</v>
      </c>
      <c r="P1994" s="7">
        <f>-(12*F1994*J1994*L1994*N1994+12*O1994*N1994*G1994*COS(RADIANS(E1994)))/(12*N1994*G1994*COS(RADIANS(E1994))^2+L1994*G1994^3*SIN(RADIANS(E1994))^2)</f>
        <v>0.22326883948512546</v>
      </c>
      <c r="Q1994" s="7">
        <f>-(6*F1994*J1994*L1994*N1994*SIN(RADIANS(E1994))+6*O1994*N1994*G1994*SIN(RADIANS(E1994))*COS(RADIANS(E1994)))/(12*N1994*COS(RADIANS(E1994))^2+L1994*G1994^2*SIN(RADIANS(E1994))^2)</f>
        <v>1.4345772237638044</v>
      </c>
      <c r="R1994" s="7">
        <f>-P1994*SIN(RADIANS(E1994))</f>
        <v>-8.6160794220048326E-2</v>
      </c>
      <c r="S1994" s="6">
        <f>(O1994+P1994*COS(RADIANS(E1994)))/L1994</f>
        <v>-73.950950901260256</v>
      </c>
      <c r="T1994" s="6">
        <f>R1994/L1994</f>
        <v>-7.8327994745498467E-2</v>
      </c>
      <c r="U1994" s="6">
        <f>(Q1994-P1994*G1994*SIN(RADIANS(E1994)))/M1994</f>
        <v>-7.1136060682502711</v>
      </c>
      <c r="V1994" s="6">
        <f>SQRT((S1994+U1994)^2+3*T1994^2)</f>
        <v>81.064670495150352</v>
      </c>
      <c r="W1994" s="6">
        <f>V1994/AA1994</f>
        <v>1.2757968631985361</v>
      </c>
      <c r="X1994" s="1">
        <f>((3*10+H1994/COS(RADIANS(E1994)))*(3+3)+3*G1994*H1994)*2</f>
        <v>594.08835230638579</v>
      </c>
      <c r="Y1994" s="7">
        <f>Z1994/X1994</f>
        <v>1.0091717256803565</v>
      </c>
      <c r="Z1994" s="13">
        <v>599.53716770363496</v>
      </c>
      <c r="AA1994" s="15">
        <v>63.5404215463534</v>
      </c>
    </row>
    <row r="1995" spans="1:27" x14ac:dyDescent="0.45">
      <c r="A1995">
        <v>272</v>
      </c>
      <c r="B1995">
        <v>47.5</v>
      </c>
      <c r="C1995" s="10">
        <f>B1995-20</f>
        <v>27.5</v>
      </c>
      <c r="D1995">
        <v>100.5</v>
      </c>
      <c r="E1995" s="11">
        <f>D1995-90</f>
        <v>10.5</v>
      </c>
      <c r="F1995" s="2">
        <v>1.1344E-2</v>
      </c>
      <c r="G1995" s="11">
        <v>30.7</v>
      </c>
      <c r="H1995" s="11">
        <v>1.2</v>
      </c>
      <c r="I1995" s="8">
        <v>0.106294229626655</v>
      </c>
      <c r="J1995" s="4">
        <v>71000</v>
      </c>
      <c r="K1995" s="5">
        <f>23*10^-6</f>
        <v>2.3E-5</v>
      </c>
      <c r="L1995" s="6">
        <f>H1995</f>
        <v>1.2</v>
      </c>
      <c r="M1995" s="3">
        <f>H1995^2/6</f>
        <v>0.24</v>
      </c>
      <c r="N1995" s="3">
        <f>H1995^3/12</f>
        <v>0.14399999999999999</v>
      </c>
      <c r="O1995" s="1">
        <f>-J1995*L1995*K1995*C1995</f>
        <v>-53.889000000000003</v>
      </c>
      <c r="P1995" s="7">
        <f>-(12*F1995*J1995*L1995*N1995+12*O1995*N1995*G1995*COS(RADIANS(E1995)))/(12*N1995*G1995*COS(RADIANS(E1995))^2+L1995*G1995^3*SIN(RADIANS(E1995))^2)</f>
        <v>0.9472059613490641</v>
      </c>
      <c r="Q1995" s="7">
        <f>-(6*F1995*J1995*L1995*N1995*SIN(RADIANS(E1995))+6*O1995*N1995*G1995*SIN(RADIANS(E1995))*COS(RADIANS(E1995)))/(12*N1995*COS(RADIANS(E1995))^2+L1995*G1995^2*SIN(RADIANS(E1995))^2)</f>
        <v>2.6496337433766297</v>
      </c>
      <c r="R1995" s="7">
        <f>-P1995*SIN(RADIANS(E1995))</f>
        <v>-0.17261457611574144</v>
      </c>
      <c r="S1995" s="6">
        <f>(O1995+P1995*COS(RADIANS(E1995)))/L1995</f>
        <v>-44.13137924169142</v>
      </c>
      <c r="T1995" s="6">
        <f>R1995/L1995</f>
        <v>-0.14384548009645121</v>
      </c>
      <c r="U1995" s="6">
        <f>(Q1995-P1995*G1995*SIN(RADIANS(E1995)))/M1995</f>
        <v>-11.040140597402635</v>
      </c>
      <c r="V1995" s="6">
        <f>SQRT((S1995+U1995)^2+3*T1995^2)</f>
        <v>55.172082396099398</v>
      </c>
      <c r="W1995" s="6">
        <f>V1995/AA1995</f>
        <v>1.3190006033493298</v>
      </c>
      <c r="X1995" s="1">
        <f>((3*10+H1995/COS(RADIANS(E1995)))*(3+3)+3*G1995*H1995)*2</f>
        <v>595.68523582768216</v>
      </c>
      <c r="Y1995" s="7">
        <f>Z1995/X1995</f>
        <v>1.0064503122354092</v>
      </c>
      <c r="Z1995" s="13">
        <v>599.52759159279401</v>
      </c>
      <c r="AA1995" s="15">
        <v>41.828701409234597</v>
      </c>
    </row>
    <row r="1996" spans="1:27" x14ac:dyDescent="0.45">
      <c r="A1996">
        <v>2003</v>
      </c>
      <c r="B1996">
        <v>74.2</v>
      </c>
      <c r="C1996" s="10">
        <f>B1996-20</f>
        <v>54.2</v>
      </c>
      <c r="D1996">
        <v>104.5</v>
      </c>
      <c r="E1996" s="11">
        <f>D1996-90</f>
        <v>14.5</v>
      </c>
      <c r="F1996" s="2">
        <v>2.0517000000000001E-2</v>
      </c>
      <c r="G1996" s="11">
        <v>28.1</v>
      </c>
      <c r="H1996" s="11">
        <v>1.3</v>
      </c>
      <c r="I1996" s="8">
        <v>0.15070499479770599</v>
      </c>
      <c r="J1996" s="4">
        <v>71000</v>
      </c>
      <c r="K1996" s="5">
        <f>23*10^-6</f>
        <v>2.3E-5</v>
      </c>
      <c r="L1996" s="6">
        <f>H1996</f>
        <v>1.3</v>
      </c>
      <c r="M1996" s="3">
        <f>H1996^2/6</f>
        <v>0.28166666666666668</v>
      </c>
      <c r="N1996" s="3">
        <f>H1996^3/12</f>
        <v>0.18308333333333338</v>
      </c>
      <c r="O1996" s="1">
        <f>-J1996*L1996*K1996*C1996</f>
        <v>-115.06118000000001</v>
      </c>
      <c r="P1996" s="7">
        <f>-(12*F1996*J1996*L1996*N1996+12*O1996*N1996*G1996*COS(RADIANS(E1996)))/(12*N1996*G1996*COS(RADIANS(E1996))^2+L1996*G1996^3*SIN(RADIANS(E1996))^2)</f>
        <v>1.4557529995759544</v>
      </c>
      <c r="Q1996" s="7">
        <f>-(6*F1996*J1996*L1996*N1996*SIN(RADIANS(E1996))+6*O1996*N1996*G1996*SIN(RADIANS(E1996))*COS(RADIANS(E1996)))/(12*N1996*COS(RADIANS(E1996))^2+L1996*G1996^2*SIN(RADIANS(E1996))^2)</f>
        <v>5.1211047592021046</v>
      </c>
      <c r="R1996" s="7">
        <f>-P1996*SIN(RADIANS(E1996))</f>
        <v>-0.36449144193609273</v>
      </c>
      <c r="S1996" s="6">
        <f>(O1996+P1996*COS(RADIANS(E1996)))/L1996</f>
        <v>-87.424458591143988</v>
      </c>
      <c r="T1996" s="6">
        <f>R1996/L1996</f>
        <v>-0.28037803225853286</v>
      </c>
      <c r="U1996" s="6">
        <f>(Q1996-P1996*G1996*SIN(RADIANS(E1996)))/M1996</f>
        <v>-18.181437014918707</v>
      </c>
      <c r="V1996" s="6">
        <f>SQRT((S1996+U1996)^2+3*T1996^2)</f>
        <v>105.60701218328984</v>
      </c>
      <c r="W1996" s="6">
        <f>V1996/AA1996</f>
        <v>1.2734264964809545</v>
      </c>
      <c r="X1996" s="1">
        <f>((3*10+H1996/COS(RADIANS(E1996)))*(3+3)+3*G1996*H1996)*2</f>
        <v>595.29324487028396</v>
      </c>
      <c r="Y1996" s="7">
        <f>Z1996/X1996</f>
        <v>1.0070943806515145</v>
      </c>
      <c r="Z1996" s="13">
        <v>599.51648174866898</v>
      </c>
      <c r="AA1996" s="15">
        <v>82.9313764674515</v>
      </c>
    </row>
    <row r="1997" spans="1:27" x14ac:dyDescent="0.45">
      <c r="A1997">
        <v>505</v>
      </c>
      <c r="B1997">
        <v>67</v>
      </c>
      <c r="C1997" s="10">
        <f>B1997-20</f>
        <v>47</v>
      </c>
      <c r="D1997">
        <v>112.5</v>
      </c>
      <c r="E1997" s="11">
        <f>D1997-90</f>
        <v>22.5</v>
      </c>
      <c r="F1997" s="2">
        <v>1.9699000000000001E-2</v>
      </c>
      <c r="G1997" s="11">
        <v>33.299999999999997</v>
      </c>
      <c r="H1997" s="11">
        <v>1.1000000000000001</v>
      </c>
      <c r="I1997" s="8">
        <v>0.10531948506832101</v>
      </c>
      <c r="J1997" s="4">
        <v>71000</v>
      </c>
      <c r="K1997" s="5">
        <f>23*10^-6</f>
        <v>2.3E-5</v>
      </c>
      <c r="L1997" s="6">
        <f>H1997</f>
        <v>1.1000000000000001</v>
      </c>
      <c r="M1997" s="3">
        <f>H1997^2/6</f>
        <v>0.20166666666666669</v>
      </c>
      <c r="N1997" s="3">
        <f>H1997^3/12</f>
        <v>0.11091666666666671</v>
      </c>
      <c r="O1997" s="1">
        <f>-J1997*L1997*K1997*C1997</f>
        <v>-84.426100000000005</v>
      </c>
      <c r="P1997" s="7">
        <f>-(12*F1997*J1997*L1997*N1997+12*O1997*N1997*G1997*COS(RADIANS(E1997)))/(12*N1997*G1997*COS(RADIANS(E1997))^2+L1997*G1997^3*SIN(RADIANS(E1997))^2)</f>
        <v>0.23543558506511489</v>
      </c>
      <c r="Q1997" s="7">
        <f>-(6*F1997*J1997*L1997*N1997*SIN(RADIANS(E1997))+6*O1997*N1997*G1997*SIN(RADIANS(E1997))*COS(RADIANS(E1997)))/(12*N1997*COS(RADIANS(E1997))^2+L1997*G1997^2*SIN(RADIANS(E1997))^2)</f>
        <v>1.5001200082634598</v>
      </c>
      <c r="R1997" s="7">
        <f>-P1997*SIN(RADIANS(E1997))</f>
        <v>-9.0097297793601233E-2</v>
      </c>
      <c r="S1997" s="6">
        <f>(O1997+P1997*COS(RADIANS(E1997)))/L1997</f>
        <v>-76.553259892485016</v>
      </c>
      <c r="T1997" s="6">
        <f>R1997/L1997</f>
        <v>-8.1906634357819294E-2</v>
      </c>
      <c r="U1997" s="6">
        <f>(Q1997-P1997*G1997*SIN(RADIANS(E1997)))/M1997</f>
        <v>-7.4386116112237737</v>
      </c>
      <c r="V1997" s="6">
        <f>SQRT((S1997+U1997)^2+3*T1997^2)</f>
        <v>83.991991313373362</v>
      </c>
      <c r="W1997" s="6">
        <f>V1997/AA1997</f>
        <v>1.2824823829747685</v>
      </c>
      <c r="X1997" s="1">
        <f>((3*10+H1997/COS(RADIANS(E1997)))*(3+3)+3*G1997*H1997)*2</f>
        <v>594.06757704385961</v>
      </c>
      <c r="Y1997" s="7">
        <f>Z1997/X1997</f>
        <v>1.009108462406892</v>
      </c>
      <c r="Z1997" s="13">
        <v>599.47861923651703</v>
      </c>
      <c r="AA1997" s="15">
        <v>65.491731058753899</v>
      </c>
    </row>
    <row r="1998" spans="1:27" x14ac:dyDescent="0.45">
      <c r="A1998">
        <v>2065</v>
      </c>
      <c r="B1998">
        <v>68.599999999999994</v>
      </c>
      <c r="C1998" s="10">
        <f>B1998-20</f>
        <v>48.599999999999994</v>
      </c>
      <c r="D1998">
        <v>127.9</v>
      </c>
      <c r="E1998" s="11">
        <f>D1998-90</f>
        <v>37.900000000000006</v>
      </c>
      <c r="F1998" s="2">
        <v>1.5084E-2</v>
      </c>
      <c r="G1998" s="11">
        <v>26.9</v>
      </c>
      <c r="H1998" s="11">
        <v>1.3</v>
      </c>
      <c r="I1998" s="8">
        <v>6.6291384398937198E-2</v>
      </c>
      <c r="J1998" s="4">
        <v>71000</v>
      </c>
      <c r="K1998" s="5">
        <f>23*10^-6</f>
        <v>2.3E-5</v>
      </c>
      <c r="L1998" s="6">
        <f>H1998</f>
        <v>1.3</v>
      </c>
      <c r="M1998" s="3">
        <f>H1998^2/6</f>
        <v>0.28166666666666668</v>
      </c>
      <c r="N1998" s="3">
        <f>H1998^3/12</f>
        <v>0.18308333333333338</v>
      </c>
      <c r="O1998" s="1">
        <f>-J1998*L1998*K1998*C1998</f>
        <v>-103.17293999999998</v>
      </c>
      <c r="P1998" s="7">
        <f>-(12*F1998*J1998*L1998*N1998+12*O1998*N1998*G1998*COS(RADIANS(E1998)))/(12*N1998*G1998*COS(RADIANS(E1998))^2+L1998*G1998^3*SIN(RADIANS(E1998))^2)</f>
        <v>0.18284236582544372</v>
      </c>
      <c r="Q1998" s="7">
        <f>-(6*F1998*J1998*L1998*N1998*SIN(RADIANS(E1998))+6*O1998*N1998*G1998*SIN(RADIANS(E1998))*COS(RADIANS(E1998)))/(12*N1998*COS(RADIANS(E1998))^2+L1998*G1998^2*SIN(RADIANS(E1998))^2)</f>
        <v>1.5106684822843508</v>
      </c>
      <c r="R1998" s="7">
        <f>-P1998*SIN(RADIANS(E1998))</f>
        <v>-0.11231735927764688</v>
      </c>
      <c r="S1998" s="6">
        <f>(O1998+P1998*COS(RADIANS(E1998)))/L1998</f>
        <v>-79.252816922379694</v>
      </c>
      <c r="T1998" s="6">
        <f>R1998/L1998</f>
        <v>-8.6397968675112985E-2</v>
      </c>
      <c r="U1998" s="6">
        <f>(Q1998-P1998*G1998*SIN(RADIANS(E1998)))/M1998</f>
        <v>-5.3633200554473959</v>
      </c>
      <c r="V1998" s="6">
        <f>SQRT((S1998+U1998)^2+3*T1998^2)</f>
        <v>84.616269303706432</v>
      </c>
      <c r="W1998" s="6">
        <f>V1998/AA1998</f>
        <v>1.2549145878553396</v>
      </c>
      <c r="X1998" s="1">
        <f>((3*10+H1998/COS(RADIANS(E1998)))*(3+3)+3*G1998*H1998)*2</f>
        <v>589.58975622726962</v>
      </c>
      <c r="Y1998" s="7">
        <f>Z1998/X1998</f>
        <v>1.0167042233384038</v>
      </c>
      <c r="Z1998" s="13">
        <v>599.43839519332505</v>
      </c>
      <c r="AA1998" s="15">
        <v>67.427911128450901</v>
      </c>
    </row>
    <row r="1999" spans="1:27" x14ac:dyDescent="0.45">
      <c r="A1999">
        <v>1473</v>
      </c>
      <c r="B1999">
        <v>80.7</v>
      </c>
      <c r="C1999" s="10">
        <f>B1999-20</f>
        <v>60.7</v>
      </c>
      <c r="D1999">
        <v>117.3</v>
      </c>
      <c r="E1999" s="11">
        <f>D1999-90</f>
        <v>27.299999999999997</v>
      </c>
      <c r="F1999" s="2">
        <v>2.2661000000000001E-2</v>
      </c>
      <c r="G1999" s="11">
        <v>30.1</v>
      </c>
      <c r="H1999" s="11">
        <v>1.2</v>
      </c>
      <c r="I1999" s="8">
        <v>0.110192984342575</v>
      </c>
      <c r="J1999" s="4">
        <v>71000</v>
      </c>
      <c r="K1999" s="5">
        <f>23*10^-6</f>
        <v>2.3E-5</v>
      </c>
      <c r="L1999" s="6">
        <f>H1999</f>
        <v>1.2</v>
      </c>
      <c r="M1999" s="3">
        <f>H1999^2/6</f>
        <v>0.24</v>
      </c>
      <c r="N1999" s="3">
        <f>H1999^3/12</f>
        <v>0.14399999999999999</v>
      </c>
      <c r="O1999" s="1">
        <f>-J1999*L1999*K1999*C1999</f>
        <v>-118.94772</v>
      </c>
      <c r="P1999" s="7">
        <f>-(12*F1999*J1999*L1999*N1999+12*O1999*N1999*G1999*COS(RADIANS(E1999)))/(12*N1999*G1999*COS(RADIANS(E1999))^2+L1999*G1999^3*SIN(RADIANS(E1999))^2)</f>
        <v>0.31211407822377041</v>
      </c>
      <c r="Q1999" s="7">
        <f>-(6*F1999*J1999*L1999*N1999*SIN(RADIANS(E1999))+6*O1999*N1999*G1999*SIN(RADIANS(E1999))*COS(RADIANS(E1999)))/(12*N1999*COS(RADIANS(E1999))^2+L1999*G1999^2*SIN(RADIANS(E1999))^2)</f>
        <v>2.1544222930305046</v>
      </c>
      <c r="R1999" s="7">
        <f>-P1999*SIN(RADIANS(E1999))</f>
        <v>-0.1431509829256149</v>
      </c>
      <c r="S1999" s="6">
        <f>(O1999+P1999*COS(RADIANS(E1999)))/L1999</f>
        <v>-98.891975042946797</v>
      </c>
      <c r="T1999" s="6">
        <f>R1999/L1999</f>
        <v>-0.11929248577134575</v>
      </c>
      <c r="U1999" s="6">
        <f>(Q1999-P1999*G1999*SIN(RADIANS(E1999)))/M1999</f>
        <v>-8.9767595542937659</v>
      </c>
      <c r="V1999" s="6">
        <f>SQRT((S1999+U1999)^2+3*T1999^2)</f>
        <v>107.86893248614916</v>
      </c>
      <c r="W1999" s="6">
        <f>V1999/AA1999</f>
        <v>1.2676215158375785</v>
      </c>
      <c r="X1999" s="1">
        <f>((3*10+H1999/COS(RADIANS(E1999)))*(3+3)+3*G1999*H1999)*2</f>
        <v>592.92495244839756</v>
      </c>
      <c r="Y1999" s="7">
        <f>Z1999/X1999</f>
        <v>1.0108645848681197</v>
      </c>
      <c r="Z1999" s="13">
        <v>599.36683591469898</v>
      </c>
      <c r="AA1999" s="15">
        <v>85.095536118977094</v>
      </c>
    </row>
    <row r="2000" spans="1:27" x14ac:dyDescent="0.45">
      <c r="A2000">
        <v>1053</v>
      </c>
      <c r="B2000">
        <v>60.1</v>
      </c>
      <c r="C2000" s="10">
        <f>B2000-20</f>
        <v>40.1</v>
      </c>
      <c r="D2000">
        <v>110.5</v>
      </c>
      <c r="E2000" s="11">
        <f>D2000-90</f>
        <v>20.5</v>
      </c>
      <c r="F2000" s="2">
        <v>1.576E-2</v>
      </c>
      <c r="G2000" s="11">
        <v>30.4</v>
      </c>
      <c r="H2000" s="11">
        <v>1.2</v>
      </c>
      <c r="I2000" s="8">
        <v>9.0394236147403703E-2</v>
      </c>
      <c r="J2000" s="4">
        <v>71000</v>
      </c>
      <c r="K2000" s="5">
        <f>23*10^-6</f>
        <v>2.3E-5</v>
      </c>
      <c r="L2000" s="6">
        <f>H2000</f>
        <v>1.2</v>
      </c>
      <c r="M2000" s="3">
        <f>H2000^2/6</f>
        <v>0.24</v>
      </c>
      <c r="N2000" s="3">
        <f>H2000^3/12</f>
        <v>0.14399999999999999</v>
      </c>
      <c r="O2000" s="1">
        <f>-J2000*L2000*K2000*C2000</f>
        <v>-78.57996</v>
      </c>
      <c r="P2000" s="7">
        <f>-(12*F2000*J2000*L2000*N2000+12*O2000*N2000*G2000*COS(RADIANS(E2000)))/(12*N2000*G2000*COS(RADIANS(E2000))^2+L2000*G2000^3*SIN(RADIANS(E2000))^2)</f>
        <v>0.36983049288282438</v>
      </c>
      <c r="Q2000" s="7">
        <f>-(6*F2000*J2000*L2000*N2000*SIN(RADIANS(E2000))+6*O2000*N2000*G2000*SIN(RADIANS(E2000))*COS(RADIANS(E2000)))/(12*N2000*COS(RADIANS(E2000))^2+L2000*G2000^2*SIN(RADIANS(E2000))^2)</f>
        <v>1.9686640000203588</v>
      </c>
      <c r="R2000" s="7">
        <f>-P2000*SIN(RADIANS(E2000))</f>
        <v>-0.12951736842239203</v>
      </c>
      <c r="S2000" s="6">
        <f>(O2000+P2000*COS(RADIANS(E2000)))/L2000</f>
        <v>-65.194625052150528</v>
      </c>
      <c r="T2000" s="6">
        <f>R2000/L2000</f>
        <v>-0.10793114035199336</v>
      </c>
      <c r="U2000" s="6">
        <f>(Q2000-P2000*G2000*SIN(RADIANS(E2000)))/M2000</f>
        <v>-8.2027666667514954</v>
      </c>
      <c r="V2000" s="6">
        <f>SQRT((S2000+U2000)^2+3*T2000^2)</f>
        <v>73.397629788237182</v>
      </c>
      <c r="W2000" s="6">
        <f>V2000/AA2000</f>
        <v>1.2694534768593162</v>
      </c>
      <c r="X2000" s="1">
        <f>((3*10+H2000/COS(RADIANS(E2000)))*(3+3)+3*G2000*H2000)*2</f>
        <v>594.25357483791072</v>
      </c>
      <c r="Y2000" s="7">
        <f>Z2000/X2000</f>
        <v>1.0085085800567031</v>
      </c>
      <c r="Z2000" s="13">
        <v>599.30982895340105</v>
      </c>
      <c r="AA2000" s="15">
        <v>57.818290410946098</v>
      </c>
    </row>
    <row r="2001" spans="1:27" x14ac:dyDescent="0.45">
      <c r="A2001">
        <v>2649</v>
      </c>
      <c r="B2001">
        <v>70.2</v>
      </c>
      <c r="C2001" s="10">
        <f>B2001-20</f>
        <v>50.2</v>
      </c>
      <c r="D2001">
        <v>102.2</v>
      </c>
      <c r="E2001" s="11">
        <f>D2001-90</f>
        <v>12.200000000000003</v>
      </c>
      <c r="F2001" s="2">
        <v>1.6913999999999998E-2</v>
      </c>
      <c r="G2001" s="11">
        <v>24.1</v>
      </c>
      <c r="H2001" s="11">
        <v>1.5</v>
      </c>
      <c r="I2001" s="8">
        <v>0.139477923512458</v>
      </c>
      <c r="J2001" s="4">
        <v>71000</v>
      </c>
      <c r="K2001" s="5">
        <f>23*10^-6</f>
        <v>2.3E-5</v>
      </c>
      <c r="L2001" s="6">
        <f>H2001</f>
        <v>1.5</v>
      </c>
      <c r="M2001" s="3">
        <f>H2001^2/6</f>
        <v>0.375</v>
      </c>
      <c r="N2001" s="3">
        <f>H2001^3/12</f>
        <v>0.28125</v>
      </c>
      <c r="O2001" s="1">
        <f>-J2001*L2001*K2001*C2001</f>
        <v>-122.96490000000001</v>
      </c>
      <c r="P2001" s="7">
        <f>-(12*F2001*J2001*L2001*N2001+12*O2001*N2001*G2001*COS(RADIANS(E2001)))/(12*N2001*G2001*COS(RADIANS(E2001))^2+L2001*G2001^3*SIN(RADIANS(E2001))^2)</f>
        <v>3.6403353922173585</v>
      </c>
      <c r="Q2001" s="7">
        <f>-(6*F2001*J2001*L2001*N2001*SIN(RADIANS(E2001))+6*O2001*N2001*G2001*SIN(RADIANS(E2001))*COS(RADIANS(E2001)))/(12*N2001*COS(RADIANS(E2001))^2+L2001*G2001^2*SIN(RADIANS(E2001))^2)</f>
        <v>9.2699822862656536</v>
      </c>
      <c r="R2001" s="7">
        <f>-P2001*SIN(RADIANS(E2001))</f>
        <v>-0.76929313578968084</v>
      </c>
      <c r="S2001" s="6">
        <f>(O2001+P2001*COS(RADIANS(E2001)))/L2001</f>
        <v>-79.604518884743044</v>
      </c>
      <c r="T2001" s="6">
        <f>R2001/L2001</f>
        <v>-0.51286209052645393</v>
      </c>
      <c r="U2001" s="6">
        <f>(Q2001-P2001*G2001*SIN(RADIANS(E2001)))/M2001</f>
        <v>-24.719952763375076</v>
      </c>
      <c r="V2001" s="6">
        <f>SQRT((S2001+U2001)^2+3*T2001^2)</f>
        <v>104.32825344666084</v>
      </c>
      <c r="W2001" s="6">
        <f>V2001/AA2001</f>
        <v>1.2456094132942694</v>
      </c>
      <c r="X2001" s="1">
        <f>((3*10+H2001/COS(RADIANS(E2001)))*(3+3)+3*G2001*H2001)*2</f>
        <v>595.31590678566488</v>
      </c>
      <c r="Y2001" s="7">
        <f>Z2001/X2001</f>
        <v>1.0066992528186602</v>
      </c>
      <c r="Z2001" s="13">
        <v>599.30407855219198</v>
      </c>
      <c r="AA2001" s="15">
        <v>83.756795937133603</v>
      </c>
    </row>
    <row r="2002" spans="1:27" x14ac:dyDescent="0.45">
      <c r="A2002">
        <v>2607</v>
      </c>
      <c r="B2002">
        <v>70.400000000000006</v>
      </c>
      <c r="C2002" s="10">
        <f>B2002-20</f>
        <v>50.400000000000006</v>
      </c>
      <c r="D2002">
        <v>122.3</v>
      </c>
      <c r="E2002" s="11">
        <f>D2002-90</f>
        <v>32.299999999999997</v>
      </c>
      <c r="F2002" s="2">
        <v>1.6705999999999999E-2</v>
      </c>
      <c r="G2002" s="11">
        <v>27.3</v>
      </c>
      <c r="H2002" s="11">
        <v>1.3</v>
      </c>
      <c r="I2002" s="8">
        <v>7.6646052300929995E-2</v>
      </c>
      <c r="J2002" s="4">
        <v>71000</v>
      </c>
      <c r="K2002" s="5">
        <f>23*10^-6</f>
        <v>2.3E-5</v>
      </c>
      <c r="L2002" s="6">
        <f>H2002</f>
        <v>1.3</v>
      </c>
      <c r="M2002" s="3">
        <f>H2002^2/6</f>
        <v>0.28166666666666668</v>
      </c>
      <c r="N2002" s="3">
        <f>H2002^3/12</f>
        <v>0.18308333333333338</v>
      </c>
      <c r="O2002" s="1">
        <f>-J2002*L2002*K2002*C2002</f>
        <v>-106.99416000000001</v>
      </c>
      <c r="P2002" s="7">
        <f>-(12*F2002*J2002*L2002*N2002+12*O2002*N2002*G2002*COS(RADIANS(E2002)))/(12*N2002*G2002*COS(RADIANS(E2002))^2+L2002*G2002^3*SIN(RADIANS(E2002))^2)</f>
        <v>0.2681413899633926</v>
      </c>
      <c r="Q2002" s="7">
        <f>-(6*F2002*J2002*L2002*N2002*SIN(RADIANS(E2002))+6*O2002*N2002*G2002*SIN(RADIANS(E2002))*COS(RADIANS(E2002)))/(12*N2002*COS(RADIANS(E2002))^2+L2002*G2002^2*SIN(RADIANS(E2002))^2)</f>
        <v>1.9557990501448361</v>
      </c>
      <c r="R2002" s="7">
        <f>-P2002*SIN(RADIANS(E2002))</f>
        <v>-0.14328198169559239</v>
      </c>
      <c r="S2002" s="6">
        <f>(O2002+P2002*COS(RADIANS(E2002)))/L2002</f>
        <v>-82.128854090120683</v>
      </c>
      <c r="T2002" s="6">
        <f>R2002/L2002</f>
        <v>-0.11021690899660953</v>
      </c>
      <c r="U2002" s="6">
        <f>(Q2002-P2002*G2002*SIN(RADIANS(E2002)))/M2002</f>
        <v>-6.9436652667864029</v>
      </c>
      <c r="V2002" s="6">
        <f>SQRT((S2002+U2002)^2+3*T2002^2)</f>
        <v>89.07272392762934</v>
      </c>
      <c r="W2002" s="6">
        <f>V2002/AA2002</f>
        <v>1.2355113885885236</v>
      </c>
      <c r="X2002" s="1">
        <f>((3*10+H2002/COS(RADIANS(E2002)))*(3+3)+3*G2002*H2002)*2</f>
        <v>591.39581970800464</v>
      </c>
      <c r="Y2002" s="7">
        <f>Z2002/X2002</f>
        <v>1.0132351259619166</v>
      </c>
      <c r="Z2002" s="13">
        <v>599.22301787519098</v>
      </c>
      <c r="AA2002" s="15">
        <v>72.093810506585498</v>
      </c>
    </row>
    <row r="2003" spans="1:27" x14ac:dyDescent="0.45">
      <c r="A2003">
        <v>936</v>
      </c>
      <c r="B2003">
        <v>85.4</v>
      </c>
      <c r="C2003" s="10">
        <f>B2003-20</f>
        <v>65.400000000000006</v>
      </c>
      <c r="D2003">
        <v>111</v>
      </c>
      <c r="E2003" s="11">
        <f>D2003-90</f>
        <v>21</v>
      </c>
      <c r="F2003" s="2">
        <v>1.8950999999999999E-2</v>
      </c>
      <c r="G2003" s="11">
        <v>20.8</v>
      </c>
      <c r="H2003" s="11">
        <v>1.7</v>
      </c>
      <c r="I2003" s="8">
        <v>0.111124813556671</v>
      </c>
      <c r="J2003" s="4">
        <v>71000</v>
      </c>
      <c r="K2003" s="5">
        <f>23*10^-6</f>
        <v>2.3E-5</v>
      </c>
      <c r="L2003" s="6">
        <f>H2003</f>
        <v>1.7</v>
      </c>
      <c r="M2003" s="3">
        <f>H2003^2/6</f>
        <v>0.48166666666666663</v>
      </c>
      <c r="N2003" s="3">
        <f>H2003^3/12</f>
        <v>0.4094166666666666</v>
      </c>
      <c r="O2003" s="1">
        <f>-J2003*L2003*K2003*C2003</f>
        <v>-181.55694000000003</v>
      </c>
      <c r="P2003" s="7">
        <f>-(12*F2003*J2003*L2003*N2003+12*O2003*N2003*G2003*COS(RADIANS(E2003)))/(12*N2003*G2003*COS(RADIANS(E2003))^2+L2003*G2003^3*SIN(RADIANS(E2003))^2)</f>
        <v>2.9619384992810645</v>
      </c>
      <c r="Q2003" s="7">
        <f>-(6*F2003*J2003*L2003*N2003*SIN(RADIANS(E2003))+6*O2003*N2003*G2003*SIN(RADIANS(E2003))*COS(RADIANS(E2003)))/(12*N2003*COS(RADIANS(E2003))^2+L2003*G2003^2*SIN(RADIANS(E2003))^2)</f>
        <v>11.039223797333042</v>
      </c>
      <c r="R2003" s="7">
        <f>-P2003*SIN(RADIANS(E2003))</f>
        <v>-1.061463826666639</v>
      </c>
      <c r="S2003" s="6">
        <f>(O2003+P2003*COS(RADIANS(E2003)))/L2003</f>
        <v>-105.1716071721075</v>
      </c>
      <c r="T2003" s="6">
        <f>R2003/L2003</f>
        <v>-0.62439048627449356</v>
      </c>
      <c r="U2003" s="6">
        <f>(Q2003-P2003*G2003*SIN(RADIANS(E2003)))/M2003</f>
        <v>-22.918803731487294</v>
      </c>
      <c r="V2003" s="6">
        <f>SQRT((S2003+U2003)^2+3*T2003^2)</f>
        <v>128.09497631011845</v>
      </c>
      <c r="W2003" s="6">
        <f>V2003/AA2003</f>
        <v>1.1630570717906354</v>
      </c>
      <c r="X2003" s="1">
        <f>((3*10+H2003/COS(RADIANS(E2003)))*(3+3)+3*G2003*H2003)*2</f>
        <v>594.01135787019541</v>
      </c>
      <c r="Y2003" s="7">
        <f>Z2003/X2003</f>
        <v>1.0086549005584013</v>
      </c>
      <c r="Z2003" s="13">
        <v>599.15246710312294</v>
      </c>
      <c r="AA2003" s="15">
        <v>110.136449377247</v>
      </c>
    </row>
    <row r="2004" spans="1:27" x14ac:dyDescent="0.45">
      <c r="A2004">
        <v>420</v>
      </c>
      <c r="B2004">
        <v>62.4</v>
      </c>
      <c r="C2004" s="10">
        <f>B2004-20</f>
        <v>42.4</v>
      </c>
      <c r="D2004">
        <v>113.6</v>
      </c>
      <c r="E2004" s="11">
        <f>D2004-90</f>
        <v>23.599999999999994</v>
      </c>
      <c r="F2004" s="2">
        <v>1.7606E-2</v>
      </c>
      <c r="G2004" s="11">
        <v>33.200000000000003</v>
      </c>
      <c r="H2004" s="11">
        <v>1.1000000000000001</v>
      </c>
      <c r="I2004" s="8">
        <v>9.1477319598197895E-2</v>
      </c>
      <c r="J2004" s="4">
        <v>71000</v>
      </c>
      <c r="K2004" s="5">
        <f>23*10^-6</f>
        <v>2.3E-5</v>
      </c>
      <c r="L2004" s="6">
        <f>H2004</f>
        <v>1.1000000000000001</v>
      </c>
      <c r="M2004" s="3">
        <f>H2004^2/6</f>
        <v>0.20166666666666669</v>
      </c>
      <c r="N2004" s="3">
        <f>H2004^3/12</f>
        <v>0.11091666666666671</v>
      </c>
      <c r="O2004" s="1">
        <f>-J2004*L2004*K2004*C2004</f>
        <v>-76.163119999999992</v>
      </c>
      <c r="P2004" s="7">
        <f>-(12*F2004*J2004*L2004*N2004+12*O2004*N2004*G2004*COS(RADIANS(E2004)))/(12*N2004*G2004*COS(RADIANS(E2004))^2+L2004*G2004^3*SIN(RADIANS(E2004))^2)</f>
        <v>0.19324139843835483</v>
      </c>
      <c r="Q2004" s="7">
        <f>-(6*F2004*J2004*L2004*N2004*SIN(RADIANS(E2004))+6*O2004*N2004*G2004*SIN(RADIANS(E2004))*COS(RADIANS(E2004)))/(12*N2004*COS(RADIANS(E2004))^2+L2004*G2004^2*SIN(RADIANS(E2004))^2)</f>
        <v>1.2842425147846315</v>
      </c>
      <c r="R2004" s="7">
        <f>-P2004*SIN(RADIANS(E2004))</f>
        <v>-7.7364006914736813E-2</v>
      </c>
      <c r="S2004" s="6">
        <f>(O2004+P2004*COS(RADIANS(E2004)))/L2004</f>
        <v>-69.078218895147799</v>
      </c>
      <c r="T2004" s="6">
        <f>R2004/L2004</f>
        <v>-7.0330915377033454E-2</v>
      </c>
      <c r="U2004" s="6">
        <f>(Q2004-P2004*G2004*SIN(RADIANS(E2004)))/M2004</f>
        <v>-6.3681447014113903</v>
      </c>
      <c r="V2004" s="6">
        <f>SQRT((S2004+U2004)^2+3*T2004^2)</f>
        <v>75.446461939955711</v>
      </c>
      <c r="W2004" s="6">
        <f>V2004/AA2004</f>
        <v>1.2828214333353782</v>
      </c>
      <c r="X2004" s="1">
        <f>((3*10+H2004/COS(RADIANS(E2004)))*(3+3)+3*G2004*H2004)*2</f>
        <v>593.52477615922442</v>
      </c>
      <c r="Y2004" s="7">
        <f>Z2004/X2004</f>
        <v>1.009475815870259</v>
      </c>
      <c r="Z2004" s="13">
        <v>599.14890765254597</v>
      </c>
      <c r="AA2004" s="15">
        <v>58.812910339198503</v>
      </c>
    </row>
    <row r="2005" spans="1:27" x14ac:dyDescent="0.45">
      <c r="A2005">
        <v>509</v>
      </c>
      <c r="B2005">
        <v>64.3</v>
      </c>
      <c r="C2005" s="10">
        <f>B2005-20</f>
        <v>44.3</v>
      </c>
      <c r="D2005">
        <v>108.7</v>
      </c>
      <c r="E2005" s="11">
        <f>D2005-90</f>
        <v>18.700000000000003</v>
      </c>
      <c r="F2005" s="2">
        <v>1.3698E-2</v>
      </c>
      <c r="G2005" s="11">
        <v>22.3</v>
      </c>
      <c r="H2005" s="11">
        <v>1.6</v>
      </c>
      <c r="I2005" s="8">
        <v>8.5621327161788899E-2</v>
      </c>
      <c r="J2005" s="4">
        <v>71000</v>
      </c>
      <c r="K2005" s="5">
        <f>23*10^-6</f>
        <v>2.3E-5</v>
      </c>
      <c r="L2005" s="6">
        <f>H2005</f>
        <v>1.6</v>
      </c>
      <c r="M2005" s="3">
        <f>H2005^2/6</f>
        <v>0.42666666666666675</v>
      </c>
      <c r="N2005" s="3">
        <f>H2005^3/12</f>
        <v>0.34133333333333343</v>
      </c>
      <c r="O2005" s="1">
        <f>-J2005*L2005*K2005*C2005</f>
        <v>-115.74704</v>
      </c>
      <c r="P2005" s="7">
        <f>-(12*F2005*J2005*L2005*N2005+12*O2005*N2005*G2005*COS(RADIANS(E2005)))/(12*N2005*G2005*COS(RADIANS(E2005))^2+L2005*G2005^3*SIN(RADIANS(E2005))^2)</f>
        <v>1.910216632825422</v>
      </c>
      <c r="Q2005" s="7">
        <f>-(6*F2005*J2005*L2005*N2005*SIN(RADIANS(E2005))+6*O2005*N2005*G2005*SIN(RADIANS(E2005))*COS(RADIANS(E2005)))/(12*N2005*COS(RADIANS(E2005))^2+L2005*G2005^2*SIN(RADIANS(E2005))^2)</f>
        <v>6.8287089805807524</v>
      </c>
      <c r="R2005" s="7">
        <f>-P2005*SIN(RADIANS(E2005))</f>
        <v>-0.61244026731665935</v>
      </c>
      <c r="S2005" s="6">
        <f>(O2005+P2005*COS(RADIANS(E2005)))/L2005</f>
        <v>-71.211039482916462</v>
      </c>
      <c r="T2005" s="6">
        <f>R2005/L2005</f>
        <v>-0.38277516707291209</v>
      </c>
      <c r="U2005" s="6">
        <f>(Q2005-P2005*G2005*SIN(RADIANS(E2005)))/M2005</f>
        <v>-16.004786673236136</v>
      </c>
      <c r="V2005" s="6">
        <f>SQRT((S2005+U2005)^2+3*T2005^2)</f>
        <v>87.218346020695762</v>
      </c>
      <c r="W2005" s="6">
        <f>V2005/AA2005</f>
        <v>1.202712694281272</v>
      </c>
      <c r="X2005" s="1">
        <f>((3*10+H2005/COS(RADIANS(E2005)))*(3+3)+3*G2005*H2005)*2</f>
        <v>594.35005032682727</v>
      </c>
      <c r="Y2005" s="7">
        <f>Z2005/X2005</f>
        <v>1.0080275795241376</v>
      </c>
      <c r="Z2005" s="13">
        <v>599.12124262100099</v>
      </c>
      <c r="AA2005" s="15">
        <v>72.518022330192906</v>
      </c>
    </row>
    <row r="2006" spans="1:27" x14ac:dyDescent="0.45">
      <c r="A2006">
        <v>1279</v>
      </c>
      <c r="B2006">
        <v>45.8</v>
      </c>
      <c r="C2006" s="10">
        <f>B2006-20</f>
        <v>25.799999999999997</v>
      </c>
      <c r="D2006">
        <v>108.5</v>
      </c>
      <c r="E2006" s="11">
        <f>D2006-90</f>
        <v>18.5</v>
      </c>
      <c r="F2006" s="2">
        <v>7.9850000000000008E-3</v>
      </c>
      <c r="G2006" s="11">
        <v>22.3</v>
      </c>
      <c r="H2006" s="11">
        <v>1.6</v>
      </c>
      <c r="I2006" s="8">
        <v>5.0237495452165597E-2</v>
      </c>
      <c r="J2006" s="4">
        <v>71000</v>
      </c>
      <c r="K2006" s="5">
        <f>23*10^-6</f>
        <v>2.3E-5</v>
      </c>
      <c r="L2006" s="6">
        <f>H2006</f>
        <v>1.6</v>
      </c>
      <c r="M2006" s="3">
        <f>H2006^2/6</f>
        <v>0.42666666666666675</v>
      </c>
      <c r="N2006" s="3">
        <f>H2006^3/12</f>
        <v>0.34133333333333343</v>
      </c>
      <c r="O2006" s="1">
        <f>-J2006*L2006*K2006*C2006</f>
        <v>-67.410239999999988</v>
      </c>
      <c r="P2006" s="7">
        <f>-(12*F2006*J2006*L2006*N2006+12*O2006*N2006*G2006*COS(RADIANS(E2006)))/(12*N2006*G2006*COS(RADIANS(E2006))^2+L2006*G2006^3*SIN(RADIANS(E2006))^2)</f>
        <v>1.1365060869561125</v>
      </c>
      <c r="Q2006" s="7">
        <f>-(6*F2006*J2006*L2006*N2006*SIN(RADIANS(E2006))+6*O2006*N2006*G2006*SIN(RADIANS(E2006))*COS(RADIANS(E2006)))/(12*N2006*COS(RADIANS(E2006))^2+L2006*G2006^2*SIN(RADIANS(E2006))^2)</f>
        <v>4.0208982086765417</v>
      </c>
      <c r="R2006" s="7">
        <f>-P2006*SIN(RADIANS(E2006))</f>
        <v>-0.36061867342390508</v>
      </c>
      <c r="S2006" s="6">
        <f>(O2006+P2006*COS(RADIANS(E2006)))/L2006</f>
        <v>-41.457790245908548</v>
      </c>
      <c r="T2006" s="6">
        <f>R2006/L2006</f>
        <v>-0.22538667088994066</v>
      </c>
      <c r="U2006" s="6">
        <f>(Q2006-P2006*G2006*SIN(RADIANS(E2006)))/M2006</f>
        <v>-9.4239801765856424</v>
      </c>
      <c r="V2006" s="6">
        <f>SQRT((S2006+U2006)^2+3*T2006^2)</f>
        <v>50.883267964839384</v>
      </c>
      <c r="W2006" s="6">
        <f>V2006/AA2006</f>
        <v>1.2006129287046117</v>
      </c>
      <c r="X2006" s="1">
        <f>((3*10+H2006/COS(RADIANS(E2006)))*(3+3)+3*G2006*H2006)*2</f>
        <v>594.32625231543466</v>
      </c>
      <c r="Y2006" s="7">
        <f>Z2006/X2006</f>
        <v>1.0079778484653188</v>
      </c>
      <c r="Z2006" s="13">
        <v>599.06769709536798</v>
      </c>
      <c r="AA2006" s="15">
        <v>42.381076155609399</v>
      </c>
    </row>
    <row r="2007" spans="1:27" x14ac:dyDescent="0.45">
      <c r="A2007">
        <v>1111</v>
      </c>
      <c r="B2007">
        <v>89.5</v>
      </c>
      <c r="C2007" s="10">
        <f>B2007-20</f>
        <v>69.5</v>
      </c>
      <c r="D2007">
        <v>124.3</v>
      </c>
      <c r="E2007" s="11">
        <f>D2007-90</f>
        <v>34.299999999999997</v>
      </c>
      <c r="F2007" s="2">
        <v>2.4128E-2</v>
      </c>
      <c r="G2007" s="11">
        <v>29.6</v>
      </c>
      <c r="H2007" s="11">
        <v>1.2</v>
      </c>
      <c r="I2007" s="8">
        <v>0.10714422166347499</v>
      </c>
      <c r="J2007" s="4">
        <v>71000</v>
      </c>
      <c r="K2007" s="5">
        <f>23*10^-6</f>
        <v>2.3E-5</v>
      </c>
      <c r="L2007" s="6">
        <f>H2007</f>
        <v>1.2</v>
      </c>
      <c r="M2007" s="3">
        <f>H2007^2/6</f>
        <v>0.24</v>
      </c>
      <c r="N2007" s="3">
        <f>H2007^3/12</f>
        <v>0.14399999999999999</v>
      </c>
      <c r="O2007" s="1">
        <f>-J2007*L2007*K2007*C2007</f>
        <v>-136.19220000000001</v>
      </c>
      <c r="P2007" s="7">
        <f>-(12*F2007*J2007*L2007*N2007+12*O2007*N2007*G2007*COS(RADIANS(E2007)))/(12*N2007*G2007*COS(RADIANS(E2007))^2+L2007*G2007^3*SIN(RADIANS(E2007))^2)</f>
        <v>0.22206498667301222</v>
      </c>
      <c r="Q2007" s="7">
        <f>-(6*F2007*J2007*L2007*N2007*SIN(RADIANS(E2007))+6*O2007*N2007*G2007*SIN(RADIANS(E2007))*COS(RADIANS(E2007)))/(12*N2007*COS(RADIANS(E2007))^2+L2007*G2007^2*SIN(RADIANS(E2007))^2)</f>
        <v>1.8520631872988125</v>
      </c>
      <c r="R2007" s="7">
        <f>-P2007*SIN(RADIANS(E2007))</f>
        <v>-0.12513940454721703</v>
      </c>
      <c r="S2007" s="6">
        <f>(O2007+P2007*COS(RADIANS(E2007)))/L2007</f>
        <v>-113.34062707770185</v>
      </c>
      <c r="T2007" s="6">
        <f>R2007/L2007</f>
        <v>-0.10428283712268087</v>
      </c>
      <c r="U2007" s="6">
        <f>(Q2007-P2007*G2007*SIN(RADIANS(E2007)))/M2007</f>
        <v>-7.7169299470783823</v>
      </c>
      <c r="V2007" s="6">
        <f>SQRT((S2007+U2007)^2+3*T2007^2)</f>
        <v>121.05769177354355</v>
      </c>
      <c r="W2007" s="6">
        <f>V2007/AA2007</f>
        <v>1.2695183518786748</v>
      </c>
      <c r="X2007" s="1">
        <f>((3*10+H2007/COS(RADIANS(E2007)))*(3+3)+3*G2007*H2007)*2</f>
        <v>590.55133970369661</v>
      </c>
      <c r="Y2007" s="7">
        <f>Z2007/X2007</f>
        <v>1.0143693895087802</v>
      </c>
      <c r="Z2007" s="13">
        <v>599.037201928831</v>
      </c>
      <c r="AA2007" s="15">
        <v>95.357181402221102</v>
      </c>
    </row>
    <row r="2008" spans="1:27" x14ac:dyDescent="0.45">
      <c r="A2008">
        <v>1040</v>
      </c>
      <c r="B2008">
        <v>49</v>
      </c>
      <c r="C2008" s="10">
        <f>B2008-20</f>
        <v>29</v>
      </c>
      <c r="D2008">
        <v>122.6</v>
      </c>
      <c r="E2008" s="11">
        <f>D2008-90</f>
        <v>32.599999999999994</v>
      </c>
      <c r="F2008" s="2">
        <v>8.0269999999999994E-3</v>
      </c>
      <c r="G2008" s="11">
        <v>21.7</v>
      </c>
      <c r="H2008" s="11">
        <v>1.6</v>
      </c>
      <c r="I2008" s="8">
        <v>3.8056831806898103E-2</v>
      </c>
      <c r="J2008" s="4">
        <v>71000</v>
      </c>
      <c r="K2008" s="5">
        <f>23*10^-6</f>
        <v>2.3E-5</v>
      </c>
      <c r="L2008" s="6">
        <f>H2008</f>
        <v>1.6</v>
      </c>
      <c r="M2008" s="3">
        <f>H2008^2/6</f>
        <v>0.42666666666666675</v>
      </c>
      <c r="N2008" s="3">
        <f>H2008^3/12</f>
        <v>0.34133333333333343</v>
      </c>
      <c r="O2008" s="1">
        <f>-J2008*L2008*K2008*C2008</f>
        <v>-75.771199999999993</v>
      </c>
      <c r="P2008" s="7">
        <f>-(12*F2008*J2008*L2008*N2008+12*O2008*N2008*G2008*COS(RADIANS(E2008)))/(12*N2008*G2008*COS(RADIANS(E2008))^2+L2008*G2008^3*SIN(RADIANS(E2008))^2)</f>
        <v>0.40315783274605033</v>
      </c>
      <c r="Q2008" s="7">
        <f>-(6*F2008*J2008*L2008*N2008*SIN(RADIANS(E2008))+6*O2008*N2008*G2008*SIN(RADIANS(E2008))*COS(RADIANS(E2008)))/(12*N2008*COS(RADIANS(E2008))^2+L2008*G2008^2*SIN(RADIANS(E2008))^2)</f>
        <v>2.3567248330282675</v>
      </c>
      <c r="R2008" s="7">
        <f>-P2008*SIN(RADIANS(E2008))</f>
        <v>-0.21720966203025507</v>
      </c>
      <c r="S2008" s="6">
        <f>(O2008+P2008*COS(RADIANS(E2008)))/L2008</f>
        <v>-47.144724198394293</v>
      </c>
      <c r="T2008" s="6">
        <f>R2008/L2008</f>
        <v>-0.1357560387689094</v>
      </c>
      <c r="U2008" s="6">
        <f>(Q2008-P2008*G2008*SIN(RADIANS(E2008)))/M2008</f>
        <v>-5.5235738274100008</v>
      </c>
      <c r="V2008" s="6">
        <f>SQRT((S2008+U2008)^2+3*T2008^2)</f>
        <v>52.668822903508357</v>
      </c>
      <c r="W2008" s="6">
        <f>V2008/AA2008</f>
        <v>1.1551615931883616</v>
      </c>
      <c r="X2008" s="1">
        <f>((3*10+H2008/COS(RADIANS(E2008)))*(3+3)+3*G2008*H2008)*2</f>
        <v>591.11060522375965</v>
      </c>
      <c r="Y2008" s="7">
        <f>Z2008/X2008</f>
        <v>1.0134016981683853</v>
      </c>
      <c r="Z2008" s="13">
        <v>599.03249113909999</v>
      </c>
      <c r="AA2008" s="15">
        <v>45.594333480337703</v>
      </c>
    </row>
    <row r="2009" spans="1:27" x14ac:dyDescent="0.45">
      <c r="A2009">
        <v>81</v>
      </c>
      <c r="B2009">
        <v>46.4</v>
      </c>
      <c r="C2009" s="10">
        <f>B2009-20</f>
        <v>26.4</v>
      </c>
      <c r="D2009">
        <v>105.8</v>
      </c>
      <c r="E2009" s="11">
        <f>D2009-90</f>
        <v>15.799999999999997</v>
      </c>
      <c r="F2009" s="2">
        <v>9.9139999999999992E-3</v>
      </c>
      <c r="G2009" s="11">
        <v>28</v>
      </c>
      <c r="H2009" s="11">
        <v>1.3</v>
      </c>
      <c r="I2009" s="8">
        <v>6.8491384387016296E-2</v>
      </c>
      <c r="J2009" s="4">
        <v>71000</v>
      </c>
      <c r="K2009" s="5">
        <f>23*10^-6</f>
        <v>2.3E-5</v>
      </c>
      <c r="L2009" s="6">
        <f>H2009</f>
        <v>1.3</v>
      </c>
      <c r="M2009" s="3">
        <f>H2009^2/6</f>
        <v>0.28166666666666668</v>
      </c>
      <c r="N2009" s="3">
        <f>H2009^3/12</f>
        <v>0.18308333333333338</v>
      </c>
      <c r="O2009" s="1">
        <f>-J2009*L2009*K2009*C2009</f>
        <v>-56.044559999999997</v>
      </c>
      <c r="P2009" s="7">
        <f>-(12*F2009*J2009*L2009*N2009+12*O2009*N2009*G2009*COS(RADIANS(E2009)))/(12*N2009*G2009*COS(RADIANS(E2009))^2+L2009*G2009^3*SIN(RADIANS(E2009))^2)</f>
        <v>0.60156785111344413</v>
      </c>
      <c r="Q2009" s="7">
        <f>-(6*F2009*J2009*L2009*N2009*SIN(RADIANS(E2009))+6*O2009*N2009*G2009*SIN(RADIANS(E2009))*COS(RADIANS(E2009)))/(12*N2009*COS(RADIANS(E2009))^2+L2009*G2009^2*SIN(RADIANS(E2009))^2)</f>
        <v>2.2931306035797032</v>
      </c>
      <c r="R2009" s="7">
        <f>-P2009*SIN(RADIANS(E2009))</f>
        <v>-0.16379504311283599</v>
      </c>
      <c r="S2009" s="6">
        <f>(O2009+P2009*COS(RADIANS(E2009)))/L2009</f>
        <v>-42.665938914869152</v>
      </c>
      <c r="T2009" s="6">
        <f>R2009/L2009</f>
        <v>-0.12599618700987383</v>
      </c>
      <c r="U2009" s="6">
        <f>(Q2009-P2009*G2009*SIN(RADIANS(E2009)))/M2009</f>
        <v>-8.1412920837149283</v>
      </c>
      <c r="V2009" s="6">
        <f>SQRT((S2009+U2009)^2+3*T2009^2)</f>
        <v>50.807699680864381</v>
      </c>
      <c r="W2009" s="6">
        <f>V2009/AA2009</f>
        <v>1.2693112333864307</v>
      </c>
      <c r="X2009" s="1">
        <f>((3*10+H2009/COS(RADIANS(E2009)))*(3+3)+3*G2009*H2009)*2</f>
        <v>594.61254238115134</v>
      </c>
      <c r="Y2009" s="7">
        <f>Z2009/X2009</f>
        <v>1.0073594180543111</v>
      </c>
      <c r="Z2009" s="13">
        <v>598.98854466087096</v>
      </c>
      <c r="AA2009" s="15">
        <v>40.027771238826197</v>
      </c>
    </row>
    <row r="2010" spans="1:27" x14ac:dyDescent="0.45">
      <c r="A2010">
        <v>1297</v>
      </c>
      <c r="B2010">
        <v>45.5</v>
      </c>
      <c r="C2010" s="10">
        <f>B2010-20</f>
        <v>25.5</v>
      </c>
      <c r="D2010">
        <v>127.7</v>
      </c>
      <c r="E2010" s="11">
        <f>D2010-90</f>
        <v>37.700000000000003</v>
      </c>
      <c r="F2010" s="2">
        <v>9.1500000000000001E-3</v>
      </c>
      <c r="G2010" s="11">
        <v>32.200000000000003</v>
      </c>
      <c r="H2010" s="11">
        <v>1.1000000000000001</v>
      </c>
      <c r="I2010" s="8">
        <v>3.9180487394332802E-2</v>
      </c>
      <c r="J2010" s="4">
        <v>71000</v>
      </c>
      <c r="K2010" s="5">
        <f>23*10^-6</f>
        <v>2.3E-5</v>
      </c>
      <c r="L2010" s="6">
        <f>H2010</f>
        <v>1.1000000000000001</v>
      </c>
      <c r="M2010" s="3">
        <f>H2010^2/6</f>
        <v>0.20166666666666669</v>
      </c>
      <c r="N2010" s="3">
        <f>H2010^3/12</f>
        <v>0.11091666666666671</v>
      </c>
      <c r="O2010" s="1">
        <f>-J2010*L2010*K2010*C2010</f>
        <v>-45.80565</v>
      </c>
      <c r="P2010" s="7">
        <f>-(12*F2010*J2010*L2010*N2010+12*O2010*N2010*G2010*COS(RADIANS(E2010)))/(12*N2010*G2010*COS(RADIANS(E2010))^2+L2010*G2010^3*SIN(RADIANS(E2010))^2)</f>
        <v>4.3757793605490224E-2</v>
      </c>
      <c r="Q2010" s="7">
        <f>-(6*F2010*J2010*L2010*N2010*SIN(RADIANS(E2010))+6*O2010*N2010*G2010*SIN(RADIANS(E2010))*COS(RADIANS(E2010)))/(12*N2010*COS(RADIANS(E2010))^2+L2010*G2010^2*SIN(RADIANS(E2010))^2)</f>
        <v>0.43082109153890957</v>
      </c>
      <c r="R2010" s="7">
        <f>-P2010*SIN(RADIANS(E2010))</f>
        <v>-2.6759074008627926E-2</v>
      </c>
      <c r="S2010" s="6">
        <f>(O2010+P2010*COS(RADIANS(E2010)))/L2010</f>
        <v>-41.610025276316904</v>
      </c>
      <c r="T2010" s="6">
        <f>R2010/L2010</f>
        <v>-2.4326430916934476E-2</v>
      </c>
      <c r="U2010" s="6">
        <f>(Q2010-P2010*G2010*SIN(RADIANS(E2010)))/M2010</f>
        <v>-2.1363029332507915</v>
      </c>
      <c r="V2010" s="6">
        <f>SQRT((S2010+U2010)^2+3*T2010^2)</f>
        <v>43.746348500702794</v>
      </c>
      <c r="W2010" s="6">
        <f>V2010/AA2010</f>
        <v>1.3205452711438155</v>
      </c>
      <c r="X2010" s="1">
        <f>((3*10+H2010/COS(RADIANS(E2010)))*(3+3)+3*G2010*H2010)*2</f>
        <v>589.20302249617544</v>
      </c>
      <c r="Y2010" s="7">
        <f>Z2010/X2010</f>
        <v>1.0165756066883889</v>
      </c>
      <c r="Z2010" s="13">
        <v>598.969420056682</v>
      </c>
      <c r="AA2010" s="15">
        <v>33.127488664444698</v>
      </c>
    </row>
    <row r="2011" spans="1:27" x14ac:dyDescent="0.45">
      <c r="A2011">
        <v>2929</v>
      </c>
      <c r="B2011">
        <v>86.5</v>
      </c>
      <c r="C2011" s="10">
        <f>B2011-20</f>
        <v>66.5</v>
      </c>
      <c r="D2011">
        <v>118.2</v>
      </c>
      <c r="E2011" s="11">
        <f>D2011-90</f>
        <v>28.200000000000003</v>
      </c>
      <c r="F2011" s="2">
        <v>1.8245000000000001E-2</v>
      </c>
      <c r="G2011" s="11">
        <v>20.5</v>
      </c>
      <c r="H2011" s="11">
        <v>1.7</v>
      </c>
      <c r="I2011" s="8">
        <v>9.2358574271202004E-2</v>
      </c>
      <c r="J2011" s="4">
        <v>71000</v>
      </c>
      <c r="K2011" s="5">
        <f>23*10^-6</f>
        <v>2.3E-5</v>
      </c>
      <c r="L2011" s="6">
        <f>H2011</f>
        <v>1.7</v>
      </c>
      <c r="M2011" s="3">
        <f>H2011^2/6</f>
        <v>0.48166666666666663</v>
      </c>
      <c r="N2011" s="3">
        <f>H2011^3/12</f>
        <v>0.4094166666666666</v>
      </c>
      <c r="O2011" s="1">
        <f>-J2011*L2011*K2011*C2011</f>
        <v>-184.61064999999999</v>
      </c>
      <c r="P2011" s="7">
        <f>-(12*F2011*J2011*L2011*N2011+12*O2011*N2011*G2011*COS(RADIANS(E2011)))/(12*N2011*G2011*COS(RADIANS(E2011))^2+L2011*G2011^3*SIN(RADIANS(E2011))^2)</f>
        <v>1.6624796117533513</v>
      </c>
      <c r="Q2011" s="7">
        <f>-(6*F2011*J2011*L2011*N2011*SIN(RADIANS(E2011))+6*O2011*N2011*G2011*SIN(RADIANS(E2011))*COS(RADIANS(E2011)))/(12*N2011*COS(RADIANS(E2011))^2+L2011*G2011^2*SIN(RADIANS(E2011))^2)</f>
        <v>8.0524616241608555</v>
      </c>
      <c r="R2011" s="7">
        <f>-P2011*SIN(RADIANS(E2011))</f>
        <v>-0.7856060121132542</v>
      </c>
      <c r="S2011" s="6">
        <f>(O2011+P2011*COS(RADIANS(E2011)))/L2011</f>
        <v>-107.7326476348083</v>
      </c>
      <c r="T2011" s="6">
        <f>R2011/L2011</f>
        <v>-0.46212118359603188</v>
      </c>
      <c r="U2011" s="6">
        <f>(Q2011-P2011*G2011*SIN(RADIANS(E2011)))/M2011</f>
        <v>-16.717913406562332</v>
      </c>
      <c r="V2011" s="6">
        <f>SQRT((S2011+U2011)^2+3*T2011^2)</f>
        <v>124.45313500059733</v>
      </c>
      <c r="W2011" s="6">
        <f>V2011/AA2011</f>
        <v>1.145033057465723</v>
      </c>
      <c r="X2011" s="1">
        <f>((3*10+H2011/COS(RADIANS(E2011)))*(3+3)+3*G2011*H2011)*2</f>
        <v>592.24753216068825</v>
      </c>
      <c r="Y2011" s="7">
        <f>Z2011/X2011</f>
        <v>1.0112554629625914</v>
      </c>
      <c r="Z2011" s="13">
        <v>598.913552323609</v>
      </c>
      <c r="AA2011" s="15">
        <v>108.68955633127899</v>
      </c>
    </row>
    <row r="2012" spans="1:27" x14ac:dyDescent="0.45">
      <c r="A2012">
        <v>365</v>
      </c>
      <c r="B2012">
        <v>70.3</v>
      </c>
      <c r="C2012" s="10">
        <f>B2012-20</f>
        <v>50.3</v>
      </c>
      <c r="D2012">
        <v>127.6</v>
      </c>
      <c r="E2012" s="11">
        <f>D2012-90</f>
        <v>37.599999999999994</v>
      </c>
      <c r="F2012" s="2">
        <v>1.6752E-2</v>
      </c>
      <c r="G2012" s="11">
        <v>29.3</v>
      </c>
      <c r="H2012" s="11">
        <v>1.2</v>
      </c>
      <c r="I2012" s="8">
        <v>7.2775848209857899E-2</v>
      </c>
      <c r="J2012" s="4">
        <v>71000</v>
      </c>
      <c r="K2012" s="5">
        <f>23*10^-6</f>
        <v>2.3E-5</v>
      </c>
      <c r="L2012" s="6">
        <f>H2012</f>
        <v>1.2</v>
      </c>
      <c r="M2012" s="3">
        <f>H2012^2/6</f>
        <v>0.24</v>
      </c>
      <c r="N2012" s="3">
        <f>H2012^3/12</f>
        <v>0.14399999999999999</v>
      </c>
      <c r="O2012" s="1">
        <f>-J2012*L2012*K2012*C2012</f>
        <v>-98.567879999999988</v>
      </c>
      <c r="P2012" s="7">
        <f>-(12*F2012*J2012*L2012*N2012+12*O2012*N2012*G2012*COS(RADIANS(E2012)))/(12*N2012*G2012*COS(RADIANS(E2012))^2+L2012*G2012^3*SIN(RADIANS(E2012))^2)</f>
        <v>0.13201273181362894</v>
      </c>
      <c r="Q2012" s="7">
        <f>-(6*F2012*J2012*L2012*N2012*SIN(RADIANS(E2012))+6*O2012*N2012*G2012*SIN(RADIANS(E2012))*COS(RADIANS(E2012)))/(12*N2012*COS(RADIANS(E2012))^2+L2012*G2012^2*SIN(RADIANS(E2012))^2)</f>
        <v>1.1800125228808918</v>
      </c>
      <c r="R2012" s="7">
        <f>-P2012*SIN(RADIANS(E2012))</f>
        <v>-8.0546929889480701E-2</v>
      </c>
      <c r="S2012" s="6">
        <f>(O2012+P2012*COS(RADIANS(E2012)))/L2012</f>
        <v>-82.052739733160863</v>
      </c>
      <c r="T2012" s="6">
        <f>R2012/L2012</f>
        <v>-6.712244157456726E-2</v>
      </c>
      <c r="U2012" s="6">
        <f>(Q2012-P2012*G2012*SIN(RADIANS(E2012)))/M2012</f>
        <v>-4.9167188453370532</v>
      </c>
      <c r="V2012" s="6">
        <f>SQRT((S2012+U2012)^2+3*T2012^2)</f>
        <v>86.969536285434771</v>
      </c>
      <c r="W2012" s="6">
        <f>V2012/AA2012</f>
        <v>1.2808205238655965</v>
      </c>
      <c r="X2012" s="1">
        <f>((3*10+H2012/COS(RADIANS(E2012)))*(3+3)+3*G2012*H2012)*2</f>
        <v>589.13517131616015</v>
      </c>
      <c r="Y2012" s="7">
        <f>Z2012/X2012</f>
        <v>1.0165082345321759</v>
      </c>
      <c r="Z2012" s="13">
        <v>598.86075289540099</v>
      </c>
      <c r="AA2012" s="15">
        <v>67.901423083817605</v>
      </c>
    </row>
    <row r="2013" spans="1:27" x14ac:dyDescent="0.45">
      <c r="A2013">
        <v>348</v>
      </c>
      <c r="B2013">
        <v>47.2</v>
      </c>
      <c r="C2013" s="10">
        <f>B2013-20</f>
        <v>27.200000000000003</v>
      </c>
      <c r="D2013">
        <v>123.8</v>
      </c>
      <c r="E2013" s="11">
        <f>D2013-90</f>
        <v>33.799999999999997</v>
      </c>
      <c r="F2013" s="2">
        <v>7.8379999999999995E-3</v>
      </c>
      <c r="G2013" s="11">
        <v>23.2</v>
      </c>
      <c r="H2013" s="11">
        <v>1.5</v>
      </c>
      <c r="I2013" s="8">
        <v>3.6331355571746798E-2</v>
      </c>
      <c r="J2013" s="4">
        <v>71000</v>
      </c>
      <c r="K2013" s="5">
        <f>23*10^-6</f>
        <v>2.3E-5</v>
      </c>
      <c r="L2013" s="6">
        <f>H2013</f>
        <v>1.5</v>
      </c>
      <c r="M2013" s="3">
        <f>H2013^2/6</f>
        <v>0.375</v>
      </c>
      <c r="N2013" s="3">
        <f>H2013^3/12</f>
        <v>0.28125</v>
      </c>
      <c r="O2013" s="1">
        <f>-J2013*L2013*K2013*C2013</f>
        <v>-66.626400000000004</v>
      </c>
      <c r="P2013" s="7">
        <f>-(12*F2013*J2013*L2013*N2013+12*O2013*N2013*G2013*COS(RADIANS(E2013)))/(12*N2013*G2013*COS(RADIANS(E2013))^2+L2013*G2013^3*SIN(RADIANS(E2013))^2)</f>
        <v>0.25943555106827482</v>
      </c>
      <c r="Q2013" s="7">
        <f>-(6*F2013*J2013*L2013*N2013*SIN(RADIANS(E2013))+6*O2013*N2013*G2013*SIN(RADIANS(E2013))*COS(RADIANS(E2013)))/(12*N2013*COS(RADIANS(E2013))^2+L2013*G2013^2*SIN(RADIANS(E2013))^2)</f>
        <v>1.6741451709445649</v>
      </c>
      <c r="R2013" s="7">
        <f>-P2013*SIN(RADIANS(E2013))</f>
        <v>-0.14432285956418667</v>
      </c>
      <c r="S2013" s="6">
        <f>(O2013+P2013*COS(RADIANS(E2013)))/L2013</f>
        <v>-44.273875390856425</v>
      </c>
      <c r="T2013" s="6">
        <f>R2013/L2013</f>
        <v>-9.6215239709457778E-2</v>
      </c>
      <c r="U2013" s="6">
        <f>(Q2013-P2013*G2013*SIN(RADIANS(E2013)))/M2013</f>
        <v>-4.4643871225188425</v>
      </c>
      <c r="V2013" s="6">
        <f>SQRT((S2013+U2013)^2+3*T2013^2)</f>
        <v>48.738547423366427</v>
      </c>
      <c r="W2013" s="6">
        <f>V2013/AA2013</f>
        <v>1.1851167541522847</v>
      </c>
      <c r="X2013" s="1">
        <f>((3*10+H2013/COS(RADIANS(E2013)))*(3+3)+3*G2013*H2013)*2</f>
        <v>590.46105464728942</v>
      </c>
      <c r="Y2013" s="7">
        <f>Z2013/X2013</f>
        <v>1.0140822760732198</v>
      </c>
      <c r="Z2013" s="13">
        <v>598.77609022931699</v>
      </c>
      <c r="AA2013" s="15">
        <v>41.125523922095901</v>
      </c>
    </row>
    <row r="2014" spans="1:27" x14ac:dyDescent="0.45">
      <c r="A2014">
        <v>2009</v>
      </c>
      <c r="B2014">
        <v>67.8</v>
      </c>
      <c r="C2014" s="10">
        <f>B2014-20</f>
        <v>47.8</v>
      </c>
      <c r="D2014">
        <v>129</v>
      </c>
      <c r="E2014" s="11">
        <f>D2014-90</f>
        <v>39</v>
      </c>
      <c r="F2014" s="2">
        <v>1.2925000000000001E-2</v>
      </c>
      <c r="G2014" s="11">
        <v>22.8</v>
      </c>
      <c r="H2014" s="11">
        <v>1.5</v>
      </c>
      <c r="I2014" s="8">
        <v>5.79852350056171E-2</v>
      </c>
      <c r="J2014" s="4">
        <v>71000</v>
      </c>
      <c r="K2014" s="5">
        <f>23*10^-6</f>
        <v>2.3E-5</v>
      </c>
      <c r="L2014" s="6">
        <f>H2014</f>
        <v>1.5</v>
      </c>
      <c r="M2014" s="3">
        <f>H2014^2/6</f>
        <v>0.375</v>
      </c>
      <c r="N2014" s="3">
        <f>H2014^3/12</f>
        <v>0.28125</v>
      </c>
      <c r="O2014" s="1">
        <f>-J2014*L2014*K2014*C2014</f>
        <v>-117.08609999999999</v>
      </c>
      <c r="P2014" s="7">
        <f>-(12*F2014*J2014*L2014*N2014+12*O2014*N2014*G2014*COS(RADIANS(E2014)))/(12*N2014*G2014*COS(RADIANS(E2014))^2+L2014*G2014^3*SIN(RADIANS(E2014))^2)</f>
        <v>0.3324390960937838</v>
      </c>
      <c r="Q2014" s="7">
        <f>-(6*F2014*J2014*L2014*N2014*SIN(RADIANS(E2014))+6*O2014*N2014*G2014*SIN(RADIANS(E2014))*COS(RADIANS(E2014)))/(12*N2014*COS(RADIANS(E2014))^2+L2014*G2014^2*SIN(RADIANS(E2014))^2)</f>
        <v>2.3850020022755367</v>
      </c>
      <c r="R2014" s="7">
        <f>-P2014*SIN(RADIANS(E2014))</f>
        <v>-0.20921070195399449</v>
      </c>
      <c r="S2014" s="6">
        <f>(O2014+P2014*COS(RADIANS(E2014)))/L2014</f>
        <v>-77.885164199360204</v>
      </c>
      <c r="T2014" s="6">
        <f>R2014/L2014</f>
        <v>-0.13947380130266299</v>
      </c>
      <c r="U2014" s="6">
        <f>(Q2014-P2014*G2014*SIN(RADIANS(E2014)))/M2014</f>
        <v>-6.3600053394014333</v>
      </c>
      <c r="V2014" s="6">
        <f>SQRT((S2014+U2014)^2+3*T2014^2)</f>
        <v>84.245515901075962</v>
      </c>
      <c r="W2014" s="6">
        <f>V2014/AA2014</f>
        <v>1.1843820493425279</v>
      </c>
      <c r="X2014" s="1">
        <f>((3*10+H2014/COS(RADIANS(E2014)))*(3+3)+3*G2014*H2014)*2</f>
        <v>588.36167218607704</v>
      </c>
      <c r="Y2014" s="7">
        <f>Z2014/X2014</f>
        <v>1.0175331933651406</v>
      </c>
      <c r="Z2014" s="13">
        <v>598.67753115315304</v>
      </c>
      <c r="AA2014" s="15">
        <v>71.1303552327918</v>
      </c>
    </row>
    <row r="2015" spans="1:27" x14ac:dyDescent="0.45">
      <c r="A2015">
        <v>529</v>
      </c>
      <c r="B2015">
        <v>68.8</v>
      </c>
      <c r="C2015" s="10">
        <f>B2015-20</f>
        <v>48.8</v>
      </c>
      <c r="D2015">
        <v>124</v>
      </c>
      <c r="E2015" s="11">
        <f>D2015-90</f>
        <v>34</v>
      </c>
      <c r="F2015" s="2">
        <v>1.4867999999999999E-2</v>
      </c>
      <c r="G2015" s="11">
        <v>25</v>
      </c>
      <c r="H2015" s="11">
        <v>1.4</v>
      </c>
      <c r="I2015" s="8">
        <v>6.7973226308822604E-2</v>
      </c>
      <c r="J2015" s="4">
        <v>71000</v>
      </c>
      <c r="K2015" s="5">
        <f>23*10^-6</f>
        <v>2.3E-5</v>
      </c>
      <c r="L2015" s="6">
        <f>H2015</f>
        <v>1.4</v>
      </c>
      <c r="M2015" s="3">
        <f>H2015^2/6</f>
        <v>0.32666666666666661</v>
      </c>
      <c r="N2015" s="3">
        <f>H2015^3/12</f>
        <v>0.2286666666666666</v>
      </c>
      <c r="O2015" s="1">
        <f>-J2015*L2015*K2015*C2015</f>
        <v>-111.56656</v>
      </c>
      <c r="P2015" s="7">
        <f>-(12*F2015*J2015*L2015*N2015+12*O2015*N2015*G2015*COS(RADIANS(E2015)))/(12*N2015*G2015*COS(RADIANS(E2015))^2+L2015*G2015^3*SIN(RADIANS(E2015))^2)</f>
        <v>0.33244967474028519</v>
      </c>
      <c r="Q2015" s="7">
        <f>-(6*F2015*J2015*L2015*N2015*SIN(RADIANS(E2015))+6*O2015*N2015*G2015*SIN(RADIANS(E2015))*COS(RADIANS(E2015)))/(12*N2015*COS(RADIANS(E2015))^2+L2015*G2015^2*SIN(RADIANS(E2015))^2)</f>
        <v>2.3237937359490677</v>
      </c>
      <c r="R2015" s="7">
        <f>-P2015*SIN(RADIANS(E2015))</f>
        <v>-0.1859034988759255</v>
      </c>
      <c r="S2015" s="6">
        <f>(O2015+P2015*COS(RADIANS(E2015)))/L2015</f>
        <v>-79.493533377611854</v>
      </c>
      <c r="T2015" s="6">
        <f>R2015/L2015</f>
        <v>-0.13278821348280392</v>
      </c>
      <c r="U2015" s="6">
        <f>(Q2015-P2015*G2015*SIN(RADIANS(E2015)))/M2015</f>
        <v>-7.1136542937216456</v>
      </c>
      <c r="V2015" s="6">
        <f>SQRT((S2015+U2015)^2+3*T2015^2)</f>
        <v>86.607493061896804</v>
      </c>
      <c r="W2015" s="6">
        <f>V2015/AA2015</f>
        <v>1.2001020188912483</v>
      </c>
      <c r="X2015" s="1">
        <f>((3*10+H2015/COS(RADIANS(E2015)))*(3+3)+3*G2015*H2015)*2</f>
        <v>590.26446153486563</v>
      </c>
      <c r="Y2015" s="7">
        <f>Z2015/X2015</f>
        <v>1.0142018716965195</v>
      </c>
      <c r="Z2015" s="13">
        <v>598.64732168459898</v>
      </c>
      <c r="AA2015" s="15">
        <v>72.166775572889904</v>
      </c>
    </row>
    <row r="2016" spans="1:27" x14ac:dyDescent="0.45">
      <c r="A2016">
        <v>2596</v>
      </c>
      <c r="B2016">
        <v>73.099999999999994</v>
      </c>
      <c r="C2016" s="10">
        <f>B2016-20</f>
        <v>53.099999999999994</v>
      </c>
      <c r="D2016">
        <v>101.4</v>
      </c>
      <c r="E2016" s="11">
        <f>D2016-90</f>
        <v>11.400000000000006</v>
      </c>
      <c r="F2016" s="2">
        <v>1.9001000000000001E-2</v>
      </c>
      <c r="G2016" s="11">
        <v>25.9</v>
      </c>
      <c r="H2016" s="11">
        <v>1.4</v>
      </c>
      <c r="I2016" s="8">
        <v>0.16552056372165599</v>
      </c>
      <c r="J2016" s="4">
        <v>71000</v>
      </c>
      <c r="K2016" s="5">
        <f>23*10^-6</f>
        <v>2.3E-5</v>
      </c>
      <c r="L2016" s="6">
        <f>H2016</f>
        <v>1.4</v>
      </c>
      <c r="M2016" s="3">
        <f>H2016^2/6</f>
        <v>0.32666666666666661</v>
      </c>
      <c r="N2016" s="3">
        <f>H2016^3/12</f>
        <v>0.2286666666666666</v>
      </c>
      <c r="O2016" s="1">
        <f>-J2016*L2016*K2016*C2016</f>
        <v>-121.39721999999999</v>
      </c>
      <c r="P2016" s="7">
        <f>-(12*F2016*J2016*L2016*N2016+12*O2016*N2016*G2016*COS(RADIANS(E2016)))/(12*N2016*G2016*COS(RADIANS(E2016))^2+L2016*G2016^3*SIN(RADIANS(E2016))^2)</f>
        <v>3.2151212634158246</v>
      </c>
      <c r="Q2016" s="7">
        <f>-(6*F2016*J2016*L2016*N2016*SIN(RADIANS(E2016))+6*O2016*N2016*G2016*SIN(RADIANS(E2016))*COS(RADIANS(E2016)))/(12*N2016*COS(RADIANS(E2016))^2+L2016*G2016^2*SIN(RADIANS(E2016))^2)</f>
        <v>8.2296255171047648</v>
      </c>
      <c r="R2016" s="7">
        <f>-P2016*SIN(RADIANS(E2016))</f>
        <v>-0.6354923179231482</v>
      </c>
      <c r="S2016" s="6">
        <f>(O2016+P2016*COS(RADIANS(E2016)))/L2016</f>
        <v>-84.461092358971499</v>
      </c>
      <c r="T2016" s="6">
        <f>R2016/L2016</f>
        <v>-0.45392308423082017</v>
      </c>
      <c r="U2016" s="6">
        <f>(Q2016-P2016*G2016*SIN(RADIANS(E2016)))/M2016</f>
        <v>-25.192731174810532</v>
      </c>
      <c r="V2016" s="6">
        <f>SQRT((S2016+U2016)^2+3*T2016^2)</f>
        <v>109.65664208827937</v>
      </c>
      <c r="W2016" s="6">
        <f>V2016/AA2016</f>
        <v>1.2806686239778748</v>
      </c>
      <c r="X2016" s="1">
        <f>((3*10+H2016/COS(RADIANS(E2016)))*(3+3)+3*G2016*H2016)*2</f>
        <v>594.69811487569541</v>
      </c>
      <c r="Y2016" s="7">
        <f>Z2016/X2016</f>
        <v>1.0065859476239525</v>
      </c>
      <c r="Z2016" s="13">
        <v>598.61476551233</v>
      </c>
      <c r="AA2016" s="15">
        <v>85.624524592220993</v>
      </c>
    </row>
    <row r="2017" spans="1:27" x14ac:dyDescent="0.45">
      <c r="A2017">
        <v>376</v>
      </c>
      <c r="B2017">
        <v>83.2</v>
      </c>
      <c r="C2017" s="10">
        <f>B2017-20</f>
        <v>63.2</v>
      </c>
      <c r="D2017">
        <v>103.8</v>
      </c>
      <c r="E2017" s="11">
        <f>D2017-90</f>
        <v>13.799999999999997</v>
      </c>
      <c r="F2017" s="2">
        <v>2.3914000000000001E-2</v>
      </c>
      <c r="G2017" s="11">
        <v>28</v>
      </c>
      <c r="H2017" s="11">
        <v>1.3</v>
      </c>
      <c r="I2017" s="8">
        <v>0.18214508891105599</v>
      </c>
      <c r="J2017" s="4">
        <v>71000</v>
      </c>
      <c r="K2017" s="5">
        <f>23*10^-6</f>
        <v>2.3E-5</v>
      </c>
      <c r="L2017" s="6">
        <f>H2017</f>
        <v>1.3</v>
      </c>
      <c r="M2017" s="3">
        <f>H2017^2/6</f>
        <v>0.28166666666666668</v>
      </c>
      <c r="N2017" s="3">
        <f>H2017^3/12</f>
        <v>0.18308333333333338</v>
      </c>
      <c r="O2017" s="1">
        <f>-J2017*L2017*K2017*C2017</f>
        <v>-134.16728000000001</v>
      </c>
      <c r="P2017" s="7">
        <f>-(12*F2017*J2017*L2017*N2017+12*O2017*N2017*G2017*COS(RADIANS(E2017)))/(12*N2017*G2017*COS(RADIANS(E2017))^2+L2017*G2017^3*SIN(RADIANS(E2017))^2)</f>
        <v>1.8824617660852248</v>
      </c>
      <c r="Q2017" s="7">
        <f>-(6*F2017*J2017*L2017*N2017*SIN(RADIANS(E2017))+6*O2017*N2017*G2017*SIN(RADIANS(E2017))*COS(RADIANS(E2017)))/(12*N2017*COS(RADIANS(E2017))^2+L2017*G2017^2*SIN(RADIANS(E2017))^2)</f>
        <v>6.2864215935330643</v>
      </c>
      <c r="R2017" s="7">
        <f>-P2017*SIN(RADIANS(E2017))</f>
        <v>-0.44903011382379032</v>
      </c>
      <c r="S2017" s="6">
        <f>(O2017+P2017*COS(RADIANS(E2017)))/L2017</f>
        <v>-101.79935142179647</v>
      </c>
      <c r="T2017" s="6">
        <f>R2017/L2017</f>
        <v>-0.34540777986445409</v>
      </c>
      <c r="U2017" s="6">
        <f>(Q2017-P2017*G2017*SIN(RADIANS(E2017)))/M2017</f>
        <v>-22.318656545087801</v>
      </c>
      <c r="V2017" s="6">
        <f>SQRT((S2017+U2017)^2+3*T2017^2)</f>
        <v>124.11944981053824</v>
      </c>
      <c r="W2017" s="6">
        <f>V2017/AA2017</f>
        <v>1.2829864145728667</v>
      </c>
      <c r="X2017" s="1">
        <f>((3*10+H2017/COS(RADIANS(E2017)))*(3+3)+3*G2017*H2017)*2</f>
        <v>594.46368997853892</v>
      </c>
      <c r="Y2017" s="7">
        <f>Z2017/X2017</f>
        <v>1.0069760334454452</v>
      </c>
      <c r="Z2017" s="13">
        <v>598.61068856193197</v>
      </c>
      <c r="AA2017" s="15">
        <v>96.742606469344594</v>
      </c>
    </row>
    <row r="2018" spans="1:27" x14ac:dyDescent="0.45">
      <c r="A2018">
        <v>2186</v>
      </c>
      <c r="B2018">
        <v>77.5</v>
      </c>
      <c r="C2018" s="10">
        <f>B2018-20</f>
        <v>57.5</v>
      </c>
      <c r="D2018">
        <v>121.5</v>
      </c>
      <c r="E2018" s="11">
        <f>D2018-90</f>
        <v>31.5</v>
      </c>
      <c r="F2018" s="2">
        <v>1.5278999999999999E-2</v>
      </c>
      <c r="G2018" s="11">
        <v>20.3</v>
      </c>
      <c r="H2018" s="11">
        <v>1.7</v>
      </c>
      <c r="I2018" s="8">
        <v>7.4076540768146501E-2</v>
      </c>
      <c r="J2018" s="4">
        <v>71000</v>
      </c>
      <c r="K2018" s="5">
        <f>23*10^-6</f>
        <v>2.3E-5</v>
      </c>
      <c r="L2018" s="6">
        <f>H2018</f>
        <v>1.7</v>
      </c>
      <c r="M2018" s="3">
        <f>H2018^2/6</f>
        <v>0.48166666666666663</v>
      </c>
      <c r="N2018" s="3">
        <f>H2018^3/12</f>
        <v>0.4094166666666666</v>
      </c>
      <c r="O2018" s="1">
        <f>-J2018*L2018*K2018*C2018</f>
        <v>-159.62575000000001</v>
      </c>
      <c r="P2018" s="7">
        <f>-(12*F2018*J2018*L2018*N2018+12*O2018*N2018*G2018*COS(RADIANS(E2018)))/(12*N2018*G2018*COS(RADIANS(E2018))^2+L2018*G2018^3*SIN(RADIANS(E2018))^2)</f>
        <v>1.1412688777891167</v>
      </c>
      <c r="Q2018" s="7">
        <f>-(6*F2018*J2018*L2018*N2018*SIN(RADIANS(E2018))+6*O2018*N2018*G2018*SIN(RADIANS(E2018))*COS(RADIANS(E2018)))/(12*N2018*COS(RADIANS(E2018))^2+L2018*G2018^2*SIN(RADIANS(E2018))^2)</f>
        <v>6.0525602085879218</v>
      </c>
      <c r="R2018" s="7">
        <f>-P2018*SIN(RADIANS(E2018))</f>
        <v>-0.59631135059979501</v>
      </c>
      <c r="S2018" s="6">
        <f>(O2018+P2018*COS(RADIANS(E2018)))/L2018</f>
        <v>-93.325093127335109</v>
      </c>
      <c r="T2018" s="6">
        <f>R2018/L2018</f>
        <v>-0.3507713827057618</v>
      </c>
      <c r="U2018" s="6">
        <f>(Q2018-P2018*G2018*SIN(RADIANS(E2018)))/M2018</f>
        <v>-12.56586894516523</v>
      </c>
      <c r="V2018" s="6">
        <f>SQRT((S2018+U2018)^2+3*T2018^2)</f>
        <v>105.89270499108275</v>
      </c>
      <c r="W2018" s="6">
        <f>V2018/AA2018</f>
        <v>1.1268730149410162</v>
      </c>
      <c r="X2018" s="1">
        <f>((3*10+H2018/COS(RADIANS(E2018)))*(3+3)+3*G2018*H2018)*2</f>
        <v>590.98568501092586</v>
      </c>
      <c r="Y2018" s="7">
        <f>Z2018/X2018</f>
        <v>1.0128285579442351</v>
      </c>
      <c r="Z2018" s="13">
        <v>598.567179115302</v>
      </c>
      <c r="AA2018" s="15">
        <v>93.970397362497394</v>
      </c>
    </row>
    <row r="2019" spans="1:27" x14ac:dyDescent="0.45">
      <c r="A2019">
        <v>1696</v>
      </c>
      <c r="B2019">
        <v>79.400000000000006</v>
      </c>
      <c r="C2019" s="10">
        <f>B2019-20</f>
        <v>59.400000000000006</v>
      </c>
      <c r="D2019">
        <v>119.3</v>
      </c>
      <c r="E2019" s="11">
        <f>D2019-90</f>
        <v>29.299999999999997</v>
      </c>
      <c r="F2019" s="2">
        <v>2.0974E-2</v>
      </c>
      <c r="G2019" s="11">
        <v>27.6</v>
      </c>
      <c r="H2019" s="11">
        <v>1.3</v>
      </c>
      <c r="I2019" s="8">
        <v>0.10763885080814301</v>
      </c>
      <c r="J2019" s="4">
        <v>71000</v>
      </c>
      <c r="K2019" s="5">
        <f>23*10^-6</f>
        <v>2.3E-5</v>
      </c>
      <c r="L2019" s="6">
        <f>H2019</f>
        <v>1.3</v>
      </c>
      <c r="M2019" s="3">
        <f>H2019^2/6</f>
        <v>0.28166666666666668</v>
      </c>
      <c r="N2019" s="3">
        <f>H2019^3/12</f>
        <v>0.18308333333333338</v>
      </c>
      <c r="O2019" s="1">
        <f>-J2019*L2019*K2019*C2019</f>
        <v>-126.10026000000001</v>
      </c>
      <c r="P2019" s="7">
        <f>-(12*F2019*J2019*L2019*N2019+12*O2019*N2019*G2019*COS(RADIANS(E2019)))/(12*N2019*G2019*COS(RADIANS(E2019))^2+L2019*G2019^3*SIN(RADIANS(E2019))^2)</f>
        <v>0.36635227415570421</v>
      </c>
      <c r="Q2019" s="7">
        <f>-(6*F2019*J2019*L2019*N2019*SIN(RADIANS(E2019))+6*O2019*N2019*G2019*SIN(RADIANS(E2019))*COS(RADIANS(E2019)))/(12*N2019*COS(RADIANS(E2019))^2+L2019*G2019^2*SIN(RADIANS(E2019))^2)</f>
        <v>2.4741519629951596</v>
      </c>
      <c r="R2019" s="7">
        <f>-P2019*SIN(RADIANS(E2019))</f>
        <v>-0.179286374130084</v>
      </c>
      <c r="S2019" s="6">
        <f>(O2019+P2019*COS(RADIANS(E2019)))/L2019</f>
        <v>-96.754442645248602</v>
      </c>
      <c r="T2019" s="6">
        <f>R2019/L2019</f>
        <v>-0.13791259548467999</v>
      </c>
      <c r="U2019" s="6">
        <f>(Q2019-P2019*G2019*SIN(RADIANS(E2019)))/M2019</f>
        <v>-8.7839714662550037</v>
      </c>
      <c r="V2019" s="6">
        <f>SQRT((S2019+U2019)^2+3*T2019^2)</f>
        <v>105.53868443761843</v>
      </c>
      <c r="W2019" s="6">
        <f>V2019/AA2019</f>
        <v>1.2208431582405785</v>
      </c>
      <c r="X2019" s="1">
        <f>((3*10+H2019/COS(RADIANS(E2019)))*(3+3)+3*G2019*H2019)*2</f>
        <v>593.16848718002984</v>
      </c>
      <c r="Y2019" s="7">
        <f>Z2019/X2019</f>
        <v>1.0089526197684748</v>
      </c>
      <c r="Z2019" s="13">
        <v>598.47889910439403</v>
      </c>
      <c r="AA2019" s="15">
        <v>86.447373460908594</v>
      </c>
    </row>
    <row r="2020" spans="1:27" x14ac:dyDescent="0.45">
      <c r="A2020">
        <v>2058</v>
      </c>
      <c r="B2020">
        <v>64.7</v>
      </c>
      <c r="C2020" s="10">
        <f>B2020-20</f>
        <v>44.7</v>
      </c>
      <c r="D2020">
        <v>115.2</v>
      </c>
      <c r="E2020" s="11">
        <f>D2020-90</f>
        <v>25.200000000000003</v>
      </c>
      <c r="F2020" s="2">
        <v>1.5782999999999998E-2</v>
      </c>
      <c r="G2020" s="11">
        <v>27.6</v>
      </c>
      <c r="H2020" s="11">
        <v>1.3</v>
      </c>
      <c r="I2020" s="8">
        <v>8.1002786755561801E-2</v>
      </c>
      <c r="J2020" s="4">
        <v>71000</v>
      </c>
      <c r="K2020" s="5">
        <f>23*10^-6</f>
        <v>2.3E-5</v>
      </c>
      <c r="L2020" s="6">
        <f>H2020</f>
        <v>1.3</v>
      </c>
      <c r="M2020" s="3">
        <f>H2020^2/6</f>
        <v>0.28166666666666668</v>
      </c>
      <c r="N2020" s="3">
        <f>H2020^3/12</f>
        <v>0.18308333333333338</v>
      </c>
      <c r="O2020" s="1">
        <f>-J2020*L2020*K2020*C2020</f>
        <v>-94.893630000000002</v>
      </c>
      <c r="P2020" s="7">
        <f>-(12*F2020*J2020*L2020*N2020+12*O2020*N2020*G2020*COS(RADIANS(E2020)))/(12*N2020*G2020*COS(RADIANS(E2020))^2+L2020*G2020^3*SIN(RADIANS(E2020))^2)</f>
        <v>0.40081638236080097</v>
      </c>
      <c r="Q2020" s="7">
        <f>-(6*F2020*J2020*L2020*N2020*SIN(RADIANS(E2020))+6*O2020*N2020*G2020*SIN(RADIANS(E2020))*COS(RADIANS(E2020)))/(12*N2020*COS(RADIANS(E2020))^2+L2020*G2020^2*SIN(RADIANS(E2020))^2)</f>
        <v>2.3550985515437493</v>
      </c>
      <c r="R2020" s="7">
        <f>-P2020*SIN(RADIANS(E2020))</f>
        <v>-0.17065931532925716</v>
      </c>
      <c r="S2020" s="6">
        <f>(O2020+P2020*COS(RADIANS(E2020)))/L2020</f>
        <v>-72.716123457052603</v>
      </c>
      <c r="T2020" s="6">
        <f>R2020/L2020</f>
        <v>-0.13127639640712088</v>
      </c>
      <c r="U2020" s="6">
        <f>(Q2020-P2020*G2020*SIN(RADIANS(E2020)))/M2020</f>
        <v>-8.3612966326996983</v>
      </c>
      <c r="V2020" s="6">
        <f>SQRT((S2020+U2020)^2+3*T2020^2)</f>
        <v>81.077738923128166</v>
      </c>
      <c r="W2020" s="6">
        <f>V2020/AA2020</f>
        <v>1.2482760141100424</v>
      </c>
      <c r="X2020" s="1">
        <f>((3*10+H2020/COS(RADIANS(E2020)))*(3+3)+3*G2020*H2020)*2</f>
        <v>592.52086382859989</v>
      </c>
      <c r="Y2020" s="7">
        <f>Z2020/X2020</f>
        <v>1.0100554016567385</v>
      </c>
      <c r="Z2020" s="13">
        <v>598.47889910439403</v>
      </c>
      <c r="AA2020" s="15">
        <v>64.951771889114198</v>
      </c>
    </row>
    <row r="2021" spans="1:27" x14ac:dyDescent="0.45">
      <c r="A2021">
        <v>1245</v>
      </c>
      <c r="B2021">
        <v>86.2</v>
      </c>
      <c r="C2021" s="10">
        <f>B2021-20</f>
        <v>66.2</v>
      </c>
      <c r="D2021">
        <v>121.9</v>
      </c>
      <c r="E2021" s="11">
        <f>D2021-90</f>
        <v>31.900000000000006</v>
      </c>
      <c r="F2021" s="2">
        <v>2.5415E-2</v>
      </c>
      <c r="G2021" s="11">
        <v>32.6</v>
      </c>
      <c r="H2021" s="11">
        <v>1.1000000000000001</v>
      </c>
      <c r="I2021" s="8">
        <v>0.114035800099372</v>
      </c>
      <c r="J2021" s="4">
        <v>71000</v>
      </c>
      <c r="K2021" s="5">
        <f>23*10^-6</f>
        <v>2.3E-5</v>
      </c>
      <c r="L2021" s="6">
        <f>H2021</f>
        <v>1.1000000000000001</v>
      </c>
      <c r="M2021" s="3">
        <f>H2021^2/6</f>
        <v>0.20166666666666669</v>
      </c>
      <c r="N2021" s="3">
        <f>H2021^3/12</f>
        <v>0.11091666666666671</v>
      </c>
      <c r="O2021" s="1">
        <f>-J2021*L2021*K2021*C2021</f>
        <v>-118.91506000000001</v>
      </c>
      <c r="P2021" s="7">
        <f>-(12*F2021*J2021*L2021*N2021+12*O2021*N2021*G2021*COS(RADIANS(E2021)))/(12*N2021*G2021*COS(RADIANS(E2021))^2+L2021*G2021^3*SIN(RADIANS(E2021))^2)</f>
        <v>0.1628891009979806</v>
      </c>
      <c r="Q2021" s="7">
        <f>-(6*F2021*J2021*L2021*N2021*SIN(RADIANS(E2021))+6*O2021*N2021*G2021*SIN(RADIANS(E2021))*COS(RADIANS(E2021)))/(12*N2021*COS(RADIANS(E2021))^2+L2021*G2021^2*SIN(RADIANS(E2021))^2)</f>
        <v>1.403052577995427</v>
      </c>
      <c r="R2021" s="7">
        <f>-P2021*SIN(RADIANS(E2021))</f>
        <v>-8.6076845275793096E-2</v>
      </c>
      <c r="S2021" s="6">
        <f>(O2021+P2021*COS(RADIANS(E2021)))/L2021</f>
        <v>-107.97888342275397</v>
      </c>
      <c r="T2021" s="6">
        <f>R2021/L2021</f>
        <v>-7.8251677523448263E-2</v>
      </c>
      <c r="U2021" s="6">
        <f>(Q2021-P2021*G2021*SIN(RADIANS(E2021)))/M2021</f>
        <v>-6.9572855107211291</v>
      </c>
      <c r="V2021" s="6">
        <f>SQRT((S2021+U2021)^2+3*T2021^2)</f>
        <v>114.93624884726069</v>
      </c>
      <c r="W2021" s="6">
        <f>V2021/AA2021</f>
        <v>1.2932875410065938</v>
      </c>
      <c r="X2021" s="1">
        <f>((3*10+H2021/COS(RADIANS(E2021)))*(3+3)+3*G2021*H2021)*2</f>
        <v>590.7082216808227</v>
      </c>
      <c r="Y2021" s="7">
        <f>Z2021/X2021</f>
        <v>1.0130404877874486</v>
      </c>
      <c r="Z2021" s="13">
        <v>598.41134503159697</v>
      </c>
      <c r="AA2021" s="15">
        <v>88.871380263822303</v>
      </c>
    </row>
    <row r="2022" spans="1:27" x14ac:dyDescent="0.45">
      <c r="A2022">
        <v>2518</v>
      </c>
      <c r="B2022">
        <v>59.5</v>
      </c>
      <c r="C2022" s="10">
        <f>B2022-20</f>
        <v>39.5</v>
      </c>
      <c r="D2022">
        <v>127.5</v>
      </c>
      <c r="E2022" s="11">
        <f>D2022-90</f>
        <v>37.5</v>
      </c>
      <c r="F2022" s="2">
        <v>1.2276E-2</v>
      </c>
      <c r="G2022" s="11">
        <v>26.8</v>
      </c>
      <c r="H2022" s="11">
        <v>1.3</v>
      </c>
      <c r="I2022" s="8">
        <v>5.4096259176731103E-2</v>
      </c>
      <c r="J2022" s="4">
        <v>71000</v>
      </c>
      <c r="K2022" s="5">
        <f>23*10^-6</f>
        <v>2.3E-5</v>
      </c>
      <c r="L2022" s="6">
        <f>H2022</f>
        <v>1.3</v>
      </c>
      <c r="M2022" s="3">
        <f>H2022^2/6</f>
        <v>0.28166666666666668</v>
      </c>
      <c r="N2022" s="3">
        <f>H2022^3/12</f>
        <v>0.18308333333333338</v>
      </c>
      <c r="O2022" s="1">
        <f>-J2022*L2022*K2022*C2022</f>
        <v>-83.854550000000003</v>
      </c>
      <c r="P2022" s="7">
        <f>-(12*F2022*J2022*L2022*N2022+12*O2022*N2022*G2022*COS(RADIANS(E2022)))/(12*N2022*G2022*COS(RADIANS(E2022))^2+L2022*G2022^3*SIN(RADIANS(E2022))^2)</f>
        <v>0.15334002129682947</v>
      </c>
      <c r="Q2022" s="7">
        <f>-(6*F2022*J2022*L2022*N2022*SIN(RADIANS(E2022))+6*O2022*N2022*G2022*SIN(RADIANS(E2022))*COS(RADIANS(E2022)))/(12*N2022*COS(RADIANS(E2022))^2+L2022*G2022^2*SIN(RADIANS(E2022))^2)</f>
        <v>1.2508563725510673</v>
      </c>
      <c r="R2022" s="7">
        <f>-P2022*SIN(RADIANS(E2022))</f>
        <v>-9.3347490488885562E-2</v>
      </c>
      <c r="S2022" s="6">
        <f>(O2022+P2022*COS(RADIANS(E2022)))/L2022</f>
        <v>-64.409920909156796</v>
      </c>
      <c r="T2022" s="6">
        <f>R2022/L2022</f>
        <v>-7.1805761914527352E-2</v>
      </c>
      <c r="U2022" s="6">
        <f>(Q2022-P2022*G2022*SIN(RADIANS(E2022)))/M2022</f>
        <v>-4.4409101984061499</v>
      </c>
      <c r="V2022" s="6">
        <f>SQRT((S2022+U2022)^2+3*T2022^2)</f>
        <v>68.850943438739378</v>
      </c>
      <c r="W2022" s="6">
        <f>V2022/AA2022</f>
        <v>1.2486040542027519</v>
      </c>
      <c r="X2022" s="1">
        <f>((3*10+H2022/COS(RADIANS(E2022)))*(3+3)+3*G2022*H2022)*2</f>
        <v>588.70336965856018</v>
      </c>
      <c r="Y2022" s="7">
        <f>Z2022/X2022</f>
        <v>1.0164513536375781</v>
      </c>
      <c r="Z2022" s="13">
        <v>598.38833698044698</v>
      </c>
      <c r="AA2022" s="15">
        <v>55.1423353199838</v>
      </c>
    </row>
    <row r="2023" spans="1:27" x14ac:dyDescent="0.45">
      <c r="A2023">
        <v>2894</v>
      </c>
      <c r="B2023">
        <v>65.8</v>
      </c>
      <c r="C2023" s="10">
        <f>B2023-20</f>
        <v>45.8</v>
      </c>
      <c r="D2023">
        <v>127.5</v>
      </c>
      <c r="E2023" s="11">
        <f>D2023-90</f>
        <v>37.5</v>
      </c>
      <c r="F2023" s="2">
        <v>1.1956E-2</v>
      </c>
      <c r="G2023" s="11">
        <v>21.3</v>
      </c>
      <c r="H2023" s="11">
        <v>1.6</v>
      </c>
      <c r="I2023" s="8">
        <v>5.4634150117635699E-2</v>
      </c>
      <c r="J2023" s="4">
        <v>71000</v>
      </c>
      <c r="K2023" s="5">
        <f>23*10^-6</f>
        <v>2.3E-5</v>
      </c>
      <c r="L2023" s="6">
        <f>H2023</f>
        <v>1.6</v>
      </c>
      <c r="M2023" s="3">
        <f>H2023^2/6</f>
        <v>0.42666666666666675</v>
      </c>
      <c r="N2023" s="3">
        <f>H2023^3/12</f>
        <v>0.34133333333333343</v>
      </c>
      <c r="O2023" s="1">
        <f>-J2023*L2023*K2023*C2023</f>
        <v>-119.66623999999999</v>
      </c>
      <c r="P2023" s="7">
        <f>-(12*F2023*J2023*L2023*N2023+12*O2023*N2023*G2023*COS(RADIANS(E2023)))/(12*N2023*G2023*COS(RADIANS(E2023))^2+L2023*G2023^3*SIN(RADIANS(E2023))^2)</f>
        <v>0.47012445068671443</v>
      </c>
      <c r="Q2023" s="7">
        <f>-(6*F2023*J2023*L2023*N2023*SIN(RADIANS(E2023))+6*O2023*N2023*G2023*SIN(RADIANS(E2023))*COS(RADIANS(E2023)))/(12*N2023*COS(RADIANS(E2023))^2+L2023*G2023^2*SIN(RADIANS(E2023))^2)</f>
        <v>3.0479621851876284</v>
      </c>
      <c r="R2023" s="7">
        <f>-P2023*SIN(RADIANS(E2023))</f>
        <v>-0.28619363241198409</v>
      </c>
      <c r="S2023" s="6">
        <f>(O2023+P2023*COS(RADIANS(E2023)))/L2023</f>
        <v>-74.558290747934436</v>
      </c>
      <c r="T2023" s="6">
        <f>R2023/L2023</f>
        <v>-0.17887102025749005</v>
      </c>
      <c r="U2023" s="6">
        <f>(Q2023-P2023*G2023*SIN(RADIANS(E2023)))/M2023</f>
        <v>-7.1436613715335131</v>
      </c>
      <c r="V2023" s="6">
        <f>SQRT((S2023+U2023)^2+3*T2023^2)</f>
        <v>81.702539523918688</v>
      </c>
      <c r="W2023" s="6">
        <f>V2023/AA2023</f>
        <v>1.1492927248910463</v>
      </c>
      <c r="X2023" s="1">
        <f>((3*10+H2023/COS(RADIANS(E2023)))*(3+3)+3*G2023*H2023)*2</f>
        <v>588.68107034899708</v>
      </c>
      <c r="Y2023" s="7">
        <f>Z2023/X2023</f>
        <v>1.0164519768168274</v>
      </c>
      <c r="Z2023" s="13">
        <v>598.366037670884</v>
      </c>
      <c r="AA2023" s="15">
        <v>71.089408080664697</v>
      </c>
    </row>
    <row r="2024" spans="1:27" x14ac:dyDescent="0.45">
      <c r="A2024">
        <v>1270</v>
      </c>
      <c r="B2024">
        <v>51.5</v>
      </c>
      <c r="C2024" s="10">
        <f>B2024-20</f>
        <v>31.5</v>
      </c>
      <c r="D2024">
        <v>109.5</v>
      </c>
      <c r="E2024" s="11">
        <f>D2024-90</f>
        <v>19.5</v>
      </c>
      <c r="F2024" s="2">
        <v>1.1565000000000001E-2</v>
      </c>
      <c r="G2024" s="11">
        <v>27.8</v>
      </c>
      <c r="H2024" s="11">
        <v>1.3</v>
      </c>
      <c r="I2024" s="8">
        <v>6.92122131586074E-2</v>
      </c>
      <c r="J2024" s="4">
        <v>71000</v>
      </c>
      <c r="K2024" s="5">
        <f>23*10^-6</f>
        <v>2.3E-5</v>
      </c>
      <c r="L2024" s="6">
        <f>H2024</f>
        <v>1.3</v>
      </c>
      <c r="M2024" s="3">
        <f>H2024^2/6</f>
        <v>0.28166666666666668</v>
      </c>
      <c r="N2024" s="3">
        <f>H2024^3/12</f>
        <v>0.18308333333333338</v>
      </c>
      <c r="O2024" s="1">
        <f>-J2024*L2024*K2024*C2024</f>
        <v>-66.871350000000007</v>
      </c>
      <c r="P2024" s="7">
        <f>-(12*F2024*J2024*L2024*N2024+12*O2024*N2024*G2024*COS(RADIANS(E2024)))/(12*N2024*G2024*COS(RADIANS(E2024))^2+L2024*G2024^3*SIN(RADIANS(E2024))^2)</f>
        <v>0.47523494109108316</v>
      </c>
      <c r="Q2024" s="7">
        <f>-(6*F2024*J2024*L2024*N2024*SIN(RADIANS(E2024))+6*O2024*N2024*G2024*SIN(RADIANS(E2024))*COS(RADIANS(E2024)))/(12*N2024*COS(RADIANS(E2024))^2+L2024*G2024^2*SIN(RADIANS(E2024))^2)</f>
        <v>2.2050498948642723</v>
      </c>
      <c r="R2024" s="7">
        <f>-P2024*SIN(RADIANS(E2024))</f>
        <v>-0.15863668308376061</v>
      </c>
      <c r="S2024" s="6">
        <f>(O2024+P2024*COS(RADIANS(E2024)))/L2024</f>
        <v>-51.094902943469855</v>
      </c>
      <c r="T2024" s="6">
        <f>R2024/L2024</f>
        <v>-0.12202821775673893</v>
      </c>
      <c r="U2024" s="6">
        <f>(Q2024-P2024*G2024*SIN(RADIANS(E2024)))/M2024</f>
        <v>-7.8285795083938661</v>
      </c>
      <c r="V2024" s="6">
        <f>SQRT((S2024+U2024)^2+3*T2024^2)</f>
        <v>58.923861524113292</v>
      </c>
      <c r="W2024" s="6">
        <f>V2024/AA2024</f>
        <v>1.259975564219725</v>
      </c>
      <c r="X2024" s="1">
        <f>((3*10+H2024/COS(RADIANS(E2024)))*(3+3)+3*G2024*H2024)*2</f>
        <v>593.38923971352597</v>
      </c>
      <c r="Y2024" s="7">
        <f>Z2024/X2024</f>
        <v>1.008247534414412</v>
      </c>
      <c r="Z2024" s="13">
        <v>598.283237889205</v>
      </c>
      <c r="AA2024" s="15">
        <v>46.765876416502998</v>
      </c>
    </row>
    <row r="2025" spans="1:27" x14ac:dyDescent="0.45">
      <c r="A2025">
        <v>519</v>
      </c>
      <c r="B2025">
        <v>87.4</v>
      </c>
      <c r="C2025" s="10">
        <f>B2025-20</f>
        <v>67.400000000000006</v>
      </c>
      <c r="D2025">
        <v>127.3</v>
      </c>
      <c r="E2025" s="11">
        <f>D2025-90</f>
        <v>37.299999999999997</v>
      </c>
      <c r="F2025" s="2">
        <v>1.7628999999999999E-2</v>
      </c>
      <c r="G2025" s="11">
        <v>21.3</v>
      </c>
      <c r="H2025" s="11">
        <v>1.6</v>
      </c>
      <c r="I2025" s="8">
        <v>8.0650717020034707E-2</v>
      </c>
      <c r="J2025" s="4">
        <v>71000</v>
      </c>
      <c r="K2025" s="5">
        <f>23*10^-6</f>
        <v>2.3E-5</v>
      </c>
      <c r="L2025" s="6">
        <f>H2025</f>
        <v>1.6</v>
      </c>
      <c r="M2025" s="3">
        <f>H2025^2/6</f>
        <v>0.42666666666666675</v>
      </c>
      <c r="N2025" s="3">
        <f>H2025^3/12</f>
        <v>0.34133333333333343</v>
      </c>
      <c r="O2025" s="1">
        <f>-J2025*L2025*K2025*C2025</f>
        <v>-176.10272000000001</v>
      </c>
      <c r="P2025" s="7">
        <f>-(12*F2025*J2025*L2025*N2025+12*O2025*N2025*G2025*COS(RADIANS(E2025)))/(12*N2025*G2025*COS(RADIANS(E2025))^2+L2025*G2025^3*SIN(RADIANS(E2025))^2)</f>
        <v>0.70098507691779932</v>
      </c>
      <c r="Q2025" s="7">
        <f>-(6*F2025*J2025*L2025*N2025*SIN(RADIANS(E2025))+6*O2025*N2025*G2025*SIN(RADIANS(E2025))*COS(RADIANS(E2025)))/(12*N2025*COS(RADIANS(E2025))^2+L2025*G2025^2*SIN(RADIANS(E2025))^2)</f>
        <v>4.5240009902070479</v>
      </c>
      <c r="R2025" s="7">
        <f>-P2025*SIN(RADIANS(E2025))</f>
        <v>-0.4247888253715536</v>
      </c>
      <c r="S2025" s="6">
        <f>(O2025+P2025*COS(RADIANS(E2025)))/L2025</f>
        <v>-109.71569060052303</v>
      </c>
      <c r="T2025" s="6">
        <f>R2025/L2025</f>
        <v>-0.26549301585722096</v>
      </c>
      <c r="U2025" s="6">
        <f>(Q2025-P2025*G2025*SIN(RADIANS(E2025)))/M2025</f>
        <v>-10.603127320797759</v>
      </c>
      <c r="V2025" s="6">
        <f>SQRT((S2025+U2025)^2+3*T2025^2)</f>
        <v>120.31969666521084</v>
      </c>
      <c r="W2025" s="6">
        <f>V2025/AA2025</f>
        <v>1.143758020235685</v>
      </c>
      <c r="X2025" s="1">
        <f>((3*10+H2025/COS(RADIANS(E2025)))*(3+3)+3*G2025*H2025)*2</f>
        <v>588.61656829812318</v>
      </c>
      <c r="Y2025" s="7">
        <f>Z2025/X2025</f>
        <v>1.0163168015913364</v>
      </c>
      <c r="Z2025" s="13">
        <v>598.22090805641699</v>
      </c>
      <c r="AA2025" s="15">
        <v>105.196811332888</v>
      </c>
    </row>
    <row r="2026" spans="1:27" x14ac:dyDescent="0.45">
      <c r="A2026">
        <v>2552</v>
      </c>
      <c r="B2026">
        <v>49.5</v>
      </c>
      <c r="C2026" s="10">
        <f>B2026-20</f>
        <v>29.5</v>
      </c>
      <c r="D2026">
        <v>105.7</v>
      </c>
      <c r="E2026" s="11">
        <f>D2026-90</f>
        <v>15.700000000000003</v>
      </c>
      <c r="F2026" s="2">
        <v>1.1051E-2</v>
      </c>
      <c r="G2026" s="11">
        <v>27.9</v>
      </c>
      <c r="H2026" s="11">
        <v>1.3</v>
      </c>
      <c r="I2026" s="8">
        <v>7.6709032058715806E-2</v>
      </c>
      <c r="J2026" s="4">
        <v>71000</v>
      </c>
      <c r="K2026" s="5">
        <f>23*10^-6</f>
        <v>2.3E-5</v>
      </c>
      <c r="L2026" s="6">
        <f>H2026</f>
        <v>1.3</v>
      </c>
      <c r="M2026" s="3">
        <f>H2026^2/6</f>
        <v>0.28166666666666668</v>
      </c>
      <c r="N2026" s="3">
        <f>H2026^3/12</f>
        <v>0.18308333333333338</v>
      </c>
      <c r="O2026" s="1">
        <f>-J2026*L2026*K2026*C2026</f>
        <v>-62.625549999999997</v>
      </c>
      <c r="P2026" s="7">
        <f>-(12*F2026*J2026*L2026*N2026+12*O2026*N2026*G2026*COS(RADIANS(E2026)))/(12*N2026*G2026*COS(RADIANS(E2026))^2+L2026*G2026^3*SIN(RADIANS(E2026))^2)</f>
        <v>0.6847636348695828</v>
      </c>
      <c r="Q2026" s="7">
        <f>-(6*F2026*J2026*L2026*N2026*SIN(RADIANS(E2026))+6*O2026*N2026*G2026*SIN(RADIANS(E2026))*COS(RADIANS(E2026)))/(12*N2026*COS(RADIANS(E2026))^2+L2026*G2026^2*SIN(RADIANS(E2026))^2)</f>
        <v>2.5848979625234878</v>
      </c>
      <c r="R2026" s="7">
        <f>-P2026*SIN(RADIANS(E2026))</f>
        <v>-0.1852973449837626</v>
      </c>
      <c r="S2026" s="6">
        <f>(O2026+P2026*COS(RADIANS(E2026)))/L2026</f>
        <v>-47.666410538813885</v>
      </c>
      <c r="T2026" s="6">
        <f>R2026/L2026</f>
        <v>-0.14253641921827892</v>
      </c>
      <c r="U2026" s="6">
        <f>(Q2026-P2026*G2026*SIN(RADIANS(E2026)))/M2026</f>
        <v>-9.1771525296691898</v>
      </c>
      <c r="V2026" s="6">
        <f>SQRT((S2026+U2026)^2+3*T2026^2)</f>
        <v>56.844099185518139</v>
      </c>
      <c r="W2026" s="6">
        <f>V2026/AA2026</f>
        <v>1.2739507000777437</v>
      </c>
      <c r="X2026" s="1">
        <f>((3*10+H2026/COS(RADIANS(E2026)))*(3+3)+3*G2026*H2026)*2</f>
        <v>593.82456398209217</v>
      </c>
      <c r="Y2026" s="7">
        <f>Z2026/X2026</f>
        <v>1.0073485134908675</v>
      </c>
      <c r="Z2026" s="13">
        <v>598.18829180172304</v>
      </c>
      <c r="AA2026" s="15">
        <v>44.620328857348397</v>
      </c>
    </row>
    <row r="2027" spans="1:27" x14ac:dyDescent="0.45">
      <c r="A2027">
        <v>798</v>
      </c>
      <c r="B2027">
        <v>45.1</v>
      </c>
      <c r="C2027" s="10">
        <f>B2027-20</f>
        <v>25.1</v>
      </c>
      <c r="D2027">
        <v>121.2</v>
      </c>
      <c r="E2027" s="11">
        <f>D2027-90</f>
        <v>31.200000000000003</v>
      </c>
      <c r="F2027" s="2">
        <v>8.9859999999999992E-3</v>
      </c>
      <c r="G2027" s="11">
        <v>29.7</v>
      </c>
      <c r="H2027" s="11">
        <v>1.2</v>
      </c>
      <c r="I2027" s="8">
        <v>4.1235417127609197E-2</v>
      </c>
      <c r="J2027" s="4">
        <v>71000</v>
      </c>
      <c r="K2027" s="5">
        <f>23*10^-6</f>
        <v>2.3E-5</v>
      </c>
      <c r="L2027" s="6">
        <f>H2027</f>
        <v>1.2</v>
      </c>
      <c r="M2027" s="3">
        <f>H2027^2/6</f>
        <v>0.24</v>
      </c>
      <c r="N2027" s="3">
        <f>H2027^3/12</f>
        <v>0.14399999999999999</v>
      </c>
      <c r="O2027" s="1">
        <f>-J2027*L2027*K2027*C2027</f>
        <v>-49.185960000000001</v>
      </c>
      <c r="P2027" s="7">
        <f>-(12*F2027*J2027*L2027*N2027+12*O2027*N2027*G2027*COS(RADIANS(E2027)))/(12*N2027*G2027*COS(RADIANS(E2027))^2+L2027*G2027^3*SIN(RADIANS(E2027))^2)</f>
        <v>9.8682674817176907E-2</v>
      </c>
      <c r="Q2027" s="7">
        <f>-(6*F2027*J2027*L2027*N2027*SIN(RADIANS(E2027))+6*O2027*N2027*G2027*SIN(RADIANS(E2027))*COS(RADIANS(E2027)))/(12*N2027*COS(RADIANS(E2027))^2+L2027*G2027^2*SIN(RADIANS(E2027))^2)</f>
        <v>0.75913632005037679</v>
      </c>
      <c r="R2027" s="7">
        <f>-P2027*SIN(RADIANS(E2027))</f>
        <v>-5.1120290912483268E-2</v>
      </c>
      <c r="S2027" s="6">
        <f>(O2027+P2027*COS(RADIANS(E2027)))/L2027</f>
        <v>-40.917958639053623</v>
      </c>
      <c r="T2027" s="6">
        <f>R2027/L2027</f>
        <v>-4.260024242706939E-2</v>
      </c>
      <c r="U2027" s="6">
        <f>(Q2027-P2027*G2027*SIN(RADIANS(E2027)))/M2027</f>
        <v>-3.1630680002099014</v>
      </c>
      <c r="V2027" s="6">
        <f>SQRT((S2027+U2027)^2+3*T2027^2)</f>
        <v>44.081088393022071</v>
      </c>
      <c r="W2027" s="6">
        <f>V2027/AA2027</f>
        <v>1.261948346365233</v>
      </c>
      <c r="X2027" s="1">
        <f>((3*10+H2027/COS(RADIANS(E2027)))*(3+3)+3*G2027*H2027)*2</f>
        <v>590.6749329878453</v>
      </c>
      <c r="Y2027" s="7">
        <f>Z2027/X2027</f>
        <v>1.012683543203962</v>
      </c>
      <c r="Z2027" s="13">
        <v>598.16678401989395</v>
      </c>
      <c r="AA2027" s="15">
        <v>34.930976786797999</v>
      </c>
    </row>
    <row r="2028" spans="1:27" x14ac:dyDescent="0.45">
      <c r="A2028">
        <v>2508</v>
      </c>
      <c r="B2028">
        <v>49.1</v>
      </c>
      <c r="C2028" s="10">
        <f>B2028-20</f>
        <v>29.1</v>
      </c>
      <c r="D2028">
        <v>116.4</v>
      </c>
      <c r="E2028" s="11">
        <f>D2028-90</f>
        <v>26.400000000000006</v>
      </c>
      <c r="F2028" s="2">
        <v>8.0820000000000006E-3</v>
      </c>
      <c r="G2028" s="11">
        <v>20.5</v>
      </c>
      <c r="H2028" s="11">
        <v>1.7</v>
      </c>
      <c r="I2028" s="8">
        <v>4.2158506810665103E-2</v>
      </c>
      <c r="J2028" s="4">
        <v>71000</v>
      </c>
      <c r="K2028" s="5">
        <f>23*10^-6</f>
        <v>2.3E-5</v>
      </c>
      <c r="L2028" s="6">
        <f>H2028</f>
        <v>1.7</v>
      </c>
      <c r="M2028" s="3">
        <f>H2028^2/6</f>
        <v>0.48166666666666663</v>
      </c>
      <c r="N2028" s="3">
        <f>H2028^3/12</f>
        <v>0.4094166666666666</v>
      </c>
      <c r="O2028" s="1">
        <f>-J2028*L2028*K2028*C2028</f>
        <v>-80.784509999999997</v>
      </c>
      <c r="P2028" s="7">
        <f>-(12*F2028*J2028*L2028*N2028+12*O2028*N2028*G2028*COS(RADIANS(E2028)))/(12*N2028*G2028*COS(RADIANS(E2028))^2+L2028*G2028^3*SIN(RADIANS(E2028))^2)</f>
        <v>0.83836199430885228</v>
      </c>
      <c r="Q2028" s="7">
        <f>-(6*F2028*J2028*L2028*N2028*SIN(RADIANS(E2028))+6*O2028*N2028*G2028*SIN(RADIANS(E2028))*COS(RADIANS(E2028)))/(12*N2028*COS(RADIANS(E2028))^2+L2028*G2028^2*SIN(RADIANS(E2028))^2)</f>
        <v>3.8208436645038346</v>
      </c>
      <c r="R2028" s="7">
        <f>-P2028*SIN(RADIANS(E2028))</f>
        <v>-0.37276523556134977</v>
      </c>
      <c r="S2028" s="6">
        <f>(O2028+P2028*COS(RADIANS(E2028)))/L2028</f>
        <v>-47.078576060211645</v>
      </c>
      <c r="T2028" s="6">
        <f>R2028/L2028</f>
        <v>-0.21927366797726458</v>
      </c>
      <c r="U2028" s="6">
        <f>(Q2028-P2028*G2028*SIN(RADIANS(E2028)))/M2028</f>
        <v>-7.9325474003539842</v>
      </c>
      <c r="V2028" s="6">
        <f>SQRT((S2028+U2028)^2+3*T2028^2)</f>
        <v>55.012434478197733</v>
      </c>
      <c r="W2028" s="6">
        <f>V2028/AA2028</f>
        <v>1.142661037916523</v>
      </c>
      <c r="X2028" s="1">
        <f>((3*10+H2028/COS(RADIANS(E2028)))*(3+3)+3*G2028*H2028)*2</f>
        <v>591.87518383207043</v>
      </c>
      <c r="Y2028" s="7">
        <f>Z2028/X2028</f>
        <v>1.0105224268153987</v>
      </c>
      <c r="Z2028" s="13">
        <v>598.10314713779405</v>
      </c>
      <c r="AA2028" s="15">
        <v>48.144141309399103</v>
      </c>
    </row>
    <row r="2029" spans="1:27" x14ac:dyDescent="0.45">
      <c r="A2029">
        <v>297</v>
      </c>
      <c r="B2029">
        <v>43.2</v>
      </c>
      <c r="C2029" s="10">
        <f>B2029-20</f>
        <v>23.200000000000003</v>
      </c>
      <c r="D2029">
        <v>115.7</v>
      </c>
      <c r="E2029" s="11">
        <f>D2029-90</f>
        <v>25.700000000000003</v>
      </c>
      <c r="F2029" s="2">
        <v>7.6400000000000001E-3</v>
      </c>
      <c r="G2029" s="11">
        <v>25.4</v>
      </c>
      <c r="H2029" s="11">
        <v>1.4</v>
      </c>
      <c r="I2029" s="8">
        <v>3.9257399737834903E-2</v>
      </c>
      <c r="J2029" s="4">
        <v>71000</v>
      </c>
      <c r="K2029" s="5">
        <f>23*10^-6</f>
        <v>2.3E-5</v>
      </c>
      <c r="L2029" s="6">
        <f>H2029</f>
        <v>1.4</v>
      </c>
      <c r="M2029" s="3">
        <f>H2029^2/6</f>
        <v>0.32666666666666661</v>
      </c>
      <c r="N2029" s="3">
        <f>H2029^3/12</f>
        <v>0.2286666666666666</v>
      </c>
      <c r="O2029" s="1">
        <f>-J2029*L2029*K2029*C2029</f>
        <v>-53.039840000000005</v>
      </c>
      <c r="P2029" s="7">
        <f>-(12*F2029*J2029*L2029*N2029+12*O2029*N2029*G2029*COS(RADIANS(E2029)))/(12*N2029*G2029*COS(RADIANS(E2029))^2+L2029*G2029^3*SIN(RADIANS(E2029))^2)</f>
        <v>0.28533636771098098</v>
      </c>
      <c r="Q2029" s="7">
        <f>-(6*F2029*J2029*L2029*N2029*SIN(RADIANS(E2029))+6*O2029*N2029*G2029*SIN(RADIANS(E2029))*COS(RADIANS(E2029)))/(12*N2029*COS(RADIANS(E2029))^2+L2029*G2029^2*SIN(RADIANS(E2029))^2)</f>
        <v>1.5714815918677032</v>
      </c>
      <c r="R2029" s="7">
        <f>-P2029*SIN(RADIANS(E2029))</f>
        <v>-0.12373870802107896</v>
      </c>
      <c r="S2029" s="6">
        <f>(O2029+P2029*COS(RADIANS(E2029)))/L2029</f>
        <v>-37.701949968362953</v>
      </c>
      <c r="T2029" s="6">
        <f>R2029/L2029</f>
        <v>-8.8384791443627833E-2</v>
      </c>
      <c r="U2029" s="6">
        <f>(Q2029-P2029*G2029*SIN(RADIANS(E2029)))/M2029</f>
        <v>-4.8106579342888853</v>
      </c>
      <c r="V2029" s="6">
        <f>SQRT((S2029+U2029)^2+3*T2029^2)</f>
        <v>42.512883533097245</v>
      </c>
      <c r="W2029" s="6">
        <f>V2029/AA2029</f>
        <v>1.2191310065786267</v>
      </c>
      <c r="X2029" s="1">
        <f>((3*10+H2029/COS(RADIANS(E2029)))*(3+3)+3*G2029*H2029)*2</f>
        <v>592.00435514663377</v>
      </c>
      <c r="Y2029" s="7">
        <f>Z2029/X2029</f>
        <v>1.0102506381912633</v>
      </c>
      <c r="Z2029" s="13">
        <v>598.07277759889405</v>
      </c>
      <c r="AA2029" s="15">
        <v>34.871464431378499</v>
      </c>
    </row>
    <row r="2030" spans="1:27" x14ac:dyDescent="0.45">
      <c r="A2030">
        <v>523</v>
      </c>
      <c r="B2030">
        <v>55.5</v>
      </c>
      <c r="C2030" s="10">
        <f>B2030-20</f>
        <v>35.5</v>
      </c>
      <c r="D2030">
        <v>127</v>
      </c>
      <c r="E2030" s="11">
        <f>D2030-90</f>
        <v>37</v>
      </c>
      <c r="F2030" s="2">
        <v>1.0411E-2</v>
      </c>
      <c r="G2030" s="11">
        <v>24.7</v>
      </c>
      <c r="H2030" s="11">
        <v>1.4</v>
      </c>
      <c r="I2030" s="8">
        <v>4.66071628034114E-2</v>
      </c>
      <c r="J2030" s="4">
        <v>71000</v>
      </c>
      <c r="K2030" s="5">
        <f>23*10^-6</f>
        <v>2.3E-5</v>
      </c>
      <c r="L2030" s="6">
        <f>H2030</f>
        <v>1.4</v>
      </c>
      <c r="M2030" s="3">
        <f>H2030^2/6</f>
        <v>0.32666666666666661</v>
      </c>
      <c r="N2030" s="3">
        <f>H2030^3/12</f>
        <v>0.2286666666666666</v>
      </c>
      <c r="O2030" s="1">
        <f>-J2030*L2030*K2030*C2030</f>
        <v>-81.1601</v>
      </c>
      <c r="P2030" s="7">
        <f>-(12*F2030*J2030*L2030*N2030+12*O2030*N2030*G2030*COS(RADIANS(E2030)))/(12*N2030*G2030*COS(RADIANS(E2030))^2+L2030*G2030^3*SIN(RADIANS(E2030))^2)</f>
        <v>0.2021663646780773</v>
      </c>
      <c r="Q2030" s="7">
        <f>-(6*F2030*J2030*L2030*N2030*SIN(RADIANS(E2030))+6*O2030*N2030*G2030*SIN(RADIANS(E2030))*COS(RADIANS(E2030)))/(12*N2030*COS(RADIANS(E2030))^2+L2030*G2030^2*SIN(RADIANS(E2030))^2)</f>
        <v>1.5025844296753856</v>
      </c>
      <c r="R2030" s="7">
        <f>-P2030*SIN(RADIANS(E2030))</f>
        <v>-0.12166675543930253</v>
      </c>
      <c r="S2030" s="6">
        <f>(O2030+P2030*COS(RADIANS(E2030)))/L2030</f>
        <v>-57.856173401593516</v>
      </c>
      <c r="T2030" s="6">
        <f>R2030/L2030</f>
        <v>-8.6904825313787529E-2</v>
      </c>
      <c r="U2030" s="6">
        <f>(Q2030-P2030*G2030*SIN(RADIANS(E2030)))/M2030</f>
        <v>-4.5997482541083281</v>
      </c>
      <c r="V2030" s="6">
        <f>SQRT((S2030+U2030)^2+3*T2030^2)</f>
        <v>62.456103042129961</v>
      </c>
      <c r="W2030" s="6">
        <f>V2030/AA2030</f>
        <v>1.2112895639584551</v>
      </c>
      <c r="X2030" s="1">
        <f>((3*10+H2030/COS(RADIANS(E2030)))*(3+3)+3*G2030*H2030)*2</f>
        <v>588.51587905702456</v>
      </c>
      <c r="Y2030" s="7">
        <f>Z2030/X2030</f>
        <v>1.0161166172722271</v>
      </c>
      <c r="Z2030" s="13">
        <v>598.00076423841494</v>
      </c>
      <c r="AA2030" s="15">
        <v>51.561661967948801</v>
      </c>
    </row>
    <row r="2031" spans="1:27" x14ac:dyDescent="0.45">
      <c r="A2031">
        <v>2298</v>
      </c>
      <c r="B2031">
        <v>51.7</v>
      </c>
      <c r="C2031" s="10">
        <f>B2031-20</f>
        <v>31.700000000000003</v>
      </c>
      <c r="D2031">
        <v>118.1</v>
      </c>
      <c r="E2031" s="11">
        <f>D2031-90</f>
        <v>28.099999999999994</v>
      </c>
      <c r="F2031" s="2">
        <v>8.6709999999999999E-3</v>
      </c>
      <c r="G2031" s="11">
        <v>20.399999999999999</v>
      </c>
      <c r="H2031" s="11">
        <v>1.7</v>
      </c>
      <c r="I2031" s="8">
        <v>4.3995462357997797E-2</v>
      </c>
      <c r="J2031" s="4">
        <v>71000</v>
      </c>
      <c r="K2031" s="5">
        <f>23*10^-6</f>
        <v>2.3E-5</v>
      </c>
      <c r="L2031" s="6">
        <f>H2031</f>
        <v>1.7</v>
      </c>
      <c r="M2031" s="3">
        <f>H2031^2/6</f>
        <v>0.48166666666666663</v>
      </c>
      <c r="N2031" s="3">
        <f>H2031^3/12</f>
        <v>0.4094166666666666</v>
      </c>
      <c r="O2031" s="1">
        <f>-J2031*L2031*K2031*C2031</f>
        <v>-88.002370000000013</v>
      </c>
      <c r="P2031" s="7">
        <f>-(12*F2031*J2031*L2031*N2031+12*O2031*N2031*G2031*COS(RADIANS(E2031)))/(12*N2031*G2031*COS(RADIANS(E2031))^2+L2031*G2031^3*SIN(RADIANS(E2031))^2)</f>
        <v>0.80445983190166381</v>
      </c>
      <c r="Q2031" s="7">
        <f>-(6*F2031*J2031*L2031*N2031*SIN(RADIANS(E2031))+6*O2031*N2031*G2031*SIN(RADIANS(E2031))*COS(RADIANS(E2031)))/(12*N2031*COS(RADIANS(E2031))^2+L2031*G2031^2*SIN(RADIANS(E2031))^2)</f>
        <v>3.8648834156524212</v>
      </c>
      <c r="R2031" s="7">
        <f>-P2031*SIN(RADIANS(E2031))</f>
        <v>-0.37891013878945295</v>
      </c>
      <c r="S2031" s="6">
        <f>(O2031+P2031*COS(RADIANS(E2031)))/L2031</f>
        <v>-51.348667276263242</v>
      </c>
      <c r="T2031" s="6">
        <f>R2031/L2031</f>
        <v>-0.22288831693497232</v>
      </c>
      <c r="U2031" s="6">
        <f>(Q2031-P2031*G2031*SIN(RADIANS(E2031)))/M2031</f>
        <v>-8.0239794096590007</v>
      </c>
      <c r="V2031" s="6">
        <f>SQRT((S2031+U2031)^2+3*T2031^2)</f>
        <v>59.373901775921986</v>
      </c>
      <c r="W2031" s="6">
        <f>V2031/AA2031</f>
        <v>1.1489103710444066</v>
      </c>
      <c r="X2031" s="1">
        <f>((3*10+H2031/COS(RADIANS(E2031)))*(3+3)+3*G2031*H2031)*2</f>
        <v>591.20592529019677</v>
      </c>
      <c r="Y2031" s="7">
        <f>Z2031/X2031</f>
        <v>1.0112322966181786</v>
      </c>
      <c r="Z2031" s="13">
        <v>597.84652560548102</v>
      </c>
      <c r="AA2031" s="15">
        <v>51.678445309836199</v>
      </c>
    </row>
    <row r="2032" spans="1:27" x14ac:dyDescent="0.45">
      <c r="A2032">
        <v>1093</v>
      </c>
      <c r="B2032">
        <v>41.8</v>
      </c>
      <c r="C2032" s="10">
        <f>B2032-20</f>
        <v>21.799999999999997</v>
      </c>
      <c r="D2032">
        <v>120.4</v>
      </c>
      <c r="E2032" s="11">
        <f>D2032-90</f>
        <v>30.400000000000006</v>
      </c>
      <c r="F2032" s="2">
        <v>6.143E-3</v>
      </c>
      <c r="G2032" s="11">
        <v>21.7</v>
      </c>
      <c r="H2032" s="11">
        <v>1.6</v>
      </c>
      <c r="I2032" s="8">
        <v>2.98880599439144E-2</v>
      </c>
      <c r="J2032" s="4">
        <v>71000</v>
      </c>
      <c r="K2032" s="5">
        <f>23*10^-6</f>
        <v>2.3E-5</v>
      </c>
      <c r="L2032" s="6">
        <f>H2032</f>
        <v>1.6</v>
      </c>
      <c r="M2032" s="3">
        <f>H2032^2/6</f>
        <v>0.42666666666666675</v>
      </c>
      <c r="N2032" s="3">
        <f>H2032^3/12</f>
        <v>0.34133333333333343</v>
      </c>
      <c r="O2032" s="1">
        <f>-J2032*L2032*K2032*C2032</f>
        <v>-56.959039999999995</v>
      </c>
      <c r="P2032" s="7">
        <f>-(12*F2032*J2032*L2032*N2032+12*O2032*N2032*G2032*COS(RADIANS(E2032)))/(12*N2032*G2032*COS(RADIANS(E2032))^2+L2032*G2032^3*SIN(RADIANS(E2032))^2)</f>
        <v>0.35466416887520963</v>
      </c>
      <c r="Q2032" s="7">
        <f>-(6*F2032*J2032*L2032*N2032*SIN(RADIANS(E2032))+6*O2032*N2032*G2032*SIN(RADIANS(E2032))*COS(RADIANS(E2032)))/(12*N2032*COS(RADIANS(E2032))^2+L2032*G2032^2*SIN(RADIANS(E2032))^2)</f>
        <v>1.9472716814668671</v>
      </c>
      <c r="R2032" s="7">
        <f>-P2032*SIN(RADIANS(E2032))</f>
        <v>-0.17947204437482644</v>
      </c>
      <c r="S2032" s="6">
        <f>(O2032+P2032*COS(RADIANS(E2032)))/L2032</f>
        <v>-35.408210816479432</v>
      </c>
      <c r="T2032" s="6">
        <f>R2032/L2032</f>
        <v>-0.11217002773426653</v>
      </c>
      <c r="U2032" s="6">
        <f>(Q2032-P2032*G2032*SIN(RADIANS(E2032)))/M2032</f>
        <v>-4.5639180034379683</v>
      </c>
      <c r="V2032" s="6">
        <f>SQRT((S2032+U2032)^2+3*T2032^2)</f>
        <v>39.972600975436123</v>
      </c>
      <c r="W2032" s="6">
        <f>V2032/AA2032</f>
        <v>1.1555224059160252</v>
      </c>
      <c r="X2032" s="1">
        <f>((3*10+H2032/COS(RADIANS(E2032)))*(3+3)+3*G2032*H2032)*2</f>
        <v>590.58051677261756</v>
      </c>
      <c r="Y2032" s="7">
        <f>Z2032/X2032</f>
        <v>1.0122917623342584</v>
      </c>
      <c r="Z2032" s="13">
        <v>597.83979212403005</v>
      </c>
      <c r="AA2032" s="15">
        <v>34.592666287373603</v>
      </c>
    </row>
    <row r="2033" spans="1:27" x14ac:dyDescent="0.45">
      <c r="A2033">
        <v>24</v>
      </c>
      <c r="B2033">
        <v>83</v>
      </c>
      <c r="C2033" s="10">
        <f>B2033-20</f>
        <v>63</v>
      </c>
      <c r="D2033">
        <v>110.4</v>
      </c>
      <c r="E2033" s="11">
        <f>D2033-90</f>
        <v>20.400000000000006</v>
      </c>
      <c r="F2033" s="2">
        <v>1.9186000000000002E-2</v>
      </c>
      <c r="G2033" s="11">
        <v>22.1</v>
      </c>
      <c r="H2033" s="11">
        <v>1.6</v>
      </c>
      <c r="I2033" s="8">
        <v>0.11395731568336399</v>
      </c>
      <c r="J2033" s="4">
        <v>71000</v>
      </c>
      <c r="K2033" s="5">
        <f>23*10^-6</f>
        <v>2.3E-5</v>
      </c>
      <c r="L2033" s="6">
        <f>H2033</f>
        <v>1.6</v>
      </c>
      <c r="M2033" s="3">
        <f>H2033^2/6</f>
        <v>0.42666666666666675</v>
      </c>
      <c r="N2033" s="3">
        <f>H2033^3/12</f>
        <v>0.34133333333333343</v>
      </c>
      <c r="O2033" s="1">
        <f>-J2033*L2033*K2033*C2033</f>
        <v>-164.60640000000001</v>
      </c>
      <c r="P2033" s="7">
        <f>-(12*F2033*J2033*L2033*N2033+12*O2033*N2033*G2033*COS(RADIANS(E2033)))/(12*N2033*G2033*COS(RADIANS(E2033))^2+L2033*G2033^3*SIN(RADIANS(E2033))^2)</f>
        <v>2.3135009450487023</v>
      </c>
      <c r="Q2033" s="7">
        <f>-(6*F2033*J2033*L2033*N2033*SIN(RADIANS(E2033))+6*O2033*N2033*G2033*SIN(RADIANS(E2033))*COS(RADIANS(E2033)))/(12*N2033*COS(RADIANS(E2033))^2+L2033*G2033^2*SIN(RADIANS(E2033))^2)</f>
        <v>8.9109604579072208</v>
      </c>
      <c r="R2033" s="7">
        <f>-P2033*SIN(RADIANS(E2033))</f>
        <v>-0.80642176089658069</v>
      </c>
      <c r="S2033" s="6">
        <f>(O2033+P2033*COS(RADIANS(E2033)))/L2033</f>
        <v>-101.52374826970836</v>
      </c>
      <c r="T2033" s="6">
        <f>R2033/L2033</f>
        <v>-0.50401360056036293</v>
      </c>
      <c r="U2033" s="6">
        <f>(Q2033-P2033*G2033*SIN(RADIANS(E2033)))/M2033</f>
        <v>-20.885063573220027</v>
      </c>
      <c r="V2033" s="6">
        <f>SQRT((S2033+U2033)^2+3*T2033^2)</f>
        <v>122.41192468843097</v>
      </c>
      <c r="W2033" s="6">
        <f>V2033/AA2033</f>
        <v>1.2018857127540117</v>
      </c>
      <c r="X2033" s="1">
        <f>((3*10+H2033/COS(RADIANS(E2033)))*(3+3)+3*G2033*H2033)*2</f>
        <v>592.64476361997367</v>
      </c>
      <c r="Y2033" s="7">
        <f>Z2033/X2033</f>
        <v>1.0085035492085068</v>
      </c>
      <c r="Z2033" s="13">
        <v>597.68434753058</v>
      </c>
      <c r="AA2033" s="15">
        <v>101.849887547074</v>
      </c>
    </row>
    <row r="2034" spans="1:27" x14ac:dyDescent="0.45">
      <c r="A2034">
        <v>2674</v>
      </c>
      <c r="B2034">
        <v>59.1</v>
      </c>
      <c r="C2034" s="10">
        <f>B2034-20</f>
        <v>39.1</v>
      </c>
      <c r="D2034">
        <v>121.4</v>
      </c>
      <c r="E2034" s="11">
        <f>D2034-90</f>
        <v>31.400000000000006</v>
      </c>
      <c r="F2034" s="2">
        <v>1.3936E-2</v>
      </c>
      <c r="G2034" s="11">
        <v>29.6</v>
      </c>
      <c r="H2034" s="11">
        <v>1.2</v>
      </c>
      <c r="I2034" s="8">
        <v>6.3821591436862904E-2</v>
      </c>
      <c r="J2034" s="4">
        <v>71000</v>
      </c>
      <c r="K2034" s="5">
        <f>23*10^-6</f>
        <v>2.3E-5</v>
      </c>
      <c r="L2034" s="6">
        <f>H2034</f>
        <v>1.2</v>
      </c>
      <c r="M2034" s="3">
        <f>H2034^2/6</f>
        <v>0.24</v>
      </c>
      <c r="N2034" s="3">
        <f>H2034^3/12</f>
        <v>0.14399999999999999</v>
      </c>
      <c r="O2034" s="1">
        <f>-J2034*L2034*K2034*C2034</f>
        <v>-76.620360000000005</v>
      </c>
      <c r="P2034" s="7">
        <f>-(12*F2034*J2034*L2034*N2034+12*O2034*N2034*G2034*COS(RADIANS(E2034)))/(12*N2034*G2034*COS(RADIANS(E2034))^2+L2034*G2034^3*SIN(RADIANS(E2034))^2)</f>
        <v>0.15242673592288911</v>
      </c>
      <c r="Q2034" s="7">
        <f>-(6*F2034*J2034*L2034*N2034*SIN(RADIANS(E2034))+6*O2034*N2034*G2034*SIN(RADIANS(E2034))*COS(RADIANS(E2034)))/(12*N2034*COS(RADIANS(E2034))^2+L2034*G2034^2*SIN(RADIANS(E2034))^2)</f>
        <v>1.1753538039745093</v>
      </c>
      <c r="R2034" s="7">
        <f>-P2034*SIN(RADIANS(E2034))</f>
        <v>-7.9415797565845228E-2</v>
      </c>
      <c r="S2034" s="6">
        <f>(O2034+P2034*COS(RADIANS(E2034)))/L2034</f>
        <v>-63.741880031689121</v>
      </c>
      <c r="T2034" s="6">
        <f>R2034/L2034</f>
        <v>-6.6179831304871026E-2</v>
      </c>
      <c r="U2034" s="6">
        <f>(Q2034-P2034*G2034*SIN(RADIANS(E2034)))/M2034</f>
        <v>-4.8973075165604572</v>
      </c>
      <c r="V2034" s="6">
        <f>SQRT((S2034+U2034)^2+3*T2034^2)</f>
        <v>68.639283261074297</v>
      </c>
      <c r="W2034" s="6">
        <f>V2034/AA2034</f>
        <v>1.2585264132211555</v>
      </c>
      <c r="X2034" s="1">
        <f>((3*10+H2034/COS(RADIANS(E2034)))*(3+3)+3*G2034*H2034)*2</f>
        <v>589.99070066124614</v>
      </c>
      <c r="Y2034" s="7">
        <f>Z2034/X2034</f>
        <v>1.0127992929593455</v>
      </c>
      <c r="Z2034" s="13">
        <v>597.54216448229897</v>
      </c>
      <c r="AA2034" s="15">
        <v>54.5394061975977</v>
      </c>
    </row>
    <row r="2035" spans="1:27" x14ac:dyDescent="0.45">
      <c r="A2035">
        <v>2584</v>
      </c>
      <c r="B2035">
        <v>61.1</v>
      </c>
      <c r="C2035" s="10">
        <f>B2035-20</f>
        <v>41.1</v>
      </c>
      <c r="D2035">
        <v>125.4</v>
      </c>
      <c r="E2035" s="11">
        <f>D2035-90</f>
        <v>35.400000000000006</v>
      </c>
      <c r="F2035" s="2">
        <v>1.4001E-2</v>
      </c>
      <c r="G2035" s="11">
        <v>29.3</v>
      </c>
      <c r="H2035" s="11">
        <v>1.2</v>
      </c>
      <c r="I2035" s="8">
        <v>6.1702776700258199E-2</v>
      </c>
      <c r="J2035" s="4">
        <v>71000</v>
      </c>
      <c r="K2035" s="5">
        <f>23*10^-6</f>
        <v>2.3E-5</v>
      </c>
      <c r="L2035" s="6">
        <f>H2035</f>
        <v>1.2</v>
      </c>
      <c r="M2035" s="3">
        <f>H2035^2/6</f>
        <v>0.24</v>
      </c>
      <c r="N2035" s="3">
        <f>H2035^3/12</f>
        <v>0.14399999999999999</v>
      </c>
      <c r="O2035" s="1">
        <f>-J2035*L2035*K2035*C2035</f>
        <v>-80.539560000000009</v>
      </c>
      <c r="P2035" s="7">
        <f>-(12*F2035*J2035*L2035*N2035+12*O2035*N2035*G2035*COS(RADIANS(E2035)))/(12*N2035*G2035*COS(RADIANS(E2035))^2+L2035*G2035^3*SIN(RADIANS(E2035))^2)</f>
        <v>0.12423861618955402</v>
      </c>
      <c r="Q2035" s="7">
        <f>-(6*F2035*J2035*L2035*N2035*SIN(RADIANS(E2035))+6*O2035*N2035*G2035*SIN(RADIANS(E2035))*COS(RADIANS(E2035)))/(12*N2035*COS(RADIANS(E2035))^2+L2035*G2035^2*SIN(RADIANS(E2035))^2)</f>
        <v>1.0543471866149738</v>
      </c>
      <c r="R2035" s="7">
        <f>-P2035*SIN(RADIANS(E2035))</f>
        <v>-7.1969091236516972E-2</v>
      </c>
      <c r="S2035" s="6">
        <f>(O2035+P2035*COS(RADIANS(E2035)))/L2035</f>
        <v>-67.031908042200882</v>
      </c>
      <c r="T2035" s="6">
        <f>R2035/L2035</f>
        <v>-5.9974242697097481E-2</v>
      </c>
      <c r="U2035" s="6">
        <f>(Q2035-P2035*G2035*SIN(RADIANS(E2035)))/M2035</f>
        <v>-4.3931132775623896</v>
      </c>
      <c r="V2035" s="6">
        <f>SQRT((S2035+U2035)^2+3*T2035^2)</f>
        <v>71.42509685858326</v>
      </c>
      <c r="W2035" s="6">
        <f>V2035/AA2035</f>
        <v>1.2658765039539048</v>
      </c>
      <c r="X2035" s="1">
        <f>((3*10+H2035/COS(RADIANS(E2035)))*(3+3)+3*G2035*H2035)*2</f>
        <v>588.62594155598561</v>
      </c>
      <c r="Y2035" s="7">
        <f>Z2035/X2035</f>
        <v>1.0150806559575325</v>
      </c>
      <c r="Z2035" s="13">
        <v>597.50280686827</v>
      </c>
      <c r="AA2035" s="15">
        <v>56.423432013699902</v>
      </c>
    </row>
    <row r="2036" spans="1:27" x14ac:dyDescent="0.45">
      <c r="A2036">
        <v>823</v>
      </c>
      <c r="B2036">
        <v>82.8</v>
      </c>
      <c r="C2036" s="10">
        <f>B2036-20</f>
        <v>62.8</v>
      </c>
      <c r="D2036">
        <v>122.7</v>
      </c>
      <c r="E2036" s="11">
        <f>D2036-90</f>
        <v>32.700000000000003</v>
      </c>
      <c r="F2036" s="2">
        <v>2.3814999999999999E-2</v>
      </c>
      <c r="G2036" s="11">
        <v>32.4</v>
      </c>
      <c r="H2036" s="11">
        <v>1.1000000000000001</v>
      </c>
      <c r="I2036" s="8">
        <v>0.105987638235092</v>
      </c>
      <c r="J2036" s="4">
        <v>71000</v>
      </c>
      <c r="K2036" s="5">
        <f>23*10^-6</f>
        <v>2.3E-5</v>
      </c>
      <c r="L2036" s="6">
        <f>H2036</f>
        <v>1.1000000000000001</v>
      </c>
      <c r="M2036" s="3">
        <f>H2036^2/6</f>
        <v>0.20166666666666669</v>
      </c>
      <c r="N2036" s="3">
        <f>H2036^3/12</f>
        <v>0.11091666666666671</v>
      </c>
      <c r="O2036" s="1">
        <f>-J2036*L2036*K2036*C2036</f>
        <v>-112.80763999999999</v>
      </c>
      <c r="P2036" s="7">
        <f>-(12*F2036*J2036*L2036*N2036+12*O2036*N2036*G2036*COS(RADIANS(E2036)))/(12*N2036*G2036*COS(RADIANS(E2036))^2+L2036*G2036^3*SIN(RADIANS(E2036))^2)</f>
        <v>0.14777646681302245</v>
      </c>
      <c r="Q2036" s="7">
        <f>-(6*F2036*J2036*L2036*N2036*SIN(RADIANS(E2036))+6*O2036*N2036*G2036*SIN(RADIANS(E2036))*COS(RADIANS(E2036)))/(12*N2036*COS(RADIANS(E2036))^2+L2036*G2036^2*SIN(RADIANS(E2036))^2)</f>
        <v>1.2933238537999898</v>
      </c>
      <c r="R2036" s="7">
        <f>-P2036*SIN(RADIANS(E2036))</f>
        <v>-7.9834805790122795E-2</v>
      </c>
      <c r="S2036" s="6">
        <f>(O2036+P2036*COS(RADIANS(E2036)))/L2036</f>
        <v>-102.4393495544173</v>
      </c>
      <c r="T2036" s="6">
        <f>R2036/L2036</f>
        <v>-7.2577096172838904E-2</v>
      </c>
      <c r="U2036" s="6">
        <f>(Q2036-P2036*G2036*SIN(RADIANS(E2036)))/M2036</f>
        <v>-6.413176134545397</v>
      </c>
      <c r="V2036" s="6">
        <f>SQRT((S2036+U2036)^2+3*T2036^2)</f>
        <v>108.85259827478144</v>
      </c>
      <c r="W2036" s="6">
        <f>V2036/AA2036</f>
        <v>1.2943899658764608</v>
      </c>
      <c r="X2036" s="1">
        <f>((3*10+H2036/COS(RADIANS(E2036)))*(3+3)+3*G2036*H2036)*2</f>
        <v>589.52607352776374</v>
      </c>
      <c r="Y2036" s="7">
        <f>Z2036/X2036</f>
        <v>1.013491791847116</v>
      </c>
      <c r="Z2036" s="13">
        <v>597.47983660024795</v>
      </c>
      <c r="AA2036" s="15">
        <v>84.095675294481197</v>
      </c>
    </row>
    <row r="2037" spans="1:27" x14ac:dyDescent="0.45">
      <c r="A2037">
        <v>1744</v>
      </c>
      <c r="B2037">
        <v>45.9</v>
      </c>
      <c r="C2037" s="10">
        <f>B2037-20</f>
        <v>25.9</v>
      </c>
      <c r="D2037">
        <v>102.4</v>
      </c>
      <c r="E2037" s="11">
        <f>D2037-90</f>
        <v>12.400000000000006</v>
      </c>
      <c r="F2037" s="2">
        <v>8.2500000000000004E-3</v>
      </c>
      <c r="G2037" s="11">
        <v>22.3</v>
      </c>
      <c r="H2037" s="11">
        <v>1.6</v>
      </c>
      <c r="I2037" s="8">
        <v>7.4371829628944397E-2</v>
      </c>
      <c r="J2037" s="4">
        <v>71000</v>
      </c>
      <c r="K2037" s="5">
        <f>23*10^-6</f>
        <v>2.3E-5</v>
      </c>
      <c r="L2037" s="6">
        <f>H2037</f>
        <v>1.6</v>
      </c>
      <c r="M2037" s="3">
        <f>H2037^2/6</f>
        <v>0.42666666666666675</v>
      </c>
      <c r="N2037" s="3">
        <f>H2037^3/12</f>
        <v>0.34133333333333343</v>
      </c>
      <c r="O2037" s="1">
        <f>-J2037*L2037*K2037*C2037</f>
        <v>-67.671520000000001</v>
      </c>
      <c r="P2037" s="7">
        <f>-(12*F2037*J2037*L2037*N2037+12*O2037*N2037*G2037*COS(RADIANS(E2037)))/(12*N2037*G2037*COS(RADIANS(E2037))^2+L2037*G2037^3*SIN(RADIANS(E2037))^2)</f>
        <v>2.4281658420485548</v>
      </c>
      <c r="Q2037" s="7">
        <f>-(6*F2037*J2037*L2037*N2037*SIN(RADIANS(E2037))+6*O2037*N2037*G2037*SIN(RADIANS(E2037))*COS(RADIANS(E2037)))/(12*N2037*COS(RADIANS(E2037))^2+L2037*G2037^2*SIN(RADIANS(E2037))^2)</f>
        <v>5.8137547995662526</v>
      </c>
      <c r="R2037" s="7">
        <f>-P2037*SIN(RADIANS(E2037))</f>
        <v>-0.52141298650818424</v>
      </c>
      <c r="S2037" s="6">
        <f>(O2037+P2037*COS(RADIANS(E2037)))/L2037</f>
        <v>-40.812498584295767</v>
      </c>
      <c r="T2037" s="6">
        <f>R2037/L2037</f>
        <v>-0.32588311656761515</v>
      </c>
      <c r="U2037" s="6">
        <f>(Q2037-P2037*G2037*SIN(RADIANS(E2037)))/M2037</f>
        <v>-13.625987811483407</v>
      </c>
      <c r="V2037" s="6">
        <f>SQRT((S2037+U2037)^2+3*T2037^2)</f>
        <v>54.441412550377727</v>
      </c>
      <c r="W2037" s="6">
        <f>V2037/AA2037</f>
        <v>0.95659399652003474</v>
      </c>
      <c r="X2037" s="1">
        <f>((3*10+H2037/COS(RADIANS(E2037)))*(3+3)+3*G2037*H2037)*2</f>
        <v>593.7385901186301</v>
      </c>
      <c r="Y2037" s="7">
        <f>Z2037/X2037</f>
        <v>1.0062024064698389</v>
      </c>
      <c r="Z2037" s="13">
        <v>597.42119819137497</v>
      </c>
      <c r="AA2037" s="15">
        <v>56.9117229968289</v>
      </c>
    </row>
    <row r="2038" spans="1:27" x14ac:dyDescent="0.45">
      <c r="A2038">
        <v>171</v>
      </c>
      <c r="B2038">
        <v>75.2</v>
      </c>
      <c r="C2038" s="10">
        <f>B2038-20</f>
        <v>55.2</v>
      </c>
      <c r="D2038">
        <v>109.4</v>
      </c>
      <c r="E2038" s="11">
        <f>D2038-90</f>
        <v>19.400000000000006</v>
      </c>
      <c r="F2038" s="2">
        <v>1.6892999999999998E-2</v>
      </c>
      <c r="G2038" s="11">
        <v>22.1</v>
      </c>
      <c r="H2038" s="11">
        <v>1.6</v>
      </c>
      <c r="I2038" s="8">
        <v>0.10336980968713699</v>
      </c>
      <c r="J2038" s="4">
        <v>71000</v>
      </c>
      <c r="K2038" s="5">
        <f>23*10^-6</f>
        <v>2.3E-5</v>
      </c>
      <c r="L2038" s="6">
        <f>H2038</f>
        <v>1.6</v>
      </c>
      <c r="M2038" s="3">
        <f>H2038^2/6</f>
        <v>0.42666666666666675</v>
      </c>
      <c r="N2038" s="3">
        <f>H2038^3/12</f>
        <v>0.34133333333333343</v>
      </c>
      <c r="O2038" s="1">
        <f>-J2038*L2038*K2038*C2038</f>
        <v>-144.22656000000001</v>
      </c>
      <c r="P2038" s="7">
        <f>-(12*F2038*J2038*L2038*N2038+12*O2038*N2038*G2038*COS(RADIANS(E2038)))/(12*N2038*G2038*COS(RADIANS(E2038))^2+L2038*G2038^3*SIN(RADIANS(E2038))^2)</f>
        <v>2.2427060559766288</v>
      </c>
      <c r="Q2038" s="7">
        <f>-(6*F2038*J2038*L2038*N2038*SIN(RADIANS(E2038))+6*O2038*N2038*G2038*SIN(RADIANS(E2038))*COS(RADIANS(E2038)))/(12*N2038*COS(RADIANS(E2038))^2+L2038*G2038^2*SIN(RADIANS(E2038))^2)</f>
        <v>8.2315845914937515</v>
      </c>
      <c r="R2038" s="7">
        <f>-P2038*SIN(RADIANS(E2038))</f>
        <v>-0.74493978203563327</v>
      </c>
      <c r="S2038" s="6">
        <f>(O2038+P2038*COS(RADIANS(E2038)))/L2038</f>
        <v>-88.819493020554077</v>
      </c>
      <c r="T2038" s="6">
        <f>R2038/L2038</f>
        <v>-0.46558736377227078</v>
      </c>
      <c r="U2038" s="6">
        <f>(Q2038-P2038*G2038*SIN(RADIANS(E2038)))/M2038</f>
        <v>-19.292776386313459</v>
      </c>
      <c r="V2038" s="6">
        <f>SQRT((S2038+U2038)^2+3*T2038^2)</f>
        <v>108.11527695512332</v>
      </c>
      <c r="W2038" s="6">
        <f>V2038/AA2038</f>
        <v>1.1918998765348721</v>
      </c>
      <c r="X2038" s="1">
        <f>((3*10+H2038/COS(RADIANS(E2038)))*(3+3)+3*G2038*H2038)*2</f>
        <v>592.51574510241107</v>
      </c>
      <c r="Y2038" s="7">
        <f>Z2038/X2038</f>
        <v>1.0082332170984092</v>
      </c>
      <c r="Z2038" s="13">
        <v>597.39405586606495</v>
      </c>
      <c r="AA2038" s="15">
        <v>90.708354857321893</v>
      </c>
    </row>
    <row r="2039" spans="1:27" x14ac:dyDescent="0.45">
      <c r="A2039">
        <v>2012</v>
      </c>
      <c r="B2039">
        <v>46.4</v>
      </c>
      <c r="C2039" s="10">
        <f>B2039-20</f>
        <v>26.4</v>
      </c>
      <c r="D2039">
        <v>106.5</v>
      </c>
      <c r="E2039" s="11">
        <f>D2039-90</f>
        <v>16.5</v>
      </c>
      <c r="F2039" s="2">
        <v>1.1386E-2</v>
      </c>
      <c r="G2039" s="11">
        <v>33.200000000000003</v>
      </c>
      <c r="H2039" s="11">
        <v>1.1000000000000001</v>
      </c>
      <c r="I2039" s="8">
        <v>7.5268238782882593E-2</v>
      </c>
      <c r="J2039" s="4">
        <v>71000</v>
      </c>
      <c r="K2039" s="5">
        <f>23*10^-6</f>
        <v>2.3E-5</v>
      </c>
      <c r="L2039" s="6">
        <f>H2039</f>
        <v>1.1000000000000001</v>
      </c>
      <c r="M2039" s="3">
        <f>H2039^2/6</f>
        <v>0.20166666666666669</v>
      </c>
      <c r="N2039" s="3">
        <f>H2039^3/12</f>
        <v>0.11091666666666671</v>
      </c>
      <c r="O2039" s="1">
        <f>-J2039*L2039*K2039*C2039</f>
        <v>-47.422319999999999</v>
      </c>
      <c r="P2039" s="7">
        <f>-(12*F2039*J2039*L2039*N2039+12*O2039*N2039*G2039*COS(RADIANS(E2039)))/(12*N2039*G2039*COS(RADIANS(E2039))^2+L2039*G2039^3*SIN(RADIANS(E2039))^2)</f>
        <v>0.2511406401911801</v>
      </c>
      <c r="Q2039" s="7">
        <f>-(6*F2039*J2039*L2039*N2039*SIN(RADIANS(E2039))+6*O2039*N2039*G2039*SIN(RADIANS(E2039))*COS(RADIANS(E2039)))/(12*N2039*COS(RADIANS(E2039))^2+L2039*G2039^2*SIN(RADIANS(E2039))^2)</f>
        <v>1.184041405184826</v>
      </c>
      <c r="R2039" s="7">
        <f>-P2039*SIN(RADIANS(E2039))</f>
        <v>-7.1327795493061827E-2</v>
      </c>
      <c r="S2039" s="6">
        <f>(O2039+P2039*COS(RADIANS(E2039)))/L2039</f>
        <v>-42.892292179961146</v>
      </c>
      <c r="T2039" s="6">
        <f>R2039/L2039</f>
        <v>-6.4843450448238013E-2</v>
      </c>
      <c r="U2039" s="6">
        <f>(Q2039-P2039*G2039*SIN(RADIANS(E2039)))/M2039</f>
        <v>-5.8712796951313706</v>
      </c>
      <c r="V2039" s="6">
        <f>SQRT((S2039+U2039)^2+3*T2039^2)</f>
        <v>48.763701213469353</v>
      </c>
      <c r="W2039" s="6">
        <f>V2039/AA2039</f>
        <v>1.2898809644269</v>
      </c>
      <c r="X2039" s="1">
        <f>((3*10+H2039/COS(RADIANS(E2039)))*(3+3)+3*G2039*H2039)*2</f>
        <v>592.88692564824464</v>
      </c>
      <c r="Y2039" s="7">
        <f>Z2039/X2039</f>
        <v>1.0075299405306639</v>
      </c>
      <c r="Z2039" s="13">
        <v>597.35132893978403</v>
      </c>
      <c r="AA2039" s="15">
        <v>37.804807232840503</v>
      </c>
    </row>
    <row r="2040" spans="1:27" x14ac:dyDescent="0.45">
      <c r="A2040">
        <v>303</v>
      </c>
      <c r="B2040">
        <v>62.1</v>
      </c>
      <c r="C2040" s="10">
        <f>B2040-20</f>
        <v>42.1</v>
      </c>
      <c r="D2040">
        <v>105</v>
      </c>
      <c r="E2040" s="11">
        <f>D2040-90</f>
        <v>15</v>
      </c>
      <c r="F2040" s="2">
        <v>1.6926E-2</v>
      </c>
      <c r="G2040" s="11">
        <v>30.3</v>
      </c>
      <c r="H2040" s="11">
        <v>1.2</v>
      </c>
      <c r="I2040" s="8">
        <v>0.12089283019304201</v>
      </c>
      <c r="J2040" s="4">
        <v>71000</v>
      </c>
      <c r="K2040" s="5">
        <f>23*10^-6</f>
        <v>2.3E-5</v>
      </c>
      <c r="L2040" s="6">
        <f>H2040</f>
        <v>1.2</v>
      </c>
      <c r="M2040" s="3">
        <f>H2040^2/6</f>
        <v>0.24</v>
      </c>
      <c r="N2040" s="3">
        <f>H2040^3/12</f>
        <v>0.14399999999999999</v>
      </c>
      <c r="O2040" s="1">
        <f>-J2040*L2040*K2040*C2040</f>
        <v>-82.499160000000003</v>
      </c>
      <c r="P2040" s="7">
        <f>-(12*F2040*J2040*L2040*N2040+12*O2040*N2040*G2040*COS(RADIANS(E2040)))/(12*N2040*G2040*COS(RADIANS(E2040))^2+L2040*G2040^3*SIN(RADIANS(E2040))^2)</f>
        <v>0.73540307563755147</v>
      </c>
      <c r="Q2040" s="7">
        <f>-(6*F2040*J2040*L2040*N2040*SIN(RADIANS(E2040))+6*O2040*N2040*G2040*SIN(RADIANS(E2040))*COS(RADIANS(E2040)))/(12*N2040*COS(RADIANS(E2040))^2+L2040*G2040^2*SIN(RADIANS(E2040))^2)</f>
        <v>2.8835952752998137</v>
      </c>
      <c r="R2040" s="7">
        <f>-P2040*SIN(RADIANS(E2040))</f>
        <v>-0.19033632180196791</v>
      </c>
      <c r="S2040" s="6">
        <f>(O2040+P2040*COS(RADIANS(E2040)))/L2040</f>
        <v>-68.157345980424395</v>
      </c>
      <c r="T2040" s="6">
        <f>R2040/L2040</f>
        <v>-0.15861360150163994</v>
      </c>
      <c r="U2040" s="6">
        <f>(Q2040-P2040*G2040*SIN(RADIANS(E2040)))/M2040</f>
        <v>-12.014980313749225</v>
      </c>
      <c r="V2040" s="6">
        <f>SQRT((S2040+U2040)^2+3*T2040^2)</f>
        <v>80.172796996507401</v>
      </c>
      <c r="W2040" s="6">
        <f>V2040/AA2040</f>
        <v>1.2861601839296324</v>
      </c>
      <c r="X2040" s="1">
        <f>((3*10+H2040/COS(RADIANS(E2040)))*(3+3)+3*G2040*H2040)*2</f>
        <v>593.06797699790513</v>
      </c>
      <c r="Y2040" s="7">
        <f>Z2040/X2040</f>
        <v>1.0072171452202654</v>
      </c>
      <c r="Z2040" s="13">
        <v>597.34823471338802</v>
      </c>
      <c r="AA2040" s="15">
        <v>62.3350015015655</v>
      </c>
    </row>
    <row r="2041" spans="1:27" x14ac:dyDescent="0.45">
      <c r="A2041">
        <v>2973</v>
      </c>
      <c r="B2041">
        <v>76.099999999999994</v>
      </c>
      <c r="C2041" s="10">
        <f>B2041-20</f>
        <v>56.099999999999994</v>
      </c>
      <c r="D2041">
        <v>105.8</v>
      </c>
      <c r="E2041" s="11">
        <f>D2041-90</f>
        <v>15.799999999999997</v>
      </c>
      <c r="F2041" s="2">
        <v>1.8482999999999999E-2</v>
      </c>
      <c r="G2041" s="11">
        <v>23.8</v>
      </c>
      <c r="H2041" s="11">
        <v>1.5</v>
      </c>
      <c r="I2041" s="8">
        <v>0.128411099314689</v>
      </c>
      <c r="J2041" s="4">
        <v>71000</v>
      </c>
      <c r="K2041" s="5">
        <f>23*10^-6</f>
        <v>2.3E-5</v>
      </c>
      <c r="L2041" s="6">
        <f>H2041</f>
        <v>1.5</v>
      </c>
      <c r="M2041" s="3">
        <f>H2041^2/6</f>
        <v>0.375</v>
      </c>
      <c r="N2041" s="3">
        <f>H2041^3/12</f>
        <v>0.28125</v>
      </c>
      <c r="O2041" s="1">
        <f>-J2041*L2041*K2041*C2041</f>
        <v>-137.41694999999999</v>
      </c>
      <c r="P2041" s="7">
        <f>-(12*F2041*J2041*L2041*N2041+12*O2041*N2041*G2041*COS(RADIANS(E2041)))/(12*N2041*G2041*COS(RADIANS(E2041))^2+L2041*G2041^3*SIN(RADIANS(E2041))^2)</f>
        <v>2.527717198526096</v>
      </c>
      <c r="Q2041" s="7">
        <f>-(6*F2041*J2041*L2041*N2041*SIN(RADIANS(E2041))+6*O2041*N2041*G2041*SIN(RADIANS(E2041))*COS(RADIANS(E2041)))/(12*N2041*COS(RADIANS(E2041))^2+L2041*G2041^2*SIN(RADIANS(E2041))^2)</f>
        <v>8.1901448128343883</v>
      </c>
      <c r="R2041" s="7">
        <f>-P2041*SIN(RADIANS(E2041))</f>
        <v>-0.68824746326339381</v>
      </c>
      <c r="S2041" s="6">
        <f>(O2041+P2041*COS(RADIANS(E2041)))/L2041</f>
        <v>-89.98982335268316</v>
      </c>
      <c r="T2041" s="6">
        <f>R2041/L2041</f>
        <v>-0.45883164217559586</v>
      </c>
      <c r="U2041" s="6">
        <f>(Q2041-P2041*G2041*SIN(RADIANS(E2041)))/M2041</f>
        <v>-21.840386167558361</v>
      </c>
      <c r="V2041" s="6">
        <f>SQRT((S2041+U2041)^2+3*T2041^2)</f>
        <v>111.83303331649689</v>
      </c>
      <c r="W2041" s="6">
        <f>V2041/AA2041</f>
        <v>1.2328835569035259</v>
      </c>
      <c r="X2041" s="1">
        <f>((3*10+H2041/COS(RADIANS(E2041)))*(3+3)+3*G2041*H2041)*2</f>
        <v>592.90677967055933</v>
      </c>
      <c r="Y2041" s="7">
        <f>Z2041/X2041</f>
        <v>1.007380590726507</v>
      </c>
      <c r="Z2041" s="13">
        <v>597.28278195027895</v>
      </c>
      <c r="AA2041" s="15">
        <v>90.708512324856898</v>
      </c>
    </row>
    <row r="2042" spans="1:27" x14ac:dyDescent="0.45">
      <c r="A2042">
        <v>1886</v>
      </c>
      <c r="B2042">
        <v>84</v>
      </c>
      <c r="C2042" s="10">
        <f>B2042-20</f>
        <v>64</v>
      </c>
      <c r="D2042">
        <v>103.5</v>
      </c>
      <c r="E2042" s="11">
        <f>D2042-90</f>
        <v>13.5</v>
      </c>
      <c r="F2042" s="2">
        <v>2.7696999999999999E-2</v>
      </c>
      <c r="G2042" s="11">
        <v>33.200000000000003</v>
      </c>
      <c r="H2042" s="11">
        <v>1.1000000000000001</v>
      </c>
      <c r="I2042" s="8">
        <v>0.18996331095695401</v>
      </c>
      <c r="J2042" s="4">
        <v>71000</v>
      </c>
      <c r="K2042" s="5">
        <f>23*10^-6</f>
        <v>2.3E-5</v>
      </c>
      <c r="L2042" s="6">
        <f>H2042</f>
        <v>1.1000000000000001</v>
      </c>
      <c r="M2042" s="3">
        <f>H2042^2/6</f>
        <v>0.20166666666666669</v>
      </c>
      <c r="N2042" s="3">
        <f>H2042^3/12</f>
        <v>0.11091666666666671</v>
      </c>
      <c r="O2042" s="1">
        <f>-J2042*L2042*K2042*C2042</f>
        <v>-114.9632</v>
      </c>
      <c r="P2042" s="7">
        <f>-(12*F2042*J2042*L2042*N2042+12*O2042*N2042*G2042*COS(RADIANS(E2042)))/(12*N2042*G2042*COS(RADIANS(E2042))^2+L2042*G2042^3*SIN(RADIANS(E2042))^2)</f>
        <v>0.92178496516574304</v>
      </c>
      <c r="Q2042" s="7">
        <f>-(6*F2042*J2042*L2042*N2042*SIN(RADIANS(E2042))+6*O2042*N2042*G2042*SIN(RADIANS(E2042))*COS(RADIANS(E2042)))/(12*N2042*COS(RADIANS(E2042))^2+L2042*G2042^2*SIN(RADIANS(E2042))^2)</f>
        <v>3.5720946813943315</v>
      </c>
      <c r="R2042" s="7">
        <f>-P2042*SIN(RADIANS(E2042))</f>
        <v>-0.21518642659001996</v>
      </c>
      <c r="S2042" s="6">
        <f>(O2042+P2042*COS(RADIANS(E2042)))/L2042</f>
        <v>-103.69716729708909</v>
      </c>
      <c r="T2042" s="6">
        <f>R2042/L2042</f>
        <v>-0.19562402417274541</v>
      </c>
      <c r="U2042" s="6">
        <f>(Q2042-P2042*G2042*SIN(RADIANS(E2042)))/M2042</f>
        <v>-17.712866188732221</v>
      </c>
      <c r="V2042" s="6">
        <f>SQRT((S2042+U2042)^2+3*T2042^2)</f>
        <v>121.41050628880828</v>
      </c>
      <c r="W2042" s="6">
        <f>V2042/AA2042</f>
        <v>1.3225796078127479</v>
      </c>
      <c r="X2042" s="1">
        <f>((3*10+H2042/COS(RADIANS(E2042)))*(3+3)+3*G2042*H2042)*2</f>
        <v>592.69508055638073</v>
      </c>
      <c r="Y2042" s="7">
        <f>Z2042/X2042</f>
        <v>1.0075927767068975</v>
      </c>
      <c r="Z2042" s="13">
        <v>597.19528195832197</v>
      </c>
      <c r="AA2042" s="15">
        <v>91.798259682526194</v>
      </c>
    </row>
    <row r="2043" spans="1:27" x14ac:dyDescent="0.45">
      <c r="A2043">
        <v>2820</v>
      </c>
      <c r="B2043">
        <v>70.900000000000006</v>
      </c>
      <c r="C2043" s="10">
        <f>B2043-20</f>
        <v>50.900000000000006</v>
      </c>
      <c r="D2043">
        <v>122.6</v>
      </c>
      <c r="E2043" s="11">
        <f>D2043-90</f>
        <v>32.599999999999994</v>
      </c>
      <c r="F2043" s="2">
        <v>1.3991999999999999E-2</v>
      </c>
      <c r="G2043" s="11">
        <v>21.5</v>
      </c>
      <c r="H2043" s="11">
        <v>1.6</v>
      </c>
      <c r="I2043" s="8">
        <v>6.6428460180759402E-2</v>
      </c>
      <c r="J2043" s="4">
        <v>71000</v>
      </c>
      <c r="K2043" s="5">
        <f>23*10^-6</f>
        <v>2.3E-5</v>
      </c>
      <c r="L2043" s="6">
        <f>H2043</f>
        <v>1.6</v>
      </c>
      <c r="M2043" s="3">
        <f>H2043^2/6</f>
        <v>0.42666666666666675</v>
      </c>
      <c r="N2043" s="3">
        <f>H2043^3/12</f>
        <v>0.34133333333333343</v>
      </c>
      <c r="O2043" s="1">
        <f>-J2043*L2043*K2043*C2043</f>
        <v>-132.99152000000001</v>
      </c>
      <c r="P2043" s="7">
        <f>-(12*F2043*J2043*L2043*N2043+12*O2043*N2043*G2043*COS(RADIANS(E2043)))/(12*N2043*G2043*COS(RADIANS(E2043))^2+L2043*G2043^3*SIN(RADIANS(E2043))^2)</f>
        <v>0.71737058489329319</v>
      </c>
      <c r="Q2043" s="7">
        <f>-(6*F2043*J2043*L2043*N2043*SIN(RADIANS(E2043))+6*O2043*N2043*G2043*SIN(RADIANS(E2043))*COS(RADIANS(E2043)))/(12*N2043*COS(RADIANS(E2043))^2+L2043*G2043^2*SIN(RADIANS(E2043))^2)</f>
        <v>4.1548568665107641</v>
      </c>
      <c r="R2043" s="7">
        <f>-P2043*SIN(RADIANS(E2043))</f>
        <v>-0.38649831316379196</v>
      </c>
      <c r="S2043" s="6">
        <f>(O2043+P2043*COS(RADIANS(E2043)))/L2043</f>
        <v>-82.741980894508885</v>
      </c>
      <c r="T2043" s="6">
        <f>R2043/L2043</f>
        <v>-0.24156144572736996</v>
      </c>
      <c r="U2043" s="6">
        <f>(Q2043-P2043*G2043*SIN(RADIANS(E2043)))/M2043</f>
        <v>-9.7379457808846013</v>
      </c>
      <c r="V2043" s="6">
        <f>SQRT((S2043+U2043)^2+3*T2043^2)</f>
        <v>92.480873123486134</v>
      </c>
      <c r="W2043" s="6">
        <f>V2043/AA2043</f>
        <v>1.1493115915399637</v>
      </c>
      <c r="X2043" s="1">
        <f>((3*10+H2043/COS(RADIANS(E2043)))*(3+3)+3*G2043*H2043)*2</f>
        <v>589.19060522375969</v>
      </c>
      <c r="Y2043" s="7">
        <f>Z2043/X2043</f>
        <v>1.0134453703862654</v>
      </c>
      <c r="Z2043" s="13">
        <v>597.11249113910105</v>
      </c>
      <c r="AA2043" s="15">
        <v>80.466318972360597</v>
      </c>
    </row>
    <row r="2044" spans="1:27" x14ac:dyDescent="0.45">
      <c r="A2044">
        <v>2025</v>
      </c>
      <c r="B2044">
        <v>59.2</v>
      </c>
      <c r="C2044" s="10">
        <f>B2044-20</f>
        <v>39.200000000000003</v>
      </c>
      <c r="D2044">
        <v>106.6</v>
      </c>
      <c r="E2044" s="11">
        <f>D2044-90</f>
        <v>16.599999999999994</v>
      </c>
      <c r="F2044" s="2">
        <v>1.3644999999999999E-2</v>
      </c>
      <c r="G2044" s="11">
        <v>25.6</v>
      </c>
      <c r="H2044" s="11">
        <v>1.4</v>
      </c>
      <c r="I2044" s="8">
        <v>9.1541506350040394E-2</v>
      </c>
      <c r="J2044" s="4">
        <v>71000</v>
      </c>
      <c r="K2044" s="5">
        <f>23*10^-6</f>
        <v>2.3E-5</v>
      </c>
      <c r="L2044" s="6">
        <f>H2044</f>
        <v>1.4</v>
      </c>
      <c r="M2044" s="3">
        <f>H2044^2/6</f>
        <v>0.32666666666666661</v>
      </c>
      <c r="N2044" s="3">
        <f>H2044^3/12</f>
        <v>0.2286666666666666</v>
      </c>
      <c r="O2044" s="1">
        <f>-J2044*L2044*K2044*C2044</f>
        <v>-89.619040000000012</v>
      </c>
      <c r="P2044" s="7">
        <f>-(12*F2044*J2044*L2044*N2044+12*O2044*N2044*G2044*COS(RADIANS(E2044)))/(12*N2044*G2044*COS(RADIANS(E2044))^2+L2044*G2044^3*SIN(RADIANS(E2044))^2)</f>
        <v>1.1664112392467967</v>
      </c>
      <c r="Q2044" s="7">
        <f>-(6*F2044*J2044*L2044*N2044*SIN(RADIANS(E2044))+6*O2044*N2044*G2044*SIN(RADIANS(E2044))*COS(RADIANS(E2044)))/(12*N2044*COS(RADIANS(E2044))^2+L2044*G2044^2*SIN(RADIANS(E2044))^2)</f>
        <v>4.2653455700893348</v>
      </c>
      <c r="R2044" s="7">
        <f>-P2044*SIN(RADIANS(E2044))</f>
        <v>-0.33323012266322921</v>
      </c>
      <c r="S2044" s="6">
        <f>(O2044+P2044*COS(RADIANS(E2044)))/L2044</f>
        <v>-63.215172698799968</v>
      </c>
      <c r="T2044" s="6">
        <f>R2044/L2044</f>
        <v>-0.23802151618802089</v>
      </c>
      <c r="U2044" s="6">
        <f>(Q2044-P2044*G2044*SIN(RADIANS(E2044)))/M2044</f>
        <v>-13.057180316600007</v>
      </c>
      <c r="V2044" s="6">
        <f>SQRT((S2044+U2044)^2+3*T2044^2)</f>
        <v>76.27346719031658</v>
      </c>
      <c r="W2044" s="6">
        <f>V2044/AA2044</f>
        <v>1.2566452402077302</v>
      </c>
      <c r="X2044" s="1">
        <f>((3*10+H2044/COS(RADIANS(E2044)))*(3+3)+3*G2044*H2044)*2</f>
        <v>592.57063159278755</v>
      </c>
      <c r="Y2044" s="7">
        <f>Z2044/X2044</f>
        <v>1.0075558736211303</v>
      </c>
      <c r="Z2044" s="13">
        <v>597.04802039669596</v>
      </c>
      <c r="AA2044" s="15">
        <v>60.696101612343803</v>
      </c>
    </row>
    <row r="2045" spans="1:27" x14ac:dyDescent="0.45">
      <c r="A2045">
        <v>828</v>
      </c>
      <c r="B2045">
        <v>66.2</v>
      </c>
      <c r="C2045" s="10">
        <f>B2045-20</f>
        <v>46.2</v>
      </c>
      <c r="D2045">
        <v>124.6</v>
      </c>
      <c r="E2045" s="11">
        <f>D2045-90</f>
        <v>34.599999999999994</v>
      </c>
      <c r="F2045" s="2">
        <v>1.5862000000000001E-2</v>
      </c>
      <c r="G2045" s="11">
        <v>29.3</v>
      </c>
      <c r="H2045" s="11">
        <v>1.2</v>
      </c>
      <c r="I2045" s="8">
        <v>7.0361822843551594E-2</v>
      </c>
      <c r="J2045" s="4">
        <v>71000</v>
      </c>
      <c r="K2045" s="5">
        <f>23*10^-6</f>
        <v>2.3E-5</v>
      </c>
      <c r="L2045" s="6">
        <f>H2045</f>
        <v>1.2</v>
      </c>
      <c r="M2045" s="3">
        <f>H2045^2/6</f>
        <v>0.24</v>
      </c>
      <c r="N2045" s="3">
        <f>H2045^3/12</f>
        <v>0.14399999999999999</v>
      </c>
      <c r="O2045" s="1">
        <f>-J2045*L2045*K2045*C2045</f>
        <v>-90.53352000000001</v>
      </c>
      <c r="P2045" s="7">
        <f>-(12*F2045*J2045*L2045*N2045+12*O2045*N2045*G2045*COS(RADIANS(E2045)))/(12*N2045*G2045*COS(RADIANS(E2045))^2+L2045*G2045^3*SIN(RADIANS(E2045))^2)</f>
        <v>0.14720270946878655</v>
      </c>
      <c r="Q2045" s="7">
        <f>-(6*F2045*J2045*L2045*N2045*SIN(RADIANS(E2045))+6*O2045*N2045*G2045*SIN(RADIANS(E2045))*COS(RADIANS(E2045)))/(12*N2045*COS(RADIANS(E2045))^2+L2045*G2045^2*SIN(RADIANS(E2045))^2)</f>
        <v>1.2245662191614388</v>
      </c>
      <c r="R2045" s="7">
        <f>-P2045*SIN(RADIANS(E2045))</f>
        <v>-8.3588137826719353E-2</v>
      </c>
      <c r="S2045" s="6">
        <f>(O2045+P2045*COS(RADIANS(E2045)))/L2045</f>
        <v>-75.343626746907873</v>
      </c>
      <c r="T2045" s="6">
        <f>R2045/L2045</f>
        <v>-6.9656781522266134E-2</v>
      </c>
      <c r="U2045" s="6">
        <f>(Q2045-P2045*G2045*SIN(RADIANS(E2045)))/M2045</f>
        <v>-5.1023592465059933</v>
      </c>
      <c r="V2045" s="6">
        <f>SQRT((S2045+U2045)^2+3*T2045^2)</f>
        <v>80.446076465258244</v>
      </c>
      <c r="W2045" s="6">
        <f>V2045/AA2045</f>
        <v>1.2638201215579583</v>
      </c>
      <c r="X2045" s="1">
        <f>((3*10+H2045/COS(RADIANS(E2045)))*(3+3)+3*G2045*H2045)*2</f>
        <v>588.45406362112101</v>
      </c>
      <c r="Y2045" s="7">
        <f>Z2045/X2045</f>
        <v>1.0145982543389129</v>
      </c>
      <c r="Z2045" s="13">
        <v>597.04446570862899</v>
      </c>
      <c r="AA2045" s="15">
        <v>63.653106239588404</v>
      </c>
    </row>
    <row r="2046" spans="1:27" x14ac:dyDescent="0.45">
      <c r="A2046">
        <v>2476</v>
      </c>
      <c r="B2046">
        <v>40.4</v>
      </c>
      <c r="C2046" s="10">
        <f>B2046-20</f>
        <v>20.399999999999999</v>
      </c>
      <c r="D2046">
        <v>122.4</v>
      </c>
      <c r="E2046" s="11">
        <f>D2046-90</f>
        <v>32.400000000000006</v>
      </c>
      <c r="F2046" s="2">
        <v>5.3420000000000004E-3</v>
      </c>
      <c r="G2046" s="11">
        <v>20.100000000000001</v>
      </c>
      <c r="H2046" s="11">
        <v>1.7</v>
      </c>
      <c r="I2046" s="8">
        <v>2.56812963634729E-2</v>
      </c>
      <c r="J2046" s="4">
        <v>71000</v>
      </c>
      <c r="K2046" s="5">
        <f>23*10^-6</f>
        <v>2.3E-5</v>
      </c>
      <c r="L2046" s="6">
        <f>H2046</f>
        <v>1.7</v>
      </c>
      <c r="M2046" s="3">
        <f>H2046^2/6</f>
        <v>0.48166666666666663</v>
      </c>
      <c r="N2046" s="3">
        <f>H2046^3/12</f>
        <v>0.4094166666666666</v>
      </c>
      <c r="O2046" s="1">
        <f>-J2046*L2046*K2046*C2046</f>
        <v>-56.632439999999995</v>
      </c>
      <c r="P2046" s="7">
        <f>-(12*F2046*J2046*L2046*N2046+12*O2046*N2046*G2046*COS(RADIANS(E2046)))/(12*N2046*G2046*COS(RADIANS(E2046))^2+L2046*G2046^3*SIN(RADIANS(E2046))^2)</f>
        <v>0.38526020584950738</v>
      </c>
      <c r="Q2046" s="7">
        <f>-(6*F2046*J2046*L2046*N2046*SIN(RADIANS(E2046))+6*O2046*N2046*G2046*SIN(RADIANS(E2046))*COS(RADIANS(E2046)))/(12*N2046*COS(RADIANS(E2046))^2+L2046*G2046^2*SIN(RADIANS(E2046))^2)</f>
        <v>2.0746490503995654</v>
      </c>
      <c r="R2046" s="7">
        <f>-P2046*SIN(RADIANS(E2046))</f>
        <v>-0.20643274133329009</v>
      </c>
      <c r="S2046" s="6">
        <f>(O2046+P2046*COS(RADIANS(E2046)))/L2046</f>
        <v>-33.121855323303883</v>
      </c>
      <c r="T2046" s="6">
        <f>R2046/L2046</f>
        <v>-0.12143102431370006</v>
      </c>
      <c r="U2046" s="6">
        <f>(Q2046-P2046*G2046*SIN(RADIANS(E2046)))/M2046</f>
        <v>-4.3072298624212433</v>
      </c>
      <c r="V2046" s="6">
        <f>SQRT((S2046+U2046)^2+3*T2046^2)</f>
        <v>37.429676118305721</v>
      </c>
      <c r="W2046" s="6">
        <f>V2046/AA2046</f>
        <v>1.1177640289489572</v>
      </c>
      <c r="X2046" s="1">
        <f>((3*10+H2046/COS(RADIANS(E2046)))*(3+3)+3*G2046*H2046)*2</f>
        <v>589.18122857463311</v>
      </c>
      <c r="Y2046" s="7">
        <f>Z2046/X2046</f>
        <v>1.0133381781329638</v>
      </c>
      <c r="Z2046" s="13">
        <v>597.03983275396001</v>
      </c>
      <c r="AA2046" s="15">
        <v>33.486205629198103</v>
      </c>
    </row>
    <row r="2047" spans="1:27" x14ac:dyDescent="0.45">
      <c r="A2047">
        <v>148</v>
      </c>
      <c r="B2047">
        <v>79.400000000000006</v>
      </c>
      <c r="C2047" s="10">
        <f>B2047-20</f>
        <v>59.400000000000006</v>
      </c>
      <c r="D2047">
        <v>108.5</v>
      </c>
      <c r="E2047" s="11">
        <f>D2047-90</f>
        <v>18.5</v>
      </c>
      <c r="F2047" s="2">
        <v>1.9282000000000001E-2</v>
      </c>
      <c r="G2047" s="11">
        <v>23.7</v>
      </c>
      <c r="H2047" s="11">
        <v>1.5</v>
      </c>
      <c r="I2047" s="8">
        <v>0.12101245671510601</v>
      </c>
      <c r="J2047" s="4">
        <v>71000</v>
      </c>
      <c r="K2047" s="5">
        <f>23*10^-6</f>
        <v>2.3E-5</v>
      </c>
      <c r="L2047" s="6">
        <f>H2047</f>
        <v>1.5</v>
      </c>
      <c r="M2047" s="3">
        <f>H2047^2/6</f>
        <v>0.375</v>
      </c>
      <c r="N2047" s="3">
        <f>H2047^3/12</f>
        <v>0.28125</v>
      </c>
      <c r="O2047" s="1">
        <f>-J2047*L2047*K2047*C2047</f>
        <v>-145.50030000000001</v>
      </c>
      <c r="P2047" s="7">
        <f>-(12*F2047*J2047*L2047*N2047+12*O2047*N2047*G2047*COS(RADIANS(E2047)))/(12*N2047*G2047*COS(RADIANS(E2047))^2+L2047*G2047^3*SIN(RADIANS(E2047))^2)</f>
        <v>1.971849781144472</v>
      </c>
      <c r="Q2047" s="7">
        <f>-(6*F2047*J2047*L2047*N2047*SIN(RADIANS(E2047))+6*O2047*N2047*G2047*SIN(RADIANS(E2047))*COS(RADIANS(E2047)))/(12*N2047*COS(RADIANS(E2047))^2+L2047*G2047^2*SIN(RADIANS(E2047))^2)</f>
        <v>7.4142738398687555</v>
      </c>
      <c r="R2047" s="7">
        <f>-P2047*SIN(RADIANS(E2047))</f>
        <v>-0.62567711728850284</v>
      </c>
      <c r="S2047" s="6">
        <f>(O2047+P2047*COS(RADIANS(E2047)))/L2047</f>
        <v>-95.753565472018352</v>
      </c>
      <c r="T2047" s="6">
        <f>R2047/L2047</f>
        <v>-0.41711807819233521</v>
      </c>
      <c r="U2047" s="6">
        <f>(Q2047-P2047*G2047*SIN(RADIANS(E2047)))/M2047</f>
        <v>-19.771396906316692</v>
      </c>
      <c r="V2047" s="6">
        <f>SQRT((S2047+U2047)^2+3*T2047^2)</f>
        <v>115.52722144580987</v>
      </c>
      <c r="W2047" s="6">
        <f>V2047/AA2047</f>
        <v>1.229721392974412</v>
      </c>
      <c r="X2047" s="1">
        <f>((3*10+H2047/COS(RADIANS(E2047)))*(3+3)+3*G2047*H2047)*2</f>
        <v>592.28086154571997</v>
      </c>
      <c r="Y2047" s="7">
        <f>Z2047/X2047</f>
        <v>1.0080053992755396</v>
      </c>
      <c r="Z2047" s="13">
        <v>597.02230632565397</v>
      </c>
      <c r="AA2047" s="15">
        <v>93.945849934655698</v>
      </c>
    </row>
    <row r="2048" spans="1:27" x14ac:dyDescent="0.45">
      <c r="A2048">
        <v>1448</v>
      </c>
      <c r="B2048">
        <v>49.2</v>
      </c>
      <c r="C2048" s="10">
        <f>B2048-20</f>
        <v>29.200000000000003</v>
      </c>
      <c r="D2048">
        <v>126.7</v>
      </c>
      <c r="E2048" s="11">
        <f>D2048-90</f>
        <v>36.700000000000003</v>
      </c>
      <c r="F2048" s="2">
        <v>9.7640000000000001E-3</v>
      </c>
      <c r="G2048" s="11">
        <v>29.1</v>
      </c>
      <c r="H2048" s="11">
        <v>1.2</v>
      </c>
      <c r="I2048" s="8">
        <v>4.2682655155658701E-2</v>
      </c>
      <c r="J2048" s="4">
        <v>71000</v>
      </c>
      <c r="K2048" s="5">
        <f>23*10^-6</f>
        <v>2.3E-5</v>
      </c>
      <c r="L2048" s="6">
        <f>H2048</f>
        <v>1.2</v>
      </c>
      <c r="M2048" s="3">
        <f>H2048^2/6</f>
        <v>0.24</v>
      </c>
      <c r="N2048" s="3">
        <f>H2048^3/12</f>
        <v>0.14399999999999999</v>
      </c>
      <c r="O2048" s="1">
        <f>-J2048*L2048*K2048*C2048</f>
        <v>-57.220320000000008</v>
      </c>
      <c r="P2048" s="7">
        <f>-(12*F2048*J2048*L2048*N2048+12*O2048*N2048*G2048*COS(RADIANS(E2048)))/(12*N2048*G2048*COS(RADIANS(E2048))^2+L2048*G2048^3*SIN(RADIANS(E2048))^2)</f>
        <v>8.2072667208579739E-2</v>
      </c>
      <c r="Q2048" s="7">
        <f>-(6*F2048*J2048*L2048*N2048*SIN(RADIANS(E2048))+6*O2048*N2048*G2048*SIN(RADIANS(E2048))*COS(RADIANS(E2048)))/(12*N2048*COS(RADIANS(E2048))^2+L2048*G2048^2*SIN(RADIANS(E2048))^2)</f>
        <v>0.71365843663656747</v>
      </c>
      <c r="R2048" s="7">
        <f>-P2048*SIN(RADIANS(E2048))</f>
        <v>-4.9048689803200506E-2</v>
      </c>
      <c r="S2048" s="6">
        <f>(O2048+P2048*COS(RADIANS(E2048)))/L2048</f>
        <v>-47.628763445311712</v>
      </c>
      <c r="T2048" s="6">
        <f>R2048/L2048</f>
        <v>-4.0873908169333756E-2</v>
      </c>
      <c r="U2048" s="6">
        <f>(Q2048-P2048*G2048*SIN(RADIANS(E2048)))/M2048</f>
        <v>-2.9735768193190304</v>
      </c>
      <c r="V2048" s="6">
        <f>SQRT((S2048+U2048)^2+3*T2048^2)</f>
        <v>50.602389788295341</v>
      </c>
      <c r="W2048" s="6">
        <f>V2048/AA2048</f>
        <v>1.2813308229970566</v>
      </c>
      <c r="X2048" s="1">
        <f>((3*10+H2048/COS(RADIANS(E2048)))*(3+3)+3*G2048*H2048)*2</f>
        <v>587.48013648379435</v>
      </c>
      <c r="Y2048" s="7">
        <f>Z2048/X2048</f>
        <v>1.0159446926121272</v>
      </c>
      <c r="Z2048" s="13">
        <v>596.84732667575895</v>
      </c>
      <c r="AA2048" s="15">
        <v>39.492056914650199</v>
      </c>
    </row>
    <row r="2049" spans="1:27" x14ac:dyDescent="0.45">
      <c r="A2049">
        <v>1136</v>
      </c>
      <c r="B2049">
        <v>40.9</v>
      </c>
      <c r="C2049" s="10">
        <f>B2049-20</f>
        <v>20.9</v>
      </c>
      <c r="D2049">
        <v>106</v>
      </c>
      <c r="E2049" s="11">
        <f>D2049-90</f>
        <v>16</v>
      </c>
      <c r="F2049" s="2">
        <v>8.3459999999999993E-3</v>
      </c>
      <c r="G2049" s="11">
        <v>30.2</v>
      </c>
      <c r="H2049" s="11">
        <v>1.2</v>
      </c>
      <c r="I2049" s="8">
        <v>5.68723455071449E-2</v>
      </c>
      <c r="J2049" s="4">
        <v>71000</v>
      </c>
      <c r="K2049" s="5">
        <f>23*10^-6</f>
        <v>2.3E-5</v>
      </c>
      <c r="L2049" s="6">
        <f>H2049</f>
        <v>1.2</v>
      </c>
      <c r="M2049" s="3">
        <f>H2049^2/6</f>
        <v>0.24</v>
      </c>
      <c r="N2049" s="3">
        <f>H2049^3/12</f>
        <v>0.14399999999999999</v>
      </c>
      <c r="O2049" s="1">
        <f>-J2049*L2049*K2049*C2049</f>
        <v>-40.955639999999995</v>
      </c>
      <c r="P2049" s="7">
        <f>-(12*F2049*J2049*L2049*N2049+12*O2049*N2049*G2049*COS(RADIANS(E2049)))/(12*N2049*G2049*COS(RADIANS(E2049))^2+L2049*G2049^3*SIN(RADIANS(E2049))^2)</f>
        <v>0.32263564360239394</v>
      </c>
      <c r="Q2049" s="7">
        <f>-(6*F2049*J2049*L2049*N2049*SIN(RADIANS(E2049))+6*O2049*N2049*G2049*SIN(RADIANS(E2049))*COS(RADIANS(E2049)))/(12*N2049*COS(RADIANS(E2049))^2+L2049*G2049^2*SIN(RADIANS(E2049))^2)</f>
        <v>1.3428495789926815</v>
      </c>
      <c r="R2049" s="7">
        <f>-P2049*SIN(RADIANS(E2049))</f>
        <v>-8.8930435694879587E-2</v>
      </c>
      <c r="S2049" s="6">
        <f>(O2049+P2049*COS(RADIANS(E2049)))/L2049</f>
        <v>-33.871252261717174</v>
      </c>
      <c r="T2049" s="6">
        <f>R2049/L2049</f>
        <v>-7.4108696412399658E-2</v>
      </c>
      <c r="U2049" s="6">
        <f>(Q2049-P2049*G2049*SIN(RADIANS(E2049)))/M2049</f>
        <v>-5.5952065791361747</v>
      </c>
      <c r="V2049" s="6">
        <f>SQRT((S2049+U2049)^2+3*T2049^2)</f>
        <v>39.466667578266893</v>
      </c>
      <c r="W2049" s="6">
        <f>V2049/AA2049</f>
        <v>1.2896170702092398</v>
      </c>
      <c r="X2049" s="1">
        <f>((3*10+H2049/COS(RADIANS(E2049)))*(3+3)+3*G2049*H2049)*2</f>
        <v>592.42031187640703</v>
      </c>
      <c r="Y2049" s="7">
        <f>Z2049/X2049</f>
        <v>1.0074285363923126</v>
      </c>
      <c r="Z2049" s="13">
        <v>596.82112772272603</v>
      </c>
      <c r="AA2049" s="15">
        <v>30.603400412390201</v>
      </c>
    </row>
    <row r="2050" spans="1:27" x14ac:dyDescent="0.45">
      <c r="A2050">
        <v>655</v>
      </c>
      <c r="B2050">
        <v>52.9</v>
      </c>
      <c r="C2050" s="10">
        <f>B2050-20</f>
        <v>32.9</v>
      </c>
      <c r="D2050">
        <v>116.2</v>
      </c>
      <c r="E2050" s="11">
        <f>D2050-90</f>
        <v>26.200000000000003</v>
      </c>
      <c r="F2050" s="2">
        <v>1.3254999999999999E-2</v>
      </c>
      <c r="G2050" s="11">
        <v>32.700000000000003</v>
      </c>
      <c r="H2050" s="11">
        <v>1.1000000000000001</v>
      </c>
      <c r="I2050" s="8">
        <v>6.5064541995525305E-2</v>
      </c>
      <c r="J2050" s="4">
        <v>71000</v>
      </c>
      <c r="K2050" s="5">
        <f>23*10^-6</f>
        <v>2.3E-5</v>
      </c>
      <c r="L2050" s="6">
        <f>H2050</f>
        <v>1.1000000000000001</v>
      </c>
      <c r="M2050" s="3">
        <f>H2050^2/6</f>
        <v>0.20166666666666669</v>
      </c>
      <c r="N2050" s="3">
        <f>H2050^3/12</f>
        <v>0.11091666666666671</v>
      </c>
      <c r="O2050" s="1">
        <f>-J2050*L2050*K2050*C2050</f>
        <v>-59.098269999999999</v>
      </c>
      <c r="P2050" s="7">
        <f>-(12*F2050*J2050*L2050*N2050+12*O2050*N2050*G2050*COS(RADIANS(E2050)))/(12*N2050*G2050*COS(RADIANS(E2050))^2+L2050*G2050^3*SIN(RADIANS(E2050))^2)</f>
        <v>0.12347100530856971</v>
      </c>
      <c r="Q2050" s="7">
        <f>-(6*F2050*J2050*L2050*N2050*SIN(RADIANS(E2050))+6*O2050*N2050*G2050*SIN(RADIANS(E2050))*COS(RADIANS(E2050)))/(12*N2050*COS(RADIANS(E2050))^2+L2050*G2050^2*SIN(RADIANS(E2050))^2)</f>
        <v>0.89129035392386191</v>
      </c>
      <c r="R2050" s="7">
        <f>-P2050*SIN(RADIANS(E2050))</f>
        <v>-5.4513171493814169E-2</v>
      </c>
      <c r="S2050" s="6">
        <f>(O2050+P2050*COS(RADIANS(E2050)))/L2050</f>
        <v>-53.62498600643162</v>
      </c>
      <c r="T2050" s="6">
        <f>R2050/L2050</f>
        <v>-4.9557428630740148E-2</v>
      </c>
      <c r="U2050" s="6">
        <f>(Q2050-P2050*G2050*SIN(RADIANS(E2050)))/M2050</f>
        <v>-4.4196215897050992</v>
      </c>
      <c r="V2050" s="6">
        <f>SQRT((S2050+U2050)^2+3*T2050^2)</f>
        <v>58.044671062946769</v>
      </c>
      <c r="W2050" s="6">
        <f>V2050/AA2050</f>
        <v>1.2785347308559645</v>
      </c>
      <c r="X2050" s="1">
        <f>((3*10+H2050/COS(RADIANS(E2050)))*(3+3)+3*G2050*H2050)*2</f>
        <v>590.53148160455851</v>
      </c>
      <c r="Y2050" s="7">
        <f>Z2050/X2050</f>
        <v>1.0104681595310852</v>
      </c>
      <c r="Z2050" s="13">
        <v>596.71325936212304</v>
      </c>
      <c r="AA2050" s="15">
        <v>45.399369811476703</v>
      </c>
    </row>
    <row r="2051" spans="1:27" x14ac:dyDescent="0.45">
      <c r="A2051">
        <v>787</v>
      </c>
      <c r="B2051">
        <v>62.1</v>
      </c>
      <c r="C2051" s="10">
        <f>B2051-20</f>
        <v>42.1</v>
      </c>
      <c r="D2051">
        <v>109.5</v>
      </c>
      <c r="E2051" s="11">
        <f>D2051-90</f>
        <v>19.5</v>
      </c>
      <c r="F2051" s="2">
        <v>1.2199E-2</v>
      </c>
      <c r="G2051" s="11">
        <v>20.6</v>
      </c>
      <c r="H2051" s="11">
        <v>1.7</v>
      </c>
      <c r="I2051" s="8">
        <v>7.4656069278716999E-2</v>
      </c>
      <c r="J2051" s="4">
        <v>71000</v>
      </c>
      <c r="K2051" s="5">
        <f>23*10^-6</f>
        <v>2.3E-5</v>
      </c>
      <c r="L2051" s="6">
        <f>H2051</f>
        <v>1.7</v>
      </c>
      <c r="M2051" s="3">
        <f>H2051^2/6</f>
        <v>0.48166666666666663</v>
      </c>
      <c r="N2051" s="3">
        <f>H2051^3/12</f>
        <v>0.4094166666666666</v>
      </c>
      <c r="O2051" s="1">
        <f>-J2051*L2051*K2051*C2051</f>
        <v>-116.87381000000001</v>
      </c>
      <c r="P2051" s="7">
        <f>-(12*F2051*J2051*L2051*N2051+12*O2051*N2051*G2051*COS(RADIANS(E2051)))/(12*N2051*G2051*COS(RADIANS(E2051))^2+L2051*G2051^3*SIN(RADIANS(E2051))^2)</f>
        <v>2.2430687671461227</v>
      </c>
      <c r="Q2051" s="7">
        <f>-(6*F2051*J2051*L2051*N2051*SIN(RADIANS(E2051))+6*O2051*N2051*G2051*SIN(RADIANS(E2051))*COS(RADIANS(E2051)))/(12*N2051*COS(RADIANS(E2051))^2+L2051*G2051^2*SIN(RADIANS(E2051))^2)</f>
        <v>7.7121429241260619</v>
      </c>
      <c r="R2051" s="7">
        <f>-P2051*SIN(RADIANS(E2051))</f>
        <v>-0.74875174020641377</v>
      </c>
      <c r="S2051" s="6">
        <f>(O2051+P2051*COS(RADIANS(E2051)))/L2051</f>
        <v>-67.505529595714762</v>
      </c>
      <c r="T2051" s="6">
        <f>R2051/L2051</f>
        <v>-0.44044220012141988</v>
      </c>
      <c r="U2051" s="6">
        <f>(Q2051-P2051*G2051*SIN(RADIANS(E2051)))/M2051</f>
        <v>-16.011369392649268</v>
      </c>
      <c r="V2051" s="6">
        <f>SQRT((S2051+U2051)^2+3*T2051^2)</f>
        <v>83.520383048855479</v>
      </c>
      <c r="W2051" s="6">
        <f>V2051/AA2051</f>
        <v>1.1648758003376354</v>
      </c>
      <c r="X2051" s="1">
        <f>((3*10+H2051/COS(RADIANS(E2051)))*(3+3)+3*G2051*H2051)*2</f>
        <v>591.76131347153387</v>
      </c>
      <c r="Y2051" s="7">
        <f>Z2051/X2051</f>
        <v>1.0082702232543217</v>
      </c>
      <c r="Z2051" s="13">
        <v>596.65531164721403</v>
      </c>
      <c r="AA2051" s="15">
        <v>71.698959687073398</v>
      </c>
    </row>
    <row r="2052" spans="1:27" x14ac:dyDescent="0.45">
      <c r="A2052">
        <v>1012</v>
      </c>
      <c r="B2052">
        <v>89</v>
      </c>
      <c r="C2052" s="10">
        <f>B2052-20</f>
        <v>69</v>
      </c>
      <c r="D2052">
        <v>113.7</v>
      </c>
      <c r="E2052" s="11">
        <f>D2052-90</f>
        <v>23.700000000000003</v>
      </c>
      <c r="F2052" s="2">
        <v>2.6255000000000001E-2</v>
      </c>
      <c r="G2052" s="11">
        <v>29.9</v>
      </c>
      <c r="H2052" s="11">
        <v>1.2</v>
      </c>
      <c r="I2052" s="8">
        <v>0.13796630501747101</v>
      </c>
      <c r="J2052" s="4">
        <v>71000</v>
      </c>
      <c r="K2052" s="5">
        <f>23*10^-6</f>
        <v>2.3E-5</v>
      </c>
      <c r="L2052" s="6">
        <f>H2052</f>
        <v>1.2</v>
      </c>
      <c r="M2052" s="3">
        <f>H2052^2/6</f>
        <v>0.24</v>
      </c>
      <c r="N2052" s="3">
        <f>H2052^3/12</f>
        <v>0.14399999999999999</v>
      </c>
      <c r="O2052" s="1">
        <f>-J2052*L2052*K2052*C2052</f>
        <v>-135.2124</v>
      </c>
      <c r="P2052" s="7">
        <f>-(12*F2052*J2052*L2052*N2052+12*O2052*N2052*G2052*COS(RADIANS(E2052)))/(12*N2052*G2052*COS(RADIANS(E2052))^2+L2052*G2052^3*SIN(RADIANS(E2052))^2)</f>
        <v>0.4844184028719381</v>
      </c>
      <c r="Q2052" s="7">
        <f>-(6*F2052*J2052*L2052*N2052*SIN(RADIANS(E2052))+6*O2052*N2052*G2052*SIN(RADIANS(E2052))*COS(RADIANS(E2052)))/(12*N2052*COS(RADIANS(E2052))^2+L2052*G2052^2*SIN(RADIANS(E2052))^2)</f>
        <v>2.9109279550838214</v>
      </c>
      <c r="R2052" s="7">
        <f>-P2052*SIN(RADIANS(E2052))</f>
        <v>-0.19471090000560673</v>
      </c>
      <c r="S2052" s="6">
        <f>(O2052+P2052*COS(RADIANS(E2052)))/L2052</f>
        <v>-112.30736349080408</v>
      </c>
      <c r="T2052" s="6">
        <f>R2052/L2052</f>
        <v>-0.16225908333800562</v>
      </c>
      <c r="U2052" s="6">
        <f>(Q2052-P2052*G2052*SIN(RADIANS(E2052)))/M2052</f>
        <v>-12.128866479515915</v>
      </c>
      <c r="V2052" s="6">
        <f>SQRT((S2052+U2052)^2+3*T2052^2)</f>
        <v>124.43654733741506</v>
      </c>
      <c r="W2052" s="6">
        <f>V2052/AA2052</f>
        <v>1.2666681718740493</v>
      </c>
      <c r="X2052" s="1">
        <f>((3*10+H2052/COS(RADIANS(E2052)))*(3+3)+3*G2052*H2052)*2</f>
        <v>591.00631677295121</v>
      </c>
      <c r="Y2052" s="7">
        <f>Z2052/X2052</f>
        <v>1.009550079551397</v>
      </c>
      <c r="Z2052" s="13">
        <v>596.650474113511</v>
      </c>
      <c r="AA2052" s="15">
        <v>98.239262737066994</v>
      </c>
    </row>
    <row r="2053" spans="1:27" x14ac:dyDescent="0.45">
      <c r="A2053">
        <v>2059</v>
      </c>
      <c r="B2053">
        <v>41.5</v>
      </c>
      <c r="C2053" s="10">
        <f>B2053-20</f>
        <v>21.5</v>
      </c>
      <c r="D2053">
        <v>114.3</v>
      </c>
      <c r="E2053" s="11">
        <f>D2053-90</f>
        <v>24.299999999999997</v>
      </c>
      <c r="F2053" s="2">
        <v>7.5909999999999997E-3</v>
      </c>
      <c r="G2053" s="11">
        <v>27.4</v>
      </c>
      <c r="H2053" s="11">
        <v>1.3</v>
      </c>
      <c r="I2053" s="8">
        <v>3.9788827300071702E-2</v>
      </c>
      <c r="J2053" s="4">
        <v>71000</v>
      </c>
      <c r="K2053" s="5">
        <f>23*10^-6</f>
        <v>2.3E-5</v>
      </c>
      <c r="L2053" s="6">
        <f>H2053</f>
        <v>1.3</v>
      </c>
      <c r="M2053" s="3">
        <f>H2053^2/6</f>
        <v>0.28166666666666668</v>
      </c>
      <c r="N2053" s="3">
        <f>H2053^3/12</f>
        <v>0.18308333333333338</v>
      </c>
      <c r="O2053" s="1">
        <f>-J2053*L2053*K2053*C2053</f>
        <v>-45.64235</v>
      </c>
      <c r="P2053" s="7">
        <f>-(12*F2053*J2053*L2053*N2053+12*O2053*N2053*G2053*COS(RADIANS(E2053)))/(12*N2053*G2053*COS(RADIANS(E2053))^2+L2053*G2053^3*SIN(RADIANS(E2053))^2)</f>
        <v>0.21072245175386475</v>
      </c>
      <c r="Q2053" s="7">
        <f>-(6*F2053*J2053*L2053*N2053*SIN(RADIANS(E2053))+6*O2053*N2053*G2053*SIN(RADIANS(E2053))*COS(RADIANS(E2053)))/(12*N2053*COS(RADIANS(E2053))^2+L2053*G2053^2*SIN(RADIANS(E2053))^2)</f>
        <v>1.1879998097074711</v>
      </c>
      <c r="R2053" s="7">
        <f>-P2053*SIN(RADIANS(E2053))</f>
        <v>-8.6715314577187619E-2</v>
      </c>
      <c r="S2053" s="6">
        <f>(O2053+P2053*COS(RADIANS(E2053)))/L2053</f>
        <v>-34.961766820777591</v>
      </c>
      <c r="T2053" s="6">
        <f>R2053/L2053</f>
        <v>-6.6704088136298162E-2</v>
      </c>
      <c r="U2053" s="6">
        <f>(Q2053-P2053*G2053*SIN(RADIANS(E2053)))/M2053</f>
        <v>-4.217750803695159</v>
      </c>
      <c r="V2053" s="6">
        <f>SQRT((S2053+U2053)^2+3*T2053^2)</f>
        <v>39.179687972117556</v>
      </c>
      <c r="W2053" s="6">
        <f>V2053/AA2053</f>
        <v>1.24438409434414</v>
      </c>
      <c r="X2053" s="1">
        <f>((3*10+H2053/COS(RADIANS(E2053)))*(3+3)+3*G2053*H2053)*2</f>
        <v>590.83646249242076</v>
      </c>
      <c r="Y2053" s="7">
        <f>Z2053/X2053</f>
        <v>1.0097601434082502</v>
      </c>
      <c r="Z2053" s="13">
        <v>596.60311109716997</v>
      </c>
      <c r="AA2053" s="15">
        <v>31.485204729145501</v>
      </c>
    </row>
    <row r="2054" spans="1:27" x14ac:dyDescent="0.45">
      <c r="A2054">
        <v>1410</v>
      </c>
      <c r="B2054">
        <v>53.6</v>
      </c>
      <c r="C2054" s="10">
        <f>B2054-20</f>
        <v>33.6</v>
      </c>
      <c r="D2054">
        <v>120.1</v>
      </c>
      <c r="E2054" s="11">
        <f>D2054-90</f>
        <v>30.099999999999994</v>
      </c>
      <c r="F2054" s="2">
        <v>1.1279000000000001E-2</v>
      </c>
      <c r="G2054" s="11">
        <v>27.1</v>
      </c>
      <c r="H2054" s="11">
        <v>1.3</v>
      </c>
      <c r="I2054" s="8">
        <v>5.3257565945386803E-2</v>
      </c>
      <c r="J2054" s="4">
        <v>71000</v>
      </c>
      <c r="K2054" s="5">
        <f>23*10^-6</f>
        <v>2.3E-5</v>
      </c>
      <c r="L2054" s="6">
        <f>H2054</f>
        <v>1.3</v>
      </c>
      <c r="M2054" s="3">
        <f>H2054^2/6</f>
        <v>0.28166666666666668</v>
      </c>
      <c r="N2054" s="3">
        <f>H2054^3/12</f>
        <v>0.18308333333333338</v>
      </c>
      <c r="O2054" s="1">
        <f>-J2054*L2054*K2054*C2054</f>
        <v>-71.329440000000005</v>
      </c>
      <c r="P2054" s="7">
        <f>-(12*F2054*J2054*L2054*N2054+12*O2054*N2054*G2054*COS(RADIANS(E2054)))/(12*N2054*G2054*COS(RADIANS(E2054))^2+L2054*G2054^3*SIN(RADIANS(E2054))^2)</f>
        <v>0.21168842374626851</v>
      </c>
      <c r="Q2054" s="7">
        <f>-(6*F2054*J2054*L2054*N2054*SIN(RADIANS(E2054))+6*O2054*N2054*G2054*SIN(RADIANS(E2054))*COS(RADIANS(E2054)))/(12*N2054*COS(RADIANS(E2054))^2+L2054*G2054^2*SIN(RADIANS(E2054))^2)</f>
        <v>1.4385224363271041</v>
      </c>
      <c r="R2054" s="7">
        <f>-P2054*SIN(RADIANS(E2054))</f>
        <v>-0.10616401744111467</v>
      </c>
      <c r="S2054" s="6">
        <f>(O2054+P2054*COS(RADIANS(E2054)))/L2054</f>
        <v>-54.727921122675205</v>
      </c>
      <c r="T2054" s="6">
        <f>R2054/L2054</f>
        <v>-8.1664628800857439E-2</v>
      </c>
      <c r="U2054" s="6">
        <f>(Q2054-P2054*G2054*SIN(RADIANS(E2054)))/M2054</f>
        <v>-5.1071802473151626</v>
      </c>
      <c r="V2054" s="6">
        <f>SQRT((S2054+U2054)^2+3*T2054^2)</f>
        <v>59.835268557029259</v>
      </c>
      <c r="W2054" s="6">
        <f>V2054/AA2054</f>
        <v>1.2352233856443586</v>
      </c>
      <c r="X2054" s="1">
        <f>((3*10+H2054/COS(RADIANS(E2054)))*(3+3)+3*G2054*H2054)*2</f>
        <v>589.41152561401032</v>
      </c>
      <c r="Y2054" s="7">
        <f>Z2054/X2054</f>
        <v>1.0121722051755024</v>
      </c>
      <c r="Z2054" s="13">
        <v>596.58596363659001</v>
      </c>
      <c r="AA2054" s="15">
        <v>48.440848232334901</v>
      </c>
    </row>
    <row r="2055" spans="1:27" x14ac:dyDescent="0.45">
      <c r="A2055">
        <v>2966</v>
      </c>
      <c r="B2055">
        <v>66</v>
      </c>
      <c r="C2055" s="10">
        <f>B2055-20</f>
        <v>46</v>
      </c>
      <c r="D2055">
        <v>124.6</v>
      </c>
      <c r="E2055" s="11">
        <f>D2055-90</f>
        <v>34.599999999999994</v>
      </c>
      <c r="F2055" s="2">
        <v>1.4715000000000001E-2</v>
      </c>
      <c r="G2055" s="11">
        <v>26.8</v>
      </c>
      <c r="H2055" s="11">
        <v>1.3</v>
      </c>
      <c r="I2055" s="8">
        <v>6.61768168210983E-2</v>
      </c>
      <c r="J2055" s="4">
        <v>71000</v>
      </c>
      <c r="K2055" s="5">
        <f>23*10^-6</f>
        <v>2.3E-5</v>
      </c>
      <c r="L2055" s="6">
        <f>H2055</f>
        <v>1.3</v>
      </c>
      <c r="M2055" s="3">
        <f>H2055^2/6</f>
        <v>0.28166666666666668</v>
      </c>
      <c r="N2055" s="3">
        <f>H2055^3/12</f>
        <v>0.18308333333333338</v>
      </c>
      <c r="O2055" s="1">
        <f>-J2055*L2055*K2055*C2055</f>
        <v>-97.653400000000005</v>
      </c>
      <c r="P2055" s="7">
        <f>-(12*F2055*J2055*L2055*N2055+12*O2055*N2055*G2055*COS(RADIANS(E2055)))/(12*N2055*G2055*COS(RADIANS(E2055))^2+L2055*G2055^3*SIN(RADIANS(E2055))^2)</f>
        <v>0.215685118337793</v>
      </c>
      <c r="Q2055" s="7">
        <f>-(6*F2055*J2055*L2055*N2055*SIN(RADIANS(E2055))+6*O2055*N2055*G2055*SIN(RADIANS(E2055))*COS(RADIANS(E2055)))/(12*N2055*COS(RADIANS(E2055))^2+L2055*G2055^2*SIN(RADIANS(E2055))^2)</f>
        <v>1.6411709676786597</v>
      </c>
      <c r="R2055" s="7">
        <f>-P2055*SIN(RADIANS(E2055))</f>
        <v>-0.12247544534915369</v>
      </c>
      <c r="S2055" s="6">
        <f>(O2055+P2055*COS(RADIANS(E2055)))/L2055</f>
        <v>-74.981432103803471</v>
      </c>
      <c r="T2055" s="6">
        <f>R2055/L2055</f>
        <v>-9.421188103781053E-2</v>
      </c>
      <c r="U2055" s="6">
        <f>(Q2055-P2055*G2055*SIN(RADIANS(E2055)))/M2055</f>
        <v>-5.8266424887999753</v>
      </c>
      <c r="V2055" s="6">
        <f>SQRT((S2055+U2055)^2+3*T2055^2)</f>
        <v>80.808239350943353</v>
      </c>
      <c r="W2055" s="6">
        <f>V2055/AA2055</f>
        <v>1.231609091468838</v>
      </c>
      <c r="X2055" s="1">
        <f>((3*10+H2055/COS(RADIANS(E2055)))*(3+3)+3*G2055*H2055)*2</f>
        <v>587.99190225621442</v>
      </c>
      <c r="Y2055" s="7">
        <f>Z2055/X2055</f>
        <v>1.0146097285601143</v>
      </c>
      <c r="Z2055" s="13">
        <v>596.58230434372297</v>
      </c>
      <c r="AA2055" s="15">
        <v>65.611921762099101</v>
      </c>
    </row>
    <row r="2056" spans="1:27" x14ac:dyDescent="0.45">
      <c r="A2056">
        <v>2647</v>
      </c>
      <c r="B2056">
        <v>61.7</v>
      </c>
      <c r="C2056" s="10">
        <f>B2056-20</f>
        <v>41.7</v>
      </c>
      <c r="D2056">
        <v>104.1</v>
      </c>
      <c r="E2056" s="11">
        <f>D2056-90</f>
        <v>14.099999999999994</v>
      </c>
      <c r="F2056" s="2">
        <v>1.4655E-2</v>
      </c>
      <c r="G2056" s="11">
        <v>25.6</v>
      </c>
      <c r="H2056" s="11">
        <v>1.4</v>
      </c>
      <c r="I2056" s="8">
        <v>0.11002923548221499</v>
      </c>
      <c r="J2056" s="4">
        <v>71000</v>
      </c>
      <c r="K2056" s="5">
        <f>23*10^-6</f>
        <v>2.3E-5</v>
      </c>
      <c r="L2056" s="6">
        <f>H2056</f>
        <v>1.4</v>
      </c>
      <c r="M2056" s="3">
        <f>H2056^2/6</f>
        <v>0.32666666666666661</v>
      </c>
      <c r="N2056" s="3">
        <f>H2056^3/12</f>
        <v>0.2286666666666666</v>
      </c>
      <c r="O2056" s="1">
        <f>-J2056*L2056*K2056*C2056</f>
        <v>-95.334540000000004</v>
      </c>
      <c r="P2056" s="7">
        <f>-(12*F2056*J2056*L2056*N2056+12*O2056*N2056*G2056*COS(RADIANS(E2056)))/(12*N2056*G2056*COS(RADIANS(E2056))^2+L2056*G2056^3*SIN(RADIANS(E2056))^2)</f>
        <v>1.7108524122232109</v>
      </c>
      <c r="Q2056" s="7">
        <f>-(6*F2056*J2056*L2056*N2056*SIN(RADIANS(E2056))+6*O2056*N2056*G2056*SIN(RADIANS(E2056))*COS(RADIANS(E2056)))/(12*N2056*COS(RADIANS(E2056))^2+L2056*G2056^2*SIN(RADIANS(E2056))^2)</f>
        <v>5.3349034312691508</v>
      </c>
      <c r="R2056" s="7">
        <f>-P2056*SIN(RADIANS(E2056))</f>
        <v>-0.41678933056790241</v>
      </c>
      <c r="S2056" s="6">
        <f>(O2056+P2056*COS(RADIANS(E2056)))/L2056</f>
        <v>-66.910880087930224</v>
      </c>
      <c r="T2056" s="6">
        <f>R2056/L2056</f>
        <v>-0.29770666469135887</v>
      </c>
      <c r="U2056" s="6">
        <f>(Q2056-P2056*G2056*SIN(RADIANS(E2056)))/M2056</f>
        <v>-16.331337034497402</v>
      </c>
      <c r="V2056" s="6">
        <f>SQRT((S2056+U2056)^2+3*T2056^2)</f>
        <v>83.243814179985705</v>
      </c>
      <c r="W2056" s="6">
        <f>V2056/AA2056</f>
        <v>1.2702739348824343</v>
      </c>
      <c r="X2056" s="1">
        <f>((3*10+H2056/COS(RADIANS(E2056)))*(3+3)+3*G2056*H2056)*2</f>
        <v>592.36187312886614</v>
      </c>
      <c r="Y2056" s="7">
        <f>Z2056/X2056</f>
        <v>1.0070550834151486</v>
      </c>
      <c r="Z2056" s="13">
        <v>596.54103555574397</v>
      </c>
      <c r="AA2056" s="15">
        <v>65.532175300196201</v>
      </c>
    </row>
    <row r="2057" spans="1:27" x14ac:dyDescent="0.45">
      <c r="A2057">
        <v>950</v>
      </c>
      <c r="B2057">
        <v>77.3</v>
      </c>
      <c r="C2057" s="10">
        <f>B2057-20</f>
        <v>57.3</v>
      </c>
      <c r="D2057">
        <v>108.6</v>
      </c>
      <c r="E2057" s="11">
        <f>D2057-90</f>
        <v>18.599999999999994</v>
      </c>
      <c r="F2057" s="2">
        <v>2.435E-2</v>
      </c>
      <c r="G2057" s="11">
        <v>33</v>
      </c>
      <c r="H2057" s="11">
        <v>1.1000000000000001</v>
      </c>
      <c r="I2057" s="8">
        <v>0.14780397713184301</v>
      </c>
      <c r="J2057" s="4">
        <v>71000</v>
      </c>
      <c r="K2057" s="5">
        <f>23*10^-6</f>
        <v>2.3E-5</v>
      </c>
      <c r="L2057" s="6">
        <f>H2057</f>
        <v>1.1000000000000001</v>
      </c>
      <c r="M2057" s="3">
        <f>H2057^2/6</f>
        <v>0.20166666666666669</v>
      </c>
      <c r="N2057" s="3">
        <f>H2057^3/12</f>
        <v>0.11091666666666671</v>
      </c>
      <c r="O2057" s="1">
        <f>-J2057*L2057*K2057*C2057</f>
        <v>-102.92798999999999</v>
      </c>
      <c r="P2057" s="7">
        <f>-(12*F2057*J2057*L2057*N2057+12*O2057*N2057*G2057*COS(RADIANS(E2057)))/(12*N2057*G2057*COS(RADIANS(E2057))^2+L2057*G2057^3*SIN(RADIANS(E2057))^2)</f>
        <v>0.43179374491877487</v>
      </c>
      <c r="Q2057" s="7">
        <f>-(6*F2057*J2057*L2057*N2057*SIN(RADIANS(E2057))+6*O2057*N2057*G2057*SIN(RADIANS(E2057))*COS(RADIANS(E2057)))/(12*N2057*COS(RADIANS(E2057))^2+L2057*G2057^2*SIN(RADIANS(E2057))^2)</f>
        <v>2.2724564715355697</v>
      </c>
      <c r="R2057" s="7">
        <f>-P2057*SIN(RADIANS(E2057))</f>
        <v>-0.13772463463851939</v>
      </c>
      <c r="S2057" s="6">
        <f>(O2057+P2057*COS(RADIANS(E2057)))/L2057</f>
        <v>-93.198863208114759</v>
      </c>
      <c r="T2057" s="6">
        <f>R2057/L2057</f>
        <v>-0.12520421330774489</v>
      </c>
      <c r="U2057" s="6">
        <f>(Q2057-P2057*G2057*SIN(RADIANS(E2057)))/M2057</f>
        <v>-11.268379197697044</v>
      </c>
      <c r="V2057" s="6">
        <f>SQRT((S2057+U2057)^2+3*T2057^2)</f>
        <v>104.4674674918452</v>
      </c>
      <c r="W2057" s="6">
        <f>V2057/AA2057</f>
        <v>1.2886858031432569</v>
      </c>
      <c r="X2057" s="1">
        <f>((3*10+H2057/COS(RADIANS(E2057)))*(3+3)+3*G2057*H2057)*2</f>
        <v>591.72745301551731</v>
      </c>
      <c r="Y2057" s="7">
        <f>Z2057/X2057</f>
        <v>1.0080379424814518</v>
      </c>
      <c r="Z2057" s="13">
        <v>596.483724247552</v>
      </c>
      <c r="AA2057" s="15">
        <v>81.065118616994695</v>
      </c>
    </row>
    <row r="2058" spans="1:27" x14ac:dyDescent="0.45">
      <c r="A2058">
        <v>1545</v>
      </c>
      <c r="B2058">
        <v>46.9</v>
      </c>
      <c r="C2058" s="10">
        <f>B2058-20</f>
        <v>26.9</v>
      </c>
      <c r="D2058">
        <v>103.1</v>
      </c>
      <c r="E2058" s="11">
        <f>D2058-90</f>
        <v>13.099999999999994</v>
      </c>
      <c r="F2058" s="2">
        <v>1.0102E-2</v>
      </c>
      <c r="G2058" s="11">
        <v>29.8</v>
      </c>
      <c r="H2058" s="11">
        <v>1.2</v>
      </c>
      <c r="I2058" s="8">
        <v>5.1184691488742801E-2</v>
      </c>
      <c r="J2058" s="4">
        <v>71000</v>
      </c>
      <c r="K2058" s="5">
        <f>23*10^-6</f>
        <v>2.3E-5</v>
      </c>
      <c r="L2058" s="6">
        <f>H2058</f>
        <v>1.2</v>
      </c>
      <c r="M2058" s="3">
        <f>H2058^2/6</f>
        <v>0.24</v>
      </c>
      <c r="N2058" s="3">
        <f>H2058^3/12</f>
        <v>0.14399999999999999</v>
      </c>
      <c r="O2058" s="1">
        <f>-J2058*L2058*K2058*C2058</f>
        <v>-52.713239999999999</v>
      </c>
      <c r="P2058" s="7">
        <f>-(12*F2058*J2058*L2058*N2058+12*O2058*N2058*G2058*COS(RADIANS(E2058)))/(12*N2058*G2058*COS(RADIANS(E2058))^2+L2058*G2058^3*SIN(RADIANS(E2058))^2)</f>
        <v>0.6883260189823347</v>
      </c>
      <c r="Q2058" s="7">
        <f>-(6*F2058*J2058*L2058*N2058*SIN(RADIANS(E2058))+6*O2058*N2058*G2058*SIN(RADIANS(E2058))*COS(RADIANS(E2058)))/(12*N2058*COS(RADIANS(E2058))^2+L2058*G2058^2*SIN(RADIANS(E2058))^2)</f>
        <v>2.324548882962759</v>
      </c>
      <c r="R2058" s="7">
        <f>-P2058*SIN(RADIANS(E2058))</f>
        <v>-0.1560099921451516</v>
      </c>
      <c r="S2058" s="6">
        <f>(O2058+P2058*COS(RADIANS(E2058)))/L2058</f>
        <v>-43.36902249988195</v>
      </c>
      <c r="T2058" s="6">
        <f>R2058/L2058</f>
        <v>-0.13000832678762633</v>
      </c>
      <c r="U2058" s="6">
        <f>(Q2058-P2058*G2058*SIN(RADIANS(E2058)))/M2058</f>
        <v>-9.6856203456781635</v>
      </c>
      <c r="V2058" s="6">
        <f>SQRT((S2058+U2058)^2+3*T2058^2)</f>
        <v>53.055120713886282</v>
      </c>
      <c r="W2058" s="6">
        <f>V2058/AA2058</f>
        <v>1.384571021716017</v>
      </c>
      <c r="X2058" s="1">
        <f>((3*10+H2058/COS(RADIANS(E2058)))*(3+3)+3*G2058*H2058)*2</f>
        <v>589.34475905337638</v>
      </c>
      <c r="Y2058" s="7">
        <f>Z2058/X2058</f>
        <v>1.0120860799619082</v>
      </c>
      <c r="Z2058" s="13">
        <v>596.467626936427</v>
      </c>
      <c r="AA2058" s="15">
        <v>38.318814912167198</v>
      </c>
    </row>
    <row r="2059" spans="1:27" x14ac:dyDescent="0.45">
      <c r="A2059">
        <v>897</v>
      </c>
      <c r="B2059">
        <v>74.3</v>
      </c>
      <c r="C2059" s="10">
        <f>B2059-20</f>
        <v>54.3</v>
      </c>
      <c r="D2059">
        <v>113.1</v>
      </c>
      <c r="E2059" s="11">
        <f>D2059-90</f>
        <v>23.099999999999994</v>
      </c>
      <c r="F2059" s="2">
        <v>2.0739E-2</v>
      </c>
      <c r="G2059" s="11">
        <v>29.9</v>
      </c>
      <c r="H2059" s="11">
        <v>1.2</v>
      </c>
      <c r="I2059" s="8">
        <v>0.110639177262783</v>
      </c>
      <c r="J2059" s="4">
        <v>71000</v>
      </c>
      <c r="K2059" s="5">
        <f>23*10^-6</f>
        <v>2.3E-5</v>
      </c>
      <c r="L2059" s="6">
        <f>H2059</f>
        <v>1.2</v>
      </c>
      <c r="M2059" s="3">
        <f>H2059^2/6</f>
        <v>0.24</v>
      </c>
      <c r="N2059" s="3">
        <f>H2059^3/12</f>
        <v>0.14399999999999999</v>
      </c>
      <c r="O2059" s="1">
        <f>-J2059*L2059*K2059*C2059</f>
        <v>-106.40628</v>
      </c>
      <c r="P2059" s="7">
        <f>-(12*F2059*J2059*L2059*N2059+12*O2059*N2059*G2059*COS(RADIANS(E2059)))/(12*N2059*G2059*COS(RADIANS(E2059))^2+L2059*G2059^3*SIN(RADIANS(E2059))^2)</f>
        <v>0.40222615450901383</v>
      </c>
      <c r="Q2059" s="7">
        <f>-(6*F2059*J2059*L2059*N2059*SIN(RADIANS(E2059))+6*O2059*N2059*G2059*SIN(RADIANS(E2059))*COS(RADIANS(E2059)))/(12*N2059*COS(RADIANS(E2059))^2+L2059*G2059^2*SIN(RADIANS(E2059))^2)</f>
        <v>2.3592333327549446</v>
      </c>
      <c r="R2059" s="7">
        <f>-P2059*SIN(RADIANS(E2059))</f>
        <v>-0.15780824968260504</v>
      </c>
      <c r="S2059" s="6">
        <f>(O2059+P2059*COS(RADIANS(E2059)))/L2059</f>
        <v>-88.363586446914638</v>
      </c>
      <c r="T2059" s="6">
        <f>R2059/L2059</f>
        <v>-0.13150687473550421</v>
      </c>
      <c r="U2059" s="6">
        <f>(Q2059-P2059*G2059*SIN(RADIANS(E2059)))/M2059</f>
        <v>-9.8301388864789434</v>
      </c>
      <c r="V2059" s="6">
        <f>SQRT((S2059+U2059)^2+3*T2059^2)</f>
        <v>98.193989515775598</v>
      </c>
      <c r="W2059" s="6">
        <f>V2059/AA2059</f>
        <v>1.2666578458718734</v>
      </c>
      <c r="X2059" s="1">
        <f>((3*10+H2059/COS(RADIANS(E2059)))*(3+3)+3*G2059*H2059)*2</f>
        <v>590.93521140996245</v>
      </c>
      <c r="Y2059" s="7">
        <f>Z2059/X2059</f>
        <v>1.0093506839591779</v>
      </c>
      <c r="Z2059" s="13">
        <v>596.46085981220699</v>
      </c>
      <c r="AA2059" s="15">
        <v>77.522110517687693</v>
      </c>
    </row>
    <row r="2060" spans="1:27" x14ac:dyDescent="0.45">
      <c r="A2060">
        <v>1171</v>
      </c>
      <c r="B2060">
        <v>88.8</v>
      </c>
      <c r="C2060" s="10">
        <f>B2060-20</f>
        <v>68.8</v>
      </c>
      <c r="D2060">
        <v>113.1</v>
      </c>
      <c r="E2060" s="11">
        <f>D2060-90</f>
        <v>23.099999999999994</v>
      </c>
      <c r="F2060" s="2">
        <v>2.8368999999999998E-2</v>
      </c>
      <c r="G2060" s="11">
        <v>32.799999999999997</v>
      </c>
      <c r="H2060" s="11">
        <v>1.1000000000000001</v>
      </c>
      <c r="I2060" s="8">
        <v>0.14954262971877999</v>
      </c>
      <c r="J2060" s="4">
        <v>71000</v>
      </c>
      <c r="K2060" s="5">
        <f>23*10^-6</f>
        <v>2.3E-5</v>
      </c>
      <c r="L2060" s="6">
        <f>H2060</f>
        <v>1.1000000000000001</v>
      </c>
      <c r="M2060" s="3">
        <f>H2060^2/6</f>
        <v>0.20166666666666669</v>
      </c>
      <c r="N2060" s="3">
        <f>H2060^3/12</f>
        <v>0.11091666666666671</v>
      </c>
      <c r="O2060" s="1">
        <f>-J2060*L2060*K2060*C2060</f>
        <v>-123.58543999999999</v>
      </c>
      <c r="P2060" s="7">
        <f>-(12*F2060*J2060*L2060*N2060+12*O2060*N2060*G2060*COS(RADIANS(E2060)))/(12*N2060*G2060*COS(RADIANS(E2060))^2+L2060*G2060^3*SIN(RADIANS(E2060))^2)</f>
        <v>0.33496493263595839</v>
      </c>
      <c r="Q2060" s="7">
        <f>-(6*F2060*J2060*L2060*N2060*SIN(RADIANS(E2060))+6*O2060*N2060*G2060*SIN(RADIANS(E2060))*COS(RADIANS(E2060)))/(12*N2060*COS(RADIANS(E2060))^2+L2060*G2060^2*SIN(RADIANS(E2060))^2)</f>
        <v>2.1552744836726472</v>
      </c>
      <c r="R2060" s="7">
        <f>-P2060*SIN(RADIANS(E2060))</f>
        <v>-0.13141917583369808</v>
      </c>
      <c r="S2060" s="6">
        <f>(O2060+P2060*COS(RADIANS(E2060)))/L2060</f>
        <v>-112.07030186737499</v>
      </c>
      <c r="T2060" s="6">
        <f>R2060/L2060</f>
        <v>-0.11947197803063461</v>
      </c>
      <c r="U2060" s="6">
        <f>(Q2060-P2060*G2060*SIN(RADIANS(E2060)))/M2060</f>
        <v>-10.687311489285866</v>
      </c>
      <c r="V2060" s="6">
        <f>SQRT((S2060+U2060)^2+3*T2060^2)</f>
        <v>122.75778776796217</v>
      </c>
      <c r="W2060" s="6">
        <f>V2060/AA2060</f>
        <v>1.2909462241378871</v>
      </c>
      <c r="X2060" s="1">
        <f>((3*10+H2060/COS(RADIANS(E2060)))*(3+3)+3*G2060*H2060)*2</f>
        <v>590.83061045913223</v>
      </c>
      <c r="Y2060" s="7">
        <f>Z2060/X2060</f>
        <v>1.0093523394090089</v>
      </c>
      <c r="Z2060" s="13">
        <v>596.35625886137802</v>
      </c>
      <c r="AA2060" s="15">
        <v>95.0913256281776</v>
      </c>
    </row>
    <row r="2061" spans="1:27" x14ac:dyDescent="0.45">
      <c r="A2061">
        <v>1078</v>
      </c>
      <c r="B2061">
        <v>84.8</v>
      </c>
      <c r="C2061" s="10">
        <f>B2061-20</f>
        <v>64.8</v>
      </c>
      <c r="D2061">
        <v>115.4</v>
      </c>
      <c r="E2061" s="11">
        <f>D2061-90</f>
        <v>25.400000000000006</v>
      </c>
      <c r="F2061" s="2">
        <v>2.1249000000000001E-2</v>
      </c>
      <c r="G2061" s="11">
        <v>25.2</v>
      </c>
      <c r="H2061" s="11">
        <v>1.4</v>
      </c>
      <c r="I2061" s="8">
        <v>0.109975643455982</v>
      </c>
      <c r="J2061" s="4">
        <v>71000</v>
      </c>
      <c r="K2061" s="5">
        <f>23*10^-6</f>
        <v>2.3E-5</v>
      </c>
      <c r="L2061" s="6">
        <f>H2061</f>
        <v>1.4</v>
      </c>
      <c r="M2061" s="3">
        <f>H2061^2/6</f>
        <v>0.32666666666666661</v>
      </c>
      <c r="N2061" s="3">
        <f>H2061^3/12</f>
        <v>0.2286666666666666</v>
      </c>
      <c r="O2061" s="1">
        <f>-J2061*L2061*K2061*C2061</f>
        <v>-148.14576</v>
      </c>
      <c r="P2061" s="7">
        <f>-(12*F2061*J2061*L2061*N2061+12*O2061*N2061*G2061*COS(RADIANS(E2061)))/(12*N2061*G2061*COS(RADIANS(E2061))^2+L2061*G2061^3*SIN(RADIANS(E2061))^2)</f>
        <v>0.82760309155221856</v>
      </c>
      <c r="Q2061" s="7">
        <f>-(6*F2061*J2061*L2061*N2061*SIN(RADIANS(E2061))+6*O2061*N2061*G2061*SIN(RADIANS(E2061))*COS(RADIANS(E2061)))/(12*N2061*COS(RADIANS(E2061))^2+L2061*G2061^2*SIN(RADIANS(E2061))^2)</f>
        <v>4.4728493352455656</v>
      </c>
      <c r="R2061" s="7">
        <f>-P2061*SIN(RADIANS(E2061))</f>
        <v>-0.35498804247980692</v>
      </c>
      <c r="S2061" s="6">
        <f>(O2061+P2061*COS(RADIANS(E2061)))/L2061</f>
        <v>-105.28439779922721</v>
      </c>
      <c r="T2061" s="6">
        <f>R2061/L2061</f>
        <v>-0.25356288748557637</v>
      </c>
      <c r="U2061" s="6">
        <f>(Q2061-P2061*G2061*SIN(RADIANS(E2061)))/M2061</f>
        <v>-13.692395924221128</v>
      </c>
      <c r="V2061" s="6">
        <f>SQRT((S2061+U2061)^2+3*T2061^2)</f>
        <v>118.97760430907032</v>
      </c>
      <c r="W2061" s="6">
        <f>V2061/AA2061</f>
        <v>1.2261216281636982</v>
      </c>
      <c r="X2061" s="1">
        <f>((3*10+H2061/COS(RADIANS(E2061)))*(3+3)+3*G2061*H2061)*2</f>
        <v>590.27774563523258</v>
      </c>
      <c r="Y2061" s="7">
        <f>Z2061/X2061</f>
        <v>1.0101678192687282</v>
      </c>
      <c r="Z2061" s="13">
        <v>596.279583071204</v>
      </c>
      <c r="AA2061" s="15">
        <v>97.035727595195596</v>
      </c>
    </row>
    <row r="2062" spans="1:27" x14ac:dyDescent="0.45">
      <c r="A2062">
        <v>426</v>
      </c>
      <c r="B2062">
        <v>77.400000000000006</v>
      </c>
      <c r="C2062" s="10">
        <f>B2062-20</f>
        <v>57.400000000000006</v>
      </c>
      <c r="D2062">
        <v>112.8</v>
      </c>
      <c r="E2062" s="11">
        <f>D2062-90</f>
        <v>22.799999999999997</v>
      </c>
      <c r="F2062" s="2">
        <v>2.3712E-2</v>
      </c>
      <c r="G2062" s="11">
        <v>32.799999999999997</v>
      </c>
      <c r="H2062" s="11">
        <v>1.1000000000000001</v>
      </c>
      <c r="I2062" s="8">
        <v>0.12599135935306499</v>
      </c>
      <c r="J2062" s="4">
        <v>71000</v>
      </c>
      <c r="K2062" s="5">
        <f>23*10^-6</f>
        <v>2.3E-5</v>
      </c>
      <c r="L2062" s="6">
        <f>H2062</f>
        <v>1.1000000000000001</v>
      </c>
      <c r="M2062" s="3">
        <f>H2062^2/6</f>
        <v>0.20166666666666669</v>
      </c>
      <c r="N2062" s="3">
        <f>H2062^3/12</f>
        <v>0.11091666666666671</v>
      </c>
      <c r="O2062" s="1">
        <f>-J2062*L2062*K2062*C2062</f>
        <v>-103.10762000000001</v>
      </c>
      <c r="P2062" s="7">
        <f>-(12*F2062*J2062*L2062*N2062+12*O2062*N2062*G2062*COS(RADIANS(E2062)))/(12*N2062*G2062*COS(RADIANS(E2062))^2+L2062*G2062^3*SIN(RADIANS(E2062))^2)</f>
        <v>0.28720010367600829</v>
      </c>
      <c r="Q2062" s="7">
        <f>-(6*F2062*J2062*L2062*N2062*SIN(RADIANS(E2062))+6*O2062*N2062*G2062*SIN(RADIANS(E2062))*COS(RADIANS(E2062)))/(12*N2062*COS(RADIANS(E2062))^2+L2062*G2062^2*SIN(RADIANS(E2062))^2)</f>
        <v>1.8252300723238553</v>
      </c>
      <c r="R2062" s="7">
        <f>-P2062*SIN(RADIANS(E2062))</f>
        <v>-0.11129451660511312</v>
      </c>
      <c r="S2062" s="6">
        <f>(O2062+P2062*COS(RADIANS(E2062)))/L2062</f>
        <v>-93.493509824807902</v>
      </c>
      <c r="T2062" s="6">
        <f>R2062/L2062</f>
        <v>-0.10117683327737556</v>
      </c>
      <c r="U2062" s="6">
        <f>(Q2062-P2062*G2062*SIN(RADIANS(E2062)))/M2062</f>
        <v>-9.0507276313579546</v>
      </c>
      <c r="V2062" s="6">
        <f>SQRT((S2062+U2062)^2+3*T2062^2)</f>
        <v>102.54438719755122</v>
      </c>
      <c r="W2062" s="6">
        <f>V2062/AA2062</f>
        <v>1.2761493043088619</v>
      </c>
      <c r="X2062" s="1">
        <f>((3*10+H2062/COS(RADIANS(E2062)))*(3+3)+3*G2062*H2062)*2</f>
        <v>590.79882810073764</v>
      </c>
      <c r="Y2062" s="7">
        <f>Z2062/X2062</f>
        <v>1.0092550324002014</v>
      </c>
      <c r="Z2062" s="13">
        <v>596.26669039681099</v>
      </c>
      <c r="AA2062" s="15">
        <v>80.354537553963794</v>
      </c>
    </row>
    <row r="2063" spans="1:27" x14ac:dyDescent="0.45">
      <c r="A2063">
        <v>2694</v>
      </c>
      <c r="B2063">
        <v>63</v>
      </c>
      <c r="C2063" s="10">
        <f>B2063-20</f>
        <v>43</v>
      </c>
      <c r="D2063">
        <v>115.3</v>
      </c>
      <c r="E2063" s="11">
        <f>D2063-90</f>
        <v>25.299999999999997</v>
      </c>
      <c r="F2063" s="2">
        <v>1.4109E-2</v>
      </c>
      <c r="G2063" s="11">
        <v>25.2</v>
      </c>
      <c r="H2063" s="11">
        <v>1.4</v>
      </c>
      <c r="I2063" s="8">
        <v>7.3182061314582797E-2</v>
      </c>
      <c r="J2063" s="4">
        <v>71000</v>
      </c>
      <c r="K2063" s="5">
        <f>23*10^-6</f>
        <v>2.3E-5</v>
      </c>
      <c r="L2063" s="6">
        <f>H2063</f>
        <v>1.4</v>
      </c>
      <c r="M2063" s="3">
        <f>H2063^2/6</f>
        <v>0.32666666666666661</v>
      </c>
      <c r="N2063" s="3">
        <f>H2063^3/12</f>
        <v>0.2286666666666666</v>
      </c>
      <c r="O2063" s="1">
        <f>-J2063*L2063*K2063*C2063</f>
        <v>-98.306600000000003</v>
      </c>
      <c r="P2063" s="7">
        <f>-(12*F2063*J2063*L2063*N2063+12*O2063*N2063*G2063*COS(RADIANS(E2063)))/(12*N2063*G2063*COS(RADIANS(E2063))^2+L2063*G2063^3*SIN(RADIANS(E2063))^2)</f>
        <v>0.55383478622109783</v>
      </c>
      <c r="Q2063" s="7">
        <f>-(6*F2063*J2063*L2063*N2063*SIN(RADIANS(E2063))+6*O2063*N2063*G2063*SIN(RADIANS(E2063))*COS(RADIANS(E2063)))/(12*N2063*COS(RADIANS(E2063))^2+L2063*G2063^2*SIN(RADIANS(E2063))^2)</f>
        <v>2.9822392014527788</v>
      </c>
      <c r="R2063" s="7">
        <f>-P2063*SIN(RADIANS(E2063))</f>
        <v>-0.2366856509089508</v>
      </c>
      <c r="S2063" s="6">
        <f>(O2063+P2063*COS(RADIANS(E2063)))/L2063</f>
        <v>-69.861348310273144</v>
      </c>
      <c r="T2063" s="6">
        <f>R2063/L2063</f>
        <v>-0.16906117922067915</v>
      </c>
      <c r="U2063" s="6">
        <f>(Q2063-P2063*G2063*SIN(RADIANS(E2063)))/M2063</f>
        <v>-9.1293036779166776</v>
      </c>
      <c r="V2063" s="6">
        <f>SQRT((S2063+U2063)^2+3*T2063^2)</f>
        <v>78.991194740719521</v>
      </c>
      <c r="W2063" s="6">
        <f>V2063/AA2063</f>
        <v>1.2196171169671837</v>
      </c>
      <c r="X2063" s="1">
        <f>((3*10+H2063/COS(RADIANS(E2063)))*(3+3)+3*G2063*H2063)*2</f>
        <v>590.26237392846872</v>
      </c>
      <c r="Y2063" s="7">
        <f>Z2063/X2063</f>
        <v>1.0101308809760012</v>
      </c>
      <c r="Z2063" s="13">
        <v>596.24225178334996</v>
      </c>
      <c r="AA2063" s="15">
        <v>64.767207381564603</v>
      </c>
    </row>
    <row r="2064" spans="1:27" x14ac:dyDescent="0.45">
      <c r="A2064">
        <v>1251</v>
      </c>
      <c r="B2064">
        <v>47.2</v>
      </c>
      <c r="C2064" s="10">
        <f>B2064-20</f>
        <v>27.200000000000003</v>
      </c>
      <c r="D2064">
        <v>128.9</v>
      </c>
      <c r="E2064" s="11">
        <f>D2064-90</f>
        <v>38.900000000000006</v>
      </c>
      <c r="F2064" s="2">
        <v>8.8100000000000001E-3</v>
      </c>
      <c r="G2064" s="11">
        <v>28.8</v>
      </c>
      <c r="H2064" s="11">
        <v>1.2</v>
      </c>
      <c r="I2064" s="8">
        <v>3.8135822862386697E-2</v>
      </c>
      <c r="J2064" s="4">
        <v>71000</v>
      </c>
      <c r="K2064" s="5">
        <f>23*10^-6</f>
        <v>2.3E-5</v>
      </c>
      <c r="L2064" s="6">
        <f>H2064</f>
        <v>1.2</v>
      </c>
      <c r="M2064" s="3">
        <f>H2064^2/6</f>
        <v>0.24</v>
      </c>
      <c r="N2064" s="3">
        <f>H2064^3/12</f>
        <v>0.14399999999999999</v>
      </c>
      <c r="O2064" s="1">
        <f>-J2064*L2064*K2064*C2064</f>
        <v>-53.301120000000004</v>
      </c>
      <c r="P2064" s="7">
        <f>-(12*F2064*J2064*L2064*N2064+12*O2064*N2064*G2064*COS(RADIANS(E2064)))/(12*N2064*G2064*COS(RADIANS(E2064))^2+L2064*G2064^3*SIN(RADIANS(E2064))^2)</f>
        <v>6.7700165927906272E-2</v>
      </c>
      <c r="Q2064" s="7">
        <f>-(6*F2064*J2064*L2064*N2064*SIN(RADIANS(E2064))+6*O2064*N2064*G2064*SIN(RADIANS(E2064))*COS(RADIANS(E2064)))/(12*N2064*COS(RADIANS(E2064))^2+L2064*G2064^2*SIN(RADIANS(E2064))^2)</f>
        <v>0.61219012607216017</v>
      </c>
      <c r="R2064" s="7">
        <f>-P2064*SIN(RADIANS(E2064))</f>
        <v>-4.2513203199455549E-2</v>
      </c>
      <c r="S2064" s="6">
        <f>(O2064+P2064*COS(RADIANS(E2064)))/L2064</f>
        <v>-44.373694008093786</v>
      </c>
      <c r="T2064" s="6">
        <f>R2064/L2064</f>
        <v>-3.5427669332879629E-2</v>
      </c>
      <c r="U2064" s="6">
        <f>(Q2064-P2064*G2064*SIN(RADIANS(E2064)))/M2064</f>
        <v>-2.5507921919673322</v>
      </c>
      <c r="V2064" s="6">
        <f>SQRT((S2064+U2064)^2+3*T2064^2)</f>
        <v>46.924526321519643</v>
      </c>
      <c r="W2064" s="6">
        <f>V2064/AA2064</f>
        <v>1.2800297036210855</v>
      </c>
      <c r="X2064" s="1">
        <f>((3*10+H2064/COS(RADIANS(E2064)))*(3+3)+3*G2064*H2064)*2</f>
        <v>585.86321461521811</v>
      </c>
      <c r="Y2064" s="7">
        <f>Z2064/X2064</f>
        <v>1.0175336497577347</v>
      </c>
      <c r="Z2064" s="13">
        <v>596.13553502622199</v>
      </c>
      <c r="AA2064" s="15">
        <v>36.658935483117702</v>
      </c>
    </row>
    <row r="2065" spans="1:27" x14ac:dyDescent="0.45">
      <c r="A2065">
        <v>1796</v>
      </c>
      <c r="B2065">
        <v>66.900000000000006</v>
      </c>
      <c r="C2065" s="10">
        <f>B2065-20</f>
        <v>46.900000000000006</v>
      </c>
      <c r="D2065">
        <v>109.5</v>
      </c>
      <c r="E2065" s="11">
        <f>D2065-90</f>
        <v>19.5</v>
      </c>
      <c r="F2065" s="2">
        <v>1.3502E-2</v>
      </c>
      <c r="G2065" s="11">
        <v>24.4</v>
      </c>
      <c r="H2065" s="11">
        <v>1.4</v>
      </c>
      <c r="I2065" s="8">
        <v>6.0242276638746199E-2</v>
      </c>
      <c r="J2065" s="4">
        <v>71000</v>
      </c>
      <c r="K2065" s="5">
        <f>23*10^-6</f>
        <v>2.3E-5</v>
      </c>
      <c r="L2065" s="6">
        <f>H2065</f>
        <v>1.4</v>
      </c>
      <c r="M2065" s="3">
        <f>H2065^2/6</f>
        <v>0.32666666666666661</v>
      </c>
      <c r="N2065" s="3">
        <f>H2065^3/12</f>
        <v>0.2286666666666666</v>
      </c>
      <c r="O2065" s="1">
        <f>-J2065*L2065*K2065*C2065</f>
        <v>-107.22278000000001</v>
      </c>
      <c r="P2065" s="7">
        <f>-(12*F2065*J2065*L2065*N2065+12*O2065*N2065*G2065*COS(RADIANS(E2065)))/(12*N2065*G2065*COS(RADIANS(E2065))^2+L2065*G2065^3*SIN(RADIANS(E2065))^2)</f>
        <v>1.3262836124969557</v>
      </c>
      <c r="Q2065" s="7">
        <f>-(6*F2065*J2065*L2065*N2065*SIN(RADIANS(E2065))+6*O2065*N2065*G2065*SIN(RADIANS(E2065))*COS(RADIANS(E2065)))/(12*N2065*COS(RADIANS(E2065))^2+L2065*G2065^2*SIN(RADIANS(E2065))^2)</f>
        <v>5.4012153191181058</v>
      </c>
      <c r="R2065" s="7">
        <f>-P2065*SIN(RADIANS(E2065))</f>
        <v>-0.44272256714082847</v>
      </c>
      <c r="S2065" s="6">
        <f>(O2065+P2065*COS(RADIANS(E2065)))/L2065</f>
        <v>-75.694692884217687</v>
      </c>
      <c r="T2065" s="6">
        <f>R2065/L2065</f>
        <v>-0.3162304051005918</v>
      </c>
      <c r="U2065" s="6">
        <f>(Q2065-P2065*G2065*SIN(RADIANS(E2065)))/M2065</f>
        <v>-16.534332609545235</v>
      </c>
      <c r="V2065" s="6">
        <f>SQRT((S2065+U2065)^2+3*T2065^2)</f>
        <v>92.230651892613764</v>
      </c>
      <c r="W2065" s="6">
        <f>V2065/AA2065</f>
        <v>1.3591451106353365</v>
      </c>
      <c r="X2065" s="1">
        <f>((3*10+H2065/COS(RADIANS(E2065)))*(3+3)+3*G2065*H2065)*2</f>
        <v>582.7822581530279</v>
      </c>
      <c r="Y2065" s="7">
        <f>Z2065/X2065</f>
        <v>1.022850536942431</v>
      </c>
      <c r="Z2065" s="13">
        <v>596.09914567234705</v>
      </c>
      <c r="AA2065" s="15">
        <v>67.859311835732001</v>
      </c>
    </row>
    <row r="2066" spans="1:27" x14ac:dyDescent="0.45">
      <c r="A2066">
        <v>602</v>
      </c>
      <c r="B2066">
        <v>58.2</v>
      </c>
      <c r="C2066" s="10">
        <f>B2066-20</f>
        <v>38.200000000000003</v>
      </c>
      <c r="D2066">
        <v>102.4</v>
      </c>
      <c r="E2066" s="11">
        <f>D2066-90</f>
        <v>12.400000000000006</v>
      </c>
      <c r="F2066" s="2">
        <v>1.1417E-2</v>
      </c>
      <c r="G2066" s="11">
        <v>20.7</v>
      </c>
      <c r="H2066" s="11">
        <v>1.7</v>
      </c>
      <c r="I2066" s="8">
        <v>9.0826146304607294E-2</v>
      </c>
      <c r="J2066" s="4">
        <v>71000</v>
      </c>
      <c r="K2066" s="5">
        <f>23*10^-6</f>
        <v>2.3E-5</v>
      </c>
      <c r="L2066" s="6">
        <f>H2066</f>
        <v>1.7</v>
      </c>
      <c r="M2066" s="3">
        <f>H2066^2/6</f>
        <v>0.48166666666666663</v>
      </c>
      <c r="N2066" s="3">
        <f>H2066^3/12</f>
        <v>0.4094166666666666</v>
      </c>
      <c r="O2066" s="1">
        <f>-J2066*L2066*K2066*C2066</f>
        <v>-106.04702</v>
      </c>
      <c r="P2066" s="7">
        <f>-(12*F2066*J2066*L2066*N2066+12*O2066*N2066*G2066*COS(RADIANS(E2066)))/(12*N2066*G2066*COS(RADIANS(E2066))^2+L2066*G2066^3*SIN(RADIANS(E2066))^2)</f>
        <v>4.7494930306065353</v>
      </c>
      <c r="Q2066" s="7">
        <f>-(6*F2066*J2066*L2066*N2066*SIN(RADIANS(E2066))+6*O2066*N2066*G2066*SIN(RADIANS(E2066))*COS(RADIANS(E2066)))/(12*N2066*COS(RADIANS(E2066))^2+L2066*G2066^2*SIN(RADIANS(E2066))^2)</f>
        <v>10.555798776981559</v>
      </c>
      <c r="R2066" s="7">
        <f>-P2066*SIN(RADIANS(E2066))</f>
        <v>-1.0198839398049815</v>
      </c>
      <c r="S2066" s="6">
        <f>(O2066+P2066*COS(RADIANS(E2066)))/L2066</f>
        <v>-59.651954012273691</v>
      </c>
      <c r="T2066" s="6">
        <f>R2066/L2066</f>
        <v>-0.59993172929704797</v>
      </c>
      <c r="U2066" s="6">
        <f>(Q2066-P2066*G2066*SIN(RADIANS(E2066)))/M2066</f>
        <v>-21.915153170203922</v>
      </c>
      <c r="V2066" s="6">
        <f>SQRT((S2066+U2066)^2+3*T2066^2)</f>
        <v>81.573725723159427</v>
      </c>
      <c r="W2066" s="6">
        <f>V2066/AA2066</f>
        <v>1.0018887282401869</v>
      </c>
      <c r="X2066" s="1">
        <f>((3*10+H2066/COS(RADIANS(E2066)))*(3+3)+3*G2066*H2066)*2</f>
        <v>592.02725200104442</v>
      </c>
      <c r="Y2066" s="7">
        <f>Z2066/X2066</f>
        <v>1.0067680449175007</v>
      </c>
      <c r="Z2066" s="13">
        <v>596.03411903497204</v>
      </c>
      <c r="AA2066" s="15">
        <v>81.419945572641893</v>
      </c>
    </row>
    <row r="2067" spans="1:27" x14ac:dyDescent="0.45">
      <c r="A2067">
        <v>525</v>
      </c>
      <c r="B2067">
        <v>53.2</v>
      </c>
      <c r="C2067" s="10">
        <f>B2067-20</f>
        <v>33.200000000000003</v>
      </c>
      <c r="D2067">
        <v>106.4</v>
      </c>
      <c r="E2067" s="11">
        <f>D2067-90</f>
        <v>16.400000000000006</v>
      </c>
      <c r="F2067" s="2">
        <v>1.2292000000000001E-2</v>
      </c>
      <c r="G2067" s="11">
        <v>27.6</v>
      </c>
      <c r="H2067" s="11">
        <v>1.3</v>
      </c>
      <c r="I2067" s="8">
        <v>8.2817383110523196E-2</v>
      </c>
      <c r="J2067" s="4">
        <v>71000</v>
      </c>
      <c r="K2067" s="5">
        <f>23*10^-6</f>
        <v>2.3E-5</v>
      </c>
      <c r="L2067" s="6">
        <f>H2067</f>
        <v>1.3</v>
      </c>
      <c r="M2067" s="3">
        <f>H2067^2/6</f>
        <v>0.28166666666666668</v>
      </c>
      <c r="N2067" s="3">
        <f>H2067^3/12</f>
        <v>0.18308333333333338</v>
      </c>
      <c r="O2067" s="1">
        <f>-J2067*L2067*K2067*C2067</f>
        <v>-70.480280000000008</v>
      </c>
      <c r="P2067" s="7">
        <f>-(12*F2067*J2067*L2067*N2067+12*O2067*N2067*G2067*COS(RADIANS(E2067)))/(12*N2067*G2067*COS(RADIANS(E2067))^2+L2067*G2067^3*SIN(RADIANS(E2067))^2)</f>
        <v>0.71924479450851764</v>
      </c>
      <c r="Q2067" s="7">
        <f>-(6*F2067*J2067*L2067*N2067*SIN(RADIANS(E2067))+6*O2067*N2067*G2067*SIN(RADIANS(E2067))*COS(RADIANS(E2067)))/(12*N2067*COS(RADIANS(E2067))^2+L2067*G2067^2*SIN(RADIANS(E2067))^2)</f>
        <v>2.8024021988930263</v>
      </c>
      <c r="R2067" s="7">
        <f>-P2067*SIN(RADIANS(E2067))</f>
        <v>-0.20307262310819027</v>
      </c>
      <c r="S2067" s="6">
        <f>(O2067+P2067*COS(RADIANS(E2067)))/L2067</f>
        <v>-53.684844936548309</v>
      </c>
      <c r="T2067" s="6">
        <f>R2067/L2067</f>
        <v>-0.15620971008322329</v>
      </c>
      <c r="U2067" s="6">
        <f>(Q2067-P2067*G2067*SIN(RADIANS(E2067)))/M2067</f>
        <v>-9.949356919146835</v>
      </c>
      <c r="V2067" s="6">
        <f>SQRT((S2067+U2067)^2+3*T2067^2)</f>
        <v>63.634777050225672</v>
      </c>
      <c r="W2067" s="6">
        <f>V2067/AA2067</f>
        <v>1.2707869202671491</v>
      </c>
      <c r="X2067" s="1">
        <f>((3*10+H2067/COS(RADIANS(E2067)))*(3+3)+3*G2067*H2067)*2</f>
        <v>591.54162071440624</v>
      </c>
      <c r="Y2067" s="7">
        <f>Z2067/X2067</f>
        <v>1.0075252649212201</v>
      </c>
      <c r="Z2067" s="13">
        <v>595.99312812221001</v>
      </c>
      <c r="AA2067" s="15">
        <v>50.075096017551203</v>
      </c>
    </row>
    <row r="2068" spans="1:27" x14ac:dyDescent="0.45">
      <c r="A2068">
        <v>710</v>
      </c>
      <c r="B2068">
        <v>73</v>
      </c>
      <c r="C2068" s="10">
        <f>B2068-20</f>
        <v>53</v>
      </c>
      <c r="D2068">
        <v>100.6</v>
      </c>
      <c r="E2068" s="11">
        <f>D2068-90</f>
        <v>10.599999999999994</v>
      </c>
      <c r="F2068" s="2">
        <v>1.8828999999999999E-2</v>
      </c>
      <c r="G2068" s="11">
        <v>25.6</v>
      </c>
      <c r="H2068" s="11">
        <v>1.4</v>
      </c>
      <c r="I2068" s="8">
        <v>0.172461867332458</v>
      </c>
      <c r="J2068" s="4">
        <v>71000</v>
      </c>
      <c r="K2068" s="5">
        <f>23*10^-6</f>
        <v>2.3E-5</v>
      </c>
      <c r="L2068" s="6">
        <f>H2068</f>
        <v>1.4</v>
      </c>
      <c r="M2068" s="3">
        <f>H2068^2/6</f>
        <v>0.32666666666666661</v>
      </c>
      <c r="N2068" s="3">
        <f>H2068^3/12</f>
        <v>0.2286666666666666</v>
      </c>
      <c r="O2068" s="1">
        <f>-J2068*L2068*K2068*C2068</f>
        <v>-121.1686</v>
      </c>
      <c r="P2068" s="7">
        <f>-(12*F2068*J2068*L2068*N2068+12*O2068*N2068*G2068*COS(RADIANS(E2068)))/(12*N2068*G2068*COS(RADIANS(E2068))^2+L2068*G2068^3*SIN(RADIANS(E2068))^2)</f>
        <v>3.7450721343507474</v>
      </c>
      <c r="Q2068" s="7">
        <f>-(6*F2068*J2068*L2068*N2068*SIN(RADIANS(E2068))+6*O2068*N2068*G2068*SIN(RADIANS(E2068))*COS(RADIANS(E2068)))/(12*N2068*COS(RADIANS(E2068))^2+L2068*G2068^2*SIN(RADIANS(E2068))^2)</f>
        <v>8.8180617888752924</v>
      </c>
      <c r="R2068" s="7">
        <f>-P2068*SIN(RADIANS(E2068))</f>
        <v>-0.68891107725588219</v>
      </c>
      <c r="S2068" s="6">
        <f>(O2068+P2068*COS(RADIANS(E2068)))/L2068</f>
        <v>-83.919597295736921</v>
      </c>
      <c r="T2068" s="6">
        <f>R2068/L2068</f>
        <v>-0.49207934089705874</v>
      </c>
      <c r="U2068" s="6">
        <f>(Q2068-P2068*G2068*SIN(RADIANS(E2068)))/M2068</f>
        <v>-26.994066700638655</v>
      </c>
      <c r="V2068" s="6">
        <f>SQRT((S2068+U2068)^2+3*T2068^2)</f>
        <v>110.91693868536993</v>
      </c>
      <c r="W2068" s="6">
        <f>V2068/AA2068</f>
        <v>1.2771975053474443</v>
      </c>
      <c r="X2068" s="1">
        <f>((3*10+H2068/COS(RADIANS(E2068)))*(3+3)+3*G2068*H2068)*2</f>
        <v>592.13166326608916</v>
      </c>
      <c r="Y2068" s="7">
        <f>Z2068/X2068</f>
        <v>1.0065024240945017</v>
      </c>
      <c r="Z2068" s="13">
        <v>595.98195446042803</v>
      </c>
      <c r="AA2068" s="15">
        <v>86.843998849807093</v>
      </c>
    </row>
    <row r="2069" spans="1:27" x14ac:dyDescent="0.45">
      <c r="A2069">
        <v>615</v>
      </c>
      <c r="B2069">
        <v>64.2</v>
      </c>
      <c r="C2069" s="10">
        <f>B2069-20</f>
        <v>44.2</v>
      </c>
      <c r="D2069">
        <v>129</v>
      </c>
      <c r="E2069" s="11">
        <f>D2069-90</f>
        <v>39</v>
      </c>
      <c r="F2069" s="2">
        <v>1.1834000000000001E-2</v>
      </c>
      <c r="G2069" s="11">
        <v>22.5</v>
      </c>
      <c r="H2069" s="11">
        <v>1.5</v>
      </c>
      <c r="I2069" s="8">
        <v>5.31972087919712E-2</v>
      </c>
      <c r="J2069" s="4">
        <v>71000</v>
      </c>
      <c r="K2069" s="5">
        <f>23*10^-6</f>
        <v>2.3E-5</v>
      </c>
      <c r="L2069" s="6">
        <f>H2069</f>
        <v>1.5</v>
      </c>
      <c r="M2069" s="3">
        <f>H2069^2/6</f>
        <v>0.375</v>
      </c>
      <c r="N2069" s="3">
        <f>H2069^3/12</f>
        <v>0.28125</v>
      </c>
      <c r="O2069" s="1">
        <f>-J2069*L2069*K2069*C2069</f>
        <v>-108.26790000000001</v>
      </c>
      <c r="P2069" s="7">
        <f>-(12*F2069*J2069*L2069*N2069+12*O2069*N2069*G2069*COS(RADIANS(E2069)))/(12*N2069*G2069*COS(RADIANS(E2069))^2+L2069*G2069^3*SIN(RADIANS(E2069))^2)</f>
        <v>0.31350434561193319</v>
      </c>
      <c r="Q2069" s="7">
        <f>-(6*F2069*J2069*L2069*N2069*SIN(RADIANS(E2069))+6*O2069*N2069*G2069*SIN(RADIANS(E2069))*COS(RADIANS(E2069)))/(12*N2069*COS(RADIANS(E2069))^2+L2069*G2069^2*SIN(RADIANS(E2069))^2)</f>
        <v>2.2195651204836571</v>
      </c>
      <c r="R2069" s="7">
        <f>-P2069*SIN(RADIANS(E2069))</f>
        <v>-0.19729467737632517</v>
      </c>
      <c r="S2069" s="6">
        <f>(O2069+P2069*COS(RADIANS(E2069)))/L2069</f>
        <v>-72.016174242605658</v>
      </c>
      <c r="T2069" s="6">
        <f>R2069/L2069</f>
        <v>-0.1315297849175501</v>
      </c>
      <c r="U2069" s="6">
        <f>(Q2069-P2069*G2069*SIN(RADIANS(E2069)))/M2069</f>
        <v>-5.9188403212897569</v>
      </c>
      <c r="V2069" s="6">
        <f>SQRT((S2069+U2069)^2+3*T2069^2)</f>
        <v>77.93534753452731</v>
      </c>
      <c r="W2069" s="6">
        <f>V2069/AA2069</f>
        <v>1.1804698067318034</v>
      </c>
      <c r="X2069" s="1">
        <f>((3*10+H2069/COS(RADIANS(E2069)))*(3+3)+3*G2069*H2069)*2</f>
        <v>585.661672186077</v>
      </c>
      <c r="Y2069" s="7">
        <f>Z2069/X2069</f>
        <v>1.017614024371051</v>
      </c>
      <c r="Z2069" s="13">
        <v>595.977531153153</v>
      </c>
      <c r="AA2069" s="15">
        <v>66.020619155263006</v>
      </c>
    </row>
    <row r="2070" spans="1:27" x14ac:dyDescent="0.45">
      <c r="A2070">
        <v>1742</v>
      </c>
      <c r="B2070">
        <v>78</v>
      </c>
      <c r="C2070" s="10">
        <f>B2070-20</f>
        <v>58</v>
      </c>
      <c r="D2070">
        <v>118.3</v>
      </c>
      <c r="E2070" s="11">
        <f>D2070-90</f>
        <v>28.299999999999997</v>
      </c>
      <c r="F2070" s="2">
        <v>1.8464000000000001E-2</v>
      </c>
      <c r="G2070" s="11">
        <v>23.5</v>
      </c>
      <c r="H2070" s="11">
        <v>1.5</v>
      </c>
      <c r="I2070" s="8">
        <v>0.10698020458221399</v>
      </c>
      <c r="J2070" s="4">
        <v>71000</v>
      </c>
      <c r="K2070" s="5">
        <f>23*10^-6</f>
        <v>2.3E-5</v>
      </c>
      <c r="L2070" s="6">
        <f>H2070</f>
        <v>1.5</v>
      </c>
      <c r="M2070" s="3">
        <f>H2070^2/6</f>
        <v>0.375</v>
      </c>
      <c r="N2070" s="3">
        <f>H2070^3/12</f>
        <v>0.28125</v>
      </c>
      <c r="O2070" s="1">
        <f>-J2070*L2070*K2070*C2070</f>
        <v>-142.071</v>
      </c>
      <c r="P2070" s="7">
        <f>-(12*F2070*J2070*L2070*N2070+12*O2070*N2070*G2070*COS(RADIANS(E2070)))/(12*N2070*G2070*COS(RADIANS(E2070))^2+L2070*G2070^3*SIN(RADIANS(E2070))^2)</f>
        <v>0.74029498387443604</v>
      </c>
      <c r="Q2070" s="7">
        <f>-(6*F2070*J2070*L2070*N2070*SIN(RADIANS(E2070))+6*O2070*N2070*G2070*SIN(RADIANS(E2070))*COS(RADIANS(E2070)))/(12*N2070*COS(RADIANS(E2070))^2+L2070*G2070^2*SIN(RADIANS(E2070))^2)</f>
        <v>4.1238401960912423</v>
      </c>
      <c r="R2070" s="7">
        <f>-P2070*SIN(RADIANS(E2070))</f>
        <v>-0.35096512307159516</v>
      </c>
      <c r="S2070" s="6">
        <f>(O2070+P2070*COS(RADIANS(E2070)))/L2070</f>
        <v>-94.279458021188077</v>
      </c>
      <c r="T2070" s="6">
        <f>R2070/L2070</f>
        <v>-0.23397674871439678</v>
      </c>
      <c r="U2070" s="6">
        <f>(Q2070-P2070*G2070*SIN(RADIANS(E2070)))/M2070</f>
        <v>-10.996907189576651</v>
      </c>
      <c r="V2070" s="6">
        <f>SQRT((S2070+U2070)^2+3*T2070^2)</f>
        <v>105.27714522795121</v>
      </c>
      <c r="W2070" s="6">
        <f>V2070/AA2070</f>
        <v>1.1633389767632611</v>
      </c>
      <c r="X2070" s="1">
        <f>((3*10+H2070/COS(RADIANS(E2070)))*(3+3)+3*G2070*H2070)*2</f>
        <v>591.94345595972527</v>
      </c>
      <c r="Y2070" s="7">
        <f>Z2070/X2070</f>
        <v>1.0067717491491661</v>
      </c>
      <c r="Z2070" s="13">
        <v>595.95194855397494</v>
      </c>
      <c r="AA2070" s="15">
        <v>90.495674374172594</v>
      </c>
    </row>
    <row r="2071" spans="1:27" x14ac:dyDescent="0.45">
      <c r="A2071">
        <v>2695</v>
      </c>
      <c r="B2071">
        <v>68.099999999999994</v>
      </c>
      <c r="C2071" s="10">
        <f>B2071-20</f>
        <v>48.099999999999994</v>
      </c>
      <c r="D2071">
        <v>127.7</v>
      </c>
      <c r="E2071" s="11">
        <f>D2071-90</f>
        <v>37.700000000000003</v>
      </c>
      <c r="F2071" s="2">
        <v>1.3095000000000001E-2</v>
      </c>
      <c r="G2071" s="11">
        <v>22.6</v>
      </c>
      <c r="H2071" s="11">
        <v>1.5</v>
      </c>
      <c r="I2071" s="8">
        <v>5.9207163751125301E-2</v>
      </c>
      <c r="J2071" s="4">
        <v>71000</v>
      </c>
      <c r="K2071" s="5">
        <f>23*10^-6</f>
        <v>2.3E-5</v>
      </c>
      <c r="L2071" s="6">
        <f>H2071</f>
        <v>1.5</v>
      </c>
      <c r="M2071" s="3">
        <f>H2071^2/6</f>
        <v>0.375</v>
      </c>
      <c r="N2071" s="3">
        <f>H2071^3/12</f>
        <v>0.28125</v>
      </c>
      <c r="O2071" s="1">
        <f>-J2071*L2071*K2071*C2071</f>
        <v>-117.82094999999998</v>
      </c>
      <c r="P2071" s="7">
        <f>-(12*F2071*J2071*L2071*N2071+12*O2071*N2071*G2071*COS(RADIANS(E2071)))/(12*N2071*G2071*COS(RADIANS(E2071))^2+L2071*G2071^3*SIN(RADIANS(E2071))^2)</f>
        <v>0.3685076126628129</v>
      </c>
      <c r="Q2071" s="7">
        <f>-(6*F2071*J2071*L2071*N2071*SIN(RADIANS(E2071))+6*O2071*N2071*G2071*SIN(RADIANS(E2071))*COS(RADIANS(E2071)))/(12*N2071*COS(RADIANS(E2071))^2+L2071*G2071^2*SIN(RADIANS(E2071))^2)</f>
        <v>2.546481777131294</v>
      </c>
      <c r="R2071" s="7">
        <f>-P2071*SIN(RADIANS(E2071))</f>
        <v>-0.22535236965763669</v>
      </c>
      <c r="S2071" s="6">
        <f>(O2071+P2071*COS(RADIANS(E2071)))/L2071</f>
        <v>-78.352918736522327</v>
      </c>
      <c r="T2071" s="6">
        <f>R2071/L2071</f>
        <v>-0.15023491310509113</v>
      </c>
      <c r="U2071" s="6">
        <f>(Q2071-P2071*G2071*SIN(RADIANS(E2071)))/M2071</f>
        <v>-6.7906180723501217</v>
      </c>
      <c r="V2071" s="6">
        <f>SQRT((S2071+U2071)^2+3*T2071^2)</f>
        <v>85.143934439930391</v>
      </c>
      <c r="W2071" s="6">
        <f>V2071/AA2071</f>
        <v>1.1778232568261766</v>
      </c>
      <c r="X2071" s="1">
        <f>((3*10+H2071/COS(RADIANS(E2071)))*(3+3)+3*G2071*H2071)*2</f>
        <v>586.14957613114825</v>
      </c>
      <c r="Y2071" s="7">
        <f>Z2071/X2071</f>
        <v>1.0166619544877409</v>
      </c>
      <c r="Z2071" s="13">
        <v>595.91597369165402</v>
      </c>
      <c r="AA2071" s="15">
        <v>72.289228410520295</v>
      </c>
    </row>
    <row r="2072" spans="1:27" x14ac:dyDescent="0.45">
      <c r="A2072">
        <v>1520</v>
      </c>
      <c r="B2072">
        <v>45.5</v>
      </c>
      <c r="C2072" s="10">
        <f>B2072-20</f>
        <v>25.5</v>
      </c>
      <c r="D2072">
        <v>100.4</v>
      </c>
      <c r="E2072" s="11">
        <f>D2072-90</f>
        <v>10.400000000000006</v>
      </c>
      <c r="F2072" s="2">
        <v>1.0291E-2</v>
      </c>
      <c r="G2072" s="11">
        <v>32.6</v>
      </c>
      <c r="H2072" s="11">
        <v>1.1000000000000001</v>
      </c>
      <c r="I2072" s="8">
        <v>5.1168922334909397E-2</v>
      </c>
      <c r="J2072" s="4">
        <v>71000</v>
      </c>
      <c r="K2072" s="5">
        <f>23*10^-6</f>
        <v>2.3E-5</v>
      </c>
      <c r="L2072" s="6">
        <f>H2072</f>
        <v>1.1000000000000001</v>
      </c>
      <c r="M2072" s="3">
        <f>H2072^2/6</f>
        <v>0.20166666666666669</v>
      </c>
      <c r="N2072" s="3">
        <f>H2072^3/12</f>
        <v>0.11091666666666671</v>
      </c>
      <c r="O2072" s="1">
        <f>-J2072*L2072*K2072*C2072</f>
        <v>-45.80565</v>
      </c>
      <c r="P2072" s="7">
        <f>-(12*F2072*J2072*L2072*N2072+12*O2072*N2072*G2072*COS(RADIANS(E2072)))/(12*N2072*G2072*COS(RADIANS(E2072))^2+L2072*G2072^3*SIN(RADIANS(E2072))^2)</f>
        <v>0.68940499692339385</v>
      </c>
      <c r="Q2072" s="7">
        <f>-(6*F2072*J2072*L2072*N2072*SIN(RADIANS(E2072))+6*O2072*N2072*G2072*SIN(RADIANS(E2072))*COS(RADIANS(E2072)))/(12*N2072*COS(RADIANS(E2072))^2+L2072*G2072^2*SIN(RADIANS(E2072))^2)</f>
        <v>2.0285480526500397</v>
      </c>
      <c r="R2072" s="7">
        <f>-P2072*SIN(RADIANS(E2072))</f>
        <v>-0.12445080077607605</v>
      </c>
      <c r="S2072" s="6">
        <f>(O2072+P2072*COS(RADIANS(E2072)))/L2072</f>
        <v>-41.025064466536328</v>
      </c>
      <c r="T2072" s="6">
        <f>R2072/L2072</f>
        <v>-0.11313709161461458</v>
      </c>
      <c r="U2072" s="6">
        <f>(Q2072-P2072*G2072*SIN(RADIANS(E2072)))/M2072</f>
        <v>-10.058915963553915</v>
      </c>
      <c r="V2072" s="6">
        <f>SQRT((S2072+U2072)^2+3*T2072^2)</f>
        <v>51.084356280434228</v>
      </c>
      <c r="W2072" s="6">
        <f>V2072/AA2072</f>
        <v>1.4529534675854245</v>
      </c>
      <c r="X2072" s="1">
        <f>((3*10+H2072/COS(RADIANS(E2072)))*(3+3)+3*G2072*H2072)*2</f>
        <v>588.58047872645602</v>
      </c>
      <c r="Y2072" s="7">
        <f>Z2072/X2072</f>
        <v>1.0123390000134294</v>
      </c>
      <c r="Z2072" s="13">
        <v>595.84297326136596</v>
      </c>
      <c r="AA2072" s="15">
        <v>35.158976126970003</v>
      </c>
    </row>
    <row r="2073" spans="1:27" x14ac:dyDescent="0.45">
      <c r="A2073">
        <v>2379</v>
      </c>
      <c r="B2073">
        <v>75.3</v>
      </c>
      <c r="C2073" s="10">
        <f>B2073-20</f>
        <v>55.3</v>
      </c>
      <c r="D2073">
        <v>104.8</v>
      </c>
      <c r="E2073" s="11">
        <f>D2073-90</f>
        <v>14.799999999999997</v>
      </c>
      <c r="F2073" s="2">
        <v>1.9324999999999998E-2</v>
      </c>
      <c r="G2073" s="11">
        <v>25.5</v>
      </c>
      <c r="H2073" s="11">
        <v>1.4</v>
      </c>
      <c r="I2073" s="8">
        <v>0.14030769467353801</v>
      </c>
      <c r="J2073" s="4">
        <v>71000</v>
      </c>
      <c r="K2073" s="5">
        <f>23*10^-6</f>
        <v>2.3E-5</v>
      </c>
      <c r="L2073" s="6">
        <f>H2073</f>
        <v>1.4</v>
      </c>
      <c r="M2073" s="3">
        <f>H2073^2/6</f>
        <v>0.32666666666666661</v>
      </c>
      <c r="N2073" s="3">
        <f>H2073^3/12</f>
        <v>0.2286666666666666</v>
      </c>
      <c r="O2073" s="1">
        <f>-J2073*L2073*K2073*C2073</f>
        <v>-126.42685999999999</v>
      </c>
      <c r="P2073" s="7">
        <f>-(12*F2073*J2073*L2073*N2073+12*O2073*N2073*G2073*COS(RADIANS(E2073)))/(12*N2073*G2073*COS(RADIANS(E2073))^2+L2073*G2073^3*SIN(RADIANS(E2073))^2)</f>
        <v>2.0769144078630748</v>
      </c>
      <c r="Q2073" s="7">
        <f>-(6*F2073*J2073*L2073*N2073*SIN(RADIANS(E2073))+6*O2073*N2073*G2073*SIN(RADIANS(E2073))*COS(RADIANS(E2073)))/(12*N2073*COS(RADIANS(E2073))^2+L2073*G2073^2*SIN(RADIANS(E2073))^2)</f>
        <v>6.7643719323254219</v>
      </c>
      <c r="R2073" s="7">
        <f>-P2073*SIN(RADIANS(E2073))</f>
        <v>-0.53053897508434666</v>
      </c>
      <c r="S2073" s="6">
        <f>(O2073+P2073*COS(RADIANS(E2073)))/L2073</f>
        <v>-88.870607553105998</v>
      </c>
      <c r="T2073" s="6">
        <f>R2073/L2073</f>
        <v>-0.37895641077453335</v>
      </c>
      <c r="U2073" s="6">
        <f>(Q2073-P2073*G2073*SIN(RADIANS(E2073)))/M2073</f>
        <v>-20.707261017322715</v>
      </c>
      <c r="V2073" s="6">
        <f>SQRT((S2073+U2073)^2+3*T2073^2)</f>
        <v>109.5798343871807</v>
      </c>
      <c r="W2073" s="6">
        <f>V2073/AA2073</f>
        <v>1.2568184425470361</v>
      </c>
      <c r="X2073" s="1">
        <f>((3*10+H2073/COS(RADIANS(E2073)))*(3+3)+3*G2073*H2073)*2</f>
        <v>591.57649316102038</v>
      </c>
      <c r="Y2073" s="7">
        <f>Z2073/X2073</f>
        <v>1.0071963492354028</v>
      </c>
      <c r="Z2073" s="13">
        <v>595.83368420526199</v>
      </c>
      <c r="AA2073" s="15">
        <v>87.188276904267099</v>
      </c>
    </row>
    <row r="2074" spans="1:27" x14ac:dyDescent="0.45">
      <c r="A2074">
        <v>2023</v>
      </c>
      <c r="B2074">
        <v>72.7</v>
      </c>
      <c r="C2074" s="10">
        <f>B2074-20</f>
        <v>52.7</v>
      </c>
      <c r="D2074">
        <v>120.1</v>
      </c>
      <c r="E2074" s="11">
        <f>D2074-90</f>
        <v>30.099999999999994</v>
      </c>
      <c r="F2074" s="2">
        <v>1.478E-2</v>
      </c>
      <c r="G2074" s="11">
        <v>21.5</v>
      </c>
      <c r="H2074" s="11">
        <v>1.6</v>
      </c>
      <c r="I2074" s="8">
        <v>7.2306342422962105E-2</v>
      </c>
      <c r="J2074" s="4">
        <v>71000</v>
      </c>
      <c r="K2074" s="5">
        <f>23*10^-6</f>
        <v>2.3E-5</v>
      </c>
      <c r="L2074" s="6">
        <f>H2074</f>
        <v>1.6</v>
      </c>
      <c r="M2074" s="3">
        <f>H2074^2/6</f>
        <v>0.42666666666666675</v>
      </c>
      <c r="N2074" s="3">
        <f>H2074^3/12</f>
        <v>0.34133333333333343</v>
      </c>
      <c r="O2074" s="1">
        <f>-J2074*L2074*K2074*C2074</f>
        <v>-137.69456</v>
      </c>
      <c r="P2074" s="7">
        <f>-(12*F2074*J2074*L2074*N2074+12*O2074*N2074*G2074*COS(RADIANS(E2074)))/(12*N2074*G2074*COS(RADIANS(E2074))^2+L2074*G2074^3*SIN(RADIANS(E2074))^2)</f>
        <v>0.88887186546564401</v>
      </c>
      <c r="Q2074" s="7">
        <f>-(6*F2074*J2074*L2074*N2074*SIN(RADIANS(E2074))+6*O2074*N2074*G2074*SIN(RADIANS(E2074))*COS(RADIANS(E2074)))/(12*N2074*COS(RADIANS(E2074))^2+L2074*G2074^2*SIN(RADIANS(E2074))^2)</f>
        <v>4.7921219332672518</v>
      </c>
      <c r="R2074" s="7">
        <f>-P2074*SIN(RADIANS(E2074))</f>
        <v>-0.44577878448997704</v>
      </c>
      <c r="S2074" s="6">
        <f>(O2074+P2074*COS(RADIANS(E2074)))/L2074</f>
        <v>-85.578469526804966</v>
      </c>
      <c r="T2074" s="6">
        <f>R2074/L2074</f>
        <v>-0.27861174030623564</v>
      </c>
      <c r="U2074" s="6">
        <f>(Q2074-P2074*G2074*SIN(RADIANS(E2074)))/M2074</f>
        <v>-11.231535781095124</v>
      </c>
      <c r="V2074" s="6">
        <f>SQRT((S2074+U2074)^2+3*T2074^2)</f>
        <v>96.811208035129653</v>
      </c>
      <c r="W2074" s="6">
        <f>V2074/AA2074</f>
        <v>1.1610707880208886</v>
      </c>
      <c r="X2074" s="1">
        <f>((3*10+H2074/COS(RADIANS(E2074)))*(3+3)+3*G2074*H2074)*2</f>
        <v>588.59264690955104</v>
      </c>
      <c r="Y2074" s="7">
        <f>Z2074/X2074</f>
        <v>1.0121891397390874</v>
      </c>
      <c r="Z2074" s="13">
        <v>595.76708493213096</v>
      </c>
      <c r="AA2074" s="15">
        <v>83.380969561855807</v>
      </c>
    </row>
    <row r="2075" spans="1:27" x14ac:dyDescent="0.45">
      <c r="A2075">
        <v>2137</v>
      </c>
      <c r="B2075">
        <v>47.9</v>
      </c>
      <c r="C2075" s="10">
        <f>B2075-20</f>
        <v>27.9</v>
      </c>
      <c r="D2075">
        <v>104.9</v>
      </c>
      <c r="E2075" s="11">
        <f>D2075-90</f>
        <v>14.900000000000006</v>
      </c>
      <c r="F2075" s="2">
        <v>1.0392E-2</v>
      </c>
      <c r="G2075" s="11">
        <v>27.6</v>
      </c>
      <c r="H2075" s="11">
        <v>1.3</v>
      </c>
      <c r="I2075" s="8">
        <v>7.4949197471141801E-2</v>
      </c>
      <c r="J2075" s="4">
        <v>71000</v>
      </c>
      <c r="K2075" s="5">
        <f>23*10^-6</f>
        <v>2.3E-5</v>
      </c>
      <c r="L2075" s="6">
        <f>H2075</f>
        <v>1.3</v>
      </c>
      <c r="M2075" s="3">
        <f>H2075^2/6</f>
        <v>0.28166666666666668</v>
      </c>
      <c r="N2075" s="3">
        <f>H2075^3/12</f>
        <v>0.18308333333333338</v>
      </c>
      <c r="O2075" s="1">
        <f>-J2075*L2075*K2075*C2075</f>
        <v>-59.228909999999999</v>
      </c>
      <c r="P2075" s="7">
        <f>-(12*F2075*J2075*L2075*N2075+12*O2075*N2075*G2075*COS(RADIANS(E2075)))/(12*N2075*G2075*COS(RADIANS(E2075))^2+L2075*G2075^3*SIN(RADIANS(E2075))^2)</f>
        <v>0.73153571374450732</v>
      </c>
      <c r="Q2075" s="7">
        <f>-(6*F2075*J2075*L2075*N2075*SIN(RADIANS(E2075))+6*O2075*N2075*G2075*SIN(RADIANS(E2075))*COS(RADIANS(E2075)))/(12*N2075*COS(RADIANS(E2075))^2+L2075*G2075^2*SIN(RADIANS(E2075))^2)</f>
        <v>2.5958051348720459</v>
      </c>
      <c r="R2075" s="7">
        <f>-P2075*SIN(RADIANS(E2075))</f>
        <v>-0.1881018213675395</v>
      </c>
      <c r="S2075" s="6">
        <f>(O2075+P2075*COS(RADIANS(E2075)))/L2075</f>
        <v>-45.016901065436961</v>
      </c>
      <c r="T2075" s="6">
        <f>R2075/L2075</f>
        <v>-0.14469370874426116</v>
      </c>
      <c r="U2075" s="6">
        <f>(Q2075-P2075*G2075*SIN(RADIANS(E2075)))/M2075</f>
        <v>-9.2158762184806324</v>
      </c>
      <c r="V2075" s="6">
        <f>SQRT((S2075+U2075)^2+3*T2075^2)</f>
        <v>54.233356347685685</v>
      </c>
      <c r="W2075" s="6">
        <f>V2075/AA2075</f>
        <v>1.2754717588623683</v>
      </c>
      <c r="X2075" s="1">
        <f>((3*10+H2075/COS(RADIANS(E2075)))*(3+3)+3*G2075*H2075)*2</f>
        <v>591.42278367791937</v>
      </c>
      <c r="Y2075" s="7">
        <f>Z2075/X2075</f>
        <v>1.0072176475368073</v>
      </c>
      <c r="Z2075" s="13">
        <v>595.69146487574403</v>
      </c>
      <c r="AA2075" s="15">
        <v>42.520232981134797</v>
      </c>
    </row>
    <row r="2076" spans="1:27" x14ac:dyDescent="0.45">
      <c r="A2076">
        <v>625</v>
      </c>
      <c r="B2076">
        <v>70.3</v>
      </c>
      <c r="C2076" s="10">
        <f>B2076-20</f>
        <v>50.3</v>
      </c>
      <c r="D2076">
        <v>111.4</v>
      </c>
      <c r="E2076" s="11">
        <f>D2076-90</f>
        <v>21.400000000000006</v>
      </c>
      <c r="F2076" s="2">
        <v>1.8069000000000002E-2</v>
      </c>
      <c r="G2076" s="11">
        <v>27.4</v>
      </c>
      <c r="H2076" s="11">
        <v>1.3</v>
      </c>
      <c r="I2076" s="8">
        <v>0.102093018591403</v>
      </c>
      <c r="J2076" s="4">
        <v>71000</v>
      </c>
      <c r="K2076" s="5">
        <f>23*10^-6</f>
        <v>2.3E-5</v>
      </c>
      <c r="L2076" s="6">
        <f>H2076</f>
        <v>1.3</v>
      </c>
      <c r="M2076" s="3">
        <f>H2076^2/6</f>
        <v>0.28166666666666668</v>
      </c>
      <c r="N2076" s="3">
        <f>H2076^3/12</f>
        <v>0.18308333333333338</v>
      </c>
      <c r="O2076" s="1">
        <f>-J2076*L2076*K2076*C2076</f>
        <v>-106.78187</v>
      </c>
      <c r="P2076" s="7">
        <f>-(12*F2076*J2076*L2076*N2076+12*O2076*N2076*G2076*COS(RADIANS(E2076)))/(12*N2076*G2076*COS(RADIANS(E2076))^2+L2076*G2076^3*SIN(RADIANS(E2076))^2)</f>
        <v>0.64242939234172569</v>
      </c>
      <c r="Q2076" s="7">
        <f>-(6*F2076*J2076*L2076*N2076*SIN(RADIANS(E2076))+6*O2076*N2076*G2076*SIN(RADIANS(E2076))*COS(RADIANS(E2076)))/(12*N2076*COS(RADIANS(E2076))^2+L2076*G2076^2*SIN(RADIANS(E2076))^2)</f>
        <v>3.2113837205301938</v>
      </c>
      <c r="R2076" s="7">
        <f>-P2076*SIN(RADIANS(E2076))</f>
        <v>-0.23440757084161992</v>
      </c>
      <c r="S2076" s="6">
        <f>(O2076+P2076*COS(RADIANS(E2076)))/L2076</f>
        <v>-81.679794136907077</v>
      </c>
      <c r="T2076" s="6">
        <f>R2076/L2076</f>
        <v>-0.18031351603201531</v>
      </c>
      <c r="U2076" s="6">
        <f>(Q2076-P2076*G2076*SIN(RADIANS(E2076)))/M2076</f>
        <v>-11.401362321408962</v>
      </c>
      <c r="V2076" s="6">
        <f>SQRT((S2076+U2076)^2+3*T2076^2)</f>
        <v>93.081680402266599</v>
      </c>
      <c r="W2076" s="6">
        <f>V2076/AA2076</f>
        <v>1.2504657973512816</v>
      </c>
      <c r="X2076" s="1">
        <f>((3*10+H2076/COS(RADIANS(E2076)))*(3+3)+3*G2076*H2076)*2</f>
        <v>590.47517163871453</v>
      </c>
      <c r="Y2076" s="7">
        <f>Z2076/X2076</f>
        <v>1.0088247851432315</v>
      </c>
      <c r="Z2076" s="13">
        <v>595.68598816083897</v>
      </c>
      <c r="AA2076" s="15">
        <v>74.437606050026204</v>
      </c>
    </row>
    <row r="2077" spans="1:27" x14ac:dyDescent="0.45">
      <c r="A2077">
        <v>2554</v>
      </c>
      <c r="B2077">
        <v>56.3</v>
      </c>
      <c r="C2077" s="10">
        <f>B2077-20</f>
        <v>36.299999999999997</v>
      </c>
      <c r="D2077">
        <v>109.3</v>
      </c>
      <c r="E2077" s="11">
        <f>D2077-90</f>
        <v>19.299999999999997</v>
      </c>
      <c r="F2077" s="2">
        <v>1.0489E-2</v>
      </c>
      <c r="G2077" s="11">
        <v>20.5</v>
      </c>
      <c r="H2077" s="11">
        <v>1.7</v>
      </c>
      <c r="I2077" s="8">
        <v>6.4596630632877294E-2</v>
      </c>
      <c r="J2077" s="4">
        <v>71000</v>
      </c>
      <c r="K2077" s="5">
        <f>23*10^-6</f>
        <v>2.3E-5</v>
      </c>
      <c r="L2077" s="6">
        <f>H2077</f>
        <v>1.7</v>
      </c>
      <c r="M2077" s="3">
        <f>H2077^2/6</f>
        <v>0.48166666666666663</v>
      </c>
      <c r="N2077" s="3">
        <f>H2077^3/12</f>
        <v>0.4094166666666666</v>
      </c>
      <c r="O2077" s="1">
        <f>-J2077*L2077*K2077*C2077</f>
        <v>-100.77242999999999</v>
      </c>
      <c r="P2077" s="7">
        <f>-(12*F2077*J2077*L2077*N2077+12*O2077*N2077*G2077*COS(RADIANS(E2077)))/(12*N2077*G2077*COS(RADIANS(E2077))^2+L2077*G2077^3*SIN(RADIANS(E2077))^2)</f>
        <v>1.9880876536500502</v>
      </c>
      <c r="Q2077" s="7">
        <f>-(6*F2077*J2077*L2077*N2077*SIN(RADIANS(E2077))+6*O2077*N2077*G2077*SIN(RADIANS(E2077))*COS(RADIANS(E2077)))/(12*N2077*COS(RADIANS(E2077))^2+L2077*G2077^2*SIN(RADIANS(E2077))^2)</f>
        <v>6.735188730944726</v>
      </c>
      <c r="R2077" s="7">
        <f>-P2077*SIN(RADIANS(E2077))</f>
        <v>-0.65709158350680286</v>
      </c>
      <c r="S2077" s="6">
        <f>(O2077+P2077*COS(RADIANS(E2077)))/L2077</f>
        <v>-58.174159400384823</v>
      </c>
      <c r="T2077" s="6">
        <f>R2077/L2077</f>
        <v>-0.38652446088635461</v>
      </c>
      <c r="U2077" s="6">
        <f>(Q2077-P2077*G2077*SIN(RADIANS(E2077)))/M2077</f>
        <v>-13.983090790888717</v>
      </c>
      <c r="V2077" s="6">
        <f>SQRT((S2077+U2077)^2+3*T2077^2)</f>
        <v>72.160355865548738</v>
      </c>
      <c r="W2077" s="6">
        <f>V2077/AA2077</f>
        <v>1.1603681447550251</v>
      </c>
      <c r="X2077" s="1">
        <f>((3*10+H2077/COS(RADIANS(E2077)))*(3+3)+3*G2077*H2077)*2</f>
        <v>590.71472709449904</v>
      </c>
      <c r="Y2077" s="7">
        <f>Z2077/X2077</f>
        <v>1.0082319262784742</v>
      </c>
      <c r="Z2077" s="13">
        <v>595.57744717954995</v>
      </c>
      <c r="AA2077" s="15">
        <v>62.187467134219801</v>
      </c>
    </row>
    <row r="2078" spans="1:27" x14ac:dyDescent="0.45">
      <c r="A2078">
        <v>2928</v>
      </c>
      <c r="B2078">
        <v>59.4</v>
      </c>
      <c r="C2078" s="10">
        <f>B2078-20</f>
        <v>39.4</v>
      </c>
      <c r="D2078">
        <v>121.2</v>
      </c>
      <c r="E2078" s="11">
        <f>D2078-90</f>
        <v>31.200000000000003</v>
      </c>
      <c r="F2078" s="2">
        <v>1.2222999999999999E-2</v>
      </c>
      <c r="G2078" s="11">
        <v>24.8</v>
      </c>
      <c r="H2078" s="11">
        <v>1.4</v>
      </c>
      <c r="I2078" s="8">
        <v>5.7668346911668701E-2</v>
      </c>
      <c r="J2078" s="4">
        <v>71000</v>
      </c>
      <c r="K2078" s="5">
        <f>23*10^-6</f>
        <v>2.3E-5</v>
      </c>
      <c r="L2078" s="6">
        <f>H2078</f>
        <v>1.4</v>
      </c>
      <c r="M2078" s="3">
        <f>H2078^2/6</f>
        <v>0.32666666666666661</v>
      </c>
      <c r="N2078" s="3">
        <f>H2078^3/12</f>
        <v>0.2286666666666666</v>
      </c>
      <c r="O2078" s="1">
        <f>-J2078*L2078*K2078*C2078</f>
        <v>-90.076279999999997</v>
      </c>
      <c r="P2078" s="7">
        <f>-(12*F2078*J2078*L2078*N2078+12*O2078*N2078*G2078*COS(RADIANS(E2078)))/(12*N2078*G2078*COS(RADIANS(E2078))^2+L2078*G2078^3*SIN(RADIANS(E2078))^2)</f>
        <v>0.3303232238079522</v>
      </c>
      <c r="Q2078" s="7">
        <f>-(6*F2078*J2078*L2078*N2078*SIN(RADIANS(E2078))+6*O2078*N2078*G2078*SIN(RADIANS(E2078))*COS(RADIANS(E2078)))/(12*N2078*COS(RADIANS(E2078))^2+L2078*G2078^2*SIN(RADIANS(E2078))^2)</f>
        <v>2.1218427617709872</v>
      </c>
      <c r="R2078" s="7">
        <f>-P2078*SIN(RADIANS(E2078))</f>
        <v>-0.17111635175572468</v>
      </c>
      <c r="S2078" s="6">
        <f>(O2078+P2078*COS(RADIANS(E2078)))/L2078</f>
        <v>-64.138380942895481</v>
      </c>
      <c r="T2078" s="6">
        <f>R2078/L2078</f>
        <v>-0.12222596553980335</v>
      </c>
      <c r="U2078" s="6">
        <f>(Q2078-P2078*G2078*SIN(RADIANS(E2078)))/M2078</f>
        <v>-6.4954370258295455</v>
      </c>
      <c r="V2078" s="6">
        <f>SQRT((S2078+U2078)^2+3*T2078^2)</f>
        <v>70.634135220861438</v>
      </c>
      <c r="W2078" s="6">
        <f>V2078/AA2078</f>
        <v>1.2070242722669784</v>
      </c>
      <c r="X2078" s="1">
        <f>((3*10+H2078/COS(RADIANS(E2078)))*(3+3)+3*G2078*H2078)*2</f>
        <v>587.96075515248617</v>
      </c>
      <c r="Y2078" s="7">
        <f>Z2078/X2078</f>
        <v>1.0127420936965525</v>
      </c>
      <c r="Z2078" s="13">
        <v>595.45260618453494</v>
      </c>
      <c r="AA2078" s="15">
        <v>58.519233493291402</v>
      </c>
    </row>
    <row r="2079" spans="1:27" x14ac:dyDescent="0.45">
      <c r="A2079">
        <v>1936</v>
      </c>
      <c r="B2079">
        <v>79.099999999999994</v>
      </c>
      <c r="C2079" s="10">
        <f>B2079-20</f>
        <v>59.099999999999994</v>
      </c>
      <c r="D2079">
        <v>125.9</v>
      </c>
      <c r="E2079" s="11">
        <f>D2079-90</f>
        <v>35.900000000000006</v>
      </c>
      <c r="F2079" s="2">
        <v>2.3472E-2</v>
      </c>
      <c r="G2079" s="11">
        <v>30</v>
      </c>
      <c r="H2079" s="11">
        <v>1.2</v>
      </c>
      <c r="I2079" s="8">
        <v>0.16003723442554399</v>
      </c>
      <c r="J2079" s="4">
        <v>71000</v>
      </c>
      <c r="K2079" s="5">
        <f>23*10^-6</f>
        <v>2.3E-5</v>
      </c>
      <c r="L2079" s="6">
        <f>H2079</f>
        <v>1.2</v>
      </c>
      <c r="M2079" s="3">
        <f>H2079^2/6</f>
        <v>0.24</v>
      </c>
      <c r="N2079" s="3">
        <f>H2079^3/12</f>
        <v>0.14399999999999999</v>
      </c>
      <c r="O2079" s="1">
        <f>-J2079*L2079*K2079*C2079</f>
        <v>-115.81235999999998</v>
      </c>
      <c r="P2079" s="7">
        <f>-(12*F2079*J2079*L2079*N2079+12*O2079*N2079*G2079*COS(RADIANS(E2079)))/(12*N2079*G2079*COS(RADIANS(E2079))^2+L2079*G2079^3*SIN(RADIANS(E2079))^2)</f>
        <v>0.12596689605514924</v>
      </c>
      <c r="Q2079" s="7">
        <f>-(6*F2079*J2079*L2079*N2079*SIN(RADIANS(E2079))+6*O2079*N2079*G2079*SIN(RADIANS(E2079))*COS(RADIANS(E2079)))/(12*N2079*COS(RADIANS(E2079))^2+L2079*G2079^2*SIN(RADIANS(E2079))^2)</f>
        <v>1.1079525856582508</v>
      </c>
      <c r="R2079" s="7">
        <f>-P2079*SIN(RADIANS(E2079))</f>
        <v>-7.3863505710550073E-2</v>
      </c>
      <c r="S2079" s="6">
        <f>(O2079+P2079*COS(RADIANS(E2079)))/L2079</f>
        <v>-96.425267974064667</v>
      </c>
      <c r="T2079" s="6">
        <f>R2079/L2079</f>
        <v>-6.1552921425458394E-2</v>
      </c>
      <c r="U2079" s="6">
        <f>(Q2079-P2079*G2079*SIN(RADIANS(E2079)))/M2079</f>
        <v>-4.6164691069093804</v>
      </c>
      <c r="V2079" s="6">
        <f>SQRT((S2079+U2079)^2+3*T2079^2)</f>
        <v>101.04179332646018</v>
      </c>
      <c r="W2079" s="6">
        <f>V2079/AA2079</f>
        <v>1.1700327040536012</v>
      </c>
      <c r="X2079" s="1">
        <f>((3*10+H2079/COS(RADIANS(E2079)))*(3+3)+3*G2079*H2079)*2</f>
        <v>593.77686390550878</v>
      </c>
      <c r="Y2079" s="7">
        <f>Z2079/X2079</f>
        <v>1.0027017957666207</v>
      </c>
      <c r="Z2079" s="13">
        <v>595.38112772272598</v>
      </c>
      <c r="AA2079" s="15">
        <v>86.358093219444996</v>
      </c>
    </row>
    <row r="2080" spans="1:27" x14ac:dyDescent="0.45">
      <c r="A2080">
        <v>326</v>
      </c>
      <c r="B2080">
        <v>41.2</v>
      </c>
      <c r="C2080" s="10">
        <f>B2080-20</f>
        <v>21.200000000000003</v>
      </c>
      <c r="D2080">
        <v>115.8</v>
      </c>
      <c r="E2080" s="11">
        <f>D2080-90</f>
        <v>25.799999999999997</v>
      </c>
      <c r="F2080" s="2">
        <v>8.5220000000000001E-3</v>
      </c>
      <c r="G2080" s="11">
        <v>32.5</v>
      </c>
      <c r="H2080" s="11">
        <v>1.1000000000000001</v>
      </c>
      <c r="I2080" s="8">
        <v>4.2212385684251702E-2</v>
      </c>
      <c r="J2080" s="4">
        <v>71000</v>
      </c>
      <c r="K2080" s="5">
        <f>23*10^-6</f>
        <v>2.3E-5</v>
      </c>
      <c r="L2080" s="6">
        <f>H2080</f>
        <v>1.1000000000000001</v>
      </c>
      <c r="M2080" s="3">
        <f>H2080^2/6</f>
        <v>0.20166666666666669</v>
      </c>
      <c r="N2080" s="3">
        <f>H2080^3/12</f>
        <v>0.11091666666666671</v>
      </c>
      <c r="O2080" s="1">
        <f>-J2080*L2080*K2080*C2080</f>
        <v>-38.081560000000003</v>
      </c>
      <c r="P2080" s="7">
        <f>-(12*F2080*J2080*L2080*N2080+12*O2080*N2080*G2080*COS(RADIANS(E2080)))/(12*N2080*G2080*COS(RADIANS(E2080))^2+L2080*G2080^3*SIN(RADIANS(E2080))^2)</f>
        <v>8.3088207273500483E-2</v>
      </c>
      <c r="Q2080" s="7">
        <f>-(6*F2080*J2080*L2080*N2080*SIN(RADIANS(E2080))+6*O2080*N2080*G2080*SIN(RADIANS(E2080))*COS(RADIANS(E2080)))/(12*N2080*COS(RADIANS(E2080))^2+L2080*G2080^2*SIN(RADIANS(E2080))^2)</f>
        <v>0.5876417916934733</v>
      </c>
      <c r="R2080" s="7">
        <f>-P2080*SIN(RADIANS(E2080))</f>
        <v>-3.616257179652143E-2</v>
      </c>
      <c r="S2080" s="6">
        <f>(O2080+P2080*COS(RADIANS(E2080)))/L2080</f>
        <v>-34.551594661190464</v>
      </c>
      <c r="T2080" s="6">
        <f>R2080/L2080</f>
        <v>-3.2875065269564935E-2</v>
      </c>
      <c r="U2080" s="6">
        <f>(Q2080-P2080*G2080*SIN(RADIANS(E2080)))/M2080</f>
        <v>-2.9139262398023464</v>
      </c>
      <c r="V2080" s="6">
        <f>SQRT((S2080+U2080)^2+3*T2080^2)</f>
        <v>37.465564171549296</v>
      </c>
      <c r="W2080" s="6">
        <f>V2080/AA2080</f>
        <v>1.2844991069480856</v>
      </c>
      <c r="X2080" s="1">
        <f>((3*10+H2080/COS(RADIANS(E2080)))*(3+3)+3*G2080*H2080)*2</f>
        <v>589.16147371274042</v>
      </c>
      <c r="Y2080" s="7">
        <f>Z2080/X2080</f>
        <v>1.0103381748292428</v>
      </c>
      <c r="Z2080" s="13">
        <v>595.25232803063705</v>
      </c>
      <c r="AA2080" s="15">
        <v>29.1674505407527</v>
      </c>
    </row>
    <row r="2081" spans="1:27" x14ac:dyDescent="0.45">
      <c r="A2081">
        <v>771</v>
      </c>
      <c r="B2081">
        <v>76.5</v>
      </c>
      <c r="C2081" s="10">
        <f>B2081-20</f>
        <v>56.5</v>
      </c>
      <c r="D2081">
        <v>111</v>
      </c>
      <c r="E2081" s="11">
        <f>D2081-90</f>
        <v>21</v>
      </c>
      <c r="F2081" s="2">
        <v>1.6132000000000001E-2</v>
      </c>
      <c r="G2081" s="11">
        <v>20.399999999999999</v>
      </c>
      <c r="H2081" s="11">
        <v>1.7</v>
      </c>
      <c r="I2081" s="8">
        <v>9.4776101410388905E-2</v>
      </c>
      <c r="J2081" s="4">
        <v>71000</v>
      </c>
      <c r="K2081" s="5">
        <f>23*10^-6</f>
        <v>2.3E-5</v>
      </c>
      <c r="L2081" s="6">
        <f>H2081</f>
        <v>1.7</v>
      </c>
      <c r="M2081" s="3">
        <f>H2081^2/6</f>
        <v>0.48166666666666663</v>
      </c>
      <c r="N2081" s="3">
        <f>H2081^3/12</f>
        <v>0.4094166666666666</v>
      </c>
      <c r="O2081" s="1">
        <f>-J2081*L2081*K2081*C2081</f>
        <v>-156.84965</v>
      </c>
      <c r="P2081" s="7">
        <f>-(12*F2081*J2081*L2081*N2081+12*O2081*N2081*G2081*COS(RADIANS(E2081)))/(12*N2081*G2081*COS(RADIANS(E2081))^2+L2081*G2081^3*SIN(RADIANS(E2081))^2)</f>
        <v>2.6327763893958358</v>
      </c>
      <c r="Q2081" s="7">
        <f>-(6*F2081*J2081*L2081*N2081*SIN(RADIANS(E2081))+6*O2081*N2081*G2081*SIN(RADIANS(E2081))*COS(RADIANS(E2081)))/(12*N2081*COS(RADIANS(E2081))^2+L2081*G2081^2*SIN(RADIANS(E2081))^2)</f>
        <v>9.6237272980464574</v>
      </c>
      <c r="R2081" s="7">
        <f>-P2081*SIN(RADIANS(E2081))</f>
        <v>-0.9435026762790647</v>
      </c>
      <c r="S2081" s="6">
        <f>(O2081+P2081*COS(RADIANS(E2081)))/L2081</f>
        <v>-90.818671467950637</v>
      </c>
      <c r="T2081" s="6">
        <f>R2081/L2081</f>
        <v>-0.55500157428180275</v>
      </c>
      <c r="U2081" s="6">
        <f>(Q2081-P2081*G2081*SIN(RADIANS(E2081)))/M2081</f>
        <v>-19.980056674144905</v>
      </c>
      <c r="V2081" s="6">
        <f>SQRT((S2081+U2081)^2+3*T2081^2)</f>
        <v>110.80289814868725</v>
      </c>
      <c r="W2081" s="6">
        <f>V2081/AA2081</f>
        <v>1.1620907089868284</v>
      </c>
      <c r="X2081" s="1">
        <f>((3*10+H2081/COS(RADIANS(E2081)))*(3+3)+3*G2081*H2081)*2</f>
        <v>589.93135787019537</v>
      </c>
      <c r="Y2081" s="7">
        <f>Z2081/X2081</f>
        <v>1.0087147583601732</v>
      </c>
      <c r="Z2081" s="13">
        <v>595.07246710312302</v>
      </c>
      <c r="AA2081" s="15">
        <v>95.347890910590806</v>
      </c>
    </row>
    <row r="2082" spans="1:27" x14ac:dyDescent="0.45">
      <c r="A2082">
        <v>864</v>
      </c>
      <c r="B2082">
        <v>73.7</v>
      </c>
      <c r="C2082" s="10">
        <f>B2082-20</f>
        <v>53.7</v>
      </c>
      <c r="D2082">
        <v>102.5</v>
      </c>
      <c r="E2082" s="11">
        <f>D2082-90</f>
        <v>12.5</v>
      </c>
      <c r="F2082" s="2">
        <v>1.5984999999999999E-2</v>
      </c>
      <c r="G2082" s="11">
        <v>20.6</v>
      </c>
      <c r="H2082" s="11">
        <v>1.7</v>
      </c>
      <c r="I2082" s="8">
        <v>0.12655684351921001</v>
      </c>
      <c r="J2082" s="4">
        <v>71000</v>
      </c>
      <c r="K2082" s="5">
        <f>23*10^-6</f>
        <v>2.3E-5</v>
      </c>
      <c r="L2082" s="6">
        <f>H2082</f>
        <v>1.7</v>
      </c>
      <c r="M2082" s="3">
        <f>H2082^2/6</f>
        <v>0.48166666666666663</v>
      </c>
      <c r="N2082" s="3">
        <f>H2082^3/12</f>
        <v>0.4094166666666666</v>
      </c>
      <c r="O2082" s="1">
        <f>-J2082*L2082*K2082*C2082</f>
        <v>-149.07657</v>
      </c>
      <c r="P2082" s="7">
        <f>-(12*F2082*J2082*L2082*N2082+12*O2082*N2082*G2082*COS(RADIANS(E2082)))/(12*N2082*G2082*COS(RADIANS(E2082))^2+L2082*G2082^3*SIN(RADIANS(E2082))^2)</f>
        <v>6.6245853016052703</v>
      </c>
      <c r="Q2082" s="7">
        <f>-(6*F2082*J2082*L2082*N2082*SIN(RADIANS(E2082))+6*O2082*N2082*G2082*SIN(RADIANS(E2082))*COS(RADIANS(E2082)))/(12*N2082*COS(RADIANS(E2082))^2+L2082*G2082^2*SIN(RADIANS(E2082))^2)</f>
        <v>14.768373657348594</v>
      </c>
      <c r="R2082" s="7">
        <f>-P2082*SIN(RADIANS(E2082))</f>
        <v>-1.4338226851794755</v>
      </c>
      <c r="S2082" s="6">
        <f>(O2082+P2082*COS(RADIANS(E2082)))/L2082</f>
        <v>-83.887655188951413</v>
      </c>
      <c r="T2082" s="6">
        <f>R2082/L2082</f>
        <v>-0.84342510892910327</v>
      </c>
      <c r="U2082" s="6">
        <f>(Q2082-P2082*G2082*SIN(RADIANS(E2082)))/M2082</f>
        <v>-30.660983371657998</v>
      </c>
      <c r="V2082" s="6">
        <f>SQRT((S2082+U2082)^2+3*T2082^2)</f>
        <v>114.55795342896211</v>
      </c>
      <c r="W2082" s="6">
        <f>V2082/AA2082</f>
        <v>0.99890234300530489</v>
      </c>
      <c r="X2082" s="1">
        <f>((3*10+H2082/COS(RADIANS(E2082)))*(3+3)+3*G2082*H2082)*2</f>
        <v>591.01530209201599</v>
      </c>
      <c r="Y2082" s="7">
        <f>Z2082/X2082</f>
        <v>1.006795657768879</v>
      </c>
      <c r="Z2082" s="13">
        <v>595.03163982120395</v>
      </c>
      <c r="AA2082" s="15">
        <v>114.683836944763</v>
      </c>
    </row>
    <row r="2083" spans="1:27" x14ac:dyDescent="0.45">
      <c r="A2083">
        <v>2874</v>
      </c>
      <c r="B2083">
        <v>84.1</v>
      </c>
      <c r="C2083" s="10">
        <f>B2083-20</f>
        <v>64.099999999999994</v>
      </c>
      <c r="D2083">
        <v>107.5</v>
      </c>
      <c r="E2083" s="11">
        <f>D2083-90</f>
        <v>17.5</v>
      </c>
      <c r="F2083" s="2">
        <v>2.0761999999999999E-2</v>
      </c>
      <c r="G2083" s="11">
        <v>23.5</v>
      </c>
      <c r="H2083" s="11">
        <v>1.5</v>
      </c>
      <c r="I2083" s="8">
        <v>0.13509838283061901</v>
      </c>
      <c r="J2083" s="4">
        <v>71000</v>
      </c>
      <c r="K2083" s="5">
        <f>23*10^-6</f>
        <v>2.3E-5</v>
      </c>
      <c r="L2083" s="6">
        <f>H2083</f>
        <v>1.5</v>
      </c>
      <c r="M2083" s="3">
        <f>H2083^2/6</f>
        <v>0.375</v>
      </c>
      <c r="N2083" s="3">
        <f>H2083^3/12</f>
        <v>0.28125</v>
      </c>
      <c r="O2083" s="1">
        <f>-J2083*L2083*K2083*C2083</f>
        <v>-157.01294999999999</v>
      </c>
      <c r="P2083" s="7">
        <f>-(12*F2083*J2083*L2083*N2083+12*O2083*N2083*G2083*COS(RADIANS(E2083)))/(12*N2083*G2083*COS(RADIANS(E2083))^2+L2083*G2083^3*SIN(RADIANS(E2083))^2)</f>
        <v>2.4088973518500385</v>
      </c>
      <c r="Q2083" s="7">
        <f>-(6*F2083*J2083*L2083*N2083*SIN(RADIANS(E2083))+6*O2083*N2083*G2083*SIN(RADIANS(E2083))*COS(RADIANS(E2083)))/(12*N2083*COS(RADIANS(E2083))^2+L2083*G2083^2*SIN(RADIANS(E2083))^2)</f>
        <v>8.5113404983135581</v>
      </c>
      <c r="R2083" s="7">
        <f>-P2083*SIN(RADIANS(E2083))</f>
        <v>-0.72436940411179218</v>
      </c>
      <c r="S2083" s="6">
        <f>(O2083+P2083*COS(RADIANS(E2083)))/L2083</f>
        <v>-103.14369584195207</v>
      </c>
      <c r="T2083" s="6">
        <f>R2083/L2083</f>
        <v>-0.48291293607452812</v>
      </c>
      <c r="U2083" s="6">
        <f>(Q2083-P2083*G2083*SIN(RADIANS(E2083)))/M2083</f>
        <v>-22.696907995502823</v>
      </c>
      <c r="V2083" s="6">
        <f>SQRT((S2083+U2083)^2+3*T2083^2)</f>
        <v>125.84338357214793</v>
      </c>
      <c r="W2083" s="6">
        <f>V2083/AA2083</f>
        <v>1.2282439802438296</v>
      </c>
      <c r="X2083" s="1">
        <f>((3*10+H2083/COS(RADIANS(E2083)))*(3+3)+3*G2083*H2083)*2</f>
        <v>590.37352425253459</v>
      </c>
      <c r="Y2083" s="7">
        <f>Z2083/X2083</f>
        <v>1.0077888458748896</v>
      </c>
      <c r="Z2083" s="13">
        <v>594.97185264155303</v>
      </c>
      <c r="AA2083" s="15">
        <v>102.45796893477601</v>
      </c>
    </row>
    <row r="2084" spans="1:27" x14ac:dyDescent="0.45">
      <c r="A2084">
        <v>218</v>
      </c>
      <c r="B2084">
        <v>78.8</v>
      </c>
      <c r="C2084" s="10">
        <f>B2084-20</f>
        <v>58.8</v>
      </c>
      <c r="D2084">
        <v>125.8</v>
      </c>
      <c r="E2084" s="11">
        <f>D2084-90</f>
        <v>35.799999999999997</v>
      </c>
      <c r="F2084" s="2">
        <v>1.8429000000000001E-2</v>
      </c>
      <c r="G2084" s="11">
        <v>26.5</v>
      </c>
      <c r="H2084" s="11">
        <v>1.3</v>
      </c>
      <c r="I2084" s="8">
        <v>8.2238085567951202E-2</v>
      </c>
      <c r="J2084" s="4">
        <v>71000</v>
      </c>
      <c r="K2084" s="5">
        <f>23*10^-6</f>
        <v>2.3E-5</v>
      </c>
      <c r="L2084" s="6">
        <f>H2084</f>
        <v>1.3</v>
      </c>
      <c r="M2084" s="3">
        <f>H2084^2/6</f>
        <v>0.28166666666666668</v>
      </c>
      <c r="N2084" s="3">
        <f>H2084^3/12</f>
        <v>0.18308333333333338</v>
      </c>
      <c r="O2084" s="1">
        <f>-J2084*L2084*K2084*C2084</f>
        <v>-124.82651999999999</v>
      </c>
      <c r="P2084" s="7">
        <f>-(12*F2084*J2084*L2084*N2084+12*O2084*N2084*G2084*COS(RADIANS(E2084)))/(12*N2084*G2084*COS(RADIANS(E2084))^2+L2084*G2084^3*SIN(RADIANS(E2084))^2)</f>
        <v>0.25940194657280691</v>
      </c>
      <c r="Q2084" s="7">
        <f>-(6*F2084*J2084*L2084*N2084*SIN(RADIANS(E2084))+6*O2084*N2084*G2084*SIN(RADIANS(E2084))*COS(RADIANS(E2084)))/(12*N2084*COS(RADIANS(E2084))^2+L2084*G2084^2*SIN(RADIANS(E2084))^2)</f>
        <v>2.0105438640956281</v>
      </c>
      <c r="R2084" s="7">
        <f>-P2084*SIN(RADIANS(E2084))</f>
        <v>-0.15173915955438699</v>
      </c>
      <c r="S2084" s="6">
        <f>(O2084+P2084*COS(RADIANS(E2084)))/L2084</f>
        <v>-95.858560358891836</v>
      </c>
      <c r="T2084" s="6">
        <f>R2084/L2084</f>
        <v>-0.11672243042645153</v>
      </c>
      <c r="U2084" s="6">
        <f>(Q2084-P2084*G2084*SIN(RADIANS(E2084)))/M2084</f>
        <v>-7.138025553002227</v>
      </c>
      <c r="V2084" s="6">
        <f>SQRT((S2084+U2084)^2+3*T2084^2)</f>
        <v>102.99678432787826</v>
      </c>
      <c r="W2084" s="6">
        <f>V2084/AA2084</f>
        <v>1.2306305138294338</v>
      </c>
      <c r="X2084" s="1">
        <f>((3*10+H2084/COS(RADIANS(E2084)))*(3+3)+3*G2084*H2084)*2</f>
        <v>585.93399815743146</v>
      </c>
      <c r="Y2084" s="7">
        <f>Z2084/X2084</f>
        <v>1.0154017275155005</v>
      </c>
      <c r="Z2084" s="13">
        <v>594.95839393912001</v>
      </c>
      <c r="AA2084" s="15">
        <v>83.694320245137106</v>
      </c>
    </row>
    <row r="2085" spans="1:27" x14ac:dyDescent="0.45">
      <c r="A2085">
        <v>189</v>
      </c>
      <c r="B2085">
        <v>43.8</v>
      </c>
      <c r="C2085" s="10">
        <f>B2085-20</f>
        <v>23.799999999999997</v>
      </c>
      <c r="D2085">
        <v>118.7</v>
      </c>
      <c r="E2085" s="11">
        <f>D2085-90</f>
        <v>28.700000000000003</v>
      </c>
      <c r="F2085" s="2">
        <v>8.6250000000000007E-3</v>
      </c>
      <c r="G2085" s="11">
        <v>29.4</v>
      </c>
      <c r="H2085" s="11">
        <v>1.2</v>
      </c>
      <c r="I2085" s="8">
        <v>4.1083615273237201E-2</v>
      </c>
      <c r="J2085" s="4">
        <v>71000</v>
      </c>
      <c r="K2085" s="5">
        <f>23*10^-6</f>
        <v>2.3E-5</v>
      </c>
      <c r="L2085" s="6">
        <f>H2085</f>
        <v>1.2</v>
      </c>
      <c r="M2085" s="3">
        <f>H2085^2/6</f>
        <v>0.24</v>
      </c>
      <c r="N2085" s="3">
        <f>H2085^3/12</f>
        <v>0.14399999999999999</v>
      </c>
      <c r="O2085" s="1">
        <f>-J2085*L2085*K2085*C2085</f>
        <v>-46.638479999999994</v>
      </c>
      <c r="P2085" s="7">
        <f>-(12*F2085*J2085*L2085*N2085+12*O2085*N2085*G2085*COS(RADIANS(E2085)))/(12*N2085*G2085*COS(RADIANS(E2085))^2+L2085*G2085^3*SIN(RADIANS(E2085))^2)</f>
        <v>0.11432719556834896</v>
      </c>
      <c r="Q2085" s="7">
        <f>-(6*F2085*J2085*L2085*N2085*SIN(RADIANS(E2085))+6*O2085*N2085*G2085*SIN(RADIANS(E2085))*COS(RADIANS(E2085)))/(12*N2085*COS(RADIANS(E2085))^2+L2085*G2085^2*SIN(RADIANS(E2085))^2)</f>
        <v>0.80706830391794893</v>
      </c>
      <c r="R2085" s="7">
        <f>-P2085*SIN(RADIANS(E2085))</f>
        <v>-5.4902605708703985E-2</v>
      </c>
      <c r="S2085" s="6">
        <f>(O2085+P2085*COS(RADIANS(E2085)))/L2085</f>
        <v>-38.781831949166666</v>
      </c>
      <c r="T2085" s="6">
        <f>R2085/L2085</f>
        <v>-4.5752171423919991E-2</v>
      </c>
      <c r="U2085" s="6">
        <f>(Q2085-P2085*G2085*SIN(RADIANS(E2085)))/M2085</f>
        <v>-3.3627845996581169</v>
      </c>
      <c r="V2085" s="6">
        <f>SQRT((S2085+U2085)^2+3*T2085^2)</f>
        <v>42.144691051555306</v>
      </c>
      <c r="W2085" s="6">
        <f>V2085/AA2085</f>
        <v>1.2507896564037806</v>
      </c>
      <c r="X2085" s="1">
        <f>((3*10+H2085/COS(RADIANS(E2085)))*(3+3)+3*G2085*H2085)*2</f>
        <v>588.09687622410127</v>
      </c>
      <c r="Y2085" s="7">
        <f>Z2085/X2085</f>
        <v>1.011554371454533</v>
      </c>
      <c r="Z2085" s="13">
        <v>594.89196598324497</v>
      </c>
      <c r="AA2085" s="15">
        <v>33.6944671998072</v>
      </c>
    </row>
    <row r="2086" spans="1:27" x14ac:dyDescent="0.45">
      <c r="A2086">
        <v>1107</v>
      </c>
      <c r="B2086">
        <v>72.400000000000006</v>
      </c>
      <c r="C2086" s="10">
        <f>B2086-20</f>
        <v>52.400000000000006</v>
      </c>
      <c r="D2086">
        <v>119.4</v>
      </c>
      <c r="E2086" s="11">
        <f>D2086-90</f>
        <v>29.400000000000006</v>
      </c>
      <c r="F2086" s="2">
        <v>2.0341999999999999E-2</v>
      </c>
      <c r="G2086" s="11">
        <v>32.200000000000003</v>
      </c>
      <c r="H2086" s="11">
        <v>1.1000000000000001</v>
      </c>
      <c r="I2086" s="8">
        <v>9.4568423926830195E-2</v>
      </c>
      <c r="J2086" s="4">
        <v>71000</v>
      </c>
      <c r="K2086" s="5">
        <f>23*10^-6</f>
        <v>2.3E-5</v>
      </c>
      <c r="L2086" s="6">
        <f>H2086</f>
        <v>1.1000000000000001</v>
      </c>
      <c r="M2086" s="3">
        <f>H2086^2/6</f>
        <v>0.20166666666666669</v>
      </c>
      <c r="N2086" s="3">
        <f>H2086^3/12</f>
        <v>0.11091666666666671</v>
      </c>
      <c r="O2086" s="1">
        <f>-J2086*L2086*K2086*C2086</f>
        <v>-94.126120000000014</v>
      </c>
      <c r="P2086" s="7">
        <f>-(12*F2086*J2086*L2086*N2086+12*O2086*N2086*G2086*COS(RADIANS(E2086)))/(12*N2086*G2086*COS(RADIANS(E2086))^2+L2086*G2086^3*SIN(RADIANS(E2086))^2)</f>
        <v>0.15760580116552139</v>
      </c>
      <c r="Q2086" s="7">
        <f>-(6*F2086*J2086*L2086*N2086*SIN(RADIANS(E2086))+6*O2086*N2086*G2086*SIN(RADIANS(E2086))*COS(RADIANS(E2086)))/(12*N2086*COS(RADIANS(E2086))^2+L2086*G2086^2*SIN(RADIANS(E2086))^2)</f>
        <v>1.2456453980771836</v>
      </c>
      <c r="R2086" s="7">
        <f>-P2086*SIN(RADIANS(E2086))</f>
        <v>-7.7369279383675993E-2</v>
      </c>
      <c r="S2086" s="6">
        <f>(O2086+P2086*COS(RADIANS(E2086)))/L2086</f>
        <v>-85.444374226647227</v>
      </c>
      <c r="T2086" s="6">
        <f>R2086/L2086</f>
        <v>-7.0335708530614535E-2</v>
      </c>
      <c r="U2086" s="6">
        <f>(Q2086-P2086*G2086*SIN(RADIANS(E2086)))/M2086</f>
        <v>-6.176754040052149</v>
      </c>
      <c r="V2086" s="6">
        <f>SQRT((S2086+U2086)^2+3*T2086^2)</f>
        <v>91.621209259639571</v>
      </c>
      <c r="W2086" s="6">
        <f>V2086/AA2086</f>
        <v>1.2855075304086583</v>
      </c>
      <c r="X2086" s="1">
        <f>((3*10+H2086/COS(RADIANS(E2086)))*(3+3)+3*G2086*H2086)*2</f>
        <v>587.67127495858654</v>
      </c>
      <c r="Y2086" s="7">
        <f>Z2086/X2086</f>
        <v>1.0118797741783592</v>
      </c>
      <c r="Z2086" s="13">
        <v>594.65267699620301</v>
      </c>
      <c r="AA2086" s="15">
        <v>71.272401827559506</v>
      </c>
    </row>
    <row r="2087" spans="1:27" x14ac:dyDescent="0.45">
      <c r="A2087">
        <v>483</v>
      </c>
      <c r="B2087">
        <v>66.900000000000006</v>
      </c>
      <c r="C2087" s="10">
        <f>B2087-20</f>
        <v>46.900000000000006</v>
      </c>
      <c r="D2087">
        <v>128.4</v>
      </c>
      <c r="E2087" s="11">
        <f>D2087-90</f>
        <v>38.400000000000006</v>
      </c>
      <c r="F2087" s="2">
        <v>1.2593999999999999E-2</v>
      </c>
      <c r="G2087" s="11">
        <v>22.4</v>
      </c>
      <c r="H2087" s="11">
        <v>1.5</v>
      </c>
      <c r="I2087" s="8">
        <v>5.6809142231941202E-2</v>
      </c>
      <c r="J2087" s="4">
        <v>71000</v>
      </c>
      <c r="K2087" s="5">
        <f>23*10^-6</f>
        <v>2.3E-5</v>
      </c>
      <c r="L2087" s="6">
        <f>H2087</f>
        <v>1.5</v>
      </c>
      <c r="M2087" s="3">
        <f>H2087^2/6</f>
        <v>0.375</v>
      </c>
      <c r="N2087" s="3">
        <f>H2087^3/12</f>
        <v>0.28125</v>
      </c>
      <c r="O2087" s="1">
        <f>-J2087*L2087*K2087*C2087</f>
        <v>-114.88155000000002</v>
      </c>
      <c r="P2087" s="7">
        <f>-(12*F2087*J2087*L2087*N2087+12*O2087*N2087*G2087*COS(RADIANS(E2087)))/(12*N2087*G2087*COS(RADIANS(E2087))^2+L2087*G2087^3*SIN(RADIANS(E2087))^2)</f>
        <v>0.34798080378923835</v>
      </c>
      <c r="Q2087" s="7">
        <f>-(6*F2087*J2087*L2087*N2087*SIN(RADIANS(E2087))+6*O2087*N2087*G2087*SIN(RADIANS(E2087))*COS(RADIANS(E2087)))/(12*N2087*COS(RADIANS(E2087))^2+L2087*G2087^2*SIN(RADIANS(E2087))^2)</f>
        <v>2.4208520431552549</v>
      </c>
      <c r="R2087" s="7">
        <f>-P2087*SIN(RADIANS(E2087))</f>
        <v>-0.21614750385314765</v>
      </c>
      <c r="S2087" s="6">
        <f>(O2087+P2087*COS(RADIANS(E2087)))/L2087</f>
        <v>-76.405893147196934</v>
      </c>
      <c r="T2087" s="6">
        <f>R2087/L2087</f>
        <v>-0.14409833590209845</v>
      </c>
      <c r="U2087" s="6">
        <f>(Q2087-P2087*G2087*SIN(RADIANS(E2087)))/M2087</f>
        <v>-6.4556054484140084</v>
      </c>
      <c r="V2087" s="6">
        <f>SQRT((S2087+U2087)^2+3*T2087^2)</f>
        <v>82.861874480979864</v>
      </c>
      <c r="W2087" s="6">
        <f>V2087/AA2087</f>
        <v>1.1756151536856028</v>
      </c>
      <c r="X2087" s="1">
        <f>((3*10+H2087/COS(RADIANS(E2087)))*(3+3)+3*G2087*H2087)*2</f>
        <v>584.56816418682433</v>
      </c>
      <c r="Y2087" s="7">
        <f>Z2087/X2087</f>
        <v>1.0172056039271278</v>
      </c>
      <c r="Z2087" s="13">
        <v>594.62601248823103</v>
      </c>
      <c r="AA2087" s="15">
        <v>70.483843476502003</v>
      </c>
    </row>
    <row r="2088" spans="1:27" x14ac:dyDescent="0.45">
      <c r="A2088">
        <v>490</v>
      </c>
      <c r="B2088">
        <v>68.8</v>
      </c>
      <c r="C2088" s="10">
        <f>B2088-20</f>
        <v>48.8</v>
      </c>
      <c r="D2088">
        <v>105.5</v>
      </c>
      <c r="E2088" s="11">
        <f>D2088-90</f>
        <v>15.5</v>
      </c>
      <c r="F2088" s="2">
        <v>1.9366999999999999E-2</v>
      </c>
      <c r="G2088" s="11">
        <v>29.9</v>
      </c>
      <c r="H2088" s="11">
        <v>1.2</v>
      </c>
      <c r="I2088" s="8">
        <v>0.13518209755420599</v>
      </c>
      <c r="J2088" s="4">
        <v>71000</v>
      </c>
      <c r="K2088" s="5">
        <f>23*10^-6</f>
        <v>2.3E-5</v>
      </c>
      <c r="L2088" s="6">
        <f>H2088</f>
        <v>1.2</v>
      </c>
      <c r="M2088" s="3">
        <f>H2088^2/6</f>
        <v>0.24</v>
      </c>
      <c r="N2088" s="3">
        <f>H2088^3/12</f>
        <v>0.14399999999999999</v>
      </c>
      <c r="O2088" s="1">
        <f>-J2088*L2088*K2088*C2088</f>
        <v>-95.628479999999996</v>
      </c>
      <c r="P2088" s="7">
        <f>-(12*F2088*J2088*L2088*N2088+12*O2088*N2088*G2088*COS(RADIANS(E2088)))/(12*N2088*G2088*COS(RADIANS(E2088))^2+L2088*G2088^3*SIN(RADIANS(E2088))^2)</f>
        <v>0.81658828470374212</v>
      </c>
      <c r="Q2088" s="7">
        <f>-(6*F2088*J2088*L2088*N2088*SIN(RADIANS(E2088))+6*O2088*N2088*G2088*SIN(RADIANS(E2088))*COS(RADIANS(E2088)))/(12*N2088*COS(RADIANS(E2088))^2+L2088*G2088^2*SIN(RADIANS(E2088))^2)</f>
        <v>3.2624447205749223</v>
      </c>
      <c r="R2088" s="7">
        <f>-P2088*SIN(RADIANS(E2088))</f>
        <v>-0.21822372712875732</v>
      </c>
      <c r="S2088" s="6">
        <f>(O2088+P2088*COS(RADIANS(E2088)))/L2088</f>
        <v>-79.034658884271735</v>
      </c>
      <c r="T2088" s="6">
        <f>R2088/L2088</f>
        <v>-0.18185310594063112</v>
      </c>
      <c r="U2088" s="6">
        <f>(Q2088-P2088*G2088*SIN(RADIANS(E2088)))/M2088</f>
        <v>-13.59351966906217</v>
      </c>
      <c r="V2088" s="6">
        <f>SQRT((S2088+U2088)^2+3*T2088^2)</f>
        <v>92.628714088908353</v>
      </c>
      <c r="W2088" s="6">
        <f>V2088/AA2088</f>
        <v>1.2910299608405902</v>
      </c>
      <c r="X2088" s="1">
        <f>((3*10+H2088/COS(RADIANS(E2088)))*(3+3)+3*G2088*H2088)*2</f>
        <v>590.22348788174133</v>
      </c>
      <c r="Y2088" s="7">
        <f>Z2088/X2088</f>
        <v>1.0073522023622772</v>
      </c>
      <c r="Z2088" s="13">
        <v>594.56293040361697</v>
      </c>
      <c r="AA2088" s="15">
        <v>71.747919799318794</v>
      </c>
    </row>
    <row r="2089" spans="1:27" x14ac:dyDescent="0.45">
      <c r="A2089">
        <v>1727</v>
      </c>
      <c r="B2089">
        <v>72.599999999999994</v>
      </c>
      <c r="C2089" s="10">
        <f>B2089-20</f>
        <v>52.599999999999994</v>
      </c>
      <c r="D2089">
        <v>128.30000000000001</v>
      </c>
      <c r="E2089" s="11">
        <f>D2089-90</f>
        <v>38.300000000000011</v>
      </c>
      <c r="F2089" s="2">
        <v>1.6840999999999998E-2</v>
      </c>
      <c r="G2089" s="11">
        <v>23.4</v>
      </c>
      <c r="H2089" s="11">
        <v>1.5</v>
      </c>
      <c r="I2089" s="8">
        <v>0.103057622909545</v>
      </c>
      <c r="J2089" s="4">
        <v>71000</v>
      </c>
      <c r="K2089" s="5">
        <f>23*10^-6</f>
        <v>2.3E-5</v>
      </c>
      <c r="L2089" s="6">
        <f>H2089</f>
        <v>1.5</v>
      </c>
      <c r="M2089" s="3">
        <f>H2089^2/6</f>
        <v>0.375</v>
      </c>
      <c r="N2089" s="3">
        <f>H2089^3/12</f>
        <v>0.28125</v>
      </c>
      <c r="O2089" s="1">
        <f>-J2089*L2089*K2089*C2089</f>
        <v>-128.84369999999998</v>
      </c>
      <c r="P2089" s="7">
        <f>-(12*F2089*J2089*L2089*N2089+12*O2089*N2089*G2089*COS(RADIANS(E2089)))/(12*N2089*G2089*COS(RADIANS(E2089))^2+L2089*G2089^3*SIN(RADIANS(E2089))^2)</f>
        <v>0.26000196682824012</v>
      </c>
      <c r="Q2089" s="7">
        <f>-(6*F2089*J2089*L2089*N2089*SIN(RADIANS(E2089))+6*O2089*N2089*G2089*SIN(RADIANS(E2089))*COS(RADIANS(E2089)))/(12*N2089*COS(RADIANS(E2089))^2+L2089*G2089^2*SIN(RADIANS(E2089))^2)</f>
        <v>1.885382077007975</v>
      </c>
      <c r="R2089" s="7">
        <f>-P2089*SIN(RADIANS(E2089))</f>
        <v>-0.16114376726563884</v>
      </c>
      <c r="S2089" s="6">
        <f>(O2089+P2089*COS(RADIANS(E2089)))/L2089</f>
        <v>-85.759771066760706</v>
      </c>
      <c r="T2089" s="6">
        <f>R2089/L2089</f>
        <v>-0.10742917817709256</v>
      </c>
      <c r="U2089" s="6">
        <f>(Q2089-P2089*G2089*SIN(RADIANS(E2089)))/M2089</f>
        <v>-5.0276855386879289</v>
      </c>
      <c r="V2089" s="6">
        <f>SQRT((S2089+U2089)^2+3*T2089^2)</f>
        <v>90.787647287344072</v>
      </c>
      <c r="W2089" s="6">
        <f>V2089/AA2089</f>
        <v>1.0891228844773013</v>
      </c>
      <c r="X2089" s="1">
        <f>((3*10+H2089/COS(RADIANS(E2089)))*(3+3)+3*G2089*H2089)*2</f>
        <v>593.53647040847181</v>
      </c>
      <c r="Y2089" s="7">
        <f>Z2089/X2089</f>
        <v>1.0016815608659233</v>
      </c>
      <c r="Z2089" s="13">
        <v>594.534538109609</v>
      </c>
      <c r="AA2089" s="15">
        <v>83.358497540812806</v>
      </c>
    </row>
    <row r="2090" spans="1:27" x14ac:dyDescent="0.45">
      <c r="A2090">
        <v>1641</v>
      </c>
      <c r="B2090">
        <v>58.9</v>
      </c>
      <c r="C2090" s="10">
        <f>B2090-20</f>
        <v>38.9</v>
      </c>
      <c r="D2090">
        <v>100.4</v>
      </c>
      <c r="E2090" s="11">
        <f>D2090-90</f>
        <v>10.400000000000006</v>
      </c>
      <c r="F2090" s="2">
        <v>1.6962999999999999E-2</v>
      </c>
      <c r="G2090" s="11">
        <v>32.9</v>
      </c>
      <c r="H2090" s="11">
        <v>1.1000000000000001</v>
      </c>
      <c r="I2090" s="8">
        <v>0.14929768443107599</v>
      </c>
      <c r="J2090" s="4">
        <v>71000</v>
      </c>
      <c r="K2090" s="5">
        <f>23*10^-6</f>
        <v>2.3E-5</v>
      </c>
      <c r="L2090" s="6">
        <f>H2090</f>
        <v>1.1000000000000001</v>
      </c>
      <c r="M2090" s="3">
        <f>H2090^2/6</f>
        <v>0.20166666666666669</v>
      </c>
      <c r="N2090" s="3">
        <f>H2090^3/12</f>
        <v>0.11091666666666671</v>
      </c>
      <c r="O2090" s="1">
        <f>-J2090*L2090*K2090*C2090</f>
        <v>-69.876069999999999</v>
      </c>
      <c r="P2090" s="7">
        <f>-(12*F2090*J2090*L2090*N2090+12*O2090*N2090*G2090*COS(RADIANS(E2090)))/(12*N2090*G2090*COS(RADIANS(E2090))^2+L2090*G2090^3*SIN(RADIANS(E2090))^2)</f>
        <v>0.94494853408429746</v>
      </c>
      <c r="Q2090" s="7">
        <f>-(6*F2090*J2090*L2090*N2090*SIN(RADIANS(E2090))+6*O2090*N2090*G2090*SIN(RADIANS(E2090))*COS(RADIANS(E2090)))/(12*N2090*COS(RADIANS(E2090))^2+L2090*G2090^2*SIN(RADIANS(E2090))^2)</f>
        <v>2.8060624126140752</v>
      </c>
      <c r="R2090" s="7">
        <f>-P2090*SIN(RADIANS(E2090))</f>
        <v>-0.17058130167866711</v>
      </c>
      <c r="S2090" s="6">
        <f>(O2090+P2090*COS(RADIANS(E2090)))/L2090</f>
        <v>-62.678768709534317</v>
      </c>
      <c r="T2090" s="6">
        <f>R2090/L2090</f>
        <v>-0.1550739106169701</v>
      </c>
      <c r="U2090" s="6">
        <f>(Q2090-P2090*G2090*SIN(RADIANS(E2090)))/M2090</f>
        <v>-13.914359070813582</v>
      </c>
      <c r="V2090" s="6">
        <f>SQRT((S2090+U2090)^2+3*T2090^2)</f>
        <v>76.593598733379565</v>
      </c>
      <c r="W2090" s="6">
        <f>V2090/AA2090</f>
        <v>1.347171639028286</v>
      </c>
      <c r="X2090" s="1">
        <f>((3*10+H2090/COS(RADIANS(E2090)))*(3+3)+3*G2090*H2090)*2</f>
        <v>590.56047872645593</v>
      </c>
      <c r="Y2090" s="7">
        <f>Z2090/X2090</f>
        <v>1.0067085992729632</v>
      </c>
      <c r="Z2090" s="13">
        <v>594.52231232468102</v>
      </c>
      <c r="AA2090" s="15">
        <v>56.855115201672803</v>
      </c>
    </row>
    <row r="2091" spans="1:27" x14ac:dyDescent="0.45">
      <c r="A2091">
        <v>1059</v>
      </c>
      <c r="B2091">
        <v>89.9</v>
      </c>
      <c r="C2091" s="10">
        <f>B2091-20</f>
        <v>69.900000000000006</v>
      </c>
      <c r="D2091">
        <v>120.5</v>
      </c>
      <c r="E2091" s="11">
        <f>D2091-90</f>
        <v>30.5</v>
      </c>
      <c r="F2091" s="2">
        <v>2.6821000000000001E-2</v>
      </c>
      <c r="G2091" s="11">
        <v>32.1</v>
      </c>
      <c r="H2091" s="11">
        <v>1.1000000000000001</v>
      </c>
      <c r="I2091" s="8">
        <v>0.122780561447143</v>
      </c>
      <c r="J2091" s="4">
        <v>71000</v>
      </c>
      <c r="K2091" s="5">
        <f>23*10^-6</f>
        <v>2.3E-5</v>
      </c>
      <c r="L2091" s="6">
        <f>H2091</f>
        <v>1.1000000000000001</v>
      </c>
      <c r="M2091" s="3">
        <f>H2091^2/6</f>
        <v>0.20166666666666669</v>
      </c>
      <c r="N2091" s="3">
        <f>H2091^3/12</f>
        <v>0.11091666666666671</v>
      </c>
      <c r="O2091" s="1">
        <f>-J2091*L2091*K2091*C2091</f>
        <v>-125.56137000000001</v>
      </c>
      <c r="P2091" s="7">
        <f>-(12*F2091*J2091*L2091*N2091+12*O2091*N2091*G2091*COS(RADIANS(E2091)))/(12*N2091*G2091*COS(RADIANS(E2091))^2+L2091*G2091^3*SIN(RADIANS(E2091))^2)</f>
        <v>0.19504905806078404</v>
      </c>
      <c r="Q2091" s="7">
        <f>-(6*F2091*J2091*L2091*N2091*SIN(RADIANS(E2091))+6*O2091*N2091*G2091*SIN(RADIANS(E2091))*COS(RADIANS(E2091)))/(12*N2091*COS(RADIANS(E2091))^2+L2091*G2091^2*SIN(RADIANS(E2091))^2)</f>
        <v>1.5888678179844224</v>
      </c>
      <c r="R2091" s="7">
        <f>-P2091*SIN(RADIANS(E2091))</f>
        <v>-9.8994879625197651E-2</v>
      </c>
      <c r="S2091" s="6">
        <f>(O2091+P2091*COS(RADIANS(E2091)))/L2091</f>
        <v>-113.99391822168926</v>
      </c>
      <c r="T2091" s="6">
        <f>R2091/L2091</f>
        <v>-8.9995345113816044E-2</v>
      </c>
      <c r="U2091" s="6">
        <f>(Q2091-P2091*G2091*SIN(RADIANS(E2091)))/M2091</f>
        <v>-7.8786833949640771</v>
      </c>
      <c r="V2091" s="6">
        <f>SQRT((S2091+U2091)^2+3*T2091^2)</f>
        <v>121.87270130056984</v>
      </c>
      <c r="W2091" s="6">
        <f>V2091/AA2091</f>
        <v>1.2832527820718629</v>
      </c>
      <c r="X2091" s="1">
        <f>((3*10+H2091/COS(RADIANS(E2091)))*(3+3)+3*G2091*H2091)*2</f>
        <v>587.17981576997227</v>
      </c>
      <c r="Y2091" s="7">
        <f>Z2091/X2091</f>
        <v>1.0124115980842123</v>
      </c>
      <c r="Z2091" s="13">
        <v>594.46765564647103</v>
      </c>
      <c r="AA2091" s="15">
        <v>94.971702382597996</v>
      </c>
    </row>
    <row r="2092" spans="1:27" x14ac:dyDescent="0.45">
      <c r="A2092">
        <v>1675</v>
      </c>
      <c r="B2092">
        <v>80.599999999999994</v>
      </c>
      <c r="C2092" s="10">
        <f>B2092-20</f>
        <v>60.599999999999994</v>
      </c>
      <c r="D2092">
        <v>123.1</v>
      </c>
      <c r="E2092" s="11">
        <f>D2092-90</f>
        <v>33.099999999999994</v>
      </c>
      <c r="F2092" s="2">
        <v>2.317E-2</v>
      </c>
      <c r="G2092" s="11">
        <v>34.9</v>
      </c>
      <c r="H2092" s="11">
        <v>1</v>
      </c>
      <c r="I2092" s="8">
        <v>9.7967572510242407E-2</v>
      </c>
      <c r="J2092" s="4">
        <v>71000</v>
      </c>
      <c r="K2092" s="5">
        <f>23*10^-6</f>
        <v>2.3E-5</v>
      </c>
      <c r="L2092" s="6">
        <f>H2092</f>
        <v>1</v>
      </c>
      <c r="M2092" s="3">
        <f>H2092^2/6</f>
        <v>0.16666666666666666</v>
      </c>
      <c r="N2092" s="3">
        <f>H2092^3/12</f>
        <v>8.3333333333333329E-2</v>
      </c>
      <c r="O2092" s="1">
        <f>-J2092*L2092*K2092*C2092</f>
        <v>-98.959799999999987</v>
      </c>
      <c r="P2092" s="7">
        <f>-(12*F2092*J2092*L2092*N2092+12*O2092*N2092*G2092*COS(RADIANS(E2092)))/(12*N2092*G2092*COS(RADIANS(E2092))^2+L2092*G2092^3*SIN(RADIANS(E2092))^2)</f>
        <v>9.8266866287971447E-2</v>
      </c>
      <c r="Q2092" s="7">
        <f>-(6*F2092*J2092*L2092*N2092*SIN(RADIANS(E2092))+6*O2092*N2092*G2092*SIN(RADIANS(E2092))*COS(RADIANS(E2092)))/(12*N2092*COS(RADIANS(E2092))^2+L2092*G2092^2*SIN(RADIANS(E2092))^2)</f>
        <v>0.93643206027643777</v>
      </c>
      <c r="R2092" s="7">
        <f>-P2092*SIN(RADIANS(E2092))</f>
        <v>-5.3663728382603887E-2</v>
      </c>
      <c r="S2092" s="6">
        <f>(O2092+P2092*COS(RADIANS(E2092)))/L2092</f>
        <v>-98.877480006886913</v>
      </c>
      <c r="T2092" s="6">
        <f>R2092/L2092</f>
        <v>-5.3663728382603887E-2</v>
      </c>
      <c r="U2092" s="6">
        <f>(Q2092-P2092*G2092*SIN(RADIANS(E2092)))/M2092</f>
        <v>-5.618592361658628</v>
      </c>
      <c r="V2092" s="6">
        <f>SQRT((S2092+U2092)^2+3*T2092^2)</f>
        <v>104.49611370687208</v>
      </c>
      <c r="W2092" s="6">
        <f>V2092/AA2092</f>
        <v>1.3639793922841907</v>
      </c>
      <c r="X2092" s="1">
        <f>((3*10+H2092/COS(RADIANS(E2092)))*(3+3)+3*G2092*H2092)*2</f>
        <v>583.72461727536768</v>
      </c>
      <c r="Y2092" s="7">
        <f>Z2092/X2092</f>
        <v>1.0183845706747603</v>
      </c>
      <c r="Z2092" s="13">
        <v>594.45614375626405</v>
      </c>
      <c r="AA2092" s="15">
        <v>76.611211502160202</v>
      </c>
    </row>
    <row r="2093" spans="1:27" x14ac:dyDescent="0.45">
      <c r="A2093">
        <v>174</v>
      </c>
      <c r="B2093">
        <v>47.2</v>
      </c>
      <c r="C2093" s="10">
        <f>B2093-20</f>
        <v>27.200000000000003</v>
      </c>
      <c r="D2093">
        <v>120.5</v>
      </c>
      <c r="E2093" s="11">
        <f>D2093-90</f>
        <v>30.5</v>
      </c>
      <c r="F2093" s="2">
        <v>9.0209999999999995E-3</v>
      </c>
      <c r="G2093" s="11">
        <v>26.8</v>
      </c>
      <c r="H2093" s="11">
        <v>1.3</v>
      </c>
      <c r="I2093" s="8">
        <v>4.2434561997651998E-2</v>
      </c>
      <c r="J2093" s="4">
        <v>71000</v>
      </c>
      <c r="K2093" s="5">
        <f>23*10^-6</f>
        <v>2.3E-5</v>
      </c>
      <c r="L2093" s="6">
        <f>H2093</f>
        <v>1.3</v>
      </c>
      <c r="M2093" s="3">
        <f>H2093^2/6</f>
        <v>0.28166666666666668</v>
      </c>
      <c r="N2093" s="3">
        <f>H2093^3/12</f>
        <v>0.18308333333333338</v>
      </c>
      <c r="O2093" s="1">
        <f>-J2093*L2093*K2093*C2093</f>
        <v>-57.742880000000007</v>
      </c>
      <c r="P2093" s="7">
        <f>-(12*F2093*J2093*L2093*N2093+12*O2093*N2093*G2093*COS(RADIANS(E2093)))/(12*N2093*G2093*COS(RADIANS(E2093))^2+L2093*G2093^3*SIN(RADIANS(E2093))^2)</f>
        <v>0.16952053354587895</v>
      </c>
      <c r="Q2093" s="7">
        <f>-(6*F2093*J2093*L2093*N2093*SIN(RADIANS(E2093))+6*O2093*N2093*G2093*SIN(RADIANS(E2093))*COS(RADIANS(E2093)))/(12*N2093*COS(RADIANS(E2093))^2+L2093*G2093^2*SIN(RADIANS(E2093))^2)</f>
        <v>1.1529115327269472</v>
      </c>
      <c r="R2093" s="7">
        <f>-P2093*SIN(RADIANS(E2093))</f>
        <v>-8.6038174084100527E-2</v>
      </c>
      <c r="S2093" s="6">
        <f>(O2093+P2093*COS(RADIANS(E2093)))/L2093</f>
        <v>-44.305243203848669</v>
      </c>
      <c r="T2093" s="6">
        <f>R2093/L2093</f>
        <v>-6.6183210833923478E-2</v>
      </c>
      <c r="U2093" s="6">
        <f>(Q2093-P2093*G2093*SIN(RADIANS(E2093)))/M2093</f>
        <v>-4.0931770392672684</v>
      </c>
      <c r="V2093" s="6">
        <f>SQRT((S2093+U2093)^2+3*T2093^2)</f>
        <v>48.39855599789567</v>
      </c>
      <c r="W2093" s="6">
        <f>V2093/AA2093</f>
        <v>1.231310824554275</v>
      </c>
      <c r="X2093" s="1">
        <f>((3*10+H2093/COS(RADIANS(E2093)))*(3+3)+3*G2093*H2093)*2</f>
        <v>587.14523681905803</v>
      </c>
      <c r="Y2093" s="7">
        <f>Z2093/X2093</f>
        <v>1.0124123290448217</v>
      </c>
      <c r="Z2093" s="13">
        <v>594.433076695556</v>
      </c>
      <c r="AA2093" s="15">
        <v>39.306530108200398</v>
      </c>
    </row>
    <row r="2094" spans="1:27" x14ac:dyDescent="0.45">
      <c r="A2094">
        <v>882</v>
      </c>
      <c r="B2094">
        <v>61.5</v>
      </c>
      <c r="C2094" s="10">
        <f>B2094-20</f>
        <v>41.5</v>
      </c>
      <c r="D2094">
        <v>114.7</v>
      </c>
      <c r="E2094" s="11">
        <f>D2094-90</f>
        <v>24.700000000000003</v>
      </c>
      <c r="F2094" s="2">
        <v>1.1521E-2</v>
      </c>
      <c r="G2094" s="11">
        <v>20.2</v>
      </c>
      <c r="H2094" s="11">
        <v>1.7</v>
      </c>
      <c r="I2094" s="8">
        <v>6.2195979058742502E-2</v>
      </c>
      <c r="J2094" s="4">
        <v>71000</v>
      </c>
      <c r="K2094" s="5">
        <f>23*10^-6</f>
        <v>2.3E-5</v>
      </c>
      <c r="L2094" s="6">
        <f>H2094</f>
        <v>1.7</v>
      </c>
      <c r="M2094" s="3">
        <f>H2094^2/6</f>
        <v>0.48166666666666663</v>
      </c>
      <c r="N2094" s="3">
        <f>H2094^3/12</f>
        <v>0.4094166666666666</v>
      </c>
      <c r="O2094" s="1">
        <f>-J2094*L2094*K2094*C2094</f>
        <v>-115.20815</v>
      </c>
      <c r="P2094" s="7">
        <f>-(12*F2094*J2094*L2094*N2094+12*O2094*N2094*G2094*COS(RADIANS(E2094)))/(12*N2094*G2094*COS(RADIANS(E2094))^2+L2094*G2094^3*SIN(RADIANS(E2094))^2)</f>
        <v>1.4061254199937105</v>
      </c>
      <c r="Q2094" s="7">
        <f>-(6*F2094*J2094*L2094*N2094*SIN(RADIANS(E2094))+6*O2094*N2094*G2094*SIN(RADIANS(E2094))*COS(RADIANS(E2094)))/(12*N2094*COS(RADIANS(E2094))^2+L2094*G2094^2*SIN(RADIANS(E2094))^2)</f>
        <v>5.9344924979658265</v>
      </c>
      <c r="R2094" s="7">
        <f>-P2094*SIN(RADIANS(E2094))</f>
        <v>-0.5875735146500819</v>
      </c>
      <c r="S2094" s="6">
        <f>(O2094+P2094*COS(RADIANS(E2094)))/L2094</f>
        <v>-67.018043269004423</v>
      </c>
      <c r="T2094" s="6">
        <f>R2094/L2094</f>
        <v>-0.34563147920593051</v>
      </c>
      <c r="U2094" s="6">
        <f>(Q2094-P2094*G2094*SIN(RADIANS(E2094)))/M2094</f>
        <v>-12.320745670517292</v>
      </c>
      <c r="V2094" s="6">
        <f>SQRT((S2094+U2094)^2+3*T2094^2)</f>
        <v>79.34104747070225</v>
      </c>
      <c r="W2094" s="6">
        <f>V2094/AA2094</f>
        <v>1.1490011472994186</v>
      </c>
      <c r="X2094" s="1">
        <f>((3*10+H2094/COS(RADIANS(E2094)))*(3+3)+3*G2094*H2094)*2</f>
        <v>588.49439337214983</v>
      </c>
      <c r="Y2094" s="7">
        <f>Z2094/X2094</f>
        <v>1.0099415777457363</v>
      </c>
      <c r="Z2094" s="13">
        <v>594.34495613678905</v>
      </c>
      <c r="AA2094" s="15">
        <v>69.052191685955506</v>
      </c>
    </row>
    <row r="2095" spans="1:27" x14ac:dyDescent="0.45">
      <c r="A2095">
        <v>2878</v>
      </c>
      <c r="B2095">
        <v>85.2</v>
      </c>
      <c r="C2095" s="10">
        <f>B2095-20</f>
        <v>65.2</v>
      </c>
      <c r="D2095">
        <v>125.8</v>
      </c>
      <c r="E2095" s="11">
        <f>D2095-90</f>
        <v>35.799999999999997</v>
      </c>
      <c r="F2095" s="2">
        <v>1.7118999999999999E-2</v>
      </c>
      <c r="G2095" s="11">
        <v>21</v>
      </c>
      <c r="H2095" s="11">
        <v>1.6</v>
      </c>
      <c r="I2095" s="8">
        <v>7.9284191131591797E-2</v>
      </c>
      <c r="J2095" s="4">
        <v>71000</v>
      </c>
      <c r="K2095" s="5">
        <f>23*10^-6</f>
        <v>2.3E-5</v>
      </c>
      <c r="L2095" s="6">
        <f>H2095</f>
        <v>1.6</v>
      </c>
      <c r="M2095" s="3">
        <f>H2095^2/6</f>
        <v>0.42666666666666675</v>
      </c>
      <c r="N2095" s="3">
        <f>H2095^3/12</f>
        <v>0.34133333333333343</v>
      </c>
      <c r="O2095" s="1">
        <f>-J2095*L2095*K2095*C2095</f>
        <v>-170.35456000000002</v>
      </c>
      <c r="P2095" s="7">
        <f>-(12*F2095*J2095*L2095*N2095+12*O2095*N2095*G2095*COS(RADIANS(E2095)))/(12*N2095*G2095*COS(RADIANS(E2095))^2+L2095*G2095^3*SIN(RADIANS(E2095))^2)</f>
        <v>0.76443904032006871</v>
      </c>
      <c r="Q2095" s="7">
        <f>-(6*F2095*J2095*L2095*N2095*SIN(RADIANS(E2095))+6*O2095*N2095*G2095*SIN(RADIANS(E2095))*COS(RADIANS(E2095)))/(12*N2095*COS(RADIANS(E2095))^2+L2095*G2095^2*SIN(RADIANS(E2095))^2)</f>
        <v>4.6952270787983998</v>
      </c>
      <c r="R2095" s="7">
        <f>-P2095*SIN(RADIANS(E2095))</f>
        <v>-0.4471644836950856</v>
      </c>
      <c r="S2095" s="6">
        <f>(O2095+P2095*COS(RADIANS(E2095)))/L2095</f>
        <v>-106.08409447035842</v>
      </c>
      <c r="T2095" s="6">
        <f>R2095/L2095</f>
        <v>-0.27947780230942848</v>
      </c>
      <c r="U2095" s="6">
        <f>(Q2095-P2095*G2095*SIN(RADIANS(E2095)))/M2095</f>
        <v>-11.004438465933744</v>
      </c>
      <c r="V2095" s="6">
        <f>SQRT((S2095+U2095)^2+3*T2095^2)</f>
        <v>117.0895335574411</v>
      </c>
      <c r="W2095" s="6">
        <f>V2095/AA2095</f>
        <v>1.1395428724135113</v>
      </c>
      <c r="X2095" s="1">
        <f>((3*10+H2095/COS(RADIANS(E2095)))*(3+3)+3*G2095*H2095)*2</f>
        <v>585.27261311683878</v>
      </c>
      <c r="Y2095" s="7">
        <f>Z2095/X2095</f>
        <v>1.0154191321777903</v>
      </c>
      <c r="Z2095" s="13">
        <v>594.29700889852802</v>
      </c>
      <c r="AA2095" s="15">
        <v>102.75131931583201</v>
      </c>
    </row>
    <row r="2096" spans="1:27" x14ac:dyDescent="0.45">
      <c r="A2096">
        <v>305</v>
      </c>
      <c r="B2096">
        <v>85.8</v>
      </c>
      <c r="C2096" s="10">
        <f>B2096-20</f>
        <v>65.8</v>
      </c>
      <c r="D2096">
        <v>125.7</v>
      </c>
      <c r="E2096" s="11">
        <f>D2096-90</f>
        <v>35.700000000000003</v>
      </c>
      <c r="F2096" s="2">
        <v>1.7292999999999999E-2</v>
      </c>
      <c r="G2096" s="11">
        <v>21</v>
      </c>
      <c r="H2096" s="11">
        <v>1.6</v>
      </c>
      <c r="I2096" s="8">
        <v>8.0144435167312594E-2</v>
      </c>
      <c r="J2096" s="4">
        <v>71000</v>
      </c>
      <c r="K2096" s="5">
        <f>23*10^-6</f>
        <v>2.3E-5</v>
      </c>
      <c r="L2096" s="6">
        <f>H2096</f>
        <v>1.6</v>
      </c>
      <c r="M2096" s="3">
        <f>H2096^2/6</f>
        <v>0.42666666666666675</v>
      </c>
      <c r="N2096" s="3">
        <f>H2096^3/12</f>
        <v>0.34133333333333343</v>
      </c>
      <c r="O2096" s="1">
        <f>-J2096*L2096*K2096*C2096</f>
        <v>-171.92223999999999</v>
      </c>
      <c r="P2096" s="7">
        <f>-(12*F2096*J2096*L2096*N2096+12*O2096*N2096*G2096*COS(RADIANS(E2096)))/(12*N2096*G2096*COS(RADIANS(E2096))^2+L2096*G2096^3*SIN(RADIANS(E2096))^2)</f>
        <v>0.77661440694065054</v>
      </c>
      <c r="Q2096" s="7">
        <f>-(6*F2096*J2096*L2096*N2096*SIN(RADIANS(E2096))+6*O2096*N2096*G2096*SIN(RADIANS(E2096))*COS(RADIANS(E2096)))/(12*N2096*COS(RADIANS(E2096))^2+L2096*G2096^2*SIN(RADIANS(E2096))^2)</f>
        <v>4.7584583737189803</v>
      </c>
      <c r="R2096" s="7">
        <f>-P2096*SIN(RADIANS(E2096))</f>
        <v>-0.45318651178276009</v>
      </c>
      <c r="S2096" s="6">
        <f>(O2096+P2096*COS(RADIANS(E2096)))/L2096</f>
        <v>-107.05722764586039</v>
      </c>
      <c r="T2096" s="6">
        <f>R2096/L2096</f>
        <v>-0.28324156986422505</v>
      </c>
      <c r="U2096" s="6">
        <f>(Q2096-P2096*G2096*SIN(RADIANS(E2096)))/M2096</f>
        <v>-11.152636813403857</v>
      </c>
      <c r="V2096" s="6">
        <f>SQRT((S2096+U2096)^2+3*T2096^2)</f>
        <v>118.21088246366459</v>
      </c>
      <c r="W2096" s="6">
        <f>V2096/AA2096</f>
        <v>1.1392914396110982</v>
      </c>
      <c r="X2096" s="1">
        <f>((3*10+H2096/COS(RADIANS(E2096)))*(3+3)+3*G2096*H2096)*2</f>
        <v>585.24288815645195</v>
      </c>
      <c r="Y2096" s="7">
        <f>Z2096/X2096</f>
        <v>1.0153564268153934</v>
      </c>
      <c r="Z2096" s="13">
        <v>594.23012773765595</v>
      </c>
      <c r="AA2096" s="15">
        <v>103.75824688370901</v>
      </c>
    </row>
    <row r="2097" spans="1:27" x14ac:dyDescent="0.45">
      <c r="A2097">
        <v>886</v>
      </c>
      <c r="B2097">
        <v>46.3</v>
      </c>
      <c r="C2097" s="10">
        <f>B2097-20</f>
        <v>26.299999999999997</v>
      </c>
      <c r="D2097">
        <v>108</v>
      </c>
      <c r="E2097" s="11">
        <f>D2097-90</f>
        <v>18</v>
      </c>
      <c r="F2097" s="2">
        <v>7.6160000000000004E-3</v>
      </c>
      <c r="G2097" s="11">
        <v>20.399999999999999</v>
      </c>
      <c r="H2097" s="11">
        <v>1.7</v>
      </c>
      <c r="I2097" s="8">
        <v>4.8836570233106599E-2</v>
      </c>
      <c r="J2097" s="4">
        <v>71000</v>
      </c>
      <c r="K2097" s="5">
        <f>23*10^-6</f>
        <v>2.3E-5</v>
      </c>
      <c r="L2097" s="6">
        <f>H2097</f>
        <v>1.7</v>
      </c>
      <c r="M2097" s="3">
        <f>H2097^2/6</f>
        <v>0.48166666666666663</v>
      </c>
      <c r="N2097" s="3">
        <f>H2097^3/12</f>
        <v>0.4094166666666666</v>
      </c>
      <c r="O2097" s="1">
        <f>-J2097*L2097*K2097*C2097</f>
        <v>-73.01142999999999</v>
      </c>
      <c r="P2097" s="7">
        <f>-(12*F2097*J2097*L2097*N2097+12*O2097*N2097*G2097*COS(RADIANS(E2097)))/(12*N2097*G2097*COS(RADIANS(E2097))^2+L2097*G2097^3*SIN(RADIANS(E2097))^2)</f>
        <v>1.6633359975519355</v>
      </c>
      <c r="Q2097" s="7">
        <f>-(6*F2097*J2097*L2097*N2097*SIN(RADIANS(E2097))+6*O2097*N2097*G2097*SIN(RADIANS(E2097))*COS(RADIANS(E2097)))/(12*N2097*COS(RADIANS(E2097))^2+L2097*G2097^2*SIN(RADIANS(E2097))^2)</f>
        <v>5.2427907241113729</v>
      </c>
      <c r="R2097" s="7">
        <f>-P2097*SIN(RADIANS(E2097))</f>
        <v>-0.51399909059915394</v>
      </c>
      <c r="S2097" s="6">
        <f>(O2097+P2097*COS(RADIANS(E2097)))/L2097</f>
        <v>-42.017354976905835</v>
      </c>
      <c r="T2097" s="6">
        <f>R2097/L2097</f>
        <v>-0.30235240623479642</v>
      </c>
      <c r="U2097" s="6">
        <f>(Q2097-P2097*G2097*SIN(RADIANS(E2097)))/M2097</f>
        <v>-10.884686624452668</v>
      </c>
      <c r="V2097" s="6">
        <f>SQRT((S2097+U2097)^2+3*T2097^2)</f>
        <v>52.904633601647163</v>
      </c>
      <c r="W2097" s="6">
        <f>V2097/AA2097</f>
        <v>1.1687205042289777</v>
      </c>
      <c r="X2097" s="1">
        <f>((3*10+H2097/COS(RADIANS(E2097)))*(3+3)+3*G2097*H2097)*2</f>
        <v>589.52982937446063</v>
      </c>
      <c r="Y2097" s="7">
        <f>Z2097/X2097</f>
        <v>1.0079194004013543</v>
      </c>
      <c r="Z2097" s="13">
        <v>594.19855214181905</v>
      </c>
      <c r="AA2097" s="15">
        <v>45.267139072356002</v>
      </c>
    </row>
    <row r="2098" spans="1:27" x14ac:dyDescent="0.45">
      <c r="A2098">
        <v>300</v>
      </c>
      <c r="B2098">
        <v>58.3</v>
      </c>
      <c r="C2098" s="10">
        <f>B2098-20</f>
        <v>38.299999999999997</v>
      </c>
      <c r="D2098">
        <v>103.4</v>
      </c>
      <c r="E2098" s="11">
        <f>D2098-90</f>
        <v>13.400000000000006</v>
      </c>
      <c r="F2098" s="2">
        <v>1.1327E-2</v>
      </c>
      <c r="G2098" s="11">
        <v>20.5</v>
      </c>
      <c r="H2098" s="11">
        <v>1.7</v>
      </c>
      <c r="I2098" s="8">
        <v>8.6198814213275896E-2</v>
      </c>
      <c r="J2098" s="4">
        <v>71000</v>
      </c>
      <c r="K2098" s="5">
        <f>23*10^-6</f>
        <v>2.3E-5</v>
      </c>
      <c r="L2098" s="6">
        <f>H2098</f>
        <v>1.7</v>
      </c>
      <c r="M2098" s="3">
        <f>H2098^2/6</f>
        <v>0.48166666666666663</v>
      </c>
      <c r="N2098" s="3">
        <f>H2098^3/12</f>
        <v>0.4094166666666666</v>
      </c>
      <c r="O2098" s="1">
        <f>-J2098*L2098*K2098*C2098</f>
        <v>-106.32463</v>
      </c>
      <c r="P2098" s="7">
        <f>-(12*F2098*J2098*L2098*N2098+12*O2098*N2098*G2098*COS(RADIANS(E2098)))/(12*N2098*G2098*COS(RADIANS(E2098))^2+L2098*G2098^3*SIN(RADIANS(E2098))^2)</f>
        <v>4.1957925181017899</v>
      </c>
      <c r="Q2098" s="7">
        <f>-(6*F2098*J2098*L2098*N2098*SIN(RADIANS(E2098))+6*O2098*N2098*G2098*SIN(RADIANS(E2098))*COS(RADIANS(E2098)))/(12*N2098*COS(RADIANS(E2098))^2+L2098*G2098^2*SIN(RADIANS(E2098))^2)</f>
        <v>9.966752725557253</v>
      </c>
      <c r="R2098" s="7">
        <f>-P2098*SIN(RADIANS(E2098))</f>
        <v>-0.97236611956656138</v>
      </c>
      <c r="S2098" s="6">
        <f>(O2098+P2098*COS(RADIANS(E2098)))/L2098</f>
        <v>-60.142978969658309</v>
      </c>
      <c r="T2098" s="6">
        <f>R2098/L2098</f>
        <v>-0.57198007033327136</v>
      </c>
      <c r="U2098" s="6">
        <f>(Q2098-P2098*G2098*SIN(RADIANS(E2098)))/M2098</f>
        <v>-20.692220191468355</v>
      </c>
      <c r="V2098" s="6">
        <f>SQRT((S2098+U2098)^2+3*T2098^2)</f>
        <v>80.84126982563788</v>
      </c>
      <c r="W2098" s="6">
        <f>V2098/AA2098</f>
        <v>1.0550371486670944</v>
      </c>
      <c r="X2098" s="1">
        <f>((3*10+H2098/COS(RADIANS(E2098)))*(3+3)+3*G2098*H2098)*2</f>
        <v>590.07091473685648</v>
      </c>
      <c r="Y2098" s="7">
        <f>Z2098/X2098</f>
        <v>1.0069572888265019</v>
      </c>
      <c r="Z2098" s="13">
        <v>594.17620851879894</v>
      </c>
      <c r="AA2098" s="15">
        <v>76.624097955006206</v>
      </c>
    </row>
    <row r="2099" spans="1:27" x14ac:dyDescent="0.45">
      <c r="A2099">
        <v>541</v>
      </c>
      <c r="B2099">
        <v>68.900000000000006</v>
      </c>
      <c r="C2099" s="10">
        <f>B2099-20</f>
        <v>48.900000000000006</v>
      </c>
      <c r="D2099">
        <v>127.5</v>
      </c>
      <c r="E2099" s="11">
        <f>D2099-90</f>
        <v>37.5</v>
      </c>
      <c r="F2099" s="2">
        <v>1.4048E-2</v>
      </c>
      <c r="G2099" s="11">
        <v>24.2</v>
      </c>
      <c r="H2099" s="11">
        <v>1.4</v>
      </c>
      <c r="I2099" s="8">
        <v>6.2893949449062306E-2</v>
      </c>
      <c r="J2099" s="4">
        <v>71000</v>
      </c>
      <c r="K2099" s="5">
        <f>23*10^-6</f>
        <v>2.3E-5</v>
      </c>
      <c r="L2099" s="6">
        <f>H2099</f>
        <v>1.4</v>
      </c>
      <c r="M2099" s="3">
        <f>H2099^2/6</f>
        <v>0.32666666666666661</v>
      </c>
      <c r="N2099" s="3">
        <f>H2099^3/12</f>
        <v>0.2286666666666666</v>
      </c>
      <c r="O2099" s="1">
        <f>-J2099*L2099*K2099*C2099</f>
        <v>-111.79518000000002</v>
      </c>
      <c r="P2099" s="7">
        <f>-(12*F2099*J2099*L2099*N2099+12*O2099*N2099*G2099*COS(RADIANS(E2099)))/(12*N2099*G2099*COS(RADIANS(E2099))^2+L2099*G2099^3*SIN(RADIANS(E2099))^2)</f>
        <v>0.27830188531514044</v>
      </c>
      <c r="Q2099" s="7">
        <f>-(6*F2099*J2099*L2099*N2099*SIN(RADIANS(E2099))+6*O2099*N2099*G2099*SIN(RADIANS(E2099))*COS(RADIANS(E2099)))/(12*N2099*COS(RADIANS(E2099))^2+L2099*G2099^2*SIN(RADIANS(E2099))^2)</f>
        <v>2.0499753861432173</v>
      </c>
      <c r="R2099" s="7">
        <f>-P2099*SIN(RADIANS(E2099))</f>
        <v>-0.16941945340026598</v>
      </c>
      <c r="S2099" s="6">
        <f>(O2099+P2099*COS(RADIANS(E2099)))/L2099</f>
        <v>-79.695991621197081</v>
      </c>
      <c r="T2099" s="6">
        <f>R2099/L2099</f>
        <v>-0.12101389528590428</v>
      </c>
      <c r="U2099" s="6">
        <f>(Q2099-P2099*G2099*SIN(RADIANS(E2099)))/M2099</f>
        <v>-6.2754348555404675</v>
      </c>
      <c r="V2099" s="6">
        <f>SQRT((S2099+U2099)^2+3*T2099^2)</f>
        <v>85.971681986184535</v>
      </c>
      <c r="W2099" s="6">
        <f>V2099/AA2099</f>
        <v>1.2118335360080648</v>
      </c>
      <c r="X2099" s="1">
        <f>((3*10+H2099/COS(RADIANS(E2099)))*(3+3)+3*G2099*H2099)*2</f>
        <v>584.45593655537243</v>
      </c>
      <c r="Y2099" s="7">
        <f>Z2099/X2099</f>
        <v>1.0165709110236216</v>
      </c>
      <c r="Z2099" s="13">
        <v>594.14090387725901</v>
      </c>
      <c r="AA2099" s="15">
        <v>70.943474851658493</v>
      </c>
    </row>
    <row r="2100" spans="1:27" x14ac:dyDescent="0.45">
      <c r="A2100">
        <v>2150</v>
      </c>
      <c r="B2100">
        <v>71.599999999999994</v>
      </c>
      <c r="C2100" s="10">
        <f>B2100-20</f>
        <v>51.599999999999994</v>
      </c>
      <c r="D2100">
        <v>101.8</v>
      </c>
      <c r="E2100" s="11">
        <f>D2100-90</f>
        <v>11.799999999999997</v>
      </c>
      <c r="F2100" s="2">
        <v>1.6140000000000002E-2</v>
      </c>
      <c r="G2100" s="11">
        <v>21.9</v>
      </c>
      <c r="H2100" s="11">
        <v>1.6</v>
      </c>
      <c r="I2100" s="8">
        <v>0.134150326251983</v>
      </c>
      <c r="J2100" s="4">
        <v>71000</v>
      </c>
      <c r="K2100" s="5">
        <f>23*10^-6</f>
        <v>2.3E-5</v>
      </c>
      <c r="L2100" s="6">
        <f>H2100</f>
        <v>1.6</v>
      </c>
      <c r="M2100" s="3">
        <f>H2100^2/6</f>
        <v>0.42666666666666675</v>
      </c>
      <c r="N2100" s="3">
        <f>H2100^3/12</f>
        <v>0.34133333333333343</v>
      </c>
      <c r="O2100" s="1">
        <f>-J2100*L2100*K2100*C2100</f>
        <v>-134.82047999999998</v>
      </c>
      <c r="P2100" s="7">
        <f>-(12*F2100*J2100*L2100*N2100+12*O2100*N2100*G2100*COS(RADIANS(E2100)))/(12*N2100*G2100*COS(RADIANS(E2100))^2+L2100*G2100^3*SIN(RADIANS(E2100))^2)</f>
        <v>5.4874103583488507</v>
      </c>
      <c r="Q2100" s="7">
        <f>-(6*F2100*J2100*L2100*N2100*SIN(RADIANS(E2100))+6*O2100*N2100*G2100*SIN(RADIANS(E2100))*COS(RADIANS(E2100)))/(12*N2100*COS(RADIANS(E2100))^2+L2100*G2100^2*SIN(RADIANS(E2100))^2)</f>
        <v>12.287583596643023</v>
      </c>
      <c r="R2100" s="7">
        <f>-P2100*SIN(RADIANS(E2100))</f>
        <v>-1.1221537531180836</v>
      </c>
      <c r="S2100" s="6">
        <f>(O2100+P2100*COS(RADIANS(E2100)))/L2100</f>
        <v>-80.905645594661991</v>
      </c>
      <c r="T2100" s="6">
        <f>R2100/L2100</f>
        <v>-0.70134609569880224</v>
      </c>
      <c r="U2100" s="6">
        <f>(Q2100-P2100*G2100*SIN(RADIANS(E2100)))/M2100</f>
        <v>-28.799024054632046</v>
      </c>
      <c r="V2100" s="6">
        <f>SQRT((S2100+U2100)^2+3*T2100^2)</f>
        <v>109.71139504125628</v>
      </c>
      <c r="W2100" s="6">
        <f>V2100/AA2100</f>
        <v>1.0761476595965016</v>
      </c>
      <c r="X2100" s="1">
        <f>((3*10+H2100/COS(RADIANS(E2100)))*(3+3)+3*G2100*H2100)*2</f>
        <v>589.85450572409911</v>
      </c>
      <c r="Y2100" s="7">
        <f>Z2100/X2100</f>
        <v>1.0066995530294589</v>
      </c>
      <c r="Z2100" s="13">
        <v>593.80626726486298</v>
      </c>
      <c r="AA2100" s="15">
        <v>101.94827267699699</v>
      </c>
    </row>
    <row r="2101" spans="1:27" x14ac:dyDescent="0.45">
      <c r="A2101">
        <v>2225</v>
      </c>
      <c r="B2101">
        <v>62.3</v>
      </c>
      <c r="C2101" s="10">
        <f>B2101-20</f>
        <v>42.3</v>
      </c>
      <c r="D2101">
        <v>101.2</v>
      </c>
      <c r="E2101" s="11">
        <f>D2101-90</f>
        <v>11.200000000000003</v>
      </c>
      <c r="F2101" s="2">
        <v>1.3252999999999999E-2</v>
      </c>
      <c r="G2101" s="11">
        <v>21.9</v>
      </c>
      <c r="H2101" s="11">
        <v>1.6</v>
      </c>
      <c r="I2101" s="8">
        <v>0.113604813814163</v>
      </c>
      <c r="J2101" s="4">
        <v>71000</v>
      </c>
      <c r="K2101" s="5">
        <f>23*10^-6</f>
        <v>2.3E-5</v>
      </c>
      <c r="L2101" s="6">
        <f>H2101</f>
        <v>1.6</v>
      </c>
      <c r="M2101" s="3">
        <f>H2101^2/6</f>
        <v>0.42666666666666675</v>
      </c>
      <c r="N2101" s="3">
        <f>H2101^3/12</f>
        <v>0.34133333333333343</v>
      </c>
      <c r="O2101" s="1">
        <f>-J2101*L2101*K2101*C2101</f>
        <v>-110.52144</v>
      </c>
      <c r="P2101" s="7">
        <f>-(12*F2101*J2101*L2101*N2101+12*O2101*N2101*G2101*COS(RADIANS(E2101)))/(12*N2101*G2101*COS(RADIANS(E2101))^2+L2101*G2101^3*SIN(RADIANS(E2101))^2)</f>
        <v>4.9400705710828028</v>
      </c>
      <c r="Q2101" s="7">
        <f>-(6*F2101*J2101*L2101*N2101*SIN(RADIANS(E2101))+6*O2101*N2101*G2101*SIN(RADIANS(E2101))*COS(RADIANS(E2101)))/(12*N2101*COS(RADIANS(E2101))^2+L2101*G2101^2*SIN(RADIANS(E2101))^2)</f>
        <v>10.506868855788836</v>
      </c>
      <c r="R2101" s="7">
        <f>-P2101*SIN(RADIANS(E2101))</f>
        <v>-0.95953140235514478</v>
      </c>
      <c r="S2101" s="6">
        <f>(O2101+P2101*COS(RADIANS(E2101)))/L2101</f>
        <v>-66.047157690942171</v>
      </c>
      <c r="T2101" s="6">
        <f>R2101/L2101</f>
        <v>-0.59970712647196545</v>
      </c>
      <c r="U2101" s="6">
        <f>(Q2101-P2101*G2101*SIN(RADIANS(E2101)))/M2101</f>
        <v>-24.625473880755081</v>
      </c>
      <c r="V2101" s="6">
        <f>SQRT((S2101+U2101)^2+3*T2101^2)</f>
        <v>90.678581054455051</v>
      </c>
      <c r="W2101" s="6">
        <f>V2101/AA2101</f>
        <v>1.0336133433217893</v>
      </c>
      <c r="X2101" s="1">
        <f>((3*10+H2101/COS(RADIANS(E2101)))*(3+3)+3*G2101*H2101)*2</f>
        <v>589.81276017695768</v>
      </c>
      <c r="Y2101" s="7">
        <f>Z2101/X2101</f>
        <v>1.0066115551750141</v>
      </c>
      <c r="Z2101" s="13">
        <v>593.71233978379496</v>
      </c>
      <c r="AA2101" s="15">
        <v>87.729692771801396</v>
      </c>
    </row>
    <row r="2102" spans="1:27" x14ac:dyDescent="0.45">
      <c r="A2102">
        <v>2318</v>
      </c>
      <c r="B2102">
        <v>48</v>
      </c>
      <c r="C2102" s="10">
        <f>B2102-20</f>
        <v>28</v>
      </c>
      <c r="D2102">
        <v>109</v>
      </c>
      <c r="E2102" s="11">
        <f>D2102-90</f>
        <v>19</v>
      </c>
      <c r="F2102" s="2">
        <v>8.4639999999999993E-3</v>
      </c>
      <c r="G2102" s="11">
        <v>21.7</v>
      </c>
      <c r="H2102" s="11">
        <v>1.6</v>
      </c>
      <c r="I2102" s="8">
        <v>5.2532821893692003E-2</v>
      </c>
      <c r="J2102" s="4">
        <v>71000</v>
      </c>
      <c r="K2102" s="5">
        <f>23*10^-6</f>
        <v>2.3E-5</v>
      </c>
      <c r="L2102" s="6">
        <f>H2102</f>
        <v>1.6</v>
      </c>
      <c r="M2102" s="3">
        <f>H2102^2/6</f>
        <v>0.42666666666666675</v>
      </c>
      <c r="N2102" s="3">
        <f>H2102^3/12</f>
        <v>0.34133333333333343</v>
      </c>
      <c r="O2102" s="1">
        <f>-J2102*L2102*K2102*C2102</f>
        <v>-73.1584</v>
      </c>
      <c r="P2102" s="7">
        <f>-(12*F2102*J2102*L2102*N2102+12*O2102*N2102*G2102*COS(RADIANS(E2102)))/(12*N2102*G2102*COS(RADIANS(E2102))^2+L2102*G2102^3*SIN(RADIANS(E2102))^2)</f>
        <v>1.2193432590264108</v>
      </c>
      <c r="Q2102" s="7">
        <f>-(6*F2102*J2102*L2102*N2102*SIN(RADIANS(E2102))+6*O2102*N2102*G2102*SIN(RADIANS(E2102))*COS(RADIANS(E2102)))/(12*N2102*COS(RADIANS(E2102))^2+L2102*G2102^2*SIN(RADIANS(E2102))^2)</f>
        <v>4.3072257792273865</v>
      </c>
      <c r="R2102" s="7">
        <f>-P2102*SIN(RADIANS(E2102))</f>
        <v>-0.39697933449100337</v>
      </c>
      <c r="S2102" s="6">
        <f>(O2102+P2102*COS(RADIANS(E2102)))/L2102</f>
        <v>-45.003430186599196</v>
      </c>
      <c r="T2102" s="6">
        <f>R2102/L2102</f>
        <v>-0.2481120840568771</v>
      </c>
      <c r="U2102" s="6">
        <f>(Q2102-P2102*G2102*SIN(RADIANS(E2102)))/M2102</f>
        <v>-10.095060420064184</v>
      </c>
      <c r="V2102" s="6">
        <f>SQRT((S2102+U2102)^2+3*T2102^2)</f>
        <v>55.100166478435781</v>
      </c>
      <c r="W2102" s="6">
        <f>V2102/AA2102</f>
        <v>1.1917257637699492</v>
      </c>
      <c r="X2102" s="1">
        <f>((3*10+H2102/COS(RADIANS(E2102)))*(3+3)+3*G2102*H2102)*2</f>
        <v>588.62631707878404</v>
      </c>
      <c r="Y2102" s="7">
        <f>Z2102/X2102</f>
        <v>1.0081826544182126</v>
      </c>
      <c r="Z2102" s="13">
        <v>593.44284281290504</v>
      </c>
      <c r="AA2102" s="15">
        <v>46.235609024789298</v>
      </c>
    </row>
    <row r="2103" spans="1:27" x14ac:dyDescent="0.45">
      <c r="A2103">
        <v>2267</v>
      </c>
      <c r="B2103">
        <v>84.4</v>
      </c>
      <c r="C2103" s="10">
        <f>B2103-20</f>
        <v>64.400000000000006</v>
      </c>
      <c r="D2103">
        <v>112</v>
      </c>
      <c r="E2103" s="11">
        <f>D2103-90</f>
        <v>22</v>
      </c>
      <c r="F2103" s="2">
        <v>2.6460000000000001E-2</v>
      </c>
      <c r="G2103" s="11">
        <v>32.4</v>
      </c>
      <c r="H2103" s="11">
        <v>1.1000000000000001</v>
      </c>
      <c r="I2103" s="8">
        <v>0.14396266639232599</v>
      </c>
      <c r="J2103" s="4">
        <v>71000</v>
      </c>
      <c r="K2103" s="5">
        <f>23*10^-6</f>
        <v>2.3E-5</v>
      </c>
      <c r="L2103" s="6">
        <f>H2103</f>
        <v>1.1000000000000001</v>
      </c>
      <c r="M2103" s="3">
        <f>H2103^2/6</f>
        <v>0.20166666666666669</v>
      </c>
      <c r="N2103" s="3">
        <f>H2103^3/12</f>
        <v>0.11091666666666671</v>
      </c>
      <c r="O2103" s="1">
        <f>-J2103*L2103*K2103*C2103</f>
        <v>-115.68172000000001</v>
      </c>
      <c r="P2103" s="7">
        <f>-(12*F2103*J2103*L2103*N2103+12*O2103*N2103*G2103*COS(RADIANS(E2103)))/(12*N2103*G2103*COS(RADIANS(E2103))^2+L2103*G2103^3*SIN(RADIANS(E2103))^2)</f>
        <v>0.35460414338658214</v>
      </c>
      <c r="Q2103" s="7">
        <f>-(6*F2103*J2103*L2103*N2103*SIN(RADIANS(E2103))+6*O2103*N2103*G2103*SIN(RADIANS(E2103))*COS(RADIANS(E2103)))/(12*N2103*COS(RADIANS(E2103))^2+L2103*G2103^2*SIN(RADIANS(E2103))^2)</f>
        <v>2.1519602126764861</v>
      </c>
      <c r="R2103" s="7">
        <f>-P2103*SIN(RADIANS(E2103))</f>
        <v>-0.13283705016521513</v>
      </c>
      <c r="S2103" s="6">
        <f>(O2103+P2103*COS(RADIANS(E2103)))/L2103</f>
        <v>-104.86630614862679</v>
      </c>
      <c r="T2103" s="6">
        <f>R2103/L2103</f>
        <v>-0.12076095469565011</v>
      </c>
      <c r="U2103" s="6">
        <f>(Q2103-P2103*G2103*SIN(RADIANS(E2103)))/M2103</f>
        <v>-10.670877087651988</v>
      </c>
      <c r="V2103" s="6">
        <f>SQRT((S2103+U2103)^2+3*T2103^2)</f>
        <v>115.53737256748569</v>
      </c>
      <c r="W2103" s="6">
        <f>V2103/AA2103</f>
        <v>1.2915435279098857</v>
      </c>
      <c r="X2103" s="1">
        <f>((3*10+H2103/COS(RADIANS(E2103)))*(3+3)+3*G2103*H2103)*2</f>
        <v>588.07665860334407</v>
      </c>
      <c r="Y2103" s="7">
        <f>Z2103/X2103</f>
        <v>1.0090438263993236</v>
      </c>
      <c r="Z2103" s="13">
        <v>593.39512181324699</v>
      </c>
      <c r="AA2103" s="15">
        <v>89.456816646714699</v>
      </c>
    </row>
    <row r="2104" spans="1:27" x14ac:dyDescent="0.45">
      <c r="A2104">
        <v>1291</v>
      </c>
      <c r="B2104">
        <v>48.8</v>
      </c>
      <c r="C2104" s="10">
        <f>B2104-20</f>
        <v>28.799999999999997</v>
      </c>
      <c r="D2104">
        <v>123.5</v>
      </c>
      <c r="E2104" s="11">
        <f>D2104-90</f>
        <v>33.5</v>
      </c>
      <c r="F2104" s="2">
        <v>1.0649E-2</v>
      </c>
      <c r="G2104" s="11">
        <v>31.7</v>
      </c>
      <c r="H2104" s="11">
        <v>1.1000000000000001</v>
      </c>
      <c r="I2104" s="8">
        <v>4.7149095684289898E-2</v>
      </c>
      <c r="J2104" s="4">
        <v>71000</v>
      </c>
      <c r="K2104" s="5">
        <f>23*10^-6</f>
        <v>2.3E-5</v>
      </c>
      <c r="L2104" s="6">
        <f>H2104</f>
        <v>1.1000000000000001</v>
      </c>
      <c r="M2104" s="3">
        <f>H2104^2/6</f>
        <v>0.20166666666666669</v>
      </c>
      <c r="N2104" s="3">
        <f>H2104^3/12</f>
        <v>0.11091666666666671</v>
      </c>
      <c r="O2104" s="1">
        <f>-J2104*L2104*K2104*C2104</f>
        <v>-51.733439999999995</v>
      </c>
      <c r="P2104" s="7">
        <f>-(12*F2104*J2104*L2104*N2104+12*O2104*N2104*G2104*COS(RADIANS(E2104)))/(12*N2104*G2104*COS(RADIANS(E2104))^2+L2104*G2104^3*SIN(RADIANS(E2104))^2)</f>
        <v>6.6630808531123062E-2</v>
      </c>
      <c r="Q2104" s="7">
        <f>-(6*F2104*J2104*L2104*N2104*SIN(RADIANS(E2104))+6*O2104*N2104*G2104*SIN(RADIANS(E2104))*COS(RADIANS(E2104)))/(12*N2104*COS(RADIANS(E2104))^2+L2104*G2104^2*SIN(RADIANS(E2104))^2)</f>
        <v>0.58289972029473258</v>
      </c>
      <c r="R2104" s="7">
        <f>-P2104*SIN(RADIANS(E2104))</f>
        <v>-3.6776007589573029E-2</v>
      </c>
      <c r="S2104" s="6">
        <f>(O2104+P2104*COS(RADIANS(E2104)))/L2104</f>
        <v>-46.979888648593651</v>
      </c>
      <c r="T2104" s="6">
        <f>R2104/L2104</f>
        <v>-3.3432734172339114E-2</v>
      </c>
      <c r="U2104" s="6">
        <f>(Q2104-P2104*G2104*SIN(RADIANS(E2104)))/M2104</f>
        <v>-2.8904118361722264</v>
      </c>
      <c r="V2104" s="6">
        <f>SQRT((S2104+U2104)^2+3*T2104^2)</f>
        <v>49.870334104394992</v>
      </c>
      <c r="W2104" s="6">
        <f>V2104/AA2104</f>
        <v>1.2968001745870452</v>
      </c>
      <c r="X2104" s="1">
        <f>((3*10+H2104/COS(RADIANS(E2104)))*(3+3)+3*G2104*H2104)*2</f>
        <v>585.04950525202332</v>
      </c>
      <c r="Y2104" s="7">
        <f>Z2104/X2104</f>
        <v>1.0140407742454975</v>
      </c>
      <c r="Z2104" s="13">
        <v>593.26405327770703</v>
      </c>
      <c r="AA2104" s="15">
        <v>38.456452336826501</v>
      </c>
    </row>
    <row r="2105" spans="1:27" x14ac:dyDescent="0.45">
      <c r="A2105">
        <v>524</v>
      </c>
      <c r="B2105">
        <v>70.099999999999994</v>
      </c>
      <c r="C2105" s="10">
        <f>B2105-20</f>
        <v>50.099999999999994</v>
      </c>
      <c r="D2105">
        <v>105.8</v>
      </c>
      <c r="E2105" s="11">
        <f>D2105-90</f>
        <v>15.799999999999997</v>
      </c>
      <c r="F2105" s="2">
        <v>2.1343000000000001E-2</v>
      </c>
      <c r="G2105" s="11">
        <v>32.6</v>
      </c>
      <c r="H2105" s="11">
        <v>1.1000000000000001</v>
      </c>
      <c r="I2105" s="8">
        <v>0.14594648778438499</v>
      </c>
      <c r="J2105" s="4">
        <v>71000</v>
      </c>
      <c r="K2105" s="5">
        <f>23*10^-6</f>
        <v>2.3E-5</v>
      </c>
      <c r="L2105" s="6">
        <f>H2105</f>
        <v>1.1000000000000001</v>
      </c>
      <c r="M2105" s="3">
        <f>H2105^2/6</f>
        <v>0.20166666666666669</v>
      </c>
      <c r="N2105" s="3">
        <f>H2105^3/12</f>
        <v>0.11091666666666671</v>
      </c>
      <c r="O2105" s="1">
        <f>-J2105*L2105*K2105*C2105</f>
        <v>-89.994629999999987</v>
      </c>
      <c r="P2105" s="7">
        <f>-(12*F2105*J2105*L2105*N2105+12*O2105*N2105*G2105*COS(RADIANS(E2105)))/(12*N2105*G2105*COS(RADIANS(E2105))^2+L2105*G2105^3*SIN(RADIANS(E2105))^2)</f>
        <v>0.53698304974848343</v>
      </c>
      <c r="Q2105" s="7">
        <f>-(6*F2105*J2105*L2105*N2105*SIN(RADIANS(E2105))+6*O2105*N2105*G2105*SIN(RADIANS(E2105))*COS(RADIANS(E2105)))/(12*N2105*COS(RADIANS(E2105))^2+L2105*G2105^2*SIN(RADIANS(E2105))^2)</f>
        <v>2.3832210023065241</v>
      </c>
      <c r="R2105" s="7">
        <f>-P2105*SIN(RADIANS(E2105))</f>
        <v>-0.14620987744211808</v>
      </c>
      <c r="S2105" s="6">
        <f>(O2105+P2105*COS(RADIANS(E2105)))/L2105</f>
        <v>-81.34357749755614</v>
      </c>
      <c r="T2105" s="6">
        <f>R2105/L2105</f>
        <v>-0.13291807040192552</v>
      </c>
      <c r="U2105" s="6">
        <f>(Q2105-P2105*G2105*SIN(RADIANS(E2105)))/M2105</f>
        <v>-11.817624804825742</v>
      </c>
      <c r="V2105" s="6">
        <f>SQRT((S2105+U2105)^2+3*T2105^2)</f>
        <v>93.161486763928579</v>
      </c>
      <c r="W2105" s="6">
        <f>V2105/AA2105</f>
        <v>1.2860619362430905</v>
      </c>
      <c r="X2105" s="1">
        <f>((3*10+H2105/COS(RADIANS(E2105)))*(3+3)+3*G2105*H2105)*2</f>
        <v>588.87830509174353</v>
      </c>
      <c r="Y2105" s="7">
        <f>Z2105/X2105</f>
        <v>1.0074310808224423</v>
      </c>
      <c r="Z2105" s="13">
        <v>593.25430737146303</v>
      </c>
      <c r="AA2105" s="15">
        <v>72.439346922961306</v>
      </c>
    </row>
    <row r="2106" spans="1:27" x14ac:dyDescent="0.45">
      <c r="A2106">
        <v>145</v>
      </c>
      <c r="B2106">
        <v>40.799999999999997</v>
      </c>
      <c r="C2106" s="10">
        <f>B2106-20</f>
        <v>20.799999999999997</v>
      </c>
      <c r="D2106">
        <v>116.2</v>
      </c>
      <c r="E2106" s="11">
        <f>D2106-90</f>
        <v>26.200000000000003</v>
      </c>
      <c r="F2106" s="2">
        <v>7.6569999999999997E-3</v>
      </c>
      <c r="G2106" s="11">
        <v>29.3</v>
      </c>
      <c r="H2106" s="11">
        <v>1.2</v>
      </c>
      <c r="I2106" s="8">
        <v>3.8166746497154201E-2</v>
      </c>
      <c r="J2106" s="4">
        <v>71000</v>
      </c>
      <c r="K2106" s="5">
        <f>23*10^-6</f>
        <v>2.3E-5</v>
      </c>
      <c r="L2106" s="6">
        <f>H2106</f>
        <v>1.2</v>
      </c>
      <c r="M2106" s="3">
        <f>H2106^2/6</f>
        <v>0.24</v>
      </c>
      <c r="N2106" s="3">
        <f>H2106^3/12</f>
        <v>0.14399999999999999</v>
      </c>
      <c r="O2106" s="1">
        <f>-J2106*L2106*K2106*C2106</f>
        <v>-40.759679999999996</v>
      </c>
      <c r="P2106" s="7">
        <f>-(12*F2106*J2106*L2106*N2106+12*O2106*N2106*G2106*COS(RADIANS(E2106)))/(12*N2106*G2106*COS(RADIANS(E2106))^2+L2106*G2106^3*SIN(RADIANS(E2106))^2)</f>
        <v>0.12226191311420634</v>
      </c>
      <c r="Q2106" s="7">
        <f>-(6*F2106*J2106*L2106*N2106*SIN(RADIANS(E2106))+6*O2106*N2106*G2106*SIN(RADIANS(E2106))*COS(RADIANS(E2106)))/(12*N2106*COS(RADIANS(E2106))^2+L2106*G2106^2*SIN(RADIANS(E2106))^2)</f>
        <v>0.7907974806268655</v>
      </c>
      <c r="R2106" s="7">
        <f>-P2106*SIN(RADIANS(E2106))</f>
        <v>-5.3979350213437922E-2</v>
      </c>
      <c r="S2106" s="6">
        <f>(O2106+P2106*COS(RADIANS(E2106)))/L2106</f>
        <v>-33.87498289597157</v>
      </c>
      <c r="T2106" s="6">
        <f>R2106/L2106</f>
        <v>-4.4982791844531606E-2</v>
      </c>
      <c r="U2106" s="6">
        <f>(Q2106-P2106*G2106*SIN(RADIANS(E2106)))/M2106</f>
        <v>-3.2949895026119407</v>
      </c>
      <c r="V2106" s="6">
        <f>SQRT((S2106+U2106)^2+3*T2106^2)</f>
        <v>37.170054055195379</v>
      </c>
      <c r="W2106" s="6">
        <f>V2106/AA2106</f>
        <v>1.2580775995471976</v>
      </c>
      <c r="X2106" s="1">
        <f>((3*10+H2106/COS(RADIANS(E2106)))*(3+3)+3*G2106*H2106)*2</f>
        <v>587.00888902315467</v>
      </c>
      <c r="Y2106" s="7">
        <f>Z2106/X2106</f>
        <v>1.0105309781046969</v>
      </c>
      <c r="Z2106" s="13">
        <v>593.19066678071999</v>
      </c>
      <c r="AA2106" s="15">
        <v>29.545120323717299</v>
      </c>
    </row>
    <row r="2107" spans="1:27" x14ac:dyDescent="0.45">
      <c r="A2107">
        <v>361</v>
      </c>
      <c r="B2107">
        <v>86.9</v>
      </c>
      <c r="C2107" s="10">
        <f>B2107-20</f>
        <v>66.900000000000006</v>
      </c>
      <c r="D2107">
        <v>101</v>
      </c>
      <c r="E2107" s="11">
        <f>D2107-90</f>
        <v>11</v>
      </c>
      <c r="F2107" s="2">
        <v>2.6886E-2</v>
      </c>
      <c r="G2107" s="11">
        <v>29.8</v>
      </c>
      <c r="H2107" s="11">
        <v>1.2</v>
      </c>
      <c r="I2107" s="8">
        <v>0.24321973323821999</v>
      </c>
      <c r="J2107" s="4">
        <v>71000</v>
      </c>
      <c r="K2107" s="5">
        <f>23*10^-6</f>
        <v>2.3E-5</v>
      </c>
      <c r="L2107" s="6">
        <f>H2107</f>
        <v>1.2</v>
      </c>
      <c r="M2107" s="3">
        <f>H2107^2/6</f>
        <v>0.24</v>
      </c>
      <c r="N2107" s="3">
        <f>H2107^3/12</f>
        <v>0.14399999999999999</v>
      </c>
      <c r="O2107" s="1">
        <f>-J2107*L2107*K2107*C2107</f>
        <v>-131.09724</v>
      </c>
      <c r="P2107" s="7">
        <f>-(12*F2107*J2107*L2107*N2107+12*O2107*N2107*G2107*COS(RADIANS(E2107)))/(12*N2107*G2107*COS(RADIANS(E2107))^2+L2107*G2107^3*SIN(RADIANS(E2107))^2)</f>
        <v>2.212989725810504</v>
      </c>
      <c r="Q2107" s="7">
        <f>-(6*F2107*J2107*L2107*N2107*SIN(RADIANS(E2107))+6*O2107*N2107*G2107*SIN(RADIANS(E2107))*COS(RADIANS(E2107)))/(12*N2107*COS(RADIANS(E2107))^2+L2107*G2107^2*SIN(RADIANS(E2107))^2)</f>
        <v>6.2916493607717161</v>
      </c>
      <c r="R2107" s="7">
        <f>-P2107*SIN(RADIANS(E2107))</f>
        <v>-0.42225834636051762</v>
      </c>
      <c r="S2107" s="6">
        <f>(O2107+P2107*COS(RADIANS(E2107)))/L2107</f>
        <v>-107.43742427371167</v>
      </c>
      <c r="T2107" s="6">
        <f>R2107/L2107</f>
        <v>-0.35188195530043137</v>
      </c>
      <c r="U2107" s="6">
        <f>(Q2107-P2107*G2107*SIN(RADIANS(E2107)))/M2107</f>
        <v>-26.215205669882121</v>
      </c>
      <c r="V2107" s="6">
        <f>SQRT((S2107+U2107)^2+3*T2107^2)</f>
        <v>133.65401959376536</v>
      </c>
      <c r="W2107" s="6">
        <f>V2107/AA2107</f>
        <v>1.3194676972820019</v>
      </c>
      <c r="X2107" s="1">
        <f>((3*10+H2107/COS(RADIANS(E2107)))*(3+3)+3*G2107*H2107)*2</f>
        <v>589.22952040735504</v>
      </c>
      <c r="Y2107" s="7">
        <f>Z2107/X2107</f>
        <v>1.0065896733447479</v>
      </c>
      <c r="Z2107" s="13">
        <v>593.11235047192201</v>
      </c>
      <c r="AA2107" s="15">
        <v>101.293892885049</v>
      </c>
    </row>
    <row r="2108" spans="1:27" x14ac:dyDescent="0.45">
      <c r="A2108">
        <v>2619</v>
      </c>
      <c r="B2108">
        <v>46.6</v>
      </c>
      <c r="C2108" s="10">
        <f>B2108-20</f>
        <v>26.6</v>
      </c>
      <c r="D2108">
        <v>107.5</v>
      </c>
      <c r="E2108" s="11">
        <f>D2108-90</f>
        <v>17.5</v>
      </c>
      <c r="F2108" s="2">
        <v>7.6899999999999998E-3</v>
      </c>
      <c r="G2108" s="11">
        <v>20.3</v>
      </c>
      <c r="H2108" s="11">
        <v>1.7</v>
      </c>
      <c r="I2108" s="8">
        <v>5.0139814615249599E-2</v>
      </c>
      <c r="J2108" s="4">
        <v>71000</v>
      </c>
      <c r="K2108" s="5">
        <f>23*10^-6</f>
        <v>2.3E-5</v>
      </c>
      <c r="L2108" s="6">
        <f>H2108</f>
        <v>1.7</v>
      </c>
      <c r="M2108" s="3">
        <f>H2108^2/6</f>
        <v>0.48166666666666663</v>
      </c>
      <c r="N2108" s="3">
        <f>H2108^3/12</f>
        <v>0.4094166666666666</v>
      </c>
      <c r="O2108" s="1">
        <f>-J2108*L2108*K2108*C2108</f>
        <v>-73.844260000000006</v>
      </c>
      <c r="P2108" s="7">
        <f>-(12*F2108*J2108*L2108*N2108+12*O2108*N2108*G2108*COS(RADIANS(E2108)))/(12*N2108*G2108*COS(RADIANS(E2108))^2+L2108*G2108^3*SIN(RADIANS(E2108))^2)</f>
        <v>1.7896626178900088</v>
      </c>
      <c r="Q2108" s="7">
        <f>-(6*F2108*J2108*L2108*N2108*SIN(RADIANS(E2108))+6*O2108*N2108*G2108*SIN(RADIANS(E2108))*COS(RADIANS(E2108)))/(12*N2108*COS(RADIANS(E2108))^2+L2108*G2108^2*SIN(RADIANS(E2108))^2)</f>
        <v>5.4623435728085861</v>
      </c>
      <c r="R2108" s="7">
        <f>-P2108*SIN(RADIANS(E2108))</f>
        <v>-0.53816192835552557</v>
      </c>
      <c r="S2108" s="6">
        <f>(O2108+P2108*COS(RADIANS(E2108)))/L2108</f>
        <v>-42.433781426586975</v>
      </c>
      <c r="T2108" s="6">
        <f>R2108/L2108</f>
        <v>-0.3165658402091327</v>
      </c>
      <c r="U2108" s="6">
        <f>(Q2108-P2108*G2108*SIN(RADIANS(E2108)))/M2108</f>
        <v>-11.340505687491868</v>
      </c>
      <c r="V2108" s="6">
        <f>SQRT((S2108+U2108)^2+3*T2108^2)</f>
        <v>53.77708244615868</v>
      </c>
      <c r="W2108" s="6">
        <f>V2108/AA2108</f>
        <v>1.1691258897291763</v>
      </c>
      <c r="X2108" s="1">
        <f>((3*10+H2108/COS(RADIANS(E2108)))*(3+3)+3*G2108*H2108)*2</f>
        <v>588.44999415287248</v>
      </c>
      <c r="Y2108" s="7">
        <f>Z2108/X2108</f>
        <v>1.0078143061172755</v>
      </c>
      <c r="Z2108" s="13">
        <v>593.04832254189205</v>
      </c>
      <c r="AA2108" s="15">
        <v>45.997683327854404</v>
      </c>
    </row>
    <row r="2109" spans="1:27" x14ac:dyDescent="0.45">
      <c r="A2109">
        <v>942</v>
      </c>
      <c r="B2109">
        <v>70.7</v>
      </c>
      <c r="C2109" s="10">
        <f>B2109-20</f>
        <v>50.7</v>
      </c>
      <c r="D2109">
        <v>115.1</v>
      </c>
      <c r="E2109" s="11">
        <f>D2109-90</f>
        <v>25.099999999999994</v>
      </c>
      <c r="F2109" s="2">
        <v>2.0320999999999999E-2</v>
      </c>
      <c r="G2109" s="11">
        <v>32.200000000000003</v>
      </c>
      <c r="H2109" s="11">
        <v>1.1000000000000001</v>
      </c>
      <c r="I2109" s="8">
        <v>0.102323248982429</v>
      </c>
      <c r="J2109" s="4">
        <v>71000</v>
      </c>
      <c r="K2109" s="5">
        <f>23*10^-6</f>
        <v>2.3E-5</v>
      </c>
      <c r="L2109" s="6">
        <f>H2109</f>
        <v>1.1000000000000001</v>
      </c>
      <c r="M2109" s="3">
        <f>H2109^2/6</f>
        <v>0.20166666666666669</v>
      </c>
      <c r="N2109" s="3">
        <f>H2109^3/12</f>
        <v>0.11091666666666671</v>
      </c>
      <c r="O2109" s="1">
        <f>-J2109*L2109*K2109*C2109</f>
        <v>-91.072410000000005</v>
      </c>
      <c r="P2109" s="7">
        <f>-(12*F2109*J2109*L2109*N2109+12*O2109*N2109*G2109*COS(RADIANS(E2109)))/(12*N2109*G2109*COS(RADIANS(E2109))^2+L2109*G2109^3*SIN(RADIANS(E2109))^2)</f>
        <v>0.21407422884410268</v>
      </c>
      <c r="Q2109" s="7">
        <f>-(6*F2109*J2109*L2109*N2109*SIN(RADIANS(E2109))+6*O2109*N2109*G2109*SIN(RADIANS(E2109))*COS(RADIANS(E2109)))/(12*N2109*COS(RADIANS(E2109))^2+L2109*G2109^2*SIN(RADIANS(E2109))^2)</f>
        <v>1.4620436452353598</v>
      </c>
      <c r="R2109" s="7">
        <f>-P2109*SIN(RADIANS(E2109))</f>
        <v>-9.0810164300332896E-2</v>
      </c>
      <c r="S2109" s="6">
        <f>(O2109+P2109*COS(RADIANS(E2109)))/L2109</f>
        <v>-82.616864597896722</v>
      </c>
      <c r="T2109" s="6">
        <f>R2109/L2109</f>
        <v>-8.2554694818484445E-2</v>
      </c>
      <c r="U2109" s="6">
        <f>(Q2109-P2109*G2109*SIN(RADIANS(E2109)))/M2109</f>
        <v>-7.2498031995141776</v>
      </c>
      <c r="V2109" s="6">
        <f>SQRT((S2109+U2109)^2+3*T2109^2)</f>
        <v>89.866781553826215</v>
      </c>
      <c r="W2109" s="6">
        <f>V2109/AA2109</f>
        <v>1.2801590554939606</v>
      </c>
      <c r="X2109" s="1">
        <f>((3*10+H2109/COS(RADIANS(E2109)))*(3+3)+3*G2109*H2109)*2</f>
        <v>587.09647394037222</v>
      </c>
      <c r="Y2109" s="7">
        <f>Z2109/X2109</f>
        <v>1.010111301192774</v>
      </c>
      <c r="Z2109" s="13">
        <v>593.03278321759899</v>
      </c>
      <c r="AA2109" s="15">
        <v>70.199699926467602</v>
      </c>
    </row>
    <row r="2110" spans="1:27" x14ac:dyDescent="0.45">
      <c r="A2110">
        <v>2439</v>
      </c>
      <c r="B2110">
        <v>55.6</v>
      </c>
      <c r="C2110" s="10">
        <f>B2110-20</f>
        <v>35.6</v>
      </c>
      <c r="D2110">
        <v>115.4</v>
      </c>
      <c r="E2110" s="11">
        <f>D2110-90</f>
        <v>25.400000000000006</v>
      </c>
      <c r="F2110" s="2">
        <v>1.0867E-2</v>
      </c>
      <c r="G2110" s="11">
        <v>23</v>
      </c>
      <c r="H2110" s="11">
        <v>1.5</v>
      </c>
      <c r="I2110" s="8">
        <v>5.69531247019767E-2</v>
      </c>
      <c r="J2110" s="4">
        <v>71000</v>
      </c>
      <c r="K2110" s="5">
        <f>23*10^-6</f>
        <v>2.3E-5</v>
      </c>
      <c r="L2110" s="6">
        <f>H2110</f>
        <v>1.5</v>
      </c>
      <c r="M2110" s="3">
        <f>H2110^2/6</f>
        <v>0.375</v>
      </c>
      <c r="N2110" s="3">
        <f>H2110^3/12</f>
        <v>0.28125</v>
      </c>
      <c r="O2110" s="1">
        <f>-J2110*L2110*K2110*C2110</f>
        <v>-87.202200000000005</v>
      </c>
      <c r="P2110" s="7">
        <f>-(12*F2110*J2110*L2110*N2110+12*O2110*N2110*G2110*COS(RADIANS(E2110)))/(12*N2110*G2110*COS(RADIANS(E2110))^2+L2110*G2110^3*SIN(RADIANS(E2110))^2)</f>
        <v>0.64560798658829666</v>
      </c>
      <c r="Q2110" s="7">
        <f>-(6*F2110*J2110*L2110*N2110*SIN(RADIANS(E2110))+6*O2110*N2110*G2110*SIN(RADIANS(E2110))*COS(RADIANS(E2110)))/(12*N2110*COS(RADIANS(E2110))^2+L2110*G2110^2*SIN(RADIANS(E2110))^2)</f>
        <v>3.1846254003139571</v>
      </c>
      <c r="R2110" s="7">
        <f>-P2110*SIN(RADIANS(E2110))</f>
        <v>-0.27692394785338753</v>
      </c>
      <c r="S2110" s="6">
        <f>(O2110+P2110*COS(RADIANS(E2110)))/L2110</f>
        <v>-57.745999680240253</v>
      </c>
      <c r="T2110" s="6">
        <f>R2110/L2110</f>
        <v>-0.18461596523559168</v>
      </c>
      <c r="U2110" s="6">
        <f>(Q2110-P2110*G2110*SIN(RADIANS(E2110)))/M2110</f>
        <v>-8.4923344008372137</v>
      </c>
      <c r="V2110" s="6">
        <f>SQRT((S2110+U2110)^2+3*T2110^2)</f>
        <v>66.239105904294092</v>
      </c>
      <c r="W2110" s="6">
        <f>V2110/AA2110</f>
        <v>1.1963225591294393</v>
      </c>
      <c r="X2110" s="1">
        <f>((3*10+H2110/COS(RADIANS(E2110)))*(3+3)+3*G2110*H2110)*2</f>
        <v>586.92615603774925</v>
      </c>
      <c r="Y2110" s="7">
        <f>Z2110/X2110</f>
        <v>1.0102258816960743</v>
      </c>
      <c r="Z2110" s="13">
        <v>592.92799347372295</v>
      </c>
      <c r="AA2110" s="15">
        <v>55.368934907067299</v>
      </c>
    </row>
    <row r="2111" spans="1:27" x14ac:dyDescent="0.45">
      <c r="A2111">
        <v>2178</v>
      </c>
      <c r="B2111">
        <v>47.2</v>
      </c>
      <c r="C2111" s="10">
        <f>B2111-20</f>
        <v>27.200000000000003</v>
      </c>
      <c r="D2111">
        <v>112.8</v>
      </c>
      <c r="E2111" s="11">
        <f>D2111-90</f>
        <v>22.799999999999997</v>
      </c>
      <c r="F2111" s="2">
        <v>8.4639999999999993E-3</v>
      </c>
      <c r="G2111" s="11">
        <v>23.1</v>
      </c>
      <c r="H2111" s="11">
        <v>1.5</v>
      </c>
      <c r="I2111" s="8">
        <v>4.6988569200038903E-2</v>
      </c>
      <c r="J2111" s="4">
        <v>71000</v>
      </c>
      <c r="K2111" s="5">
        <f>23*10^-6</f>
        <v>2.3E-5</v>
      </c>
      <c r="L2111" s="6">
        <f>H2111</f>
        <v>1.5</v>
      </c>
      <c r="M2111" s="3">
        <f>H2111^2/6</f>
        <v>0.375</v>
      </c>
      <c r="N2111" s="3">
        <f>H2111^3/12</f>
        <v>0.28125</v>
      </c>
      <c r="O2111" s="1">
        <f>-J2111*L2111*K2111*C2111</f>
        <v>-66.626400000000004</v>
      </c>
      <c r="P2111" s="7">
        <f>-(12*F2111*J2111*L2111*N2111+12*O2111*N2111*G2111*COS(RADIANS(E2111)))/(12*N2111*G2111*COS(RADIANS(E2111))^2+L2111*G2111^3*SIN(RADIANS(E2111))^2)</f>
        <v>0.61425617853659431</v>
      </c>
      <c r="Q2111" s="7">
        <f>-(6*F2111*J2111*L2111*N2111*SIN(RADIANS(E2111))+6*O2111*N2111*G2111*SIN(RADIANS(E2111))*COS(RADIANS(E2111)))/(12*N2111*COS(RADIANS(E2111))^2+L2111*G2111^2*SIN(RADIANS(E2111))^2)</f>
        <v>2.7492908896233859</v>
      </c>
      <c r="R2111" s="7">
        <f>-P2111*SIN(RADIANS(E2111))</f>
        <v>-0.23803384325743598</v>
      </c>
      <c r="S2111" s="6">
        <f>(O2111+P2111*COS(RADIANS(E2111)))/L2111</f>
        <v>-44.0400932422477</v>
      </c>
      <c r="T2111" s="6">
        <f>R2111/L2111</f>
        <v>-0.15868922883829065</v>
      </c>
      <c r="U2111" s="6">
        <f>(Q2111-P2111*G2111*SIN(RADIANS(E2111)))/M2111</f>
        <v>-7.331442372329029</v>
      </c>
      <c r="V2111" s="6">
        <f>SQRT((S2111+U2111)^2+3*T2111^2)</f>
        <v>51.372270907696624</v>
      </c>
      <c r="W2111" s="6">
        <f>V2111/AA2111</f>
        <v>1.2045781427671485</v>
      </c>
      <c r="X2111" s="1">
        <f>((3*10+H2111/COS(RADIANS(E2111)))*(3+3)+3*G2111*H2111)*2</f>
        <v>587.42567468282414</v>
      </c>
      <c r="Y2111" s="7">
        <f>Z2111/X2111</f>
        <v>1.0093081772413595</v>
      </c>
      <c r="Z2111" s="13">
        <v>592.89353697889703</v>
      </c>
      <c r="AA2111" s="15">
        <v>42.647520392230099</v>
      </c>
    </row>
    <row r="2112" spans="1:27" x14ac:dyDescent="0.45">
      <c r="A2112">
        <v>1630</v>
      </c>
      <c r="B2112">
        <v>70.900000000000006</v>
      </c>
      <c r="C2112" s="10">
        <f>B2112-20</f>
        <v>50.900000000000006</v>
      </c>
      <c r="D2112">
        <v>103.9</v>
      </c>
      <c r="E2112" s="11">
        <f>D2112-90</f>
        <v>13.900000000000006</v>
      </c>
      <c r="F2112" s="2">
        <v>1.6801E-2</v>
      </c>
      <c r="G2112" s="11">
        <v>24.9</v>
      </c>
      <c r="H2112" s="11">
        <v>1.4</v>
      </c>
      <c r="I2112" s="8">
        <v>9.2461720108985901E-2</v>
      </c>
      <c r="J2112" s="4">
        <v>71000</v>
      </c>
      <c r="K2112" s="5">
        <f>23*10^-6</f>
        <v>2.3E-5</v>
      </c>
      <c r="L2112" s="6">
        <f>H2112</f>
        <v>1.4</v>
      </c>
      <c r="M2112" s="3">
        <f>H2112^2/6</f>
        <v>0.32666666666666661</v>
      </c>
      <c r="N2112" s="3">
        <f>H2112^3/12</f>
        <v>0.2286666666666666</v>
      </c>
      <c r="O2112" s="1">
        <f>-J2112*L2112*K2112*C2112</f>
        <v>-116.36758000000002</v>
      </c>
      <c r="P2112" s="7">
        <f>-(12*F2112*J2112*L2112*N2112+12*O2112*N2112*G2112*COS(RADIANS(E2112)))/(12*N2112*G2112*COS(RADIANS(E2112))^2+L2112*G2112^3*SIN(RADIANS(E2112))^2)</f>
        <v>2.3904442493400908</v>
      </c>
      <c r="Q2112" s="7">
        <f>-(6*F2112*J2112*L2112*N2112*SIN(RADIANS(E2112))+6*O2112*N2112*G2112*SIN(RADIANS(E2112))*COS(RADIANS(E2112)))/(12*N2112*COS(RADIANS(E2112))^2+L2112*G2112^2*SIN(RADIANS(E2112))^2)</f>
        <v>7.1494341962415282</v>
      </c>
      <c r="R2112" s="7">
        <f>-P2112*SIN(RADIANS(E2112))</f>
        <v>-0.57425174267000234</v>
      </c>
      <c r="S2112" s="6">
        <f>(O2112+P2112*COS(RADIANS(E2112)))/L2112</f>
        <v>-81.462240263479856</v>
      </c>
      <c r="T2112" s="6">
        <f>R2112/L2112</f>
        <v>-0.41017981619285881</v>
      </c>
      <c r="U2112" s="6">
        <f>(Q2112-P2112*G2112*SIN(RADIANS(E2112)))/M2112</f>
        <v>-21.886023049718972</v>
      </c>
      <c r="V2112" s="6">
        <f>SQRT((S2112+U2112)^2+3*T2112^2)</f>
        <v>103.35070523368051</v>
      </c>
      <c r="W2112" s="6">
        <f>V2112/AA2112</f>
        <v>1.332969106736293</v>
      </c>
      <c r="X2112" s="1">
        <f>((3*10+H2112/COS(RADIANS(E2112)))*(3+3)+3*G2112*H2112)*2</f>
        <v>586.4668041171883</v>
      </c>
      <c r="Y2112" s="7">
        <f>Z2112/X2112</f>
        <v>1.0108872679090475</v>
      </c>
      <c r="Z2112" s="13">
        <v>592.85182533337502</v>
      </c>
      <c r="AA2112" s="15">
        <v>77.534208941068002</v>
      </c>
    </row>
    <row r="2113" spans="1:27" x14ac:dyDescent="0.45">
      <c r="A2113">
        <v>2405</v>
      </c>
      <c r="B2113">
        <v>78</v>
      </c>
      <c r="C2113" s="10">
        <f>B2113-20</f>
        <v>58</v>
      </c>
      <c r="D2113">
        <v>109.7</v>
      </c>
      <c r="E2113" s="11">
        <f>D2113-90</f>
        <v>19.700000000000003</v>
      </c>
      <c r="F2113" s="2">
        <v>2.4136000000000001E-2</v>
      </c>
      <c r="G2113" s="11">
        <v>32.4</v>
      </c>
      <c r="H2113" s="11">
        <v>1.1000000000000001</v>
      </c>
      <c r="I2113" s="8">
        <v>0.14114134013652799</v>
      </c>
      <c r="J2113" s="4">
        <v>71000</v>
      </c>
      <c r="K2113" s="5">
        <f>23*10^-6</f>
        <v>2.3E-5</v>
      </c>
      <c r="L2113" s="6">
        <f>H2113</f>
        <v>1.1000000000000001</v>
      </c>
      <c r="M2113" s="3">
        <f>H2113^2/6</f>
        <v>0.20166666666666669</v>
      </c>
      <c r="N2113" s="3">
        <f>H2113^3/12</f>
        <v>0.11091666666666671</v>
      </c>
      <c r="O2113" s="1">
        <f>-J2113*L2113*K2113*C2113</f>
        <v>-104.1854</v>
      </c>
      <c r="P2113" s="7">
        <f>-(12*F2113*J2113*L2113*N2113+12*O2113*N2113*G2113*COS(RADIANS(E2113)))/(12*N2113*G2113*COS(RADIANS(E2113))^2+L2113*G2113^3*SIN(RADIANS(E2113))^2)</f>
        <v>0.40119976054052536</v>
      </c>
      <c r="Q2113" s="7">
        <f>-(6*F2113*J2113*L2113*N2113*SIN(RADIANS(E2113))+6*O2113*N2113*G2113*SIN(RADIANS(E2113))*COS(RADIANS(E2113)))/(12*N2113*COS(RADIANS(E2113))^2+L2113*G2113^2*SIN(RADIANS(E2113))^2)</f>
        <v>2.1909290987307299</v>
      </c>
      <c r="R2113" s="7">
        <f>-P2113*SIN(RADIANS(E2113))</f>
        <v>-0.13524253695868707</v>
      </c>
      <c r="S2113" s="6">
        <f>(O2113+P2113*COS(RADIANS(E2113)))/L2113</f>
        <v>-94.370620220786762</v>
      </c>
      <c r="T2113" s="6">
        <f>R2113/L2113</f>
        <v>-0.1229477608715337</v>
      </c>
      <c r="U2113" s="6">
        <f>(Q2113-P2113*G2113*SIN(RADIANS(E2113)))/M2113</f>
        <v>-10.864111233375523</v>
      </c>
      <c r="V2113" s="6">
        <f>SQRT((S2113+U2113)^2+3*T2113^2)</f>
        <v>105.23494691729246</v>
      </c>
      <c r="W2113" s="6">
        <f>V2113/AA2113</f>
        <v>1.2954329805607854</v>
      </c>
      <c r="X2113" s="1">
        <f>((3*10+H2113/COS(RADIANS(E2113)))*(3+3)+3*G2113*H2113)*2</f>
        <v>587.86061920337124</v>
      </c>
      <c r="Y2113" s="7">
        <f>Z2113/X2113</f>
        <v>1.0083789662718634</v>
      </c>
      <c r="Z2113" s="13">
        <v>592.78628350423298</v>
      </c>
      <c r="AA2113" s="15">
        <v>81.235346402665201</v>
      </c>
    </row>
    <row r="2114" spans="1:27" x14ac:dyDescent="0.45">
      <c r="A2114">
        <v>2934</v>
      </c>
      <c r="B2114">
        <v>71.8</v>
      </c>
      <c r="C2114" s="10">
        <f>B2114-20</f>
        <v>51.8</v>
      </c>
      <c r="D2114">
        <v>103.6</v>
      </c>
      <c r="E2114" s="11">
        <f>D2114-90</f>
        <v>13.599999999999994</v>
      </c>
      <c r="F2114" s="2">
        <v>2.0590000000000001E-2</v>
      </c>
      <c r="G2114" s="11">
        <v>29.7</v>
      </c>
      <c r="H2114" s="11">
        <v>1.2</v>
      </c>
      <c r="I2114" s="8">
        <v>0.15847755968570701</v>
      </c>
      <c r="J2114" s="4">
        <v>71000</v>
      </c>
      <c r="K2114" s="5">
        <f>23*10^-6</f>
        <v>2.3E-5</v>
      </c>
      <c r="L2114" s="6">
        <f>H2114</f>
        <v>1.2</v>
      </c>
      <c r="M2114" s="3">
        <f>H2114^2/6</f>
        <v>0.24</v>
      </c>
      <c r="N2114" s="3">
        <f>H2114^3/12</f>
        <v>0.14399999999999999</v>
      </c>
      <c r="O2114" s="1">
        <f>-J2114*L2114*K2114*C2114</f>
        <v>-101.50727999999999</v>
      </c>
      <c r="P2114" s="7">
        <f>-(12*F2114*J2114*L2114*N2114+12*O2114*N2114*G2114*COS(RADIANS(E2114)))/(12*N2114*G2114*COS(RADIANS(E2114))^2+L2114*G2114^3*SIN(RADIANS(E2114))^2)</f>
        <v>1.1373125849742625</v>
      </c>
      <c r="Q2114" s="7">
        <f>-(6*F2114*J2114*L2114*N2114*SIN(RADIANS(E2114))+6*O2114*N2114*G2114*SIN(RADIANS(E2114))*COS(RADIANS(E2114)))/(12*N2114*COS(RADIANS(E2114))^2+L2114*G2114^2*SIN(RADIANS(E2114))^2)</f>
        <v>3.9713367546619023</v>
      </c>
      <c r="R2114" s="7">
        <f>-P2114*SIN(RADIANS(E2114))</f>
        <v>-0.26743008448901695</v>
      </c>
      <c r="S2114" s="6">
        <f>(O2114+P2114*COS(RADIANS(E2114)))/L2114</f>
        <v>-83.668213768281547</v>
      </c>
      <c r="T2114" s="6">
        <f>R2114/L2114</f>
        <v>-0.22285840374084748</v>
      </c>
      <c r="U2114" s="6">
        <f>(Q2114-P2114*G2114*SIN(RADIANS(E2114)))/M2114</f>
        <v>-16.547236477757917</v>
      </c>
      <c r="V2114" s="6">
        <f>SQRT((S2114+U2114)^2+3*T2114^2)</f>
        <v>100.21619362967627</v>
      </c>
      <c r="W2114" s="6">
        <f>V2114/AA2114</f>
        <v>1.3009215781509702</v>
      </c>
      <c r="X2114" s="1">
        <f>((3*10+H2114/COS(RADIANS(E2114)))*(3+3)+3*G2114*H2114)*2</f>
        <v>588.65540925142932</v>
      </c>
      <c r="Y2114" s="7">
        <f>Z2114/X2114</f>
        <v>1.0070091569247117</v>
      </c>
      <c r="Z2114" s="13">
        <v>592.78138738945302</v>
      </c>
      <c r="AA2114" s="15">
        <v>77.034769284183795</v>
      </c>
    </row>
    <row r="2115" spans="1:27" x14ac:dyDescent="0.45">
      <c r="A2115">
        <v>2625</v>
      </c>
      <c r="B2115">
        <v>47.4</v>
      </c>
      <c r="C2115" s="10">
        <f>B2115-20</f>
        <v>27.4</v>
      </c>
      <c r="D2115">
        <v>102.9</v>
      </c>
      <c r="E2115" s="11">
        <f>D2115-90</f>
        <v>12.900000000000006</v>
      </c>
      <c r="F2115" s="2">
        <v>1.18E-2</v>
      </c>
      <c r="G2115" s="11">
        <v>32.6</v>
      </c>
      <c r="H2115" s="11">
        <v>1.1000000000000001</v>
      </c>
      <c r="I2115" s="8">
        <v>9.4244875013828194E-2</v>
      </c>
      <c r="J2115" s="4">
        <v>71000</v>
      </c>
      <c r="K2115" s="5">
        <f>23*10^-6</f>
        <v>2.3E-5</v>
      </c>
      <c r="L2115" s="6">
        <f>H2115</f>
        <v>1.1000000000000001</v>
      </c>
      <c r="M2115" s="3">
        <f>H2115^2/6</f>
        <v>0.20166666666666669</v>
      </c>
      <c r="N2115" s="3">
        <f>H2115^3/12</f>
        <v>0.11091666666666671</v>
      </c>
      <c r="O2115" s="1">
        <f>-J2115*L2115*K2115*C2115</f>
        <v>-49.218619999999994</v>
      </c>
      <c r="P2115" s="7">
        <f>-(12*F2115*J2115*L2115*N2115+12*O2115*N2115*G2115*COS(RADIANS(E2115)))/(12*N2115*G2115*COS(RADIANS(E2115))^2+L2115*G2115^3*SIN(RADIANS(E2115))^2)</f>
        <v>0.44061915712729161</v>
      </c>
      <c r="Q2115" s="7">
        <f>-(6*F2115*J2115*L2115*N2115*SIN(RADIANS(E2115))+6*O2115*N2115*G2115*SIN(RADIANS(E2115))*COS(RADIANS(E2115)))/(12*N2115*COS(RADIANS(E2115))^2+L2115*G2115^2*SIN(RADIANS(E2115))^2)</f>
        <v>1.6034029305086426</v>
      </c>
      <c r="R2115" s="7">
        <f>-P2115*SIN(RADIANS(E2115))</f>
        <v>-9.8368277945315497E-2</v>
      </c>
      <c r="S2115" s="6">
        <f>(O2115+P2115*COS(RADIANS(E2115)))/L2115</f>
        <v>-44.353746858377328</v>
      </c>
      <c r="T2115" s="6">
        <f>R2115/L2115</f>
        <v>-8.9425707223014086E-2</v>
      </c>
      <c r="U2115" s="6">
        <f>(Q2115-P2115*G2115*SIN(RADIANS(E2115)))/M2115</f>
        <v>-7.9507583331007066</v>
      </c>
      <c r="V2115" s="6">
        <f>SQRT((S2115+U2115)^2+3*T2115^2)</f>
        <v>52.304734529454308</v>
      </c>
      <c r="W2115" s="6">
        <f>V2115/AA2115</f>
        <v>1.3141683270313389</v>
      </c>
      <c r="X2115" s="1">
        <f>((3*10+H2115/COS(RADIANS(E2115)))*(3+3)+3*G2115*H2115)*2</f>
        <v>588.70177831315118</v>
      </c>
      <c r="Y2115" s="7">
        <f>Z2115/X2115</f>
        <v>1.0068881132176652</v>
      </c>
      <c r="Z2115" s="13">
        <v>592.75682281361298</v>
      </c>
      <c r="AA2115" s="15">
        <v>39.800635469284899</v>
      </c>
    </row>
    <row r="2116" spans="1:27" x14ac:dyDescent="0.45">
      <c r="A2116">
        <v>1259</v>
      </c>
      <c r="B2116">
        <v>89.5</v>
      </c>
      <c r="C2116" s="10">
        <f>B2116-20</f>
        <v>69.5</v>
      </c>
      <c r="D2116">
        <v>100.7</v>
      </c>
      <c r="E2116" s="11">
        <f>D2116-90</f>
        <v>10.700000000000003</v>
      </c>
      <c r="F2116" s="2">
        <v>2.0636000000000002E-2</v>
      </c>
      <c r="G2116" s="11">
        <v>20.399999999999999</v>
      </c>
      <c r="H2116" s="11">
        <v>1.7</v>
      </c>
      <c r="I2116" s="8">
        <v>0.17724487185478199</v>
      </c>
      <c r="J2116" s="4">
        <v>71000</v>
      </c>
      <c r="K2116" s="5">
        <f>23*10^-6</f>
        <v>2.3E-5</v>
      </c>
      <c r="L2116" s="6">
        <f>H2116</f>
        <v>1.7</v>
      </c>
      <c r="M2116" s="3">
        <f>H2116^2/6</f>
        <v>0.48166666666666663</v>
      </c>
      <c r="N2116" s="3">
        <f>H2116^3/12</f>
        <v>0.4094166666666666</v>
      </c>
      <c r="O2116" s="1">
        <f>-J2116*L2116*K2116*C2116</f>
        <v>-192.93895000000001</v>
      </c>
      <c r="P2116" s="7">
        <f>-(12*F2116*J2116*L2116*N2116+12*O2116*N2116*G2116*COS(RADIANS(E2116)))/(12*N2116*G2116*COS(RADIANS(E2116))^2+L2116*G2116^3*SIN(RADIANS(E2116))^2)</f>
        <v>11.381709008441568</v>
      </c>
      <c r="Q2116" s="7">
        <f>-(6*F2116*J2116*L2116*N2116*SIN(RADIANS(E2116))+6*O2116*N2116*G2116*SIN(RADIANS(E2116))*COS(RADIANS(E2116)))/(12*N2116*COS(RADIANS(E2116))^2+L2116*G2116^2*SIN(RADIANS(E2116))^2)</f>
        <v>21.554674566788979</v>
      </c>
      <c r="R2116" s="7">
        <f>-P2116*SIN(RADIANS(E2116))</f>
        <v>-2.1132033889008803</v>
      </c>
      <c r="S2116" s="6">
        <f>(O2116+P2116*COS(RADIANS(E2116)))/L2116</f>
        <v>-106.91478651868799</v>
      </c>
      <c r="T2116" s="6">
        <f>R2116/L2116</f>
        <v>-1.243060817000518</v>
      </c>
      <c r="U2116" s="6">
        <f>(Q2116-P2116*G2116*SIN(RADIANS(E2116)))/M2116</f>
        <v>-44.750189412018642</v>
      </c>
      <c r="V2116" s="6">
        <f>SQRT((S2116+U2116)^2+3*T2116^2)</f>
        <v>151.68025753091968</v>
      </c>
      <c r="W2116" s="6">
        <f>V2116/AA2116</f>
        <v>0.87871279468908481</v>
      </c>
      <c r="X2116" s="1">
        <f>((3*10+H2116/COS(RADIANS(E2116)))*(3+3)+3*G2116*H2116)*2</f>
        <v>588.84097530152053</v>
      </c>
      <c r="Y2116" s="7">
        <f>Z2116/X2116</f>
        <v>1.0065523738543889</v>
      </c>
      <c r="Z2116" s="13">
        <v>592.69928151247905</v>
      </c>
      <c r="AA2116" s="15">
        <v>172.61642080059701</v>
      </c>
    </row>
    <row r="2117" spans="1:27" x14ac:dyDescent="0.45">
      <c r="A2117">
        <v>2698</v>
      </c>
      <c r="B2117">
        <v>66.400000000000006</v>
      </c>
      <c r="C2117" s="10">
        <f>B2117-20</f>
        <v>46.400000000000006</v>
      </c>
      <c r="D2117">
        <v>108.6</v>
      </c>
      <c r="E2117" s="11">
        <f>D2117-90</f>
        <v>18.599999999999994</v>
      </c>
      <c r="F2117" s="2">
        <v>1.6760000000000001E-2</v>
      </c>
      <c r="G2117" s="11">
        <v>27.1</v>
      </c>
      <c r="H2117" s="11">
        <v>1.3</v>
      </c>
      <c r="I2117" s="8">
        <v>0.10379078239202499</v>
      </c>
      <c r="J2117" s="4">
        <v>71000</v>
      </c>
      <c r="K2117" s="5">
        <f>23*10^-6</f>
        <v>2.3E-5</v>
      </c>
      <c r="L2117" s="6">
        <f>H2117</f>
        <v>1.3</v>
      </c>
      <c r="M2117" s="3">
        <f>H2117^2/6</f>
        <v>0.28166666666666668</v>
      </c>
      <c r="N2117" s="3">
        <f>H2117^3/12</f>
        <v>0.18308333333333338</v>
      </c>
      <c r="O2117" s="1">
        <f>-J2117*L2117*K2117*C2117</f>
        <v>-98.502560000000017</v>
      </c>
      <c r="P2117" s="7">
        <f>-(12*F2117*J2117*L2117*N2117+12*O2117*N2117*G2117*COS(RADIANS(E2117)))/(12*N2117*G2117*COS(RADIANS(E2117))^2+L2117*G2117^3*SIN(RADIANS(E2117))^2)</f>
        <v>0.80416537765881069</v>
      </c>
      <c r="Q2117" s="7">
        <f>-(6*F2117*J2117*L2117*N2117*SIN(RADIANS(E2117))+6*O2117*N2117*G2117*SIN(RADIANS(E2117))*COS(RADIANS(E2117)))/(12*N2117*COS(RADIANS(E2117))^2+L2117*G2117^2*SIN(RADIANS(E2117))^2)</f>
        <v>3.4755212528338975</v>
      </c>
      <c r="R2117" s="7">
        <f>-P2117*SIN(RADIANS(E2117))</f>
        <v>-0.25649603341947574</v>
      </c>
      <c r="S2117" s="6">
        <f>(O2117+P2117*COS(RADIANS(E2117)))/L2117</f>
        <v>-75.184921122024278</v>
      </c>
      <c r="T2117" s="6">
        <f>R2117/L2117</f>
        <v>-0.1973046410919044</v>
      </c>
      <c r="U2117" s="6">
        <f>(Q2117-P2117*G2117*SIN(RADIANS(E2117)))/M2117</f>
        <v>-12.339128708286021</v>
      </c>
      <c r="V2117" s="6">
        <f>SQRT((S2117+U2117)^2+3*T2117^2)</f>
        <v>87.524717000758301</v>
      </c>
      <c r="W2117" s="6">
        <f>V2117/AA2117</f>
        <v>1.2561279517604647</v>
      </c>
      <c r="X2117" s="1">
        <f>((3*10+H2117/COS(RADIANS(E2117)))*(3+3)+3*G2117*H2117)*2</f>
        <v>587.83971720015677</v>
      </c>
      <c r="Y2117" s="7">
        <f>Z2117/X2117</f>
        <v>1.0080911022050196</v>
      </c>
      <c r="Z2117" s="13">
        <v>592.59598843219305</v>
      </c>
      <c r="AA2117" s="15">
        <v>69.678185950796106</v>
      </c>
    </row>
    <row r="2118" spans="1:27" x14ac:dyDescent="0.45">
      <c r="A2118">
        <v>2933</v>
      </c>
      <c r="B2118">
        <v>50.5</v>
      </c>
      <c r="C2118" s="10">
        <f>B2118-20</f>
        <v>30.5</v>
      </c>
      <c r="D2118">
        <v>124.6</v>
      </c>
      <c r="E2118" s="11">
        <f>D2118-90</f>
        <v>34.599999999999994</v>
      </c>
      <c r="F2118" s="2">
        <v>1.1102000000000001E-2</v>
      </c>
      <c r="G2118" s="11">
        <v>31.5</v>
      </c>
      <c r="H2118" s="11">
        <v>1.1000000000000001</v>
      </c>
      <c r="I2118" s="8">
        <v>4.87028546631336E-2</v>
      </c>
      <c r="J2118" s="4">
        <v>71000</v>
      </c>
      <c r="K2118" s="5">
        <f>23*10^-6</f>
        <v>2.3E-5</v>
      </c>
      <c r="L2118" s="6">
        <f>H2118</f>
        <v>1.1000000000000001</v>
      </c>
      <c r="M2118" s="3">
        <f>H2118^2/6</f>
        <v>0.20166666666666669</v>
      </c>
      <c r="N2118" s="3">
        <f>H2118^3/12</f>
        <v>0.11091666666666671</v>
      </c>
      <c r="O2118" s="1">
        <f>-J2118*L2118*K2118*C2118</f>
        <v>-54.787149999999997</v>
      </c>
      <c r="P2118" s="7">
        <f>-(12*F2118*J2118*L2118*N2118+12*O2118*N2118*G2118*COS(RADIANS(E2118)))/(12*N2118*G2118*COS(RADIANS(E2118))^2+L2118*G2118^3*SIN(RADIANS(E2118))^2)</f>
        <v>6.6282843823605789E-2</v>
      </c>
      <c r="Q2118" s="7">
        <f>-(6*F2118*J2118*L2118*N2118*SIN(RADIANS(E2118))+6*O2118*N2118*G2118*SIN(RADIANS(E2118))*COS(RADIANS(E2118)))/(12*N2118*COS(RADIANS(E2118))^2+L2118*G2118^2*SIN(RADIANS(E2118))^2)</f>
        <v>0.59280319774566637</v>
      </c>
      <c r="R2118" s="7">
        <f>-P2118*SIN(RADIANS(E2118))</f>
        <v>-3.7638298269566127E-2</v>
      </c>
      <c r="S2118" s="6">
        <f>(O2118+P2118*COS(RADIANS(E2118)))/L2118</f>
        <v>-49.756900164217178</v>
      </c>
      <c r="T2118" s="6">
        <f>R2118/L2118</f>
        <v>-3.4216634790514656E-2</v>
      </c>
      <c r="U2118" s="6">
        <f>(Q2118-P2118*G2118*SIN(RADIANS(E2118)))/M2118</f>
        <v>-2.9395199888214867</v>
      </c>
      <c r="V2118" s="6">
        <f>SQRT((S2118+U2118)^2+3*T2118^2)</f>
        <v>52.696453479146669</v>
      </c>
      <c r="W2118" s="6">
        <f>V2118/AA2118</f>
        <v>1.2974544302785826</v>
      </c>
      <c r="X2118" s="1">
        <f>((3*10+H2118/COS(RADIANS(E2118)))*(3+3)+3*G2118*H2118)*2</f>
        <v>583.93622498602758</v>
      </c>
      <c r="Y2118" s="7">
        <f>Z2118/X2118</f>
        <v>1.0147111991343147</v>
      </c>
      <c r="Z2118" s="13">
        <v>592.52662707353704</v>
      </c>
      <c r="AA2118" s="15">
        <v>40.615263433823998</v>
      </c>
    </row>
    <row r="2119" spans="1:27" x14ac:dyDescent="0.45">
      <c r="A2119">
        <v>744</v>
      </c>
      <c r="B2119">
        <v>83.6</v>
      </c>
      <c r="C2119" s="10">
        <f>B2119-20</f>
        <v>63.599999999999994</v>
      </c>
      <c r="D2119">
        <v>108.3</v>
      </c>
      <c r="E2119" s="11">
        <f>D2119-90</f>
        <v>18.299999999999997</v>
      </c>
      <c r="F2119" s="2">
        <v>2.0320000000000001E-2</v>
      </c>
      <c r="G2119" s="11">
        <v>23.2</v>
      </c>
      <c r="H2119" s="11">
        <v>1.5</v>
      </c>
      <c r="I2119" s="8">
        <v>0.12866671383380801</v>
      </c>
      <c r="J2119" s="4">
        <v>71000</v>
      </c>
      <c r="K2119" s="5">
        <f>23*10^-6</f>
        <v>2.3E-5</v>
      </c>
      <c r="L2119" s="6">
        <f>H2119</f>
        <v>1.5</v>
      </c>
      <c r="M2119" s="3">
        <f>H2119^2/6</f>
        <v>0.375</v>
      </c>
      <c r="N2119" s="3">
        <f>H2119^3/12</f>
        <v>0.28125</v>
      </c>
      <c r="O2119" s="1">
        <f>-J2119*L2119*K2119*C2119</f>
        <v>-155.78819999999999</v>
      </c>
      <c r="P2119" s="7">
        <f>-(12*F2119*J2119*L2119*N2119+12*O2119*N2119*G2119*COS(RADIANS(E2119)))/(12*N2119*G2119*COS(RADIANS(E2119))^2+L2119*G2119^3*SIN(RADIANS(E2119))^2)</f>
        <v>2.2310523867633067</v>
      </c>
      <c r="Q2119" s="7">
        <f>-(6*F2119*J2119*L2119*N2119*SIN(RADIANS(E2119))+6*O2119*N2119*G2119*SIN(RADIANS(E2119))*COS(RADIANS(E2119)))/(12*N2119*COS(RADIANS(E2119))^2+L2119*G2119^2*SIN(RADIANS(E2119))^2)</f>
        <v>8.1261899724163129</v>
      </c>
      <c r="R2119" s="7">
        <f>-P2119*SIN(RADIANS(E2119))</f>
        <v>-0.7005336183117512</v>
      </c>
      <c r="S2119" s="6">
        <f>(O2119+P2119*COS(RADIANS(E2119)))/L2119</f>
        <v>-102.44665468136874</v>
      </c>
      <c r="T2119" s="6">
        <f>R2119/L2119</f>
        <v>-0.46702241220783414</v>
      </c>
      <c r="U2119" s="6">
        <f>(Q2119-P2119*G2119*SIN(RADIANS(E2119)))/M2119</f>
        <v>-21.669839926443501</v>
      </c>
      <c r="V2119" s="6">
        <f>SQRT((S2119+U2119)^2+3*T2119^2)</f>
        <v>124.11913053003391</v>
      </c>
      <c r="W2119" s="6">
        <f>V2119/AA2119</f>
        <v>1.2302521128312873</v>
      </c>
      <c r="X2119" s="1">
        <f>((3*10+H2119/COS(RADIANS(E2119)))*(3+3)+3*G2119*H2119)*2</f>
        <v>587.75883397263226</v>
      </c>
      <c r="Y2119" s="7">
        <f>Z2119/X2119</f>
        <v>1.008017020604582</v>
      </c>
      <c r="Z2119" s="13">
        <v>592.47090865511598</v>
      </c>
      <c r="AA2119" s="15">
        <v>100.889182985744</v>
      </c>
    </row>
    <row r="2120" spans="1:27" x14ac:dyDescent="0.45">
      <c r="A2120">
        <v>1947</v>
      </c>
      <c r="B2120">
        <v>46.7</v>
      </c>
      <c r="C2120" s="10">
        <f>B2120-20</f>
        <v>26.700000000000003</v>
      </c>
      <c r="D2120">
        <v>100.3</v>
      </c>
      <c r="E2120" s="11">
        <f>D2120-90</f>
        <v>10.299999999999997</v>
      </c>
      <c r="F2120" s="2">
        <v>9.2230000000000003E-3</v>
      </c>
      <c r="G2120" s="11">
        <v>25.1</v>
      </c>
      <c r="H2120" s="11">
        <v>1.4</v>
      </c>
      <c r="I2120" s="8">
        <v>6.7983083426952307E-2</v>
      </c>
      <c r="J2120" s="4">
        <v>71000</v>
      </c>
      <c r="K2120" s="5">
        <f>23*10^-6</f>
        <v>2.3E-5</v>
      </c>
      <c r="L2120" s="6">
        <f>H2120</f>
        <v>1.4</v>
      </c>
      <c r="M2120" s="3">
        <f>H2120^2/6</f>
        <v>0.32666666666666661</v>
      </c>
      <c r="N2120" s="3">
        <f>H2120^3/12</f>
        <v>0.2286666666666666</v>
      </c>
      <c r="O2120" s="1">
        <f>-J2120*L2120*K2120*C2120</f>
        <v>-61.041540000000005</v>
      </c>
      <c r="P2120" s="7">
        <f>-(12*F2120*J2120*L2120*N2120+12*O2120*N2120*G2120*COS(RADIANS(E2120)))/(12*N2120*G2120*COS(RADIANS(E2120))^2+L2120*G2120^3*SIN(RADIANS(E2120))^2)</f>
        <v>2.0929027716308126</v>
      </c>
      <c r="Q2120" s="7">
        <f>-(6*F2120*J2120*L2120*N2120*SIN(RADIANS(E2120))+6*O2120*N2120*G2120*SIN(RADIANS(E2120))*COS(RADIANS(E2120)))/(12*N2120*COS(RADIANS(E2120))^2+L2120*G2120^2*SIN(RADIANS(E2120))^2)</f>
        <v>4.6964064274637485</v>
      </c>
      <c r="R2120" s="7">
        <f>-P2120*SIN(RADIANS(E2120))</f>
        <v>-0.37421565159073678</v>
      </c>
      <c r="S2120" s="6">
        <f>(O2120+P2120*COS(RADIANS(E2120)))/L2120</f>
        <v>-42.130260197959153</v>
      </c>
      <c r="T2120" s="6">
        <f>R2120/L2120</f>
        <v>-0.26729689399338341</v>
      </c>
      <c r="U2120" s="6">
        <f>(Q2120-P2120*G2120*SIN(RADIANS(E2120)))/M2120</f>
        <v>-14.376754369786976</v>
      </c>
      <c r="V2120" s="6">
        <f>SQRT((S2120+U2120)^2+3*T2120^2)</f>
        <v>56.508911140174064</v>
      </c>
      <c r="W2120" s="6">
        <f>V2120/AA2120</f>
        <v>1.3406080815293522</v>
      </c>
      <c r="X2120" s="1">
        <f>((3*10+H2120/COS(RADIANS(E2120)))*(3+3)+3*G2120*H2120)*2</f>
        <v>587.91516564667472</v>
      </c>
      <c r="Y2120" s="7">
        <f>Z2120/X2120</f>
        <v>1.0076555202852773</v>
      </c>
      <c r="Z2120" s="13">
        <v>592.41596212330501</v>
      </c>
      <c r="AA2120" s="15">
        <v>42.151701096497398</v>
      </c>
    </row>
    <row r="2121" spans="1:27" x14ac:dyDescent="0.45">
      <c r="A2121">
        <v>325</v>
      </c>
      <c r="B2121">
        <v>81.7</v>
      </c>
      <c r="C2121" s="10">
        <f>B2121-20</f>
        <v>61.7</v>
      </c>
      <c r="D2121">
        <v>100.3</v>
      </c>
      <c r="E2121" s="11">
        <f>D2121-90</f>
        <v>10.299999999999997</v>
      </c>
      <c r="F2121" s="2">
        <v>2.6780999999999999E-2</v>
      </c>
      <c r="G2121" s="11">
        <v>32.6</v>
      </c>
      <c r="H2121" s="11">
        <v>1.1000000000000001</v>
      </c>
      <c r="I2121" s="8">
        <v>0.255719363689422</v>
      </c>
      <c r="J2121" s="4">
        <v>71000</v>
      </c>
      <c r="K2121" s="5">
        <f>23*10^-6</f>
        <v>2.3E-5</v>
      </c>
      <c r="L2121" s="6">
        <f>H2121</f>
        <v>1.1000000000000001</v>
      </c>
      <c r="M2121" s="3">
        <f>H2121^2/6</f>
        <v>0.20166666666666669</v>
      </c>
      <c r="N2121" s="3">
        <f>H2121^3/12</f>
        <v>0.11091666666666671</v>
      </c>
      <c r="O2121" s="1">
        <f>-J2121*L2121*K2121*C2121</f>
        <v>-110.83171</v>
      </c>
      <c r="P2121" s="7">
        <f>-(12*F2121*J2121*L2121*N2121+12*O2121*N2121*G2121*COS(RADIANS(E2121)))/(12*N2121*G2121*COS(RADIANS(E2121))^2+L2121*G2121^3*SIN(RADIANS(E2121))^2)</f>
        <v>1.5452483440081664</v>
      </c>
      <c r="Q2121" s="7">
        <f>-(6*F2121*J2121*L2121*N2121*SIN(RADIANS(E2121))+6*O2121*N2121*G2121*SIN(RADIANS(E2121))*COS(RADIANS(E2121)))/(12*N2121*COS(RADIANS(E2121))^2+L2121*G2121^2*SIN(RADIANS(E2121))^2)</f>
        <v>4.5035893770605586</v>
      </c>
      <c r="R2121" s="7">
        <f>-P2121*SIN(RADIANS(E2121))</f>
        <v>-0.2762938268135311</v>
      </c>
      <c r="S2121" s="6">
        <f>(O2121+P2121*COS(RADIANS(E2121)))/L2121</f>
        <v>-99.373966613126171</v>
      </c>
      <c r="T2121" s="6">
        <f>R2121/L2121</f>
        <v>-0.25117620619411918</v>
      </c>
      <c r="U2121" s="6">
        <f>(Q2121-P2121*G2121*SIN(RADIANS(E2121)))/M2121</f>
        <v>-22.331848150713494</v>
      </c>
      <c r="V2121" s="6">
        <f>SQRT((S2121+U2121)^2+3*T2121^2)</f>
        <v>121.70659232675003</v>
      </c>
      <c r="W2121" s="6">
        <f>V2121/AA2121</f>
        <v>1.3329697729599872</v>
      </c>
      <c r="X2121" s="1">
        <f>((3*10+H2121/COS(RADIANS(E2121)))*(3+3)+3*G2121*H2121)*2</f>
        <v>588.57620157953011</v>
      </c>
      <c r="Y2121" s="7">
        <f>Z2121/X2121</f>
        <v>1.0065016613929247</v>
      </c>
      <c r="Z2121" s="13">
        <v>592.40292474613398</v>
      </c>
      <c r="AA2121" s="15">
        <v>91.304840361450104</v>
      </c>
    </row>
    <row r="2122" spans="1:27" x14ac:dyDescent="0.45">
      <c r="A2122">
        <v>1405</v>
      </c>
      <c r="B2122">
        <v>47</v>
      </c>
      <c r="C2122" s="10">
        <f>B2122-20</f>
        <v>27</v>
      </c>
      <c r="D2122">
        <v>110.5</v>
      </c>
      <c r="E2122" s="11">
        <f>D2122-90</f>
        <v>20.5</v>
      </c>
      <c r="F2122" s="2">
        <v>9.6310000000000007E-3</v>
      </c>
      <c r="G2122" s="11">
        <v>27</v>
      </c>
      <c r="H2122" s="11">
        <v>1.3</v>
      </c>
      <c r="I2122" s="8">
        <v>5.60085996985435E-2</v>
      </c>
      <c r="J2122" s="4">
        <v>71000</v>
      </c>
      <c r="K2122" s="5">
        <f>23*10^-6</f>
        <v>2.3E-5</v>
      </c>
      <c r="L2122" s="6">
        <f>H2122</f>
        <v>1.3</v>
      </c>
      <c r="M2122" s="3">
        <f>H2122^2/6</f>
        <v>0.28166666666666668</v>
      </c>
      <c r="N2122" s="3">
        <f>H2122^3/12</f>
        <v>0.18308333333333338</v>
      </c>
      <c r="O2122" s="1">
        <f>-J2122*L2122*K2122*C2122</f>
        <v>-57.318300000000001</v>
      </c>
      <c r="P2122" s="7">
        <f>-(12*F2122*J2122*L2122*N2122+12*O2122*N2122*G2122*COS(RADIANS(E2122)))/(12*N2122*G2122*COS(RADIANS(E2122))^2+L2122*G2122^3*SIN(RADIANS(E2122))^2)</f>
        <v>0.38609233915511043</v>
      </c>
      <c r="Q2122" s="7">
        <f>-(6*F2122*J2122*L2122*N2122*SIN(RADIANS(E2122))+6*O2122*N2122*G2122*SIN(RADIANS(E2122))*COS(RADIANS(E2122)))/(12*N2122*COS(RADIANS(E2122))^2+L2122*G2122^2*SIN(RADIANS(E2122))^2)</f>
        <v>1.8253672247680206</v>
      </c>
      <c r="R2122" s="7">
        <f>-P2122*SIN(RADIANS(E2122))</f>
        <v>-0.13521238701985336</v>
      </c>
      <c r="S2122" s="6">
        <f>(O2122+P2122*COS(RADIANS(E2122)))/L2122</f>
        <v>-43.812813879562725</v>
      </c>
      <c r="T2122" s="6">
        <f>R2122/L2122</f>
        <v>-0.10400952847681028</v>
      </c>
      <c r="U2122" s="6">
        <f>(Q2122-P2122*G2122*SIN(RADIANS(E2122)))/M2122</f>
        <v>-6.4805936974012548</v>
      </c>
      <c r="V2122" s="6">
        <f>SQRT((S2122+U2122)^2+3*T2122^2)</f>
        <v>50.293730222053128</v>
      </c>
      <c r="W2122" s="6">
        <f>V2122/AA2122</f>
        <v>1.2505100767717261</v>
      </c>
      <c r="X2122" s="1">
        <f>((3*10+H2122/COS(RADIANS(E2122)))*(3+3)+3*G2122*H2122)*2</f>
        <v>587.25470607440343</v>
      </c>
      <c r="Y2122" s="7">
        <f>Z2122/X2122</f>
        <v>1.0086099848382499</v>
      </c>
      <c r="Z2122" s="13">
        <v>592.31096018989501</v>
      </c>
      <c r="AA2122" s="15">
        <v>40.218572529930903</v>
      </c>
    </row>
    <row r="2123" spans="1:27" x14ac:dyDescent="0.45">
      <c r="A2123">
        <v>49</v>
      </c>
      <c r="B2123">
        <v>77.599999999999994</v>
      </c>
      <c r="C2123" s="10">
        <f>B2123-20</f>
        <v>57.599999999999994</v>
      </c>
      <c r="D2123">
        <v>103.3</v>
      </c>
      <c r="E2123" s="11">
        <f>D2123-90</f>
        <v>13.299999999999997</v>
      </c>
      <c r="F2123" s="2">
        <v>2.1321E-2</v>
      </c>
      <c r="G2123" s="11">
        <v>27.2</v>
      </c>
      <c r="H2123" s="11">
        <v>1.3</v>
      </c>
      <c r="I2123" s="8">
        <v>0.16711390018463099</v>
      </c>
      <c r="J2123" s="4">
        <v>71000</v>
      </c>
      <c r="K2123" s="5">
        <f>23*10^-6</f>
        <v>2.3E-5</v>
      </c>
      <c r="L2123" s="6">
        <f>H2123</f>
        <v>1.3</v>
      </c>
      <c r="M2123" s="3">
        <f>H2123^2/6</f>
        <v>0.28166666666666668</v>
      </c>
      <c r="N2123" s="3">
        <f>H2123^3/12</f>
        <v>0.18308333333333338</v>
      </c>
      <c r="O2123" s="1">
        <f>-J2123*L2123*K2123*C2123</f>
        <v>-122.27903999999999</v>
      </c>
      <c r="P2123" s="7">
        <f>-(12*F2123*J2123*L2123*N2123+12*O2123*N2123*G2123*COS(RADIANS(E2123)))/(12*N2123*G2123*COS(RADIANS(E2123))^2+L2123*G2123^3*SIN(RADIANS(E2123))^2)</f>
        <v>1.9344101389546715</v>
      </c>
      <c r="Q2123" s="7">
        <f>-(6*F2123*J2123*L2123*N2123*SIN(RADIANS(E2123))+6*O2123*N2123*G2123*SIN(RADIANS(E2123))*COS(RADIANS(E2123)))/(12*N2123*COS(RADIANS(E2123))^2+L2123*G2123^2*SIN(RADIANS(E2123))^2)</f>
        <v>6.0521433994951614</v>
      </c>
      <c r="R2123" s="7">
        <f>-P2123*SIN(RADIANS(E2123))</f>
        <v>-0.44501054408052665</v>
      </c>
      <c r="S2123" s="6">
        <f>(O2123+P2123*COS(RADIANS(E2123)))/L2123</f>
        <v>-92.612702247295019</v>
      </c>
      <c r="T2123" s="6">
        <f>R2123/L2123</f>
        <v>-0.34231580313886661</v>
      </c>
      <c r="U2123" s="6">
        <f>(Q2123-P2123*G2123*SIN(RADIANS(E2123)))/M2123</f>
        <v>-21.486899643178095</v>
      </c>
      <c r="V2123" s="6">
        <f>SQRT((S2123+U2123)^2+3*T2123^2)</f>
        <v>114.10114237768039</v>
      </c>
      <c r="W2123" s="6">
        <f>V2123/AA2123</f>
        <v>1.2811627819168026</v>
      </c>
      <c r="X2123" s="1">
        <f>((3*10+H2123/COS(RADIANS(E2123)))*(3+3)+3*G2123*H2123)*2</f>
        <v>588.18994108933271</v>
      </c>
      <c r="Y2123" s="7">
        <f>Z2123/X2123</f>
        <v>1.0069621680503396</v>
      </c>
      <c r="Z2123" s="13">
        <v>592.285018304716</v>
      </c>
      <c r="AA2123" s="15">
        <v>89.060612740380094</v>
      </c>
    </row>
    <row r="2124" spans="1:27" x14ac:dyDescent="0.45">
      <c r="A2124">
        <v>2994</v>
      </c>
      <c r="B2124">
        <v>42.6</v>
      </c>
      <c r="C2124" s="10">
        <f>B2124-20</f>
        <v>22.6</v>
      </c>
      <c r="D2124">
        <v>110.9</v>
      </c>
      <c r="E2124" s="11">
        <f>D2124-90</f>
        <v>20.900000000000006</v>
      </c>
      <c r="F2124" s="2">
        <v>7.5389999999999997E-3</v>
      </c>
      <c r="G2124" s="11">
        <v>24.9</v>
      </c>
      <c r="H2124" s="11">
        <v>1.4</v>
      </c>
      <c r="I2124" s="8">
        <v>4.3695785105228403E-2</v>
      </c>
      <c r="J2124" s="4">
        <v>71000</v>
      </c>
      <c r="K2124" s="5">
        <f>23*10^-6</f>
        <v>2.3E-5</v>
      </c>
      <c r="L2124" s="6">
        <f>H2124</f>
        <v>1.4</v>
      </c>
      <c r="M2124" s="3">
        <f>H2124^2/6</f>
        <v>0.32666666666666661</v>
      </c>
      <c r="N2124" s="3">
        <f>H2124^3/12</f>
        <v>0.2286666666666666</v>
      </c>
      <c r="O2124" s="1">
        <f>-J2124*L2124*K2124*C2124</f>
        <v>-51.668120000000002</v>
      </c>
      <c r="P2124" s="7">
        <f>-(12*F2124*J2124*L2124*N2124+12*O2124*N2124*G2124*COS(RADIANS(E2124)))/(12*N2124*G2124*COS(RADIANS(E2124))^2+L2124*G2124^3*SIN(RADIANS(E2124))^2)</f>
        <v>0.44184927076918984</v>
      </c>
      <c r="Q2124" s="7">
        <f>-(6*F2124*J2124*L2124*N2124*SIN(RADIANS(E2124))+6*O2124*N2124*G2124*SIN(RADIANS(E2124))*COS(RADIANS(E2124)))/(12*N2124*COS(RADIANS(E2124))^2+L2124*G2124^2*SIN(RADIANS(E2124))^2)</f>
        <v>1.9624240894452007</v>
      </c>
      <c r="R2124" s="7">
        <f>-P2124*SIN(RADIANS(E2124))</f>
        <v>-0.15762442485503617</v>
      </c>
      <c r="S2124" s="6">
        <f>(O2124+P2124*COS(RADIANS(E2124)))/L2124</f>
        <v>-36.610958881622814</v>
      </c>
      <c r="T2124" s="6">
        <f>R2124/L2124</f>
        <v>-0.11258887489645442</v>
      </c>
      <c r="U2124" s="6">
        <f>(Q2124-P2124*G2124*SIN(RADIANS(E2124)))/M2124</f>
        <v>-6.0074206819751028</v>
      </c>
      <c r="V2124" s="6">
        <f>SQRT((S2124+U2124)^2+3*T2124^2)</f>
        <v>42.618825715769695</v>
      </c>
      <c r="W2124" s="6">
        <f>V2124/AA2124</f>
        <v>1.2311896599243843</v>
      </c>
      <c r="X2124" s="1">
        <f>((3*10+H2124/COS(RADIANS(E2124)))*(3+3)+3*G2124*H2124)*2</f>
        <v>587.14321509026172</v>
      </c>
      <c r="Y2124" s="7">
        <f>Z2124/X2124</f>
        <v>1.0087268940962821</v>
      </c>
      <c r="Z2124" s="13">
        <v>592.26715174770504</v>
      </c>
      <c r="AA2124" s="15">
        <v>34.615971123723703</v>
      </c>
    </row>
    <row r="2125" spans="1:27" x14ac:dyDescent="0.45">
      <c r="A2125">
        <v>1351</v>
      </c>
      <c r="B2125">
        <v>44.5</v>
      </c>
      <c r="C2125" s="10">
        <f>B2125-20</f>
        <v>24.5</v>
      </c>
      <c r="D2125">
        <v>129.1</v>
      </c>
      <c r="E2125" s="11">
        <f>D2125-90</f>
        <v>39.099999999999994</v>
      </c>
      <c r="F2125" s="2">
        <v>9.1319999999999995E-3</v>
      </c>
      <c r="G2125" s="11">
        <v>34.4</v>
      </c>
      <c r="H2125" s="11">
        <v>1</v>
      </c>
      <c r="I2125" s="8">
        <v>3.8488335907459197E-2</v>
      </c>
      <c r="J2125" s="4">
        <v>71000</v>
      </c>
      <c r="K2125" s="5">
        <f>23*10^-6</f>
        <v>2.3E-5</v>
      </c>
      <c r="L2125" s="6">
        <f>H2125</f>
        <v>1</v>
      </c>
      <c r="M2125" s="3">
        <f>H2125^2/6</f>
        <v>0.16666666666666666</v>
      </c>
      <c r="N2125" s="3">
        <f>H2125^3/12</f>
        <v>8.3333333333333329E-2</v>
      </c>
      <c r="O2125" s="1">
        <f>-J2125*L2125*K2125*C2125</f>
        <v>-40.008499999999998</v>
      </c>
      <c r="P2125" s="7">
        <f>-(12*F2125*J2125*L2125*N2125+12*O2125*N2125*G2125*COS(RADIANS(E2125)))/(12*N2125*G2125*COS(RADIANS(E2125))^2+L2125*G2125^3*SIN(RADIANS(E2125))^2)</f>
        <v>2.5887526466177674E-2</v>
      </c>
      <c r="Q2125" s="7">
        <f>-(6*F2125*J2125*L2125*N2125*SIN(RADIANS(E2125))+6*O2125*N2125*G2125*SIN(RADIANS(E2125))*COS(RADIANS(E2125)))/(12*N2125*COS(RADIANS(E2125))^2+L2125*G2125^2*SIN(RADIANS(E2125))^2)</f>
        <v>0.28081815049103281</v>
      </c>
      <c r="R2125" s="7">
        <f>-P2125*SIN(RADIANS(E2125))</f>
        <v>-1.6326636656455396E-2</v>
      </c>
      <c r="S2125" s="6">
        <f>(O2125+P2125*COS(RADIANS(E2125)))/L2125</f>
        <v>-39.988410078098077</v>
      </c>
      <c r="T2125" s="6">
        <f>R2125/L2125</f>
        <v>-1.6326636656455396E-2</v>
      </c>
      <c r="U2125" s="6">
        <f>(Q2125-P2125*G2125*SIN(RADIANS(E2125)))/M2125</f>
        <v>-1.6849089029461963</v>
      </c>
      <c r="V2125" s="6">
        <f>SQRT((S2125+U2125)^2+3*T2125^2)</f>
        <v>41.673328575637662</v>
      </c>
      <c r="W2125" s="6">
        <f>V2125/AA2125</f>
        <v>1.3560903155900814</v>
      </c>
      <c r="X2125" s="1">
        <f>((3*10+H2125/COS(RADIANS(E2125)))*(3+3)+3*G2125*H2125)*2</f>
        <v>581.86299279363971</v>
      </c>
      <c r="Y2125" s="7">
        <f>Z2125/X2125</f>
        <v>1.0178042169741364</v>
      </c>
      <c r="Z2125" s="13">
        <v>592.22260776655799</v>
      </c>
      <c r="AA2125" s="15">
        <v>30.730496410561098</v>
      </c>
    </row>
    <row r="2126" spans="1:27" x14ac:dyDescent="0.45">
      <c r="A2126">
        <v>2386</v>
      </c>
      <c r="B2126">
        <v>45.1</v>
      </c>
      <c r="C2126" s="10">
        <f>B2126-20</f>
        <v>25.1</v>
      </c>
      <c r="D2126">
        <v>125.5</v>
      </c>
      <c r="E2126" s="11">
        <f>D2126-90</f>
        <v>35.5</v>
      </c>
      <c r="F2126" s="2">
        <v>6.5620000000000001E-3</v>
      </c>
      <c r="G2126" s="11">
        <v>20.8</v>
      </c>
      <c r="H2126" s="11">
        <v>1.6</v>
      </c>
      <c r="I2126" s="8">
        <v>3.05050369352102E-2</v>
      </c>
      <c r="J2126" s="4">
        <v>71000</v>
      </c>
      <c r="K2126" s="5">
        <f>23*10^-6</f>
        <v>2.3E-5</v>
      </c>
      <c r="L2126" s="6">
        <f>H2126</f>
        <v>1.6</v>
      </c>
      <c r="M2126" s="3">
        <f>H2126^2/6</f>
        <v>0.42666666666666675</v>
      </c>
      <c r="N2126" s="3">
        <f>H2126^3/12</f>
        <v>0.34133333333333343</v>
      </c>
      <c r="O2126" s="1">
        <f>-J2126*L2126*K2126*C2126</f>
        <v>-65.581280000000007</v>
      </c>
      <c r="P2126" s="7">
        <f>-(12*F2126*J2126*L2126*N2126+12*O2126*N2126*G2126*COS(RADIANS(E2126)))/(12*N2126*G2126*COS(RADIANS(E2126))^2+L2126*G2126^3*SIN(RADIANS(E2126))^2)</f>
        <v>0.3044480442317673</v>
      </c>
      <c r="Q2126" s="7">
        <f>-(6*F2126*J2126*L2126*N2126*SIN(RADIANS(E2126))+6*O2126*N2126*G2126*SIN(RADIANS(E2126))*COS(RADIANS(E2126)))/(12*N2126*COS(RADIANS(E2126))^2+L2126*G2126^2*SIN(RADIANS(E2126))^2)</f>
        <v>1.8386563431163438</v>
      </c>
      <c r="R2126" s="7">
        <f>-P2126*SIN(RADIANS(E2126))</f>
        <v>-0.17679387914580219</v>
      </c>
      <c r="S2126" s="6">
        <f>(O2126+P2126*COS(RADIANS(E2126)))/L2126</f>
        <v>-40.833390076661054</v>
      </c>
      <c r="T2126" s="6">
        <f>R2126/L2126</f>
        <v>-0.11049617446612636</v>
      </c>
      <c r="U2126" s="6">
        <f>(Q2126-P2126*G2126*SIN(RADIANS(E2126)))/M2126</f>
        <v>-4.3093508041789246</v>
      </c>
      <c r="V2126" s="6">
        <f>SQRT((S2126+U2126)^2+3*T2126^2)</f>
        <v>45.143146572302378</v>
      </c>
      <c r="W2126" s="6">
        <f>V2126/AA2126</f>
        <v>1.142257778254264</v>
      </c>
      <c r="X2126" s="1">
        <f>((3*10+H2126/COS(RADIANS(E2126)))*(3+3)+3*G2126*H2126)*2</f>
        <v>583.26387669450696</v>
      </c>
      <c r="Y2126" s="7">
        <f>Z2126/X2126</f>
        <v>1.0152820629048549</v>
      </c>
      <c r="Z2126" s="13">
        <v>592.17735194828197</v>
      </c>
      <c r="AA2126" s="15">
        <v>39.520979792578501</v>
      </c>
    </row>
    <row r="2127" spans="1:27" x14ac:dyDescent="0.45">
      <c r="A2127">
        <v>1091</v>
      </c>
      <c r="B2127">
        <v>53.5</v>
      </c>
      <c r="C2127" s="10">
        <f>B2127-20</f>
        <v>33.5</v>
      </c>
      <c r="D2127">
        <v>117.9</v>
      </c>
      <c r="E2127" s="11">
        <f>D2127-90</f>
        <v>27.900000000000006</v>
      </c>
      <c r="F2127" s="2">
        <v>9.9869999999999994E-3</v>
      </c>
      <c r="G2127" s="11">
        <v>22.8</v>
      </c>
      <c r="H2127" s="11">
        <v>1.5</v>
      </c>
      <c r="I2127" s="8">
        <v>5.0058044493198298E-2</v>
      </c>
      <c r="J2127" s="4">
        <v>71000</v>
      </c>
      <c r="K2127" s="5">
        <f>23*10^-6</f>
        <v>2.3E-5</v>
      </c>
      <c r="L2127" s="6">
        <f>H2127</f>
        <v>1.5</v>
      </c>
      <c r="M2127" s="3">
        <f>H2127^2/6</f>
        <v>0.375</v>
      </c>
      <c r="N2127" s="3">
        <f>H2127^3/12</f>
        <v>0.28125</v>
      </c>
      <c r="O2127" s="1">
        <f>-J2127*L2127*K2127*C2127</f>
        <v>-82.058250000000001</v>
      </c>
      <c r="P2127" s="7">
        <f>-(12*F2127*J2127*L2127*N2127+12*O2127*N2127*G2127*COS(RADIANS(E2127)))/(12*N2127*G2127*COS(RADIANS(E2127))^2+L2127*G2127^3*SIN(RADIANS(E2127))^2)</f>
        <v>0.50361838519794677</v>
      </c>
      <c r="Q2127" s="7">
        <f>-(6*F2127*J2127*L2127*N2127*SIN(RADIANS(E2127))+6*O2127*N2127*G2127*SIN(RADIANS(E2127))*COS(RADIANS(E2127)))/(12*N2127*COS(RADIANS(E2127))^2+L2127*G2127^2*SIN(RADIANS(E2127))^2)</f>
        <v>2.6865018548602912</v>
      </c>
      <c r="R2127" s="7">
        <f>-P2127*SIN(RADIANS(E2127))</f>
        <v>-0.23565805744388515</v>
      </c>
      <c r="S2127" s="6">
        <f>(O2127+P2127*COS(RADIANS(E2127)))/L2127</f>
        <v>-54.408779586987521</v>
      </c>
      <c r="T2127" s="6">
        <f>R2127/L2127</f>
        <v>-0.15710537162925678</v>
      </c>
      <c r="U2127" s="6">
        <f>(Q2127-P2127*G2127*SIN(RADIANS(E2127)))/M2127</f>
        <v>-7.16400494629411</v>
      </c>
      <c r="V2127" s="6">
        <f>SQRT((S2127+U2127)^2+3*T2127^2)</f>
        <v>61.573385821110328</v>
      </c>
      <c r="W2127" s="6">
        <f>V2127/AA2127</f>
        <v>1.1863364629213582</v>
      </c>
      <c r="X2127" s="1">
        <f>((3*10+H2127/COS(RADIANS(E2127)))*(3+3)+3*G2127*H2127)*2</f>
        <v>585.56739084115952</v>
      </c>
      <c r="Y2127" s="7">
        <f>Z2127/X2127</f>
        <v>1.0112542990102655</v>
      </c>
      <c r="Z2127" s="13">
        <v>592.15754134834697</v>
      </c>
      <c r="AA2127" s="15">
        <v>51.902127048751098</v>
      </c>
    </row>
    <row r="2128" spans="1:27" x14ac:dyDescent="0.45">
      <c r="A2128">
        <v>2702</v>
      </c>
      <c r="B2128">
        <v>82.9</v>
      </c>
      <c r="C2128" s="10">
        <f>B2128-20</f>
        <v>62.900000000000006</v>
      </c>
      <c r="D2128">
        <v>123.8</v>
      </c>
      <c r="E2128" s="11">
        <f>D2128-90</f>
        <v>33.799999999999997</v>
      </c>
      <c r="F2128" s="2">
        <v>2.5097999999999999E-2</v>
      </c>
      <c r="G2128" s="11">
        <v>34.9</v>
      </c>
      <c r="H2128" s="11">
        <v>1</v>
      </c>
      <c r="I2128" s="8">
        <v>0.109265863895416</v>
      </c>
      <c r="J2128" s="4">
        <v>71000</v>
      </c>
      <c r="K2128" s="5">
        <f>23*10^-6</f>
        <v>2.3E-5</v>
      </c>
      <c r="L2128" s="6">
        <f>H2128</f>
        <v>1</v>
      </c>
      <c r="M2128" s="3">
        <f>H2128^2/6</f>
        <v>0.16666666666666666</v>
      </c>
      <c r="N2128" s="3">
        <f>H2128^3/12</f>
        <v>8.3333333333333329E-2</v>
      </c>
      <c r="O2128" s="1">
        <f>-J2128*L2128*K2128*C2128</f>
        <v>-102.71570000000001</v>
      </c>
      <c r="P2128" s="7">
        <f>-(12*F2128*J2128*L2128*N2128+12*O2128*N2128*G2128*COS(RADIANS(E2128)))/(12*N2128*G2128*COS(RADIANS(E2128))^2+L2128*G2128^3*SIN(RADIANS(E2128))^2)</f>
        <v>9.0821519403484E-2</v>
      </c>
      <c r="Q2128" s="7">
        <f>-(6*F2128*J2128*L2128*N2128*SIN(RADIANS(E2128))+6*O2128*N2128*G2128*SIN(RADIANS(E2128))*COS(RADIANS(E2128)))/(12*N2128*COS(RADIANS(E2128))^2+L2128*G2128^2*SIN(RADIANS(E2128))^2)</f>
        <v>0.88163704749973315</v>
      </c>
      <c r="R2128" s="7">
        <f>-P2128*SIN(RADIANS(E2128))</f>
        <v>-5.0523613037233996E-2</v>
      </c>
      <c r="S2128" s="6">
        <f>(O2128+P2128*COS(RADIANS(E2128)))/L2128</f>
        <v>-102.64022872789982</v>
      </c>
      <c r="T2128" s="6">
        <f>R2128/L2128</f>
        <v>-5.0523613037233996E-2</v>
      </c>
      <c r="U2128" s="6">
        <f>(Q2128-P2128*G2128*SIN(RADIANS(E2128)))/M2128</f>
        <v>-5.2898222849983991</v>
      </c>
      <c r="V2128" s="6">
        <f>SQRT((S2128+U2128)^2+3*T2128^2)</f>
        <v>107.93008648913997</v>
      </c>
      <c r="W2128" s="6">
        <f>V2128/AA2128</f>
        <v>1.3225167275415795</v>
      </c>
      <c r="X2128" s="1">
        <f>((3*10+H2128/COS(RADIANS(E2128)))*(3+3)+3*G2128*H2128)*2</f>
        <v>583.84070309819288</v>
      </c>
      <c r="Y2128" s="7">
        <f>Z2128/X2128</f>
        <v>1.0142419593870449</v>
      </c>
      <c r="Z2128" s="13">
        <v>592.15573868022102</v>
      </c>
      <c r="AA2128" s="15">
        <v>81.609619176440006</v>
      </c>
    </row>
    <row r="2129" spans="1:27" x14ac:dyDescent="0.45">
      <c r="A2129">
        <v>223</v>
      </c>
      <c r="B2129">
        <v>48.5</v>
      </c>
      <c r="C2129" s="10">
        <f>B2129-20</f>
        <v>28.5</v>
      </c>
      <c r="D2129">
        <v>129.30000000000001</v>
      </c>
      <c r="E2129" s="11">
        <f>D2129-90</f>
        <v>39.300000000000011</v>
      </c>
      <c r="F2129" s="2">
        <v>9.7429999999999999E-3</v>
      </c>
      <c r="G2129" s="11">
        <v>31</v>
      </c>
      <c r="H2129" s="11">
        <v>1.1000000000000001</v>
      </c>
      <c r="I2129" s="8">
        <v>4.1649170219898203E-2</v>
      </c>
      <c r="J2129" s="4">
        <v>71000</v>
      </c>
      <c r="K2129" s="5">
        <f>23*10^-6</f>
        <v>2.3E-5</v>
      </c>
      <c r="L2129" s="6">
        <f>H2129</f>
        <v>1.1000000000000001</v>
      </c>
      <c r="M2129" s="3">
        <f>H2129^2/6</f>
        <v>0.20166666666666669</v>
      </c>
      <c r="N2129" s="3">
        <f>H2129^3/12</f>
        <v>0.11091666666666671</v>
      </c>
      <c r="O2129" s="1">
        <f>-J2129*L2129*K2129*C2129</f>
        <v>-51.19455</v>
      </c>
      <c r="P2129" s="7">
        <f>-(12*F2129*J2129*L2129*N2129+12*O2129*N2129*G2129*COS(RADIANS(E2129)))/(12*N2129*G2129*COS(RADIANS(E2129))^2+L2129*G2129^3*SIN(RADIANS(E2129))^2)</f>
        <v>4.7210575847071251E-2</v>
      </c>
      <c r="Q2129" s="7">
        <f>-(6*F2129*J2129*L2129*N2129*SIN(RADIANS(E2129))+6*O2129*N2129*G2129*SIN(RADIANS(E2129))*COS(RADIANS(E2129)))/(12*N2129*COS(RADIANS(E2129))^2+L2129*G2129^2*SIN(RADIANS(E2129))^2)</f>
        <v>0.4634852737726407</v>
      </c>
      <c r="R2129" s="7">
        <f>-P2129*SIN(RADIANS(E2129))</f>
        <v>-2.9902275727267138E-2</v>
      </c>
      <c r="S2129" s="6">
        <f>(O2129+P2129*COS(RADIANS(E2129)))/L2129</f>
        <v>-46.507287780077448</v>
      </c>
      <c r="T2129" s="6">
        <f>R2129/L2129</f>
        <v>-2.7183887024788304E-2</v>
      </c>
      <c r="U2129" s="6">
        <f>(Q2129-P2129*G2129*SIN(RADIANS(E2129)))/M2129</f>
        <v>-2.2982740848230105</v>
      </c>
      <c r="V2129" s="6">
        <f>SQRT((S2129+U2129)^2+3*T2129^2)</f>
        <v>48.805584576355272</v>
      </c>
      <c r="W2129" s="6">
        <f>V2129/AA2129</f>
        <v>1.3297746908225974</v>
      </c>
      <c r="X2129" s="1">
        <f>((3*10+H2129/COS(RADIANS(E2129)))*(3+3)+3*G2129*H2129)*2</f>
        <v>581.65778510096447</v>
      </c>
      <c r="Y2129" s="7">
        <f>Z2129/X2129</f>
        <v>1.0179620807668792</v>
      </c>
      <c r="Z2129" s="13">
        <v>592.10556921563204</v>
      </c>
      <c r="AA2129" s="15">
        <v>36.702145794461003</v>
      </c>
    </row>
    <row r="2130" spans="1:27" x14ac:dyDescent="0.45">
      <c r="A2130">
        <v>1563</v>
      </c>
      <c r="B2130">
        <v>63.4</v>
      </c>
      <c r="C2130" s="10">
        <f>B2130-20</f>
        <v>43.4</v>
      </c>
      <c r="D2130">
        <v>109.6</v>
      </c>
      <c r="E2130" s="11">
        <f>D2130-90</f>
        <v>19.599999999999994</v>
      </c>
      <c r="F2130" s="2">
        <v>1.1972999999999999E-2</v>
      </c>
      <c r="G2130" s="11">
        <v>21.1</v>
      </c>
      <c r="H2130" s="11">
        <v>1.6</v>
      </c>
      <c r="I2130" s="8">
        <v>5.8510977774858398E-2</v>
      </c>
      <c r="J2130" s="4">
        <v>71000</v>
      </c>
      <c r="K2130" s="5">
        <f>23*10^-6</f>
        <v>2.3E-5</v>
      </c>
      <c r="L2130" s="6">
        <f>H2130</f>
        <v>1.6</v>
      </c>
      <c r="M2130" s="3">
        <f>H2130^2/6</f>
        <v>0.42666666666666675</v>
      </c>
      <c r="N2130" s="3">
        <f>H2130^3/12</f>
        <v>0.34133333333333343</v>
      </c>
      <c r="O2130" s="1">
        <f>-J2130*L2130*K2130*C2130</f>
        <v>-113.39551999999999</v>
      </c>
      <c r="P2130" s="7">
        <f>-(12*F2130*J2130*L2130*N2130+12*O2130*N2130*G2130*COS(RADIANS(E2130)))/(12*N2130*G2130*COS(RADIANS(E2130))^2+L2130*G2130^3*SIN(RADIANS(E2130))^2)</f>
        <v>2.0708523915100203</v>
      </c>
      <c r="Q2130" s="7">
        <f>-(6*F2130*J2130*L2130*N2130*SIN(RADIANS(E2130))+6*O2130*N2130*G2130*SIN(RADIANS(E2130))*COS(RADIANS(E2130)))/(12*N2130*COS(RADIANS(E2130))^2+L2130*G2130^2*SIN(RADIANS(E2130))^2)</f>
        <v>7.3287757315302686</v>
      </c>
      <c r="R2130" s="7">
        <f>-P2130*SIN(RADIANS(E2130))</f>
        <v>-0.69467068545310584</v>
      </c>
      <c r="S2130" s="6">
        <f>(O2130+P2130*COS(RADIANS(E2130)))/L2130</f>
        <v>-69.652911294347234</v>
      </c>
      <c r="T2130" s="6">
        <f>R2130/L2130</f>
        <v>-0.43416917840819114</v>
      </c>
      <c r="U2130" s="6">
        <f>(Q2130-P2130*G2130*SIN(RADIANS(E2130)))/M2130</f>
        <v>-17.176818120774055</v>
      </c>
      <c r="V2130" s="6">
        <f>SQRT((S2130+U2130)^2+3*T2130^2)</f>
        <v>86.832985776890212</v>
      </c>
      <c r="W2130" s="6">
        <f>V2130/AA2130</f>
        <v>1.2573164217231751</v>
      </c>
      <c r="X2130" s="1">
        <f>((3*10+H2130/COS(RADIANS(E2130)))*(3+3)+3*G2130*H2130)*2</f>
        <v>582.94092256814315</v>
      </c>
      <c r="Y2130" s="7">
        <f>Z2130/X2130</f>
        <v>1.01567717962847</v>
      </c>
      <c r="Z2130" s="13">
        <v>592.07979212402995</v>
      </c>
      <c r="AA2130" s="15">
        <v>69.062158321199703</v>
      </c>
    </row>
    <row r="2131" spans="1:27" x14ac:dyDescent="0.45">
      <c r="A2131">
        <v>2779</v>
      </c>
      <c r="B2131">
        <v>41.3</v>
      </c>
      <c r="C2131" s="10">
        <f>B2131-20</f>
        <v>21.299999999999997</v>
      </c>
      <c r="D2131">
        <v>102</v>
      </c>
      <c r="E2131" s="11">
        <f>D2131-90</f>
        <v>12</v>
      </c>
      <c r="F2131" s="2">
        <v>6.9909999999999998E-3</v>
      </c>
      <c r="G2131" s="11">
        <v>23.3</v>
      </c>
      <c r="H2131" s="11">
        <v>1.5</v>
      </c>
      <c r="I2131" s="8">
        <v>5.8243479579687098E-2</v>
      </c>
      <c r="J2131" s="4">
        <v>71000</v>
      </c>
      <c r="K2131" s="5">
        <f>23*10^-6</f>
        <v>2.3E-5</v>
      </c>
      <c r="L2131" s="6">
        <f>H2131</f>
        <v>1.5</v>
      </c>
      <c r="M2131" s="3">
        <f>H2131^2/6</f>
        <v>0.375</v>
      </c>
      <c r="N2131" s="3">
        <f>H2131^3/12</f>
        <v>0.28125</v>
      </c>
      <c r="O2131" s="1">
        <f>-J2131*L2131*K2131*C2131</f>
        <v>-52.17434999999999</v>
      </c>
      <c r="P2131" s="7">
        <f>-(12*F2131*J2131*L2131*N2131+12*O2131*N2131*G2131*COS(RADIANS(E2131)))/(12*N2131*G2131*COS(RADIANS(E2131))^2+L2131*G2131^3*SIN(RADIANS(E2131))^2)</f>
        <v>1.6755871733828829</v>
      </c>
      <c r="Q2131" s="7">
        <f>-(6*F2131*J2131*L2131*N2131*SIN(RADIANS(E2131))+6*O2131*N2131*G2131*SIN(RADIANS(E2131))*COS(RADIANS(E2131)))/(12*N2131*COS(RADIANS(E2131))^2+L2131*G2131^2*SIN(RADIANS(E2131))^2)</f>
        <v>4.058558991151318</v>
      </c>
      <c r="R2131" s="7">
        <f>-P2131*SIN(RADIANS(E2131))</f>
        <v>-0.34837416233058527</v>
      </c>
      <c r="S2131" s="6">
        <f>(O2131+P2131*COS(RADIANS(E2131)))/L2131</f>
        <v>-33.690252284356788</v>
      </c>
      <c r="T2131" s="6">
        <f>R2131/L2131</f>
        <v>-0.23224944155372351</v>
      </c>
      <c r="U2131" s="6">
        <f>(Q2131-P2131*G2131*SIN(RADIANS(E2131)))/M2131</f>
        <v>-10.822823976403514</v>
      </c>
      <c r="V2131" s="6">
        <f>SQRT((S2131+U2131)^2+3*T2131^2)</f>
        <v>44.514893885143302</v>
      </c>
      <c r="W2131" s="6">
        <f>V2131/AA2131</f>
        <v>1.2388839355563703</v>
      </c>
      <c r="X2131" s="1">
        <f>((3*10+H2131/COS(RADIANS(E2131)))*(3+3)+3*G2131*H2131)*2</f>
        <v>588.1021307075705</v>
      </c>
      <c r="Y2131" s="7">
        <f>Z2131/X2131</f>
        <v>1.0067501943202031</v>
      </c>
      <c r="Z2131" s="13">
        <v>592.07193436997204</v>
      </c>
      <c r="AA2131" s="15">
        <v>35.9314481425995</v>
      </c>
    </row>
    <row r="2132" spans="1:27" x14ac:dyDescent="0.45">
      <c r="A2132">
        <v>2079</v>
      </c>
      <c r="B2132">
        <v>49.7</v>
      </c>
      <c r="C2132" s="10">
        <f>B2132-20</f>
        <v>29.700000000000003</v>
      </c>
      <c r="D2132">
        <v>103.1</v>
      </c>
      <c r="E2132" s="11">
        <f>D2132-90</f>
        <v>13.099999999999994</v>
      </c>
      <c r="F2132" s="2">
        <v>1.1793E-2</v>
      </c>
      <c r="G2132" s="11">
        <v>29.6</v>
      </c>
      <c r="H2132" s="11">
        <v>1.2</v>
      </c>
      <c r="I2132" s="8">
        <v>9.3391388654708807E-2</v>
      </c>
      <c r="J2132" s="4">
        <v>71000</v>
      </c>
      <c r="K2132" s="5">
        <f>23*10^-6</f>
        <v>2.3E-5</v>
      </c>
      <c r="L2132" s="6">
        <f>H2132</f>
        <v>1.2</v>
      </c>
      <c r="M2132" s="3">
        <f>H2132^2/6</f>
        <v>0.24</v>
      </c>
      <c r="N2132" s="3">
        <f>H2132^3/12</f>
        <v>0.14399999999999999</v>
      </c>
      <c r="O2132" s="1">
        <f>-J2132*L2132*K2132*C2132</f>
        <v>-58.200120000000005</v>
      </c>
      <c r="P2132" s="7">
        <f>-(12*F2132*J2132*L2132*N2132+12*O2132*N2132*G2132*COS(RADIANS(E2132)))/(12*N2132*G2132*COS(RADIANS(E2132))^2+L2132*G2132^3*SIN(RADIANS(E2132))^2)</f>
        <v>0.70612827435316783</v>
      </c>
      <c r="Q2132" s="7">
        <f>-(6*F2132*J2132*L2132*N2132*SIN(RADIANS(E2132))+6*O2132*N2132*G2132*SIN(RADIANS(E2132))*COS(RADIANS(E2132)))/(12*N2132*COS(RADIANS(E2132))^2+L2132*G2132^2*SIN(RADIANS(E2132))^2)</f>
        <v>2.3686644696840808</v>
      </c>
      <c r="R2132" s="7">
        <f>-P2132*SIN(RADIANS(E2132))</f>
        <v>-0.16004489660027571</v>
      </c>
      <c r="S2132" s="6">
        <f>(O2132+P2132*COS(RADIANS(E2132)))/L2132</f>
        <v>-47.926973359136497</v>
      </c>
      <c r="T2132" s="6">
        <f>R2132/L2132</f>
        <v>-0.13337074716689643</v>
      </c>
      <c r="U2132" s="6">
        <f>(Q2132-P2132*G2132*SIN(RADIANS(E2132)))/M2132</f>
        <v>-9.8694352903503368</v>
      </c>
      <c r="V2132" s="6">
        <f>SQRT((S2132+U2132)^2+3*T2132^2)</f>
        <v>57.796870296297847</v>
      </c>
      <c r="W2132" s="6">
        <f>V2132/AA2132</f>
        <v>1.300487163117968</v>
      </c>
      <c r="X2132" s="1">
        <f>((3*10+H2132/COS(RADIANS(E2132)))*(3+3)+3*G2132*H2132)*2</f>
        <v>587.90475905337644</v>
      </c>
      <c r="Y2132" s="7">
        <f>Z2132/X2132</f>
        <v>1.006931215323315</v>
      </c>
      <c r="Z2132" s="13">
        <v>591.97965352797701</v>
      </c>
      <c r="AA2132" s="15">
        <v>44.442476585257197</v>
      </c>
    </row>
    <row r="2133" spans="1:27" x14ac:dyDescent="0.45">
      <c r="A2133">
        <v>896</v>
      </c>
      <c r="B2133">
        <v>52</v>
      </c>
      <c r="C2133" s="10">
        <f>B2133-20</f>
        <v>32</v>
      </c>
      <c r="D2133">
        <v>125.9</v>
      </c>
      <c r="E2133" s="11">
        <f>D2133-90</f>
        <v>35.900000000000006</v>
      </c>
      <c r="F2133" s="2">
        <v>1.1438E-2</v>
      </c>
      <c r="G2133" s="11">
        <v>31.3</v>
      </c>
      <c r="H2133" s="11">
        <v>1.1000000000000001</v>
      </c>
      <c r="I2133" s="8">
        <v>4.9717482179403298E-2</v>
      </c>
      <c r="J2133" s="4">
        <v>71000</v>
      </c>
      <c r="K2133" s="5">
        <f>23*10^-6</f>
        <v>2.3E-5</v>
      </c>
      <c r="L2133" s="6">
        <f>H2133</f>
        <v>1.1000000000000001</v>
      </c>
      <c r="M2133" s="3">
        <f>H2133^2/6</f>
        <v>0.20166666666666669</v>
      </c>
      <c r="N2133" s="3">
        <f>H2133^3/12</f>
        <v>0.11091666666666671</v>
      </c>
      <c r="O2133" s="1">
        <f>-J2133*L2133*K2133*C2133</f>
        <v>-57.4816</v>
      </c>
      <c r="P2133" s="7">
        <f>-(12*F2133*J2133*L2133*N2133+12*O2133*N2133*G2133*COS(RADIANS(E2133)))/(12*N2133*G2133*COS(RADIANS(E2133))^2+L2133*G2133^3*SIN(RADIANS(E2133))^2)</f>
        <v>6.4585882333830585E-2</v>
      </c>
      <c r="Q2133" s="7">
        <f>-(6*F2133*J2133*L2133*N2133*SIN(RADIANS(E2133))+6*O2133*N2133*G2133*SIN(RADIANS(E2133))*COS(RADIANS(E2133)))/(12*N2133*COS(RADIANS(E2133))^2+L2133*G2133^2*SIN(RADIANS(E2133))^2)</f>
        <v>0.59268703496259589</v>
      </c>
      <c r="R2133" s="7">
        <f>-P2133*SIN(RADIANS(E2133))</f>
        <v>-3.7871376035948624E-2</v>
      </c>
      <c r="S2133" s="6">
        <f>(O2133+P2133*COS(RADIANS(E2133)))/L2133</f>
        <v>-52.208438859931512</v>
      </c>
      <c r="T2133" s="6">
        <f>R2133/L2133</f>
        <v>-3.4428523669044205E-2</v>
      </c>
      <c r="U2133" s="6">
        <f>(Q2133-P2133*G2133*SIN(RADIANS(E2133)))/M2133</f>
        <v>-2.9389439750211372</v>
      </c>
      <c r="V2133" s="6">
        <f>SQRT((S2133+U2133)^2+3*T2133^2)</f>
        <v>55.147415075545986</v>
      </c>
      <c r="W2133" s="6">
        <f>V2133/AA2133</f>
        <v>1.2963390395974548</v>
      </c>
      <c r="X2133" s="1">
        <f>((3*10+H2133/COS(RADIANS(E2133)))*(3+3)+3*G2133*H2133)*2</f>
        <v>582.87545858004978</v>
      </c>
      <c r="Y2133" s="7">
        <f>Z2133/X2133</f>
        <v>1.0155466073608566</v>
      </c>
      <c r="Z2133" s="13">
        <v>591.93719447487297</v>
      </c>
      <c r="AA2133" s="15">
        <v>42.540888911800899</v>
      </c>
    </row>
    <row r="2134" spans="1:27" x14ac:dyDescent="0.45">
      <c r="A2134">
        <v>749</v>
      </c>
      <c r="B2134">
        <v>49.9</v>
      </c>
      <c r="C2134" s="10">
        <f>B2134-20</f>
        <v>29.9</v>
      </c>
      <c r="D2134">
        <v>120.1</v>
      </c>
      <c r="E2134" s="11">
        <f>D2134-90</f>
        <v>30.099999999999994</v>
      </c>
      <c r="F2134" s="2">
        <v>1.0567999999999999E-2</v>
      </c>
      <c r="G2134" s="11">
        <v>28.9</v>
      </c>
      <c r="H2134" s="11">
        <v>1.2</v>
      </c>
      <c r="I2134" s="8">
        <v>4.9410160630941301E-2</v>
      </c>
      <c r="J2134" s="4">
        <v>71000</v>
      </c>
      <c r="K2134" s="5">
        <f>23*10^-6</f>
        <v>2.3E-5</v>
      </c>
      <c r="L2134" s="6">
        <f>H2134</f>
        <v>1.2</v>
      </c>
      <c r="M2134" s="3">
        <f>H2134^2/6</f>
        <v>0.24</v>
      </c>
      <c r="N2134" s="3">
        <f>H2134^3/12</f>
        <v>0.14399999999999999</v>
      </c>
      <c r="O2134" s="1">
        <f>-J2134*L2134*K2134*C2134</f>
        <v>-58.592039999999997</v>
      </c>
      <c r="P2134" s="7">
        <f>-(12*F2134*J2134*L2134*N2134+12*O2134*N2134*G2134*COS(RADIANS(E2134)))/(12*N2134*G2134*COS(RADIANS(E2134))^2+L2134*G2134^3*SIN(RADIANS(E2134))^2)</f>
        <v>0.13323190256220346</v>
      </c>
      <c r="Q2134" s="7">
        <f>-(6*F2134*J2134*L2134*N2134*SIN(RADIANS(E2134))+6*O2134*N2134*G2134*SIN(RADIANS(E2134))*COS(RADIANS(E2134)))/(12*N2134*COS(RADIANS(E2134))^2+L2134*G2134^2*SIN(RADIANS(E2134))^2)</f>
        <v>0.96550896868999403</v>
      </c>
      <c r="R2134" s="7">
        <f>-P2134*SIN(RADIANS(E2134))</f>
        <v>-6.6817229667127637E-2</v>
      </c>
      <c r="S2134" s="6">
        <f>(O2134+P2134*COS(RADIANS(E2134)))/L2134</f>
        <v>-48.730645191860923</v>
      </c>
      <c r="T2134" s="6">
        <f>R2134/L2134</f>
        <v>-5.5681024722606366E-2</v>
      </c>
      <c r="U2134" s="6">
        <f>(Q2134-P2134*G2134*SIN(RADIANS(E2134)))/M2134</f>
        <v>-4.0229540362083114</v>
      </c>
      <c r="V2134" s="6">
        <f>SQRT((S2134+U2134)^2+3*T2134^2)</f>
        <v>52.753687384345838</v>
      </c>
      <c r="W2134" s="6">
        <f>V2134/AA2134</f>
        <v>1.2535564662825391</v>
      </c>
      <c r="X2134" s="1">
        <f>((3*10+H2134/COS(RADIANS(E2134)))*(3+3)+3*G2134*H2134)*2</f>
        <v>584.72448518216333</v>
      </c>
      <c r="Y2134" s="7">
        <f>Z2134/X2134</f>
        <v>1.0122697752606402</v>
      </c>
      <c r="Z2134" s="13">
        <v>591.898923204742</v>
      </c>
      <c r="AA2134" s="15">
        <v>42.083215876815302</v>
      </c>
    </row>
    <row r="2135" spans="1:27" x14ac:dyDescent="0.45">
      <c r="A2135">
        <v>1237</v>
      </c>
      <c r="B2135">
        <v>66.5</v>
      </c>
      <c r="C2135" s="10">
        <f>B2135-20</f>
        <v>46.5</v>
      </c>
      <c r="D2135">
        <v>117.9</v>
      </c>
      <c r="E2135" s="11">
        <f>D2135-90</f>
        <v>27.900000000000006</v>
      </c>
      <c r="F2135" s="2">
        <v>1.3112E-2</v>
      </c>
      <c r="G2135" s="11">
        <v>21.2</v>
      </c>
      <c r="H2135" s="11">
        <v>1.6</v>
      </c>
      <c r="I2135" s="8">
        <v>6.6412031650543199E-2</v>
      </c>
      <c r="J2135" s="4">
        <v>71000</v>
      </c>
      <c r="K2135" s="5">
        <f>23*10^-6</f>
        <v>2.3E-5</v>
      </c>
      <c r="L2135" s="6">
        <f>H2135</f>
        <v>1.6</v>
      </c>
      <c r="M2135" s="3">
        <f>H2135^2/6</f>
        <v>0.42666666666666675</v>
      </c>
      <c r="N2135" s="3">
        <f>H2135^3/12</f>
        <v>0.34133333333333343</v>
      </c>
      <c r="O2135" s="1">
        <f>-J2135*L2135*K2135*C2135</f>
        <v>-121.4952</v>
      </c>
      <c r="P2135" s="7">
        <f>-(12*F2135*J2135*L2135*N2135+12*O2135*N2135*G2135*COS(RADIANS(E2135)))/(12*N2135*G2135*COS(RADIANS(E2135))^2+L2135*G2135^3*SIN(RADIANS(E2135))^2)</f>
        <v>0.94622504389844952</v>
      </c>
      <c r="Q2135" s="7">
        <f>-(6*F2135*J2135*L2135*N2135*SIN(RADIANS(E2135))+6*O2135*N2135*G2135*SIN(RADIANS(E2135))*COS(RADIANS(E2135)))/(12*N2135*COS(RADIANS(E2135))^2+L2135*G2135^2*SIN(RADIANS(E2135))^2)</f>
        <v>4.6933292358251046</v>
      </c>
      <c r="R2135" s="7">
        <f>-P2135*SIN(RADIANS(E2135))</f>
        <v>-0.44276690904010446</v>
      </c>
      <c r="S2135" s="6">
        <f>(O2135+P2135*COS(RADIANS(E2135)))/L2135</f>
        <v>-75.411849267420862</v>
      </c>
      <c r="T2135" s="6">
        <f>R2135/L2135</f>
        <v>-0.2767293181500653</v>
      </c>
      <c r="U2135" s="6">
        <f>(Q2135-P2135*G2135*SIN(RADIANS(E2135)))/M2135</f>
        <v>-10.999990396465099</v>
      </c>
      <c r="V2135" s="6">
        <f>SQRT((S2135+U2135)^2+3*T2135^2)</f>
        <v>86.413168970034334</v>
      </c>
      <c r="W2135" s="6">
        <f>V2135/AA2135</f>
        <v>1.1538336446345212</v>
      </c>
      <c r="X2135" s="1">
        <f>((3*10+H2135/COS(RADIANS(E2135)))*(3+3)+3*G2135*H2135)*2</f>
        <v>585.24521689723679</v>
      </c>
      <c r="Y2135" s="7">
        <f>Z2135/X2135</f>
        <v>1.0112604944336425</v>
      </c>
      <c r="Z2135" s="13">
        <v>591.83536740442401</v>
      </c>
      <c r="AA2135" s="15">
        <v>74.892225037696704</v>
      </c>
    </row>
    <row r="2136" spans="1:27" x14ac:dyDescent="0.45">
      <c r="A2136">
        <v>552</v>
      </c>
      <c r="B2136">
        <v>58.8</v>
      </c>
      <c r="C2136" s="10">
        <f>B2136-20</f>
        <v>38.799999999999997</v>
      </c>
      <c r="D2136">
        <v>115.9</v>
      </c>
      <c r="E2136" s="11">
        <f>D2136-90</f>
        <v>25.900000000000006</v>
      </c>
      <c r="F2136" s="2">
        <v>1.4233000000000001E-2</v>
      </c>
      <c r="G2136" s="11">
        <v>29.1</v>
      </c>
      <c r="H2136" s="11">
        <v>1.2</v>
      </c>
      <c r="I2136" s="8">
        <v>7.1450807154178606E-2</v>
      </c>
      <c r="J2136" s="4">
        <v>71000</v>
      </c>
      <c r="K2136" s="5">
        <f>23*10^-6</f>
        <v>2.3E-5</v>
      </c>
      <c r="L2136" s="6">
        <f>H2136</f>
        <v>1.2</v>
      </c>
      <c r="M2136" s="3">
        <f>H2136^2/6</f>
        <v>0.24</v>
      </c>
      <c r="N2136" s="3">
        <f>H2136^3/12</f>
        <v>0.14399999999999999</v>
      </c>
      <c r="O2136" s="1">
        <f>-J2136*L2136*K2136*C2136</f>
        <v>-76.032479999999993</v>
      </c>
      <c r="P2136" s="7">
        <f>-(12*F2136*J2136*L2136*N2136+12*O2136*N2136*G2136*COS(RADIANS(E2136)))/(12*N2136*G2136*COS(RADIANS(E2136))^2+L2136*G2136^3*SIN(RADIANS(E2136))^2)</f>
        <v>0.23647424713571111</v>
      </c>
      <c r="Q2136" s="7">
        <f>-(6*F2136*J2136*L2136*N2136*SIN(RADIANS(E2136))+6*O2136*N2136*G2136*SIN(RADIANS(E2136))*COS(RADIANS(E2136)))/(12*N2136*COS(RADIANS(E2136))^2+L2136*G2136^2*SIN(RADIANS(E2136))^2)</f>
        <v>1.5029040424534663</v>
      </c>
      <c r="R2136" s="7">
        <f>-P2136*SIN(RADIANS(E2136))</f>
        <v>-0.10329237405178461</v>
      </c>
      <c r="S2136" s="6">
        <f>(O2136+P2136*COS(RADIANS(E2136)))/L2136</f>
        <v>-63.183131459555419</v>
      </c>
      <c r="T2136" s="6">
        <f>R2136/L2136</f>
        <v>-8.6076978376487173E-2</v>
      </c>
      <c r="U2136" s="6">
        <f>(Q2136-P2136*G2136*SIN(RADIANS(E2136)))/M2136</f>
        <v>-6.2621001768894429</v>
      </c>
      <c r="V2136" s="6">
        <f>SQRT((S2136+U2136)^2+3*T2136^2)</f>
        <v>69.445391674164398</v>
      </c>
      <c r="W2136" s="6">
        <f>V2136/AA2136</f>
        <v>1.2563919553715823</v>
      </c>
      <c r="X2136" s="1">
        <f>((3*10+H2136/COS(RADIANS(E2136)))*(3+3)+3*G2136*H2136)*2</f>
        <v>585.52786557226523</v>
      </c>
      <c r="Y2136" s="7">
        <f>Z2136/X2136</f>
        <v>1.0104408444053123</v>
      </c>
      <c r="Z2136" s="13">
        <v>591.64127091167995</v>
      </c>
      <c r="AA2136" s="15">
        <v>55.273667884657598</v>
      </c>
    </row>
    <row r="2137" spans="1:27" x14ac:dyDescent="0.45">
      <c r="A2137">
        <v>15</v>
      </c>
      <c r="B2137">
        <v>49.9</v>
      </c>
      <c r="C2137" s="10">
        <f>B2137-20</f>
        <v>29.9</v>
      </c>
      <c r="D2137">
        <v>100</v>
      </c>
      <c r="E2137" s="11">
        <f>D2137-90</f>
        <v>10</v>
      </c>
      <c r="F2137" s="2">
        <v>9.3290000000000005E-3</v>
      </c>
      <c r="G2137" s="11">
        <v>21.7</v>
      </c>
      <c r="H2137" s="11">
        <v>1.6</v>
      </c>
      <c r="I2137" s="8">
        <v>8.5173547267913804E-2</v>
      </c>
      <c r="J2137" s="4">
        <v>71000</v>
      </c>
      <c r="K2137" s="5">
        <f>23*10^-6</f>
        <v>2.3E-5</v>
      </c>
      <c r="L2137" s="6">
        <f>H2137</f>
        <v>1.6</v>
      </c>
      <c r="M2137" s="3">
        <f>H2137^2/6</f>
        <v>0.42666666666666675</v>
      </c>
      <c r="N2137" s="3">
        <f>H2137^3/12</f>
        <v>0.34133333333333343</v>
      </c>
      <c r="O2137" s="1">
        <f>-J2137*L2137*K2137*C2137</f>
        <v>-78.122720000000001</v>
      </c>
      <c r="P2137" s="7">
        <f>-(12*F2137*J2137*L2137*N2137+12*O2137*N2137*G2137*COS(RADIANS(E2137)))/(12*N2137*G2137*COS(RADIANS(E2137))^2+L2137*G2137^3*SIN(RADIANS(E2137))^2)</f>
        <v>4.3119682418423402</v>
      </c>
      <c r="Q2137" s="7">
        <f>-(6*F2137*J2137*L2137*N2137*SIN(RADIANS(E2137))+6*O2137*N2137*G2137*SIN(RADIANS(E2137))*COS(RADIANS(E2137)))/(12*N2137*COS(RADIANS(E2137))^2+L2137*G2137^2*SIN(RADIANS(E2137))^2)</f>
        <v>8.1241048867865597</v>
      </c>
      <c r="R2137" s="7">
        <f>-P2137*SIN(RADIANS(E2137))</f>
        <v>-0.74876542735359986</v>
      </c>
      <c r="S2137" s="6">
        <f>(O2137+P2137*COS(RADIANS(E2137)))/L2137</f>
        <v>-46.172662652932019</v>
      </c>
      <c r="T2137" s="6">
        <f>R2137/L2137</f>
        <v>-0.4679783920959999</v>
      </c>
      <c r="U2137" s="6">
        <f>(Q2137-P2137*G2137*SIN(RADIANS(E2137)))/M2137</f>
        <v>-19.040870828405996</v>
      </c>
      <c r="V2137" s="6">
        <f>SQRT((S2137+U2137)^2+3*T2137^2)</f>
        <v>65.21857067161163</v>
      </c>
      <c r="W2137" s="6">
        <f>V2137/AA2137</f>
        <v>0.93994464427959057</v>
      </c>
      <c r="X2137" s="1">
        <f>((3*10+H2137/COS(RADIANS(E2137)))*(3+3)+3*G2137*H2137)*2</f>
        <v>587.81619094820633</v>
      </c>
      <c r="Y2137" s="7">
        <f>Z2137/X2137</f>
        <v>1.0064711862814848</v>
      </c>
      <c r="Z2137" s="13">
        <v>591.62005901910504</v>
      </c>
      <c r="AA2137" s="15">
        <v>69.385544211061102</v>
      </c>
    </row>
    <row r="2138" spans="1:27" x14ac:dyDescent="0.45">
      <c r="A2138">
        <v>175</v>
      </c>
      <c r="B2138">
        <v>62.5</v>
      </c>
      <c r="C2138" s="10">
        <f>B2138-20</f>
        <v>42.5</v>
      </c>
      <c r="D2138">
        <v>118.7</v>
      </c>
      <c r="E2138" s="11">
        <f>D2138-90</f>
        <v>28.700000000000003</v>
      </c>
      <c r="F2138" s="2">
        <v>1.2553999999999999E-2</v>
      </c>
      <c r="G2138" s="11">
        <v>22.7</v>
      </c>
      <c r="H2138" s="11">
        <v>1.5</v>
      </c>
      <c r="I2138" s="8">
        <v>6.2169887125491999E-2</v>
      </c>
      <c r="J2138" s="4">
        <v>71000</v>
      </c>
      <c r="K2138" s="5">
        <f>23*10^-6</f>
        <v>2.3E-5</v>
      </c>
      <c r="L2138" s="6">
        <f>H2138</f>
        <v>1.5</v>
      </c>
      <c r="M2138" s="3">
        <f>H2138^2/6</f>
        <v>0.375</v>
      </c>
      <c r="N2138" s="3">
        <f>H2138^3/12</f>
        <v>0.28125</v>
      </c>
      <c r="O2138" s="1">
        <f>-J2138*L2138*K2138*C2138</f>
        <v>-104.10375000000001</v>
      </c>
      <c r="P2138" s="7">
        <f>-(12*F2138*J2138*L2138*N2138+12*O2138*N2138*G2138*COS(RADIANS(E2138)))/(12*N2138*G2138*COS(RADIANS(E2138))^2+L2138*G2138^3*SIN(RADIANS(E2138))^2)</f>
        <v>0.60494444497240818</v>
      </c>
      <c r="Q2138" s="7">
        <f>-(6*F2138*J2138*L2138*N2138*SIN(RADIANS(E2138))+6*O2138*N2138*G2138*SIN(RADIANS(E2138))*COS(RADIANS(E2138)))/(12*N2138*COS(RADIANS(E2138))^2+L2138*G2138^2*SIN(RADIANS(E2138))^2)</f>
        <v>3.2972718963514827</v>
      </c>
      <c r="R2138" s="7">
        <f>-P2138*SIN(RADIANS(E2138))</f>
        <v>-0.29050853712347863</v>
      </c>
      <c r="S2138" s="6">
        <f>(O2138+P2138*COS(RADIANS(E2138)))/L2138</f>
        <v>-69.048750200558302</v>
      </c>
      <c r="T2138" s="6">
        <f>R2138/L2138</f>
        <v>-0.19367235808231908</v>
      </c>
      <c r="U2138" s="6">
        <f>(Q2138-P2138*G2138*SIN(RADIANS(E2138)))/M2138</f>
        <v>-8.7927250569372841</v>
      </c>
      <c r="V2138" s="6">
        <f>SQRT((S2138+U2138)^2+3*T2138^2)</f>
        <v>77.842198049709211</v>
      </c>
      <c r="W2138" s="6">
        <f>V2138/AA2138</f>
        <v>1.1813593507351134</v>
      </c>
      <c r="X2138" s="1">
        <f>((3*10+H2138/COS(RADIANS(E2138)))*(3+3)+3*G2138*H2138)*2</f>
        <v>584.82109528012666</v>
      </c>
      <c r="Y2138" s="7">
        <f>Z2138/X2138</f>
        <v>1.0116190914007446</v>
      </c>
      <c r="Z2138" s="13">
        <v>591.61618503927002</v>
      </c>
      <c r="AA2138" s="15">
        <v>65.892057316235807</v>
      </c>
    </row>
    <row r="2139" spans="1:27" x14ac:dyDescent="0.45">
      <c r="A2139">
        <v>2978</v>
      </c>
      <c r="B2139">
        <v>75.400000000000006</v>
      </c>
      <c r="C2139" s="10">
        <f>B2139-20</f>
        <v>55.400000000000006</v>
      </c>
      <c r="D2139">
        <v>123.8</v>
      </c>
      <c r="E2139" s="11">
        <f>D2139-90</f>
        <v>33.799999999999997</v>
      </c>
      <c r="F2139" s="2">
        <v>1.8799E-2</v>
      </c>
      <c r="G2139" s="11">
        <v>28.6</v>
      </c>
      <c r="H2139" s="11">
        <v>1.2</v>
      </c>
      <c r="I2139" s="8">
        <v>8.4291912615299197E-2</v>
      </c>
      <c r="J2139" s="4">
        <v>71000</v>
      </c>
      <c r="K2139" s="5">
        <f>23*10^-6</f>
        <v>2.3E-5</v>
      </c>
      <c r="L2139" s="6">
        <f>H2139</f>
        <v>1.2</v>
      </c>
      <c r="M2139" s="3">
        <f>H2139^2/6</f>
        <v>0.24</v>
      </c>
      <c r="N2139" s="3">
        <f>H2139^3/12</f>
        <v>0.14399999999999999</v>
      </c>
      <c r="O2139" s="1">
        <f>-J2139*L2139*K2139*C2139</f>
        <v>-108.56184000000002</v>
      </c>
      <c r="P2139" s="7">
        <f>-(12*F2139*J2139*L2139*N2139+12*O2139*N2139*G2139*COS(RADIANS(E2139)))/(12*N2139*G2139*COS(RADIANS(E2139))^2+L2139*G2139^3*SIN(RADIANS(E2139))^2)</f>
        <v>0.19385499129957726</v>
      </c>
      <c r="Q2139" s="7">
        <f>-(6*F2139*J2139*L2139*N2139*SIN(RADIANS(E2139))+6*O2139*N2139*G2139*SIN(RADIANS(E2139))*COS(RADIANS(E2139)))/(12*N2139*COS(RADIANS(E2139))^2+L2139*G2139^2*SIN(RADIANS(E2139))^2)</f>
        <v>1.5421217483501051</v>
      </c>
      <c r="R2139" s="7">
        <f>-P2139*SIN(RADIANS(E2139))</f>
        <v>-0.10784068170280454</v>
      </c>
      <c r="S2139" s="6">
        <f>(O2139+P2139*COS(RADIANS(E2139)))/L2139</f>
        <v>-90.333957927448964</v>
      </c>
      <c r="T2139" s="6">
        <f>R2139/L2139</f>
        <v>-8.9867234752337127E-2</v>
      </c>
      <c r="U2139" s="6">
        <f>(Q2139-P2139*G2139*SIN(RADIANS(E2139)))/M2139</f>
        <v>-6.4255072847921024</v>
      </c>
      <c r="V2139" s="6">
        <f>SQRT((S2139+U2139)^2+3*T2139^2)</f>
        <v>96.759590411072608</v>
      </c>
      <c r="W2139" s="6">
        <f>V2139/AA2139</f>
        <v>1.2596382304592011</v>
      </c>
      <c r="X2139" s="1">
        <f>((3*10+H2139/COS(RADIANS(E2139)))*(3+3)+3*G2139*H2139)*2</f>
        <v>583.24884371783151</v>
      </c>
      <c r="Y2139" s="7">
        <f>Z2139/X2139</f>
        <v>1.0142564116013046</v>
      </c>
      <c r="Z2139" s="13">
        <v>591.56387929985794</v>
      </c>
      <c r="AA2139" s="15">
        <v>76.815380854071805</v>
      </c>
    </row>
    <row r="2140" spans="1:27" x14ac:dyDescent="0.45">
      <c r="A2140">
        <v>1303</v>
      </c>
      <c r="B2140">
        <v>77.5</v>
      </c>
      <c r="C2140" s="10">
        <f>B2140-20</f>
        <v>57.5</v>
      </c>
      <c r="D2140">
        <v>108.1</v>
      </c>
      <c r="E2140" s="11">
        <f>D2140-90</f>
        <v>18.099999999999994</v>
      </c>
      <c r="F2140" s="2">
        <v>1.7329000000000001E-2</v>
      </c>
      <c r="G2140" s="11">
        <v>21.5</v>
      </c>
      <c r="H2140" s="11">
        <v>1.6</v>
      </c>
      <c r="I2140" s="8">
        <v>0.11082098633050901</v>
      </c>
      <c r="J2140" s="4">
        <v>71000</v>
      </c>
      <c r="K2140" s="5">
        <f>23*10^-6</f>
        <v>2.3E-5</v>
      </c>
      <c r="L2140" s="6">
        <f>H2140</f>
        <v>1.6</v>
      </c>
      <c r="M2140" s="3">
        <f>H2140^2/6</f>
        <v>0.42666666666666675</v>
      </c>
      <c r="N2140" s="3">
        <f>H2140^3/12</f>
        <v>0.34133333333333343</v>
      </c>
      <c r="O2140" s="1">
        <f>-J2140*L2140*K2140*C2140</f>
        <v>-150.23599999999999</v>
      </c>
      <c r="P2140" s="7">
        <f>-(12*F2140*J2140*L2140*N2140+12*O2140*N2140*G2140*COS(RADIANS(E2140)))/(12*N2140*G2140*COS(RADIANS(E2140))^2+L2140*G2140^3*SIN(RADIANS(E2140))^2)</f>
        <v>2.7951592784189825</v>
      </c>
      <c r="Q2140" s="7">
        <f>-(6*F2140*J2140*L2140*N2140*SIN(RADIANS(E2140))+6*O2140*N2140*G2140*SIN(RADIANS(E2140))*COS(RADIANS(E2140)))/(12*N2140*COS(RADIANS(E2140))^2+L2140*G2140^2*SIN(RADIANS(E2140))^2)</f>
        <v>9.3351936273355349</v>
      </c>
      <c r="R2140" s="7">
        <f>-P2140*SIN(RADIANS(E2140))</f>
        <v>-0.86839010486842172</v>
      </c>
      <c r="S2140" s="6">
        <f>(O2140+P2140*COS(RADIANS(E2140)))/L2140</f>
        <v>-92.236973208410859</v>
      </c>
      <c r="T2140" s="6">
        <f>R2140/L2140</f>
        <v>-0.54274381554276352</v>
      </c>
      <c r="U2140" s="6">
        <f>(Q2140-P2140*G2140*SIN(RADIANS(E2140)))/M2140</f>
        <v>-21.879360064067647</v>
      </c>
      <c r="V2140" s="6">
        <f>SQRT((S2140+U2140)^2+3*T2140^2)</f>
        <v>114.12020518779009</v>
      </c>
      <c r="W2140" s="6">
        <f>V2140/AA2140</f>
        <v>1.1910733959214876</v>
      </c>
      <c r="X2140" s="1">
        <f>((3*10+H2140/COS(RADIANS(E2140)))*(3+3)+3*G2140*H2140)*2</f>
        <v>586.59956047136586</v>
      </c>
      <c r="Y2140" s="7">
        <f>Z2140/X2140</f>
        <v>1.0079834358741848</v>
      </c>
      <c r="Z2140" s="13">
        <v>591.28264044621403</v>
      </c>
      <c r="AA2140" s="15">
        <v>95.812907566036003</v>
      </c>
    </row>
    <row r="2141" spans="1:27" x14ac:dyDescent="0.45">
      <c r="A2141">
        <v>1128</v>
      </c>
      <c r="B2141">
        <v>63.4</v>
      </c>
      <c r="C2141" s="10">
        <f>B2141-20</f>
        <v>43.4</v>
      </c>
      <c r="D2141">
        <v>127</v>
      </c>
      <c r="E2141" s="11">
        <f>D2141-90</f>
        <v>37</v>
      </c>
      <c r="F2141" s="2">
        <v>1.2411999999999999E-2</v>
      </c>
      <c r="G2141" s="11">
        <v>23.9</v>
      </c>
      <c r="H2141" s="11">
        <v>1.4</v>
      </c>
      <c r="I2141" s="8">
        <v>5.5843785405158997E-2</v>
      </c>
      <c r="J2141" s="4">
        <v>71000</v>
      </c>
      <c r="K2141" s="5">
        <f>23*10^-6</f>
        <v>2.3E-5</v>
      </c>
      <c r="L2141" s="6">
        <f>H2141</f>
        <v>1.4</v>
      </c>
      <c r="M2141" s="3">
        <f>H2141^2/6</f>
        <v>0.32666666666666661</v>
      </c>
      <c r="N2141" s="3">
        <f>H2141^3/12</f>
        <v>0.2286666666666666</v>
      </c>
      <c r="O2141" s="1">
        <f>-J2141*L2141*K2141*C2141</f>
        <v>-99.221080000000001</v>
      </c>
      <c r="P2141" s="7">
        <f>-(12*F2141*J2141*L2141*N2141+12*O2141*N2141*G2141*COS(RADIANS(E2141)))/(12*N2141*G2141*COS(RADIANS(E2141))^2+L2141*G2141^3*SIN(RADIANS(E2141))^2)</f>
        <v>0.26010087883784805</v>
      </c>
      <c r="Q2141" s="7">
        <f>-(6*F2141*J2141*L2141*N2141*SIN(RADIANS(E2141))+6*O2141*N2141*G2141*SIN(RADIANS(E2141))*COS(RADIANS(E2141)))/(12*N2141*COS(RADIANS(E2141))^2+L2141*G2141^2*SIN(RADIANS(E2141))^2)</f>
        <v>1.8705647662150271</v>
      </c>
      <c r="R2141" s="7">
        <f>-P2141*SIN(RADIANS(E2141))</f>
        <v>-0.15653261641966762</v>
      </c>
      <c r="S2141" s="6">
        <f>(O2141+P2141*COS(RADIANS(E2141)))/L2141</f>
        <v>-70.723824429975423</v>
      </c>
      <c r="T2141" s="6">
        <f>R2141/L2141</f>
        <v>-0.11180901172833402</v>
      </c>
      <c r="U2141" s="6">
        <f>(Q2141-P2141*G2141*SIN(RADIANS(E2141)))/M2141</f>
        <v>-5.7262186720868238</v>
      </c>
      <c r="V2141" s="6">
        <f>SQRT((S2141+U2141)^2+3*T2141^2)</f>
        <v>76.450288384495238</v>
      </c>
      <c r="W2141" s="6">
        <f>V2141/AA2141</f>
        <v>1.197508703982777</v>
      </c>
      <c r="X2141" s="1">
        <f>((3*10+H2141/COS(RADIANS(E2141)))*(3+3)+3*G2141*H2141)*2</f>
        <v>581.79587905702454</v>
      </c>
      <c r="Y2141" s="7">
        <f>Z2141/X2141</f>
        <v>1.0163027713375394</v>
      </c>
      <c r="Z2141" s="13">
        <v>591.28076423841401</v>
      </c>
      <c r="AA2141" s="15">
        <v>63.841112912357403</v>
      </c>
    </row>
    <row r="2142" spans="1:27" x14ac:dyDescent="0.45">
      <c r="A2142">
        <v>2322</v>
      </c>
      <c r="B2142">
        <v>70.2</v>
      </c>
      <c r="C2142" s="10">
        <f>B2142-20</f>
        <v>50.2</v>
      </c>
      <c r="D2142">
        <v>122.4</v>
      </c>
      <c r="E2142" s="11">
        <f>D2142-90</f>
        <v>32.400000000000006</v>
      </c>
      <c r="F2142" s="2">
        <v>1.3532000000000001E-2</v>
      </c>
      <c r="G2142" s="11">
        <v>20.9</v>
      </c>
      <c r="H2142" s="11">
        <v>1.6</v>
      </c>
      <c r="I2142" s="8">
        <v>6.4669914543628595E-2</v>
      </c>
      <c r="J2142" s="4">
        <v>71000</v>
      </c>
      <c r="K2142" s="5">
        <f>23*10^-6</f>
        <v>2.3E-5</v>
      </c>
      <c r="L2142" s="6">
        <f>H2142</f>
        <v>1.6</v>
      </c>
      <c r="M2142" s="3">
        <f>H2142^2/6</f>
        <v>0.42666666666666675</v>
      </c>
      <c r="N2142" s="3">
        <f>H2142^3/12</f>
        <v>0.34133333333333343</v>
      </c>
      <c r="O2142" s="1">
        <f>-J2142*L2142*K2142*C2142</f>
        <v>-131.16256000000001</v>
      </c>
      <c r="P2142" s="7">
        <f>-(12*F2142*J2142*L2142*N2142+12*O2142*N2142*G2142*COS(RADIANS(E2142)))/(12*N2142*G2142*COS(RADIANS(E2142))^2+L2142*G2142^3*SIN(RADIANS(E2142))^2)</f>
        <v>0.74830243430293841</v>
      </c>
      <c r="Q2142" s="7">
        <f>-(6*F2142*J2142*L2142*N2142*SIN(RADIANS(E2142))+6*O2142*N2142*G2142*SIN(RADIANS(E2142))*COS(RADIANS(E2142)))/(12*N2142*COS(RADIANS(E2142))^2+L2142*G2142^2*SIN(RADIANS(E2142))^2)</f>
        <v>4.1900371732466342</v>
      </c>
      <c r="R2142" s="7">
        <f>-P2142*SIN(RADIANS(E2142))</f>
        <v>-0.40096049504752479</v>
      </c>
      <c r="S2142" s="6">
        <f>(O2142+P2142*COS(RADIANS(E2142)))/L2142</f>
        <v>-81.581717098748072</v>
      </c>
      <c r="T2142" s="6">
        <f>R2142/L2142</f>
        <v>-0.25060030940470296</v>
      </c>
      <c r="U2142" s="6">
        <f>(Q2142-P2142*G2142*SIN(RADIANS(E2142)))/M2142</f>
        <v>-9.8203996247967975</v>
      </c>
      <c r="V2142" s="6">
        <f>SQRT((S2142+U2142)^2+3*T2142^2)</f>
        <v>91.403147336892843</v>
      </c>
      <c r="W2142" s="6">
        <f>V2142/AA2142</f>
        <v>1.1480651935554853</v>
      </c>
      <c r="X2142" s="1">
        <f>((3*10+H2142/COS(RADIANS(E2142)))*(3+3)+3*G2142*H2142)*2</f>
        <v>583.37997983494881</v>
      </c>
      <c r="Y2142" s="7">
        <f>Z2142/X2142</f>
        <v>1.0134708156792587</v>
      </c>
      <c r="Z2142" s="13">
        <v>591.23858401427503</v>
      </c>
      <c r="AA2142" s="15">
        <v>79.614945083234403</v>
      </c>
    </row>
    <row r="2143" spans="1:27" x14ac:dyDescent="0.45">
      <c r="A2143">
        <v>2811</v>
      </c>
      <c r="B2143">
        <v>85.2</v>
      </c>
      <c r="C2143" s="10">
        <f>B2143-20</f>
        <v>65.2</v>
      </c>
      <c r="D2143">
        <v>116.4</v>
      </c>
      <c r="E2143" s="11">
        <f>D2143-90</f>
        <v>26.400000000000006</v>
      </c>
      <c r="F2143" s="2">
        <v>1.8574E-2</v>
      </c>
      <c r="G2143" s="11">
        <v>21.2</v>
      </c>
      <c r="H2143" s="11">
        <v>1.6</v>
      </c>
      <c r="I2143" s="8">
        <v>9.6532098948955494E-2</v>
      </c>
      <c r="J2143" s="4">
        <v>71000</v>
      </c>
      <c r="K2143" s="5">
        <f>23*10^-6</f>
        <v>2.3E-5</v>
      </c>
      <c r="L2143" s="6">
        <f>H2143</f>
        <v>1.6</v>
      </c>
      <c r="M2143" s="3">
        <f>H2143^2/6</f>
        <v>0.42666666666666675</v>
      </c>
      <c r="N2143" s="3">
        <f>H2143^3/12</f>
        <v>0.34133333333333343</v>
      </c>
      <c r="O2143" s="1">
        <f>-J2143*L2143*K2143*C2143</f>
        <v>-170.35456000000002</v>
      </c>
      <c r="P2143" s="7">
        <f>-(12*F2143*J2143*L2143*N2143+12*O2143*N2143*G2143*COS(RADIANS(E2143)))/(12*N2143*G2143*COS(RADIANS(E2143))^2+L2143*G2143^3*SIN(RADIANS(E2143))^2)</f>
        <v>1.4941807962571088</v>
      </c>
      <c r="Q2143" s="7">
        <f>-(6*F2143*J2143*L2143*N2143*SIN(RADIANS(E2143))+6*O2143*N2143*G2143*SIN(RADIANS(E2143))*COS(RADIANS(E2143)))/(12*N2143*COS(RADIANS(E2143))^2+L2143*G2143^2*SIN(RADIANS(E2143))^2)</f>
        <v>7.0422726684316448</v>
      </c>
      <c r="R2143" s="7">
        <f>-P2143*SIN(RADIANS(E2143))</f>
        <v>-0.66436534607845732</v>
      </c>
      <c r="S2143" s="6">
        <f>(O2143+P2143*COS(RADIANS(E2143)))/L2143</f>
        <v>-105.63512793054289</v>
      </c>
      <c r="T2143" s="6">
        <f>R2143/L2143</f>
        <v>-0.4152283412990358</v>
      </c>
      <c r="U2143" s="6">
        <f>(Q2143-P2143*G2143*SIN(RADIANS(E2143)))/M2143</f>
        <v>-16.505326566636672</v>
      </c>
      <c r="V2143" s="6">
        <f>SQRT((S2143+U2143)^2+3*T2143^2)</f>
        <v>122.14257189245626</v>
      </c>
      <c r="W2143" s="6">
        <f>V2143/AA2143</f>
        <v>1.1654249589818206</v>
      </c>
      <c r="X2143" s="1">
        <f>((3*10+H2143/COS(RADIANS(E2143)))*(3+3)+3*G2143*H2143)*2</f>
        <v>584.95546713606632</v>
      </c>
      <c r="Y2143" s="7">
        <f>Z2143/X2143</f>
        <v>1.0106469016115307</v>
      </c>
      <c r="Z2143" s="13">
        <v>591.18343044179096</v>
      </c>
      <c r="AA2143" s="15">
        <v>104.805179390672</v>
      </c>
    </row>
    <row r="2144" spans="1:27" x14ac:dyDescent="0.45">
      <c r="A2144">
        <v>1908</v>
      </c>
      <c r="B2144">
        <v>82.9</v>
      </c>
      <c r="C2144" s="10">
        <f>B2144-20</f>
        <v>62.900000000000006</v>
      </c>
      <c r="D2144">
        <v>109.3</v>
      </c>
      <c r="E2144" s="11">
        <f>D2144-90</f>
        <v>19.299999999999997</v>
      </c>
      <c r="F2144" s="2">
        <v>2.2950000000000002E-2</v>
      </c>
      <c r="G2144" s="11">
        <v>27</v>
      </c>
      <c r="H2144" s="11">
        <v>1.3</v>
      </c>
      <c r="I2144" s="8">
        <v>0.160489082336425</v>
      </c>
      <c r="J2144" s="4">
        <v>71000</v>
      </c>
      <c r="K2144" s="5">
        <f>23*10^-6</f>
        <v>2.3E-5</v>
      </c>
      <c r="L2144" s="6">
        <f>H2144</f>
        <v>1.3</v>
      </c>
      <c r="M2144" s="3">
        <f>H2144^2/6</f>
        <v>0.28166666666666668</v>
      </c>
      <c r="N2144" s="3">
        <f>H2144^3/12</f>
        <v>0.18308333333333338</v>
      </c>
      <c r="O2144" s="1">
        <f>-J2144*L2144*K2144*C2144</f>
        <v>-133.53041000000002</v>
      </c>
      <c r="P2144" s="7">
        <f>-(12*F2144*J2144*L2144*N2144+12*O2144*N2144*G2144*COS(RADIANS(E2144)))/(12*N2144*G2144*COS(RADIANS(E2144))^2+L2144*G2144^3*SIN(RADIANS(E2144))^2)</f>
        <v>0.99080656318816618</v>
      </c>
      <c r="Q2144" s="7">
        <f>-(6*F2144*J2144*L2144*N2144*SIN(RADIANS(E2144))+6*O2144*N2144*G2144*SIN(RADIANS(E2144))*COS(RADIANS(E2144)))/(12*N2144*COS(RADIANS(E2144))^2+L2144*G2144^2*SIN(RADIANS(E2144))^2)</f>
        <v>4.4209236986335672</v>
      </c>
      <c r="R2144" s="7">
        <f>-P2144*SIN(RADIANS(E2144))</f>
        <v>-0.32747582952841237</v>
      </c>
      <c r="S2144" s="6">
        <f>(O2144+P2144*COS(RADIANS(E2144)))/L2144</f>
        <v>-101.99637370986778</v>
      </c>
      <c r="T2144" s="6">
        <f>R2144/L2144</f>
        <v>-0.25190448425262491</v>
      </c>
      <c r="U2144" s="6">
        <f>(Q2144-P2144*G2144*SIN(RADIANS(E2144)))/M2144</f>
        <v>-15.695587095740475</v>
      </c>
      <c r="V2144" s="6">
        <f>SQRT((S2144+U2144)^2+3*T2144^2)</f>
        <v>117.69276955648716</v>
      </c>
      <c r="W2144" s="6">
        <f>V2144/AA2144</f>
        <v>1.2336796820659113</v>
      </c>
      <c r="X2144" s="1">
        <f>((3*10+H2144/COS(RADIANS(E2144)))*(3+3)+3*G2144*H2144)*2</f>
        <v>587.12890895461692</v>
      </c>
      <c r="Y2144" s="7">
        <f>Z2144/X2144</f>
        <v>1.0068456433173225</v>
      </c>
      <c r="Z2144" s="13">
        <v>591.148184046609</v>
      </c>
      <c r="AA2144" s="15">
        <v>95.399779430102697</v>
      </c>
    </row>
    <row r="2145" spans="1:27" x14ac:dyDescent="0.45">
      <c r="A2145">
        <v>1789</v>
      </c>
      <c r="B2145">
        <v>65.599999999999994</v>
      </c>
      <c r="C2145" s="10">
        <f>B2145-20</f>
        <v>45.599999999999994</v>
      </c>
      <c r="D2145">
        <v>115.9</v>
      </c>
      <c r="E2145" s="11">
        <f>D2145-90</f>
        <v>25.900000000000006</v>
      </c>
      <c r="F2145" s="2">
        <v>1.4945999999999999E-2</v>
      </c>
      <c r="G2145" s="11">
        <v>23.2</v>
      </c>
      <c r="H2145" s="11">
        <v>1.5</v>
      </c>
      <c r="I2145" s="8">
        <v>0.129391074180603</v>
      </c>
      <c r="J2145" s="4">
        <v>71000</v>
      </c>
      <c r="K2145" s="5">
        <f>23*10^-6</f>
        <v>2.3E-5</v>
      </c>
      <c r="L2145" s="6">
        <f>H2145</f>
        <v>1.5</v>
      </c>
      <c r="M2145" s="3">
        <f>H2145^2/6</f>
        <v>0.375</v>
      </c>
      <c r="N2145" s="3">
        <f>H2145^3/12</f>
        <v>0.28125</v>
      </c>
      <c r="O2145" s="1">
        <f>-J2145*L2145*K2145*C2145</f>
        <v>-111.69719999999998</v>
      </c>
      <c r="P2145" s="7">
        <f>-(12*F2145*J2145*L2145*N2145+12*O2145*N2145*G2145*COS(RADIANS(E2145)))/(12*N2145*G2145*COS(RADIANS(E2145))^2+L2145*G2145^3*SIN(RADIANS(E2145))^2)</f>
        <v>0.68606159958978108</v>
      </c>
      <c r="Q2145" s="7">
        <f>-(6*F2145*J2145*L2145*N2145*SIN(RADIANS(E2145))+6*O2145*N2145*G2145*SIN(RADIANS(E2145))*COS(RADIANS(E2145)))/(12*N2145*COS(RADIANS(E2145))^2+L2145*G2145^2*SIN(RADIANS(E2145))^2)</f>
        <v>3.4762060301221851</v>
      </c>
      <c r="R2145" s="7">
        <f>-P2145*SIN(RADIANS(E2145))</f>
        <v>-0.29967293363122288</v>
      </c>
      <c r="S2145" s="6">
        <f>(O2145+P2145*COS(RADIANS(E2145)))/L2145</f>
        <v>-74.053365300831032</v>
      </c>
      <c r="T2145" s="6">
        <f>R2145/L2145</f>
        <v>-0.19978195575414859</v>
      </c>
      <c r="U2145" s="6">
        <f>(Q2145-P2145*G2145*SIN(RADIANS(E2145)))/M2145</f>
        <v>-9.2698827469924936</v>
      </c>
      <c r="V2145" s="6">
        <f>SQRT((S2145+U2145)^2+3*T2145^2)</f>
        <v>83.323966562620285</v>
      </c>
      <c r="W2145" s="6">
        <f>V2145/AA2145</f>
        <v>1.0115424533494419</v>
      </c>
      <c r="X2145" s="1">
        <f>((3*10+H2145/COS(RADIANS(E2145)))*(3+3)+3*G2145*H2145)*2</f>
        <v>588.80983196533157</v>
      </c>
      <c r="Y2145" s="7">
        <f>Z2145/X2145</f>
        <v>1.0038281918752423</v>
      </c>
      <c r="Z2145" s="13">
        <v>591.06390898012398</v>
      </c>
      <c r="AA2145" s="15">
        <v>82.373177998329297</v>
      </c>
    </row>
    <row r="2146" spans="1:27" x14ac:dyDescent="0.45">
      <c r="A2146">
        <v>2077</v>
      </c>
      <c r="B2146">
        <v>56.7</v>
      </c>
      <c r="C2146" s="10">
        <f>B2146-20</f>
        <v>36.700000000000003</v>
      </c>
      <c r="D2146">
        <v>122.8</v>
      </c>
      <c r="E2146" s="11">
        <f>D2146-90</f>
        <v>32.799999999999997</v>
      </c>
      <c r="F2146" s="2">
        <v>1.2567999999999999E-2</v>
      </c>
      <c r="G2146" s="11">
        <v>28.6</v>
      </c>
      <c r="H2146" s="11">
        <v>1.2</v>
      </c>
      <c r="I2146" s="8">
        <v>5.6926324963569599E-2</v>
      </c>
      <c r="J2146" s="4">
        <v>71000</v>
      </c>
      <c r="K2146" s="5">
        <f>23*10^-6</f>
        <v>2.3E-5</v>
      </c>
      <c r="L2146" s="6">
        <f>H2146</f>
        <v>1.2</v>
      </c>
      <c r="M2146" s="3">
        <f>H2146^2/6</f>
        <v>0.24</v>
      </c>
      <c r="N2146" s="3">
        <f>H2146^3/12</f>
        <v>0.14399999999999999</v>
      </c>
      <c r="O2146" s="1">
        <f>-J2146*L2146*K2146*C2146</f>
        <v>-71.917320000000004</v>
      </c>
      <c r="P2146" s="7">
        <f>-(12*F2146*J2146*L2146*N2146+12*O2146*N2146*G2146*COS(RADIANS(E2146)))/(12*N2146*G2146*COS(RADIANS(E2146))^2+L2146*G2146^3*SIN(RADIANS(E2146))^2)</f>
        <v>0.13746665326314941</v>
      </c>
      <c r="Q2146" s="7">
        <f>-(6*F2146*J2146*L2146*N2146*SIN(RADIANS(E2146))+6*O2146*N2146*G2146*SIN(RADIANS(E2146))*COS(RADIANS(E2146)))/(12*N2146*COS(RADIANS(E2146))^2+L2146*G2146^2*SIN(RADIANS(E2146))^2)</f>
        <v>1.0648754503921625</v>
      </c>
      <c r="R2146" s="7">
        <f>-P2146*SIN(RADIANS(E2146))</f>
        <v>-7.446681471273861E-2</v>
      </c>
      <c r="S2146" s="6">
        <f>(O2146+P2146*COS(RADIANS(E2146)))/L2146</f>
        <v>-59.834808435143906</v>
      </c>
      <c r="T2146" s="6">
        <f>R2146/L2146</f>
        <v>-6.2055678927282178E-2</v>
      </c>
      <c r="U2146" s="6">
        <f>(Q2146-P2146*G2146*SIN(RADIANS(E2146)))/M2146</f>
        <v>-4.4369810433006753</v>
      </c>
      <c r="V2146" s="6">
        <f>SQRT((S2146+U2146)^2+3*T2146^2)</f>
        <v>64.271879352352528</v>
      </c>
      <c r="W2146" s="6">
        <f>V2146/AA2146</f>
        <v>1.2631569253386825</v>
      </c>
      <c r="X2146" s="1">
        <f>((3*10+H2146/COS(RADIANS(E2146)))*(3+3)+3*G2146*H2146)*2</f>
        <v>583.05130160074691</v>
      </c>
      <c r="Y2146" s="7">
        <f>Z2146/X2146</f>
        <v>1.0136965627180565</v>
      </c>
      <c r="Z2146" s="13">
        <v>591.03710032096603</v>
      </c>
      <c r="AA2146" s="15">
        <v>50.881943536128503</v>
      </c>
    </row>
    <row r="2147" spans="1:27" x14ac:dyDescent="0.45">
      <c r="A2147">
        <v>1790</v>
      </c>
      <c r="B2147">
        <v>47.2</v>
      </c>
      <c r="C2147" s="10">
        <f>B2147-20</f>
        <v>27.200000000000003</v>
      </c>
      <c r="D2147">
        <v>127.9</v>
      </c>
      <c r="E2147" s="11">
        <f>D2147-90</f>
        <v>37.900000000000006</v>
      </c>
      <c r="F2147" s="2">
        <v>7.1000000000000004E-3</v>
      </c>
      <c r="G2147" s="11">
        <v>21.9</v>
      </c>
      <c r="H2147" s="11">
        <v>1.5</v>
      </c>
      <c r="I2147" s="8">
        <v>3.1982846558093997E-2</v>
      </c>
      <c r="J2147" s="4">
        <v>71000</v>
      </c>
      <c r="K2147" s="5">
        <f>23*10^-6</f>
        <v>2.3E-5</v>
      </c>
      <c r="L2147" s="6">
        <f>H2147</f>
        <v>1.5</v>
      </c>
      <c r="M2147" s="3">
        <f>H2147^2/6</f>
        <v>0.375</v>
      </c>
      <c r="N2147" s="3">
        <f>H2147^3/12</f>
        <v>0.28125</v>
      </c>
      <c r="O2147" s="1">
        <f>-J2147*L2147*K2147*C2147</f>
        <v>-66.626400000000004</v>
      </c>
      <c r="P2147" s="7">
        <f>-(12*F2147*J2147*L2147*N2147+12*O2147*N2147*G2147*COS(RADIANS(E2147)))/(12*N2147*G2147*COS(RADIANS(E2147))^2+L2147*G2147^3*SIN(RADIANS(E2147))^2)</f>
        <v>0.22263664049604412</v>
      </c>
      <c r="Q2147" s="7">
        <f>-(6*F2147*J2147*L2147*N2147*SIN(RADIANS(E2147))+6*O2147*N2147*G2147*SIN(RADIANS(E2147))*COS(RADIANS(E2147)))/(12*N2147*COS(RADIANS(E2147))^2+L2147*G2147^2*SIN(RADIANS(E2147))^2)</f>
        <v>1.4975482061583345</v>
      </c>
      <c r="R2147" s="7">
        <f>-P2147*SIN(RADIANS(E2147))</f>
        <v>-0.13676239325646897</v>
      </c>
      <c r="S2147" s="6">
        <f>(O2147+P2147*COS(RADIANS(E2147)))/L2147</f>
        <v>-44.300480646855675</v>
      </c>
      <c r="T2147" s="6">
        <f>R2147/L2147</f>
        <v>-9.1174928837645983E-2</v>
      </c>
      <c r="U2147" s="6">
        <f>(Q2147-P2147*G2147*SIN(RADIANS(E2147)))/M2147</f>
        <v>-3.9934618830888944</v>
      </c>
      <c r="V2147" s="6">
        <f>SQRT((S2147+U2147)^2+3*T2147^2)</f>
        <v>48.294200725227192</v>
      </c>
      <c r="W2147" s="6">
        <f>V2147/AA2147</f>
        <v>1.1841280126343663</v>
      </c>
      <c r="X2147" s="1">
        <f>((3*10+H2147/COS(RADIANS(E2147)))*(3+3)+3*G2147*H2147)*2</f>
        <v>579.91125718531111</v>
      </c>
      <c r="Y2147" s="7">
        <f>Z2147/X2147</f>
        <v>1.0190597893317372</v>
      </c>
      <c r="Z2147" s="13">
        <v>590.96424357836599</v>
      </c>
      <c r="AA2147" s="15">
        <v>40.784611300416401</v>
      </c>
    </row>
    <row r="2148" spans="1:27" x14ac:dyDescent="0.45">
      <c r="A2148">
        <v>1909</v>
      </c>
      <c r="B2148">
        <v>84.2</v>
      </c>
      <c r="C2148" s="10">
        <f>B2148-20</f>
        <v>64.2</v>
      </c>
      <c r="D2148">
        <v>113.8</v>
      </c>
      <c r="E2148" s="11">
        <f>D2148-90</f>
        <v>23.799999999999997</v>
      </c>
      <c r="F2148" s="2">
        <v>2.7328999999999999E-2</v>
      </c>
      <c r="G2148" s="11">
        <v>32.299999999999997</v>
      </c>
      <c r="H2148" s="11">
        <v>1.1000000000000001</v>
      </c>
      <c r="I2148" s="8">
        <v>0.20499122142791701</v>
      </c>
      <c r="J2148" s="4">
        <v>71000</v>
      </c>
      <c r="K2148" s="5">
        <f>23*10^-6</f>
        <v>2.3E-5</v>
      </c>
      <c r="L2148" s="6">
        <f>H2148</f>
        <v>1.1000000000000001</v>
      </c>
      <c r="M2148" s="3">
        <f>H2148^2/6</f>
        <v>0.20166666666666669</v>
      </c>
      <c r="N2148" s="3">
        <f>H2148^3/12</f>
        <v>0.11091666666666671</v>
      </c>
      <c r="O2148" s="1">
        <f>-J2148*L2148*K2148*C2148</f>
        <v>-115.32246000000001</v>
      </c>
      <c r="P2148" s="7">
        <f>-(12*F2148*J2148*L2148*N2148+12*O2148*N2148*G2148*COS(RADIANS(E2148)))/(12*N2148*G2148*COS(RADIANS(E2148))^2+L2148*G2148^3*SIN(RADIANS(E2148))^2)</f>
        <v>0.27918794100987071</v>
      </c>
      <c r="Q2148" s="7">
        <f>-(6*F2148*J2148*L2148*N2148*SIN(RADIANS(E2148))+6*O2148*N2148*G2148*SIN(RADIANS(E2148))*COS(RADIANS(E2148)))/(12*N2148*COS(RADIANS(E2148))^2+L2148*G2148^2*SIN(RADIANS(E2148))^2)</f>
        <v>1.8195394333443955</v>
      </c>
      <c r="R2148" s="7">
        <f>-P2148*SIN(RADIANS(E2148))</f>
        <v>-0.11266498039284185</v>
      </c>
      <c r="S2148" s="6">
        <f>(O2148+P2148*COS(RADIANS(E2148)))/L2148</f>
        <v>-104.60637663111449</v>
      </c>
      <c r="T2148" s="6">
        <f>R2148/L2148</f>
        <v>-0.10242270944803804</v>
      </c>
      <c r="U2148" s="6">
        <f>(Q2148-P2148*G2148*SIN(RADIANS(E2148)))/M2148</f>
        <v>-9.0225095868317151</v>
      </c>
      <c r="V2148" s="6">
        <f>SQRT((S2148+U2148)^2+3*T2148^2)</f>
        <v>113.62902470040476</v>
      </c>
      <c r="W2148" s="6">
        <f>V2148/AA2148</f>
        <v>1.2217564755977652</v>
      </c>
      <c r="X2148" s="1">
        <f>((3*10+H2148/COS(RADIANS(E2148)))*(3+3)+3*G2148*H2148)*2</f>
        <v>587.60686542787221</v>
      </c>
      <c r="Y2148" s="7">
        <f>Z2148/X2148</f>
        <v>1.0056935872713921</v>
      </c>
      <c r="Z2148" s="13">
        <v>590.95245639745497</v>
      </c>
      <c r="AA2148" s="15">
        <v>93.004642880906204</v>
      </c>
    </row>
    <row r="2149" spans="1:27" x14ac:dyDescent="0.45">
      <c r="A2149">
        <v>2591</v>
      </c>
      <c r="B2149">
        <v>53.9</v>
      </c>
      <c r="C2149" s="10">
        <f>B2149-20</f>
        <v>33.9</v>
      </c>
      <c r="D2149">
        <v>126.8</v>
      </c>
      <c r="E2149" s="11">
        <f>D2149-90</f>
        <v>36.799999999999997</v>
      </c>
      <c r="F2149" s="2">
        <v>1.0333999999999999E-2</v>
      </c>
      <c r="G2149" s="11">
        <v>25.9</v>
      </c>
      <c r="H2149" s="11">
        <v>1.3</v>
      </c>
      <c r="I2149" s="8">
        <v>4.5960877090692499E-2</v>
      </c>
      <c r="J2149" s="4">
        <v>71000</v>
      </c>
      <c r="K2149" s="5">
        <f>23*10^-6</f>
        <v>2.3E-5</v>
      </c>
      <c r="L2149" s="6">
        <f>H2149</f>
        <v>1.3</v>
      </c>
      <c r="M2149" s="3">
        <f>H2149^2/6</f>
        <v>0.28166666666666668</v>
      </c>
      <c r="N2149" s="3">
        <f>H2149^3/12</f>
        <v>0.18308333333333338</v>
      </c>
      <c r="O2149" s="1">
        <f>-J2149*L2149*K2149*C2149</f>
        <v>-71.966309999999993</v>
      </c>
      <c r="P2149" s="7">
        <f>-(12*F2149*J2149*L2149*N2149+12*O2149*N2149*G2149*COS(RADIANS(E2149)))/(12*N2149*G2149*COS(RADIANS(E2149))^2+L2149*G2149^3*SIN(RADIANS(E2149))^2)</f>
        <v>0.1453708379244657</v>
      </c>
      <c r="Q2149" s="7">
        <f>-(6*F2149*J2149*L2149*N2149*SIN(RADIANS(E2149))+6*O2149*N2149*G2149*SIN(RADIANS(E2149))*COS(RADIANS(E2149)))/(12*N2149*COS(RADIANS(E2149))^2+L2149*G2149^2*SIN(RADIANS(E2149))^2)</f>
        <v>1.1276932837629756</v>
      </c>
      <c r="R2149" s="7">
        <f>-P2149*SIN(RADIANS(E2149))</f>
        <v>-8.7080562452739443E-2</v>
      </c>
      <c r="S2149" s="6">
        <f>(O2149+P2149*COS(RADIANS(E2149)))/L2149</f>
        <v>-55.269159238194433</v>
      </c>
      <c r="T2149" s="6">
        <f>R2149/L2149</f>
        <v>-6.6985048040568804E-2</v>
      </c>
      <c r="U2149" s="6">
        <f>(Q2149-P2149*G2149*SIN(RADIANS(E2149)))/M2149</f>
        <v>-4.0036447944247655</v>
      </c>
      <c r="V2149" s="6">
        <f>SQRT((S2149+U2149)^2+3*T2149^2)</f>
        <v>59.27291758365925</v>
      </c>
      <c r="W2149" s="6">
        <f>V2149/AA2149</f>
        <v>1.2435909910606724</v>
      </c>
      <c r="X2149" s="1">
        <f>((3*10+H2149/COS(RADIANS(E2149)))*(3+3)+3*G2149*H2149)*2</f>
        <v>581.5021891160784</v>
      </c>
      <c r="Y2149" s="7">
        <f>Z2149/X2149</f>
        <v>1.0161757396649869</v>
      </c>
      <c r="Z2149" s="13">
        <v>590.90841714184</v>
      </c>
      <c r="AA2149" s="15">
        <v>47.662710657870498</v>
      </c>
    </row>
    <row r="2150" spans="1:27" x14ac:dyDescent="0.45">
      <c r="A2150">
        <v>611</v>
      </c>
      <c r="B2150">
        <v>41.1</v>
      </c>
      <c r="C2150" s="10">
        <f>B2150-20</f>
        <v>21.1</v>
      </c>
      <c r="D2150">
        <v>122.7</v>
      </c>
      <c r="E2150" s="11">
        <f>D2150-90</f>
        <v>32.700000000000003</v>
      </c>
      <c r="F2150" s="2">
        <v>6.7470000000000004E-3</v>
      </c>
      <c r="G2150" s="11">
        <v>26.2</v>
      </c>
      <c r="H2150" s="11">
        <v>1.3</v>
      </c>
      <c r="I2150" s="8">
        <v>3.1010992825031201E-2</v>
      </c>
      <c r="J2150" s="4">
        <v>71000</v>
      </c>
      <c r="K2150" s="5">
        <f>23*10^-6</f>
        <v>2.3E-5</v>
      </c>
      <c r="L2150" s="6">
        <f>H2150</f>
        <v>1.3</v>
      </c>
      <c r="M2150" s="3">
        <f>H2150^2/6</f>
        <v>0.28166666666666668</v>
      </c>
      <c r="N2150" s="3">
        <f>H2150^3/12</f>
        <v>0.18308333333333338</v>
      </c>
      <c r="O2150" s="1">
        <f>-J2150*L2150*K2150*C2150</f>
        <v>-44.793190000000003</v>
      </c>
      <c r="P2150" s="7">
        <f>-(12*F2150*J2150*L2150*N2150+12*O2150*N2150*G2150*COS(RADIANS(E2150)))/(12*N2150*G2150*COS(RADIANS(E2150))^2+L2150*G2150^3*SIN(RADIANS(E2150))^2)</f>
        <v>0.11676614692526706</v>
      </c>
      <c r="Q2150" s="7">
        <f>-(6*F2150*J2150*L2150*N2150*SIN(RADIANS(E2150))+6*O2150*N2150*G2150*SIN(RADIANS(E2150))*COS(RADIANS(E2150)))/(12*N2150*COS(RADIANS(E2150))^2+L2150*G2150^2*SIN(RADIANS(E2150))^2)</f>
        <v>0.8263713263295982</v>
      </c>
      <c r="R2150" s="7">
        <f>-P2150*SIN(RADIANS(E2150))</f>
        <v>-6.3081780635847226E-2</v>
      </c>
      <c r="S2150" s="6">
        <f>(O2150+P2150*COS(RADIANS(E2150)))/L2150</f>
        <v>-34.380715406458599</v>
      </c>
      <c r="T2150" s="6">
        <f>R2150/L2150</f>
        <v>-4.85244466429594E-2</v>
      </c>
      <c r="U2150" s="6">
        <f>(Q2150-P2150*G2150*SIN(RADIANS(E2150)))/M2150</f>
        <v>-2.9338626970281623</v>
      </c>
      <c r="V2150" s="6">
        <f>SQRT((S2150+U2150)^2+3*T2150^2)</f>
        <v>37.31467275626278</v>
      </c>
      <c r="W2150" s="6">
        <f>V2150/AA2150</f>
        <v>1.2315759141998552</v>
      </c>
      <c r="X2150" s="1">
        <f>((3*10+H2150/COS(RADIANS(E2150)))*(3+3)+3*G2150*H2150)*2</f>
        <v>582.89808689644804</v>
      </c>
      <c r="Y2150" s="7">
        <f>Z2150/X2150</f>
        <v>1.0136452035978236</v>
      </c>
      <c r="Z2150" s="13">
        <v>590.85184996893202</v>
      </c>
      <c r="AA2150" s="15">
        <v>30.298313182347201</v>
      </c>
    </row>
    <row r="2151" spans="1:27" x14ac:dyDescent="0.45">
      <c r="A2151">
        <v>2723</v>
      </c>
      <c r="B2151">
        <v>73</v>
      </c>
      <c r="C2151" s="10">
        <f>B2151-20</f>
        <v>53</v>
      </c>
      <c r="D2151">
        <v>125.4</v>
      </c>
      <c r="E2151" s="11">
        <f>D2151-90</f>
        <v>35.400000000000006</v>
      </c>
      <c r="F2151" s="2">
        <v>1.643E-2</v>
      </c>
      <c r="G2151" s="11">
        <v>26</v>
      </c>
      <c r="H2151" s="11">
        <v>1.3</v>
      </c>
      <c r="I2151" s="8">
        <v>7.3754012584686196E-2</v>
      </c>
      <c r="J2151" s="4">
        <v>71000</v>
      </c>
      <c r="K2151" s="5">
        <f>23*10^-6</f>
        <v>2.3E-5</v>
      </c>
      <c r="L2151" s="6">
        <f>H2151</f>
        <v>1.3</v>
      </c>
      <c r="M2151" s="3">
        <f>H2151^2/6</f>
        <v>0.28166666666666668</v>
      </c>
      <c r="N2151" s="3">
        <f>H2151^3/12</f>
        <v>0.18308333333333338</v>
      </c>
      <c r="O2151" s="1">
        <f>-J2151*L2151*K2151*C2151</f>
        <v>-112.5137</v>
      </c>
      <c r="P2151" s="7">
        <f>-(12*F2151*J2151*L2151*N2151+12*O2151*N2151*G2151*COS(RADIANS(E2151)))/(12*N2151*G2151*COS(RADIANS(E2151))^2+L2151*G2151^3*SIN(RADIANS(E2151))^2)</f>
        <v>0.24750738400280256</v>
      </c>
      <c r="Q2151" s="7">
        <f>-(6*F2151*J2151*L2151*N2151*SIN(RADIANS(E2151))+6*O2151*N2151*G2151*SIN(RADIANS(E2151))*COS(RADIANS(E2151)))/(12*N2151*COS(RADIANS(E2151))^2+L2151*G2151^2*SIN(RADIANS(E2151))^2)</f>
        <v>1.8638927783919703</v>
      </c>
      <c r="R2151" s="7">
        <f>-P2151*SIN(RADIANS(E2151))</f>
        <v>-0.14337636756861305</v>
      </c>
      <c r="S2151" s="6">
        <f>(O2151+P2151*COS(RADIANS(E2151)))/L2151</f>
        <v>-86.393807578193261</v>
      </c>
      <c r="T2151" s="6">
        <f>R2151/L2151</f>
        <v>-0.11028951351431773</v>
      </c>
      <c r="U2151" s="6">
        <f>(Q2151-P2151*G2151*SIN(RADIANS(E2151)))/M2151</f>
        <v>-6.617370810859061</v>
      </c>
      <c r="V2151" s="6">
        <f>SQRT((S2151+U2151)^2+3*T2151^2)</f>
        <v>93.011374555214942</v>
      </c>
      <c r="W2151" s="6">
        <f>V2151/AA2151</f>
        <v>1.2365391257782876</v>
      </c>
      <c r="X2151" s="1">
        <f>((3*10+H2151/COS(RADIANS(E2151)))*(3+3)+3*G2151*H2151)*2</f>
        <v>581.93810335231774</v>
      </c>
      <c r="Y2151" s="7">
        <f>Z2151/X2151</f>
        <v>1.0152539681817483</v>
      </c>
      <c r="Z2151" s="13">
        <v>590.814968664601</v>
      </c>
      <c r="AA2151" s="15">
        <v>75.219111644908807</v>
      </c>
    </row>
    <row r="2152" spans="1:27" x14ac:dyDescent="0.45">
      <c r="A2152">
        <v>884</v>
      </c>
      <c r="B2152">
        <v>44.5</v>
      </c>
      <c r="C2152" s="10">
        <f>B2152-20</f>
        <v>24.5</v>
      </c>
      <c r="D2152">
        <v>119.6</v>
      </c>
      <c r="E2152" s="11">
        <f>D2152-90</f>
        <v>29.599999999999994</v>
      </c>
      <c r="F2152" s="2">
        <v>9.3500000000000007E-3</v>
      </c>
      <c r="G2152" s="11">
        <v>31.6</v>
      </c>
      <c r="H2152" s="11">
        <v>1.1000000000000001</v>
      </c>
      <c r="I2152" s="8">
        <v>4.3452080339193302E-2</v>
      </c>
      <c r="J2152" s="4">
        <v>71000</v>
      </c>
      <c r="K2152" s="5">
        <f>23*10^-6</f>
        <v>2.3E-5</v>
      </c>
      <c r="L2152" s="6">
        <f>H2152</f>
        <v>1.1000000000000001</v>
      </c>
      <c r="M2152" s="3">
        <f>H2152^2/6</f>
        <v>0.20166666666666669</v>
      </c>
      <c r="N2152" s="3">
        <f>H2152^3/12</f>
        <v>0.11091666666666671</v>
      </c>
      <c r="O2152" s="1">
        <f>-J2152*L2152*K2152*C2152</f>
        <v>-44.009349999999998</v>
      </c>
      <c r="P2152" s="7">
        <f>-(12*F2152*J2152*L2152*N2152+12*O2152*N2152*G2152*COS(RADIANS(E2152)))/(12*N2152*G2152*COS(RADIANS(E2152))^2+L2152*G2152^3*SIN(RADIANS(E2152))^2)</f>
        <v>7.4998221930976758E-2</v>
      </c>
      <c r="Q2152" s="7">
        <f>-(6*F2152*J2152*L2152*N2152*SIN(RADIANS(E2152))+6*O2152*N2152*G2152*SIN(RADIANS(E2152))*COS(RADIANS(E2152)))/(12*N2152*COS(RADIANS(E2152))^2+L2152*G2152^2*SIN(RADIANS(E2152))^2)</f>
        <v>0.58530723535114404</v>
      </c>
      <c r="R2152" s="7">
        <f>-P2152*SIN(RADIANS(E2152))</f>
        <v>-3.7044761731085063E-2</v>
      </c>
      <c r="S2152" s="6">
        <f>(O2152+P2152*COS(RADIANS(E2152)))/L2152</f>
        <v>-39.949217660281001</v>
      </c>
      <c r="T2152" s="6">
        <f>R2152/L2152</f>
        <v>-3.3677056119168235E-2</v>
      </c>
      <c r="U2152" s="6">
        <f>(Q2152-P2152*G2152*SIN(RADIANS(E2152)))/M2152</f>
        <v>-2.9023499273610445</v>
      </c>
      <c r="V2152" s="6">
        <f>SQRT((S2152+U2152)^2+3*T2152^2)</f>
        <v>42.851607287832053</v>
      </c>
      <c r="W2152" s="6">
        <f>V2152/AA2152</f>
        <v>1.2808995761693955</v>
      </c>
      <c r="X2152" s="1">
        <f>((3*10+H2152/COS(RADIANS(E2152)))*(3+3)+3*G2152*H2152)*2</f>
        <v>583.74122711481641</v>
      </c>
      <c r="Y2152" s="7">
        <f>Z2152/X2152</f>
        <v>1.0120530470980504</v>
      </c>
      <c r="Z2152" s="13">
        <v>590.77708761830502</v>
      </c>
      <c r="AA2152" s="15">
        <v>33.454306711523998</v>
      </c>
    </row>
    <row r="2153" spans="1:27" x14ac:dyDescent="0.45">
      <c r="A2153">
        <v>1354</v>
      </c>
      <c r="B2153">
        <v>65.099999999999994</v>
      </c>
      <c r="C2153" s="10">
        <f>B2153-20</f>
        <v>45.099999999999994</v>
      </c>
      <c r="D2153">
        <v>116.2</v>
      </c>
      <c r="E2153" s="11">
        <f>D2153-90</f>
        <v>26.200000000000003</v>
      </c>
      <c r="F2153" s="2">
        <v>1.7755E-2</v>
      </c>
      <c r="G2153" s="11">
        <v>31.8</v>
      </c>
      <c r="H2153" s="11">
        <v>1.1000000000000001</v>
      </c>
      <c r="I2153" s="8">
        <v>8.7486803531646701E-2</v>
      </c>
      <c r="J2153" s="4">
        <v>71000</v>
      </c>
      <c r="K2153" s="5">
        <f>23*10^-6</f>
        <v>2.3E-5</v>
      </c>
      <c r="L2153" s="6">
        <f>H2153</f>
        <v>1.1000000000000001</v>
      </c>
      <c r="M2153" s="3">
        <f>H2153^2/6</f>
        <v>0.20166666666666669</v>
      </c>
      <c r="N2153" s="3">
        <f>H2153^3/12</f>
        <v>0.11091666666666671</v>
      </c>
      <c r="O2153" s="1">
        <f>-J2153*L2153*K2153*C2153</f>
        <v>-81.01312999999999</v>
      </c>
      <c r="P2153" s="7">
        <f>-(12*F2153*J2153*L2153*N2153+12*O2153*N2153*G2153*COS(RADIANS(E2153)))/(12*N2153*G2153*COS(RADIANS(E2153))^2+L2153*G2153^3*SIN(RADIANS(E2153))^2)</f>
        <v>0.17765176559417595</v>
      </c>
      <c r="Q2153" s="7">
        <f>-(6*F2153*J2153*L2153*N2153*SIN(RADIANS(E2153))+6*O2153*N2153*G2153*SIN(RADIANS(E2153))*COS(RADIANS(E2153)))/(12*N2153*COS(RADIANS(E2153))^2+L2153*G2153^2*SIN(RADIANS(E2153))^2)</f>
        <v>1.2471052788709924</v>
      </c>
      <c r="R2153" s="7">
        <f>-P2153*SIN(RADIANS(E2153))</f>
        <v>-7.8434294268615867E-2</v>
      </c>
      <c r="S2153" s="6">
        <f>(O2153+P2153*COS(RADIANS(E2153)))/L2153</f>
        <v>-73.503391333121073</v>
      </c>
      <c r="T2153" s="6">
        <f>R2153/L2153</f>
        <v>-7.1303903880559877E-2</v>
      </c>
      <c r="U2153" s="6">
        <f>(Q2153-P2153*G2153*SIN(RADIANS(E2153)))/M2153</f>
        <v>-6.1839931183685568</v>
      </c>
      <c r="V2153" s="6">
        <f>SQRT((S2153+U2153)^2+3*T2153^2)</f>
        <v>79.687480155038401</v>
      </c>
      <c r="W2153" s="6">
        <f>V2153/AA2153</f>
        <v>1.2663917755819578</v>
      </c>
      <c r="X2153" s="1">
        <f>((3*10+H2153/COS(RADIANS(E2153)))*(3+3)+3*G2153*H2153)*2</f>
        <v>584.59148160455845</v>
      </c>
      <c r="Y2153" s="7">
        <f>Z2153/X2153</f>
        <v>1.0105745258904528</v>
      </c>
      <c r="Z2153" s="13">
        <v>590.77325936212401</v>
      </c>
      <c r="AA2153" s="15">
        <v>62.924824443382697</v>
      </c>
    </row>
    <row r="2154" spans="1:27" x14ac:dyDescent="0.45">
      <c r="A2154">
        <v>2363</v>
      </c>
      <c r="B2154">
        <v>62.6</v>
      </c>
      <c r="C2154" s="10">
        <f>B2154-20</f>
        <v>42.6</v>
      </c>
      <c r="D2154">
        <v>122.1</v>
      </c>
      <c r="E2154" s="11">
        <f>D2154-90</f>
        <v>32.099999999999994</v>
      </c>
      <c r="F2154" s="2">
        <v>1.468E-2</v>
      </c>
      <c r="G2154" s="11">
        <v>28.6</v>
      </c>
      <c r="H2154" s="11">
        <v>1.2</v>
      </c>
      <c r="I2154" s="8">
        <v>6.7007035017013494E-2</v>
      </c>
      <c r="J2154" s="4">
        <v>71000</v>
      </c>
      <c r="K2154" s="5">
        <f>23*10^-6</f>
        <v>2.3E-5</v>
      </c>
      <c r="L2154" s="6">
        <f>H2154</f>
        <v>1.2</v>
      </c>
      <c r="M2154" s="3">
        <f>H2154^2/6</f>
        <v>0.24</v>
      </c>
      <c r="N2154" s="3">
        <f>H2154^3/12</f>
        <v>0.14399999999999999</v>
      </c>
      <c r="O2154" s="1">
        <f>-J2154*L2154*K2154*C2154</f>
        <v>-83.478960000000001</v>
      </c>
      <c r="P2154" s="7">
        <f>-(12*F2154*J2154*L2154*N2154+12*O2154*N2154*G2154*COS(RADIANS(E2154)))/(12*N2154*G2154*COS(RADIANS(E2154))^2+L2154*G2154^3*SIN(RADIANS(E2154))^2)</f>
        <v>0.16748298122945723</v>
      </c>
      <c r="Q2154" s="7">
        <f>-(6*F2154*J2154*L2154*N2154*SIN(RADIANS(E2154))+6*O2154*N2154*G2154*SIN(RADIANS(E2154))*COS(RADIANS(E2154)))/(12*N2154*COS(RADIANS(E2154))^2+L2154*G2154^2*SIN(RADIANS(E2154))^2)</f>
        <v>1.272703121958658</v>
      </c>
      <c r="R2154" s="7">
        <f>-P2154*SIN(RADIANS(E2154))</f>
        <v>-8.9000218318787294E-2</v>
      </c>
      <c r="S2154" s="6">
        <f>(O2154+P2154*COS(RADIANS(E2154)))/L2154</f>
        <v>-69.447567912618425</v>
      </c>
      <c r="T2154" s="6">
        <f>R2154/L2154</f>
        <v>-7.4166848598989421E-2</v>
      </c>
      <c r="U2154" s="6">
        <f>(Q2154-P2154*G2154*SIN(RADIANS(E2154)))/M2154</f>
        <v>-5.3029296748277437</v>
      </c>
      <c r="V2154" s="6">
        <f>SQRT((S2154+U2154)^2+3*T2154^2)</f>
        <v>74.750607968999745</v>
      </c>
      <c r="W2154" s="6">
        <f>V2154/AA2154</f>
        <v>1.258538751080662</v>
      </c>
      <c r="X2154" s="1">
        <f>((3*10+H2154/COS(RADIANS(E2154)))*(3+3)+3*G2154*H2154)*2</f>
        <v>582.91873375547334</v>
      </c>
      <c r="Y2154" s="7">
        <f>Z2154/X2154</f>
        <v>1.0133206429331998</v>
      </c>
      <c r="Z2154" s="13">
        <v>590.68358606690299</v>
      </c>
      <c r="AA2154" s="15">
        <v>59.394760713417902</v>
      </c>
    </row>
    <row r="2155" spans="1:27" x14ac:dyDescent="0.45">
      <c r="A2155">
        <v>1442</v>
      </c>
      <c r="B2155">
        <v>59.8</v>
      </c>
      <c r="C2155" s="10">
        <f>B2155-20</f>
        <v>39.799999999999997</v>
      </c>
      <c r="D2155">
        <v>119.4</v>
      </c>
      <c r="E2155" s="11">
        <f>D2155-90</f>
        <v>29.400000000000006</v>
      </c>
      <c r="F2155" s="2">
        <v>1.1023E-2</v>
      </c>
      <c r="G2155" s="11">
        <v>21</v>
      </c>
      <c r="H2155" s="11">
        <v>1.6</v>
      </c>
      <c r="I2155" s="8">
        <v>5.4652638733386903E-2</v>
      </c>
      <c r="J2155" s="4">
        <v>71000</v>
      </c>
      <c r="K2155" s="5">
        <f>23*10^-6</f>
        <v>2.3E-5</v>
      </c>
      <c r="L2155" s="6">
        <f>H2155</f>
        <v>1.6</v>
      </c>
      <c r="M2155" s="3">
        <f>H2155^2/6</f>
        <v>0.42666666666666675</v>
      </c>
      <c r="N2155" s="3">
        <f>H2155^3/12</f>
        <v>0.34133333333333343</v>
      </c>
      <c r="O2155" s="1">
        <f>-J2155*L2155*K2155*C2155</f>
        <v>-103.98943999999999</v>
      </c>
      <c r="P2155" s="7">
        <f>-(12*F2155*J2155*L2155*N2155+12*O2155*N2155*G2155*COS(RADIANS(E2155)))/(12*N2155*G2155*COS(RADIANS(E2155))^2+L2155*G2155^3*SIN(RADIANS(E2155))^2)</f>
        <v>0.73257334832288001</v>
      </c>
      <c r="Q2155" s="7">
        <f>-(6*F2155*J2155*L2155*N2155*SIN(RADIANS(E2155))+6*O2155*N2155*G2155*SIN(RADIANS(E2155))*COS(RADIANS(E2155)))/(12*N2155*COS(RADIANS(E2155))^2+L2155*G2155^2*SIN(RADIANS(E2155))^2)</f>
        <v>3.7760415681461961</v>
      </c>
      <c r="R2155" s="7">
        <f>-P2155*SIN(RADIANS(E2155))</f>
        <v>-0.35962300649011386</v>
      </c>
      <c r="S2155" s="6">
        <f>(O2155+P2155*COS(RADIANS(E2155)))/L2155</f>
        <v>-64.594507488301574</v>
      </c>
      <c r="T2155" s="6">
        <f>R2155/L2155</f>
        <v>-0.22476437905632116</v>
      </c>
      <c r="U2155" s="6">
        <f>(Q2155-P2155*G2155*SIN(RADIANS(E2155)))/M2155</f>
        <v>-8.8500974253426428</v>
      </c>
      <c r="V2155" s="6">
        <f>SQRT((S2155+U2155)^2+3*T2155^2)</f>
        <v>73.445636684554444</v>
      </c>
      <c r="W2155" s="6">
        <f>V2155/AA2155</f>
        <v>1.1562294746319719</v>
      </c>
      <c r="X2155" s="1">
        <f>((3*10+H2155/COS(RADIANS(E2155)))*(3+3)+3*G2155*H2155)*2</f>
        <v>583.63821812158028</v>
      </c>
      <c r="Y2155" s="7">
        <f>Z2155/X2155</f>
        <v>1.0119618657943359</v>
      </c>
      <c r="Z2155" s="13">
        <v>590.61962015919596</v>
      </c>
      <c r="AA2155" s="15">
        <v>63.521678261948999</v>
      </c>
    </row>
    <row r="2156" spans="1:27" x14ac:dyDescent="0.45">
      <c r="A2156">
        <v>1072</v>
      </c>
      <c r="B2156">
        <v>78.3</v>
      </c>
      <c r="C2156" s="10">
        <f>B2156-20</f>
        <v>58.3</v>
      </c>
      <c r="D2156">
        <v>106</v>
      </c>
      <c r="E2156" s="11">
        <f>D2156-90</f>
        <v>16</v>
      </c>
      <c r="F2156" s="2">
        <v>2.1173000000000001E-2</v>
      </c>
      <c r="G2156" s="11">
        <v>26.9</v>
      </c>
      <c r="H2156" s="11">
        <v>1.3</v>
      </c>
      <c r="I2156" s="8">
        <v>0.145487621426582</v>
      </c>
      <c r="J2156" s="4">
        <v>71000</v>
      </c>
      <c r="K2156" s="5">
        <f>23*10^-6</f>
        <v>2.3E-5</v>
      </c>
      <c r="L2156" s="6">
        <f>H2156</f>
        <v>1.3</v>
      </c>
      <c r="M2156" s="3">
        <f>H2156^2/6</f>
        <v>0.28166666666666668</v>
      </c>
      <c r="N2156" s="3">
        <f>H2156^3/12</f>
        <v>0.18308333333333338</v>
      </c>
      <c r="O2156" s="1">
        <f>-J2156*L2156*K2156*C2156</f>
        <v>-123.76506999999999</v>
      </c>
      <c r="P2156" s="7">
        <f>-(12*F2156*J2156*L2156*N2156+12*O2156*N2156*G2156*COS(RADIANS(E2156)))/(12*N2156*G2156*COS(RADIANS(E2156))^2+L2156*G2156^3*SIN(RADIANS(E2156))^2)</f>
        <v>1.3845935418189197</v>
      </c>
      <c r="Q2156" s="7">
        <f>-(6*F2156*J2156*L2156*N2156*SIN(RADIANS(E2156))+6*O2156*N2156*G2156*SIN(RADIANS(E2156))*COS(RADIANS(E2156)))/(12*N2156*COS(RADIANS(E2156))^2+L2156*G2156^2*SIN(RADIANS(E2156))^2)</f>
        <v>5.1331347019641065</v>
      </c>
      <c r="R2156" s="7">
        <f>-P2156*SIN(RADIANS(E2156))</f>
        <v>-0.38164570274826065</v>
      </c>
      <c r="S2156" s="6">
        <f>(O2156+P2156*COS(RADIANS(E2156)))/L2156</f>
        <v>-94.180087126004537</v>
      </c>
      <c r="T2156" s="6">
        <f>R2156/L2156</f>
        <v>-0.29357361749866201</v>
      </c>
      <c r="U2156" s="6">
        <f>(Q2156-P2156*G2156*SIN(RADIANS(E2156)))/M2156</f>
        <v>-18.224146870878485</v>
      </c>
      <c r="V2156" s="6">
        <f>SQRT((S2156+U2156)^2+3*T2156^2)</f>
        <v>112.40538410962665</v>
      </c>
      <c r="W2156" s="6">
        <f>V2156/AA2156</f>
        <v>1.2739328960157752</v>
      </c>
      <c r="X2156" s="1">
        <f>((3*10+H2156/COS(RADIANS(E2156)))*(3+3)+3*G2156*H2156)*2</f>
        <v>586.04867119944095</v>
      </c>
      <c r="Y2156" s="7">
        <f>Z2156/X2156</f>
        <v>1.0075093009550062</v>
      </c>
      <c r="Z2156" s="13">
        <v>590.44948704575904</v>
      </c>
      <c r="AA2156" s="15">
        <v>88.234933300784107</v>
      </c>
    </row>
    <row r="2157" spans="1:27" x14ac:dyDescent="0.45">
      <c r="A2157">
        <v>1802</v>
      </c>
      <c r="B2157">
        <v>54.7</v>
      </c>
      <c r="C2157" s="10">
        <f>B2157-20</f>
        <v>34.700000000000003</v>
      </c>
      <c r="D2157">
        <v>127.4</v>
      </c>
      <c r="E2157" s="11">
        <f>D2157-90</f>
        <v>37.400000000000006</v>
      </c>
      <c r="F2157" s="2">
        <v>1.3261999999999999E-2</v>
      </c>
      <c r="G2157" s="11">
        <v>29.2</v>
      </c>
      <c r="H2157" s="11">
        <v>1.2</v>
      </c>
      <c r="I2157" s="8">
        <v>7.8995563089847495E-2</v>
      </c>
      <c r="J2157" s="4">
        <v>71000</v>
      </c>
      <c r="K2157" s="5">
        <f>23*10^-6</f>
        <v>2.3E-5</v>
      </c>
      <c r="L2157" s="6">
        <f>H2157</f>
        <v>1.2</v>
      </c>
      <c r="M2157" s="3">
        <f>H2157^2/6</f>
        <v>0.24</v>
      </c>
      <c r="N2157" s="3">
        <f>H2157^3/12</f>
        <v>0.14399999999999999</v>
      </c>
      <c r="O2157" s="1">
        <f>-J2157*L2157*K2157*C2157</f>
        <v>-67.99812</v>
      </c>
      <c r="P2157" s="7">
        <f>-(12*F2157*J2157*L2157*N2157+12*O2157*N2157*G2157*COS(RADIANS(E2157)))/(12*N2157*G2157*COS(RADIANS(E2157))^2+L2157*G2157^3*SIN(RADIANS(E2157))^2)</f>
        <v>6.9946326163785683E-2</v>
      </c>
      <c r="Q2157" s="7">
        <f>-(6*F2157*J2157*L2157*N2157*SIN(RADIANS(E2157))+6*O2157*N2157*G2157*SIN(RADIANS(E2157))*COS(RADIANS(E2157)))/(12*N2157*COS(RADIANS(E2157))^2+L2157*G2157^2*SIN(RADIANS(E2157))^2)</f>
        <v>0.62026214540360791</v>
      </c>
      <c r="R2157" s="7">
        <f>-P2157*SIN(RADIANS(E2157))</f>
        <v>-4.2483708589288231E-2</v>
      </c>
      <c r="S2157" s="6">
        <f>(O2157+P2157*COS(RADIANS(E2157)))/L2157</f>
        <v>-56.618794679868962</v>
      </c>
      <c r="T2157" s="6">
        <f>R2157/L2157</f>
        <v>-3.5403090491073527E-2</v>
      </c>
      <c r="U2157" s="6">
        <f>(Q2157-P2157*G2157*SIN(RADIANS(E2157)))/M2157</f>
        <v>-2.5844256058483683</v>
      </c>
      <c r="V2157" s="6">
        <f>SQRT((S2157+U2157)^2+3*T2157^2)</f>
        <v>59.203252041890579</v>
      </c>
      <c r="W2157" s="6">
        <f>V2157/AA2157</f>
        <v>1.1790329965281885</v>
      </c>
      <c r="X2157" s="1">
        <f>((3*10+H2157/COS(RADIANS(E2157)))*(3+3)+3*G2157*H2157)*2</f>
        <v>588.36655460733425</v>
      </c>
      <c r="Y2157" s="7">
        <f>Z2157/X2157</f>
        <v>1.0034734551554083</v>
      </c>
      <c r="Z2157" s="13">
        <v>590.41021944970498</v>
      </c>
      <c r="AA2157" s="15">
        <v>50.213397094247597</v>
      </c>
    </row>
    <row r="2158" spans="1:27" x14ac:dyDescent="0.45">
      <c r="A2158">
        <v>167</v>
      </c>
      <c r="B2158">
        <v>41.5</v>
      </c>
      <c r="C2158" s="10">
        <f>B2158-20</f>
        <v>21.5</v>
      </c>
      <c r="D2158">
        <v>129.6</v>
      </c>
      <c r="E2158" s="11">
        <f>D2158-90</f>
        <v>39.599999999999994</v>
      </c>
      <c r="F2158" s="2">
        <v>7.2680000000000002E-3</v>
      </c>
      <c r="G2158" s="11">
        <v>30.7</v>
      </c>
      <c r="H2158" s="11">
        <v>1.1000000000000001</v>
      </c>
      <c r="I2158" s="8">
        <v>3.1078997999429699E-2</v>
      </c>
      <c r="J2158" s="4">
        <v>71000</v>
      </c>
      <c r="K2158" s="5">
        <f>23*10^-6</f>
        <v>2.3E-5</v>
      </c>
      <c r="L2158" s="6">
        <f>H2158</f>
        <v>1.1000000000000001</v>
      </c>
      <c r="M2158" s="3">
        <f>H2158^2/6</f>
        <v>0.20166666666666669</v>
      </c>
      <c r="N2158" s="3">
        <f>H2158^3/12</f>
        <v>0.11091666666666671</v>
      </c>
      <c r="O2158" s="1">
        <f>-J2158*L2158*K2158*C2158</f>
        <v>-38.620449999999998</v>
      </c>
      <c r="P2158" s="7">
        <f>-(12*F2158*J2158*L2158*N2158+12*O2158*N2158*G2158*COS(RADIANS(E2158)))/(12*N2158*G2158*COS(RADIANS(E2158))^2+L2158*G2158^3*SIN(RADIANS(E2158))^2)</f>
        <v>3.5537214810831115E-2</v>
      </c>
      <c r="Q2158" s="7">
        <f>-(6*F2158*J2158*L2158*N2158*SIN(RADIANS(E2158))+6*O2158*N2158*G2158*SIN(RADIANS(E2158))*COS(RADIANS(E2158)))/(12*N2158*COS(RADIANS(E2158))^2+L2158*G2158^2*SIN(RADIANS(E2158))^2)</f>
        <v>0.34771239437638951</v>
      </c>
      <c r="R2158" s="7">
        <f>-P2158*SIN(RADIANS(E2158))</f>
        <v>-2.2652273249276194E-2</v>
      </c>
      <c r="S2158" s="6">
        <f>(O2158+P2158*COS(RADIANS(E2158)))/L2158</f>
        <v>-35.084607368524438</v>
      </c>
      <c r="T2158" s="6">
        <f>R2158/L2158</f>
        <v>-2.0592975681160176E-2</v>
      </c>
      <c r="U2158" s="6">
        <f>(Q2158-P2158*G2158*SIN(RADIANS(E2158)))/M2158</f>
        <v>-1.724193691122593</v>
      </c>
      <c r="V2158" s="6">
        <f>SQRT((S2158+U2158)^2+3*T2158^2)</f>
        <v>36.808818340998322</v>
      </c>
      <c r="W2158" s="6">
        <f>V2158/AA2158</f>
        <v>1.3186905331488379</v>
      </c>
      <c r="X2158" s="1">
        <f>((3*10+H2158/COS(RADIANS(E2158)))*(3+3)+3*G2158*H2158)*2</f>
        <v>579.7514381988384</v>
      </c>
      <c r="Y2158" s="7">
        <f>Z2158/X2158</f>
        <v>1.0182521303801326</v>
      </c>
      <c r="Z2158" s="13">
        <v>590.33313703691294</v>
      </c>
      <c r="AA2158" s="15">
        <v>27.913158861544499</v>
      </c>
    </row>
    <row r="2159" spans="1:27" x14ac:dyDescent="0.45">
      <c r="A2159">
        <v>776</v>
      </c>
      <c r="B2159">
        <v>83</v>
      </c>
      <c r="C2159" s="10">
        <f>B2159-20</f>
        <v>63</v>
      </c>
      <c r="D2159">
        <v>128.80000000000001</v>
      </c>
      <c r="E2159" s="11">
        <f>D2159-90</f>
        <v>38.800000000000011</v>
      </c>
      <c r="F2159" s="2">
        <v>1.9980999999999999E-2</v>
      </c>
      <c r="G2159" s="11">
        <v>28</v>
      </c>
      <c r="H2159" s="11">
        <v>1.2</v>
      </c>
      <c r="I2159" s="8">
        <v>8.6881585419177995E-2</v>
      </c>
      <c r="J2159" s="4">
        <v>71000</v>
      </c>
      <c r="K2159" s="5">
        <f>23*10^-6</f>
        <v>2.3E-5</v>
      </c>
      <c r="L2159" s="6">
        <f>H2159</f>
        <v>1.2</v>
      </c>
      <c r="M2159" s="3">
        <f>H2159^2/6</f>
        <v>0.24</v>
      </c>
      <c r="N2159" s="3">
        <f>H2159^3/12</f>
        <v>0.14399999999999999</v>
      </c>
      <c r="O2159" s="1">
        <f>-J2159*L2159*K2159*C2159</f>
        <v>-123.45480000000001</v>
      </c>
      <c r="P2159" s="7">
        <f>-(12*F2159*J2159*L2159*N2159+12*O2159*N2159*G2159*COS(RADIANS(E2159)))/(12*N2159*G2159*COS(RADIANS(E2159))^2+L2159*G2159^3*SIN(RADIANS(E2159))^2)</f>
        <v>0.165195904491234</v>
      </c>
      <c r="Q2159" s="7">
        <f>-(6*F2159*J2159*L2159*N2159*SIN(RADIANS(E2159))+6*O2159*N2159*G2159*SIN(RADIANS(E2159))*COS(RADIANS(E2159)))/(12*N2159*COS(RADIANS(E2159))^2+L2159*G2159^2*SIN(RADIANS(E2159))^2)</f>
        <v>1.4491733672640932</v>
      </c>
      <c r="R2159" s="7">
        <f>-P2159*SIN(RADIANS(E2159))</f>
        <v>-0.10351238337600664</v>
      </c>
      <c r="S2159" s="6">
        <f>(O2159+P2159*COS(RADIANS(E2159)))/L2159</f>
        <v>-102.77171379998234</v>
      </c>
      <c r="T2159" s="6">
        <f>R2159/L2159</f>
        <v>-8.6260319480005537E-2</v>
      </c>
      <c r="U2159" s="6">
        <f>(Q2159-P2159*G2159*SIN(RADIANS(E2159)))/M2159</f>
        <v>-6.0382223636003864</v>
      </c>
      <c r="V2159" s="6">
        <f>SQRT((S2159+U2159)^2+3*T2159^2)</f>
        <v>108.81003873931438</v>
      </c>
      <c r="W2159" s="6">
        <f>V2159/AA2159</f>
        <v>1.2874694544975895</v>
      </c>
      <c r="X2159" s="1">
        <f>((3*10+H2159/COS(RADIANS(E2159)))*(3+3)+3*G2159*H2159)*2</f>
        <v>580.07722124157794</v>
      </c>
      <c r="Y2159" s="7">
        <f>Z2159/X2159</f>
        <v>1.0176338558850997</v>
      </c>
      <c r="Z2159" s="13">
        <v>590.30621936318096</v>
      </c>
      <c r="AA2159" s="15">
        <v>84.514656529676998</v>
      </c>
    </row>
    <row r="2160" spans="1:27" x14ac:dyDescent="0.45">
      <c r="A2160">
        <v>2308</v>
      </c>
      <c r="B2160">
        <v>50.5</v>
      </c>
      <c r="C2160" s="10">
        <f>B2160-20</f>
        <v>30.5</v>
      </c>
      <c r="D2160">
        <v>121.5</v>
      </c>
      <c r="E2160" s="11">
        <f>D2160-90</f>
        <v>31.5</v>
      </c>
      <c r="F2160" s="2">
        <v>8.7270000000000004E-3</v>
      </c>
      <c r="G2160" s="11">
        <v>22.4</v>
      </c>
      <c r="H2160" s="11">
        <v>1.5</v>
      </c>
      <c r="I2160" s="8">
        <v>4.1681896895170198E-2</v>
      </c>
      <c r="J2160" s="4">
        <v>71000</v>
      </c>
      <c r="K2160" s="5">
        <f>23*10^-6</f>
        <v>2.3E-5</v>
      </c>
      <c r="L2160" s="6">
        <f>H2160</f>
        <v>1.5</v>
      </c>
      <c r="M2160" s="3">
        <f>H2160^2/6</f>
        <v>0.375</v>
      </c>
      <c r="N2160" s="3">
        <f>H2160^3/12</f>
        <v>0.28125</v>
      </c>
      <c r="O2160" s="1">
        <f>-J2160*L2160*K2160*C2160</f>
        <v>-74.70975</v>
      </c>
      <c r="P2160" s="7">
        <f>-(12*F2160*J2160*L2160*N2160+12*O2160*N2160*G2160*COS(RADIANS(E2160)))/(12*N2160*G2160*COS(RADIANS(E2160))^2+L2160*G2160^3*SIN(RADIANS(E2160))^2)</f>
        <v>0.36047635261345479</v>
      </c>
      <c r="Q2160" s="7">
        <f>-(6*F2160*J2160*L2160*N2160*SIN(RADIANS(E2160))+6*O2160*N2160*G2160*SIN(RADIANS(E2160))*COS(RADIANS(E2160)))/(12*N2160*COS(RADIANS(E2160))^2+L2160*G2160^2*SIN(RADIANS(E2160))^2)</f>
        <v>2.1095018207711882</v>
      </c>
      <c r="R2160" s="7">
        <f>-P2160*SIN(RADIANS(E2160))</f>
        <v>-0.1883483768545704</v>
      </c>
      <c r="S2160" s="6">
        <f>(O2160+P2160*COS(RADIANS(E2160)))/L2160</f>
        <v>-49.601595588974597</v>
      </c>
      <c r="T2160" s="6">
        <f>R2160/L2160</f>
        <v>-0.12556558456971359</v>
      </c>
      <c r="U2160" s="6">
        <f>(Q2160-P2160*G2160*SIN(RADIANS(E2160)))/M2160</f>
        <v>-5.6253381887231688</v>
      </c>
      <c r="V2160" s="6">
        <f>SQRT((S2160+U2160)^2+3*T2160^2)</f>
        <v>55.227362010459082</v>
      </c>
      <c r="W2160" s="6">
        <f>V2160/AA2160</f>
        <v>1.1762498902637906</v>
      </c>
      <c r="X2160" s="1">
        <f>((3*10+H2160/COS(RADIANS(E2160)))*(3+3)+3*G2160*H2160)*2</f>
        <v>582.7108985390521</v>
      </c>
      <c r="Y2160" s="7">
        <f>Z2160/X2160</f>
        <v>1.0130107298891868</v>
      </c>
      <c r="Z2160" s="13">
        <v>590.29239264342903</v>
      </c>
      <c r="AA2160" s="15">
        <v>46.952065600680797</v>
      </c>
    </row>
    <row r="2161" spans="1:27" x14ac:dyDescent="0.45">
      <c r="A2161">
        <v>2410</v>
      </c>
      <c r="B2161">
        <v>45.9</v>
      </c>
      <c r="C2161" s="10">
        <f>B2161-20</f>
        <v>25.9</v>
      </c>
      <c r="D2161">
        <v>129.1</v>
      </c>
      <c r="E2161" s="11">
        <f>D2161-90</f>
        <v>39.099999999999994</v>
      </c>
      <c r="F2161" s="2">
        <v>7.1789999999999996E-3</v>
      </c>
      <c r="G2161" s="11">
        <v>23.6</v>
      </c>
      <c r="H2161" s="11">
        <v>1.4</v>
      </c>
      <c r="I2161" s="8">
        <v>3.20119373500347E-2</v>
      </c>
      <c r="J2161" s="4">
        <v>71000</v>
      </c>
      <c r="K2161" s="5">
        <f>23*10^-6</f>
        <v>2.3E-5</v>
      </c>
      <c r="L2161" s="6">
        <f>H2161</f>
        <v>1.4</v>
      </c>
      <c r="M2161" s="3">
        <f>H2161^2/6</f>
        <v>0.32666666666666661</v>
      </c>
      <c r="N2161" s="3">
        <f>H2161^3/12</f>
        <v>0.2286666666666666</v>
      </c>
      <c r="O2161" s="1">
        <f>-J2161*L2161*K2161*C2161</f>
        <v>-59.212579999999996</v>
      </c>
      <c r="P2161" s="7">
        <f>-(12*F2161*J2161*L2161*N2161+12*O2161*N2161*G2161*COS(RADIANS(E2161)))/(12*N2161*G2161*COS(RADIANS(E2161))^2+L2161*G2161^3*SIN(RADIANS(E2161))^2)</f>
        <v>0.13829894014811589</v>
      </c>
      <c r="Q2161" s="7">
        <f>-(6*F2161*J2161*L2161*N2161*SIN(RADIANS(E2161))+6*O2161*N2161*G2161*SIN(RADIANS(E2161))*COS(RADIANS(E2161)))/(12*N2161*COS(RADIANS(E2161))^2+L2161*G2161^2*SIN(RADIANS(E2161))^2)</f>
        <v>1.0292171897886886</v>
      </c>
      <c r="R2161" s="7">
        <f>-P2161*SIN(RADIANS(E2161))</f>
        <v>-8.7221795744804112E-2</v>
      </c>
      <c r="S2161" s="6">
        <f>(O2161+P2161*COS(RADIANS(E2161)))/L2161</f>
        <v>-42.218038288854956</v>
      </c>
      <c r="T2161" s="6">
        <f>R2161/L2161</f>
        <v>-6.2301282674860084E-2</v>
      </c>
      <c r="U2161" s="6">
        <f>(Q2161-P2161*G2161*SIN(RADIANS(E2161)))/M2161</f>
        <v>-3.1506648667000676</v>
      </c>
      <c r="V2161" s="6">
        <f>SQRT((S2161+U2161)^2+3*T2161^2)</f>
        <v>45.368831485573189</v>
      </c>
      <c r="W2161" s="6">
        <f>V2161/AA2161</f>
        <v>1.2103886716818211</v>
      </c>
      <c r="X2161" s="1">
        <f>((3*10+H2161/COS(RADIANS(E2161)))*(3+3)+3*G2161*H2161)*2</f>
        <v>579.88818991109565</v>
      </c>
      <c r="Y2161" s="7">
        <f>Z2161/X2161</f>
        <v>1.0178648490401376</v>
      </c>
      <c r="Z2161" s="13">
        <v>590.24780488401598</v>
      </c>
      <c r="AA2161" s="15">
        <v>37.482861949239599</v>
      </c>
    </row>
    <row r="2162" spans="1:27" x14ac:dyDescent="0.45">
      <c r="A2162">
        <v>405</v>
      </c>
      <c r="B2162">
        <v>77.5</v>
      </c>
      <c r="C2162" s="10">
        <f>B2162-20</f>
        <v>57.5</v>
      </c>
      <c r="D2162">
        <v>105.5</v>
      </c>
      <c r="E2162" s="11">
        <f>D2162-90</f>
        <v>15.5</v>
      </c>
      <c r="F2162" s="2">
        <v>2.2440999999999999E-2</v>
      </c>
      <c r="G2162" s="11">
        <v>29.3</v>
      </c>
      <c r="H2162" s="11">
        <v>1.2</v>
      </c>
      <c r="I2162" s="8">
        <v>0.15692976117134</v>
      </c>
      <c r="J2162" s="4">
        <v>71000</v>
      </c>
      <c r="K2162" s="5">
        <f>23*10^-6</f>
        <v>2.3E-5</v>
      </c>
      <c r="L2162" s="6">
        <f>H2162</f>
        <v>1.2</v>
      </c>
      <c r="M2162" s="3">
        <f>H2162^2/6</f>
        <v>0.24</v>
      </c>
      <c r="N2162" s="3">
        <f>H2162^3/12</f>
        <v>0.14399999999999999</v>
      </c>
      <c r="O2162" s="1">
        <f>-J2162*L2162*K2162*C2162</f>
        <v>-112.67700000000001</v>
      </c>
      <c r="P2162" s="7">
        <f>-(12*F2162*J2162*L2162*N2162+12*O2162*N2162*G2162*COS(RADIANS(E2162)))/(12*N2162*G2162*COS(RADIANS(E2162))^2+L2162*G2162^3*SIN(RADIANS(E2162))^2)</f>
        <v>0.99583506195899507</v>
      </c>
      <c r="Q2162" s="7">
        <f>-(6*F2162*J2162*L2162*N2162*SIN(RADIANS(E2162))+6*O2162*N2162*G2162*SIN(RADIANS(E2162))*COS(RADIANS(E2162)))/(12*N2162*COS(RADIANS(E2162))^2+L2162*G2162^2*SIN(RADIANS(E2162))^2)</f>
        <v>3.8987363013157852</v>
      </c>
      <c r="R2162" s="7">
        <f>-P2162*SIN(RADIANS(E2162))</f>
        <v>-0.26612534479971212</v>
      </c>
      <c r="S2162" s="6">
        <f>(O2162+P2162*COS(RADIANS(E2162)))/L2162</f>
        <v>-93.097819173269514</v>
      </c>
      <c r="T2162" s="6">
        <f>R2162/L2162</f>
        <v>-0.22177112066642676</v>
      </c>
      <c r="U2162" s="6">
        <f>(Q2162-P2162*G2162*SIN(RADIANS(E2162)))/M2162</f>
        <v>-16.244734588815753</v>
      </c>
      <c r="V2162" s="6">
        <f>SQRT((S2162+U2162)^2+3*T2162^2)</f>
        <v>109.34322846205151</v>
      </c>
      <c r="W2162" s="6">
        <f>V2162/AA2162</f>
        <v>1.2976585764330997</v>
      </c>
      <c r="X2162" s="1">
        <f>((3*10+H2162/COS(RADIANS(E2162)))*(3+3)+3*G2162*H2162)*2</f>
        <v>585.9034878817414</v>
      </c>
      <c r="Y2162" s="7">
        <f>Z2162/X2162</f>
        <v>1.0074064118265711</v>
      </c>
      <c r="Z2162" s="13">
        <v>590.24293040361795</v>
      </c>
      <c r="AA2162" s="15">
        <v>84.261939502303804</v>
      </c>
    </row>
    <row r="2163" spans="1:27" x14ac:dyDescent="0.45">
      <c r="A2163">
        <v>696</v>
      </c>
      <c r="B2163">
        <v>82.7</v>
      </c>
      <c r="C2163" s="10">
        <f>B2163-20</f>
        <v>62.7</v>
      </c>
      <c r="D2163">
        <v>114.9</v>
      </c>
      <c r="E2163" s="11">
        <f>D2163-90</f>
        <v>24.900000000000006</v>
      </c>
      <c r="F2163" s="2">
        <v>2.0173E-2</v>
      </c>
      <c r="G2163" s="11">
        <v>24.5</v>
      </c>
      <c r="H2163" s="11">
        <v>1.4</v>
      </c>
      <c r="I2163" s="8">
        <v>0.105943918228149</v>
      </c>
      <c r="J2163" s="4">
        <v>71000</v>
      </c>
      <c r="K2163" s="5">
        <f>23*10^-6</f>
        <v>2.3E-5</v>
      </c>
      <c r="L2163" s="6">
        <f>H2163</f>
        <v>1.4</v>
      </c>
      <c r="M2163" s="3">
        <f>H2163^2/6</f>
        <v>0.32666666666666661</v>
      </c>
      <c r="N2163" s="3">
        <f>H2163^3/12</f>
        <v>0.2286666666666666</v>
      </c>
      <c r="O2163" s="1">
        <f>-J2163*L2163*K2163*C2163</f>
        <v>-143.34474</v>
      </c>
      <c r="P2163" s="7">
        <f>-(12*F2163*J2163*L2163*N2163+12*O2163*N2163*G2163*COS(RADIANS(E2163)))/(12*N2163*G2163*COS(RADIANS(E2163))^2+L2163*G2163^3*SIN(RADIANS(E2163))^2)</f>
        <v>0.87413317785556188</v>
      </c>
      <c r="Q2163" s="7">
        <f>-(6*F2163*J2163*L2163*N2163*SIN(RADIANS(E2163))+6*O2163*N2163*G2163*SIN(RADIANS(E2163))*COS(RADIANS(E2163)))/(12*N2163*COS(RADIANS(E2163))^2+L2163*G2163^2*SIN(RADIANS(E2163))^2)</f>
        <v>4.5085068257415957</v>
      </c>
      <c r="R2163" s="7">
        <f>-P2163*SIN(RADIANS(E2163))</f>
        <v>-0.36804137352992627</v>
      </c>
      <c r="S2163" s="6">
        <f>(O2163+P2163*COS(RADIANS(E2163)))/L2163</f>
        <v>-101.82275909523753</v>
      </c>
      <c r="T2163" s="6">
        <f>R2163/L2163</f>
        <v>-0.26288669537851878</v>
      </c>
      <c r="U2163" s="6">
        <f>(Q2163-P2163*G2163*SIN(RADIANS(E2163)))/M2163</f>
        <v>-13.80155150737224</v>
      </c>
      <c r="V2163" s="6">
        <f>SQRT((S2163+U2163)^2+3*T2163^2)</f>
        <v>115.62520715904728</v>
      </c>
      <c r="W2163" s="6">
        <f>V2163/AA2163</f>
        <v>1.2230121731653096</v>
      </c>
      <c r="X2163" s="1">
        <f>((3*10+H2163/COS(RADIANS(E2163)))*(3+3)+3*G2163*H2163)*2</f>
        <v>584.32170317569785</v>
      </c>
      <c r="Y2163" s="7">
        <f>Z2163/X2163</f>
        <v>1.0100855493110978</v>
      </c>
      <c r="Z2163" s="13">
        <v>590.214908526621</v>
      </c>
      <c r="AA2163" s="15">
        <v>94.541337932716303</v>
      </c>
    </row>
    <row r="2164" spans="1:27" x14ac:dyDescent="0.45">
      <c r="A2164">
        <v>1716</v>
      </c>
      <c r="B2164">
        <v>73.2</v>
      </c>
      <c r="C2164" s="10">
        <f>B2164-20</f>
        <v>53.2</v>
      </c>
      <c r="D2164">
        <v>128.5</v>
      </c>
      <c r="E2164" s="11">
        <f>D2164-90</f>
        <v>38.5</v>
      </c>
      <c r="F2164" s="2">
        <v>1.7433000000000001E-2</v>
      </c>
      <c r="G2164" s="11">
        <v>24.6</v>
      </c>
      <c r="H2164" s="11">
        <v>1.4</v>
      </c>
      <c r="I2164" s="8">
        <v>9.7083441913127899E-2</v>
      </c>
      <c r="J2164" s="4">
        <v>71000</v>
      </c>
      <c r="K2164" s="5">
        <f>23*10^-6</f>
        <v>2.3E-5</v>
      </c>
      <c r="L2164" s="6">
        <f>H2164</f>
        <v>1.4</v>
      </c>
      <c r="M2164" s="3">
        <f>H2164^2/6</f>
        <v>0.32666666666666661</v>
      </c>
      <c r="N2164" s="3">
        <f>H2164^3/12</f>
        <v>0.2286666666666666</v>
      </c>
      <c r="O2164" s="1">
        <f>-J2164*L2164*K2164*C2164</f>
        <v>-121.62584000000001</v>
      </c>
      <c r="P2164" s="7">
        <f>-(12*F2164*J2164*L2164*N2164+12*O2164*N2164*G2164*COS(RADIANS(E2164)))/(12*N2164*G2164*COS(RADIANS(E2164))^2+L2164*G2164^3*SIN(RADIANS(E2164))^2)</f>
        <v>0.20575564640957797</v>
      </c>
      <c r="Q2164" s="7">
        <f>-(6*F2164*J2164*L2164*N2164*SIN(RADIANS(E2164))+6*O2164*N2164*G2164*SIN(RADIANS(E2164))*COS(RADIANS(E2164)))/(12*N2164*COS(RADIANS(E2164))^2+L2164*G2164^2*SIN(RADIANS(E2164))^2)</f>
        <v>1.5754565879678024</v>
      </c>
      <c r="R2164" s="7">
        <f>-P2164*SIN(RADIANS(E2164))</f>
        <v>-0.12808590146079696</v>
      </c>
      <c r="S2164" s="6">
        <f>(O2164+P2164*COS(RADIANS(E2164)))/L2164</f>
        <v>-86.760581394858178</v>
      </c>
      <c r="T2164" s="6">
        <f>R2164/L2164</f>
        <v>-9.148992961485497E-2</v>
      </c>
      <c r="U2164" s="6">
        <f>(Q2164-P2164*G2164*SIN(RADIANS(E2164)))/M2164</f>
        <v>-4.8228262896973568</v>
      </c>
      <c r="V2164" s="6">
        <f>SQRT((S2164+U2164)^2+3*T2164^2)</f>
        <v>91.583544779273353</v>
      </c>
      <c r="W2164" s="6">
        <f>V2164/AA2164</f>
        <v>1.1262550657735975</v>
      </c>
      <c r="X2164" s="1">
        <f>((3*10+H2164/COS(RADIANS(E2164)))*(3+3)+3*G2164*H2164)*2</f>
        <v>588.1066814457547</v>
      </c>
      <c r="Y2164" s="7">
        <f>Z2164/X2164</f>
        <v>1.0035651929772926</v>
      </c>
      <c r="Z2164" s="13">
        <v>590.20339525634404</v>
      </c>
      <c r="AA2164" s="15">
        <v>81.316877111107004</v>
      </c>
    </row>
    <row r="2165" spans="1:27" x14ac:dyDescent="0.45">
      <c r="A2165">
        <v>2796</v>
      </c>
      <c r="B2165">
        <v>78.900000000000006</v>
      </c>
      <c r="C2165" s="10">
        <f>B2165-20</f>
        <v>58.900000000000006</v>
      </c>
      <c r="D2165">
        <v>117.8</v>
      </c>
      <c r="E2165" s="11">
        <f>D2165-90</f>
        <v>27.799999999999997</v>
      </c>
      <c r="F2165" s="2">
        <v>1.9709000000000001E-2</v>
      </c>
      <c r="G2165" s="11">
        <v>26.4</v>
      </c>
      <c r="H2165" s="11">
        <v>1.3</v>
      </c>
      <c r="I2165" s="8">
        <v>9.6839398145675604E-2</v>
      </c>
      <c r="J2165" s="4">
        <v>71000</v>
      </c>
      <c r="K2165" s="5">
        <f>23*10^-6</f>
        <v>2.3E-5</v>
      </c>
      <c r="L2165" s="6">
        <f>H2165</f>
        <v>1.3</v>
      </c>
      <c r="M2165" s="3">
        <f>H2165^2/6</f>
        <v>0.28166666666666668</v>
      </c>
      <c r="N2165" s="3">
        <f>H2165^3/12</f>
        <v>0.18308333333333338</v>
      </c>
      <c r="O2165" s="1">
        <f>-J2165*L2165*K2165*C2165</f>
        <v>-125.03881000000001</v>
      </c>
      <c r="P2165" s="7">
        <f>-(12*F2165*J2165*L2165*N2165+12*O2165*N2165*G2165*COS(RADIANS(E2165)))/(12*N2165*G2165*COS(RADIANS(E2165))^2+L2165*G2165^3*SIN(RADIANS(E2165))^2)</f>
        <v>0.46084187711430635</v>
      </c>
      <c r="Q2165" s="7">
        <f>-(6*F2165*J2165*L2165*N2165*SIN(RADIANS(E2165))+6*O2165*N2165*G2165*SIN(RADIANS(E2165))*COS(RADIANS(E2165)))/(12*N2165*COS(RADIANS(E2165))^2+L2165*G2165^2*SIN(RADIANS(E2165))^2)</f>
        <v>2.8370825312975683</v>
      </c>
      <c r="R2165" s="7">
        <f>-P2165*SIN(RADIANS(E2165))</f>
        <v>-0.21493049479527029</v>
      </c>
      <c r="S2165" s="6">
        <f>(O2165+P2165*COS(RADIANS(E2165)))/L2165</f>
        <v>-95.870121571478691</v>
      </c>
      <c r="T2165" s="6">
        <f>R2165/L2165</f>
        <v>-0.1653311498425156</v>
      </c>
      <c r="U2165" s="6">
        <f>(Q2165-P2165*G2165*SIN(RADIANS(E2165)))/M2165</f>
        <v>-10.072482359636334</v>
      </c>
      <c r="V2165" s="6">
        <f>SQRT((S2165+U2165)^2+3*T2165^2)</f>
        <v>105.94299094736014</v>
      </c>
      <c r="W2165" s="6">
        <f>V2165/AA2165</f>
        <v>1.2419774139831248</v>
      </c>
      <c r="X2165" s="1">
        <f>((3*10+H2165/COS(RADIANS(E2165)))*(3+3)+3*G2165*H2165)*2</f>
        <v>583.55546858579783</v>
      </c>
      <c r="Y2165" s="7">
        <f>Z2165/X2165</f>
        <v>1.0112502064860196</v>
      </c>
      <c r="Z2165" s="13">
        <v>590.12058810343399</v>
      </c>
      <c r="AA2165" s="15">
        <v>85.301866003820606</v>
      </c>
    </row>
    <row r="2166" spans="1:27" x14ac:dyDescent="0.45">
      <c r="A2166">
        <v>1281</v>
      </c>
      <c r="B2166">
        <v>58.7</v>
      </c>
      <c r="C2166" s="10">
        <f>B2166-20</f>
        <v>38.700000000000003</v>
      </c>
      <c r="D2166">
        <v>107.9</v>
      </c>
      <c r="E2166" s="11">
        <f>D2166-90</f>
        <v>17.900000000000006</v>
      </c>
      <c r="F2166" s="2">
        <v>1.3898000000000001E-2</v>
      </c>
      <c r="G2166" s="11">
        <v>26.8</v>
      </c>
      <c r="H2166" s="11">
        <v>1.3</v>
      </c>
      <c r="I2166" s="8">
        <v>8.8422201573848697E-2</v>
      </c>
      <c r="J2166" s="4">
        <v>71000</v>
      </c>
      <c r="K2166" s="5">
        <f>23*10^-6</f>
        <v>2.3E-5</v>
      </c>
      <c r="L2166" s="6">
        <f>H2166</f>
        <v>1.3</v>
      </c>
      <c r="M2166" s="3">
        <f>H2166^2/6</f>
        <v>0.28166666666666668</v>
      </c>
      <c r="N2166" s="3">
        <f>H2166^3/12</f>
        <v>0.18308333333333338</v>
      </c>
      <c r="O2166" s="1">
        <f>-J2166*L2166*K2166*C2166</f>
        <v>-82.156230000000008</v>
      </c>
      <c r="P2166" s="7">
        <f>-(12*F2166*J2166*L2166*N2166+12*O2166*N2166*G2166*COS(RADIANS(E2166)))/(12*N2166*G2166*COS(RADIANS(E2166))^2+L2166*G2166^3*SIN(RADIANS(E2166))^2)</f>
        <v>0.73840179458399935</v>
      </c>
      <c r="Q2166" s="7">
        <f>-(6*F2166*J2166*L2166*N2166*SIN(RADIANS(E2166))+6*O2166*N2166*G2166*SIN(RADIANS(E2166))*COS(RADIANS(E2166)))/(12*N2166*COS(RADIANS(E2166))^2+L2166*G2166^2*SIN(RADIANS(E2166))^2)</f>
        <v>3.041165887352657</v>
      </c>
      <c r="R2166" s="7">
        <f>-P2166*SIN(RADIANS(E2166))</f>
        <v>-0.22695267816064602</v>
      </c>
      <c r="S2166" s="6">
        <f>(O2166+P2166*COS(RADIANS(E2166)))/L2166</f>
        <v>-62.656593064968717</v>
      </c>
      <c r="T2166" s="6">
        <f>R2166/L2166</f>
        <v>-0.17457898320049692</v>
      </c>
      <c r="U2166" s="6">
        <f>(Q2166-P2166*G2166*SIN(RADIANS(E2166)))/M2166</f>
        <v>-10.797038653323042</v>
      </c>
      <c r="V2166" s="6">
        <f>SQRT((S2166+U2166)^2+3*T2166^2)</f>
        <v>73.454254104650488</v>
      </c>
      <c r="W2166" s="6">
        <f>V2166/AA2166</f>
        <v>1.266995924329672</v>
      </c>
      <c r="X2166" s="1">
        <f>((3*10+H2166/COS(RADIANS(E2166)))*(3+3)+3*G2166*H2166)*2</f>
        <v>585.43353902923582</v>
      </c>
      <c r="Y2166" s="7">
        <f>Z2166/X2166</f>
        <v>1.0079504475761778</v>
      </c>
      <c r="Z2166" s="13">
        <v>590.08799769062398</v>
      </c>
      <c r="AA2166" s="15">
        <v>57.975130538413403</v>
      </c>
    </row>
    <row r="2167" spans="1:27" x14ac:dyDescent="0.45">
      <c r="A2167">
        <v>2960</v>
      </c>
      <c r="B2167">
        <v>47</v>
      </c>
      <c r="C2167" s="10">
        <f>B2167-20</f>
        <v>27</v>
      </c>
      <c r="D2167">
        <v>120.2</v>
      </c>
      <c r="E2167" s="11">
        <f>D2167-90</f>
        <v>30.200000000000003</v>
      </c>
      <c r="F2167" s="2">
        <v>7.4070000000000004E-3</v>
      </c>
      <c r="G2167" s="11">
        <v>20.9</v>
      </c>
      <c r="H2167" s="11">
        <v>1.6</v>
      </c>
      <c r="I2167" s="8">
        <v>3.63454669713974E-2</v>
      </c>
      <c r="J2167" s="4">
        <v>71000</v>
      </c>
      <c r="K2167" s="5">
        <f>23*10^-6</f>
        <v>2.3E-5</v>
      </c>
      <c r="L2167" s="6">
        <f>H2167</f>
        <v>1.6</v>
      </c>
      <c r="M2167" s="3">
        <f>H2167^2/6</f>
        <v>0.42666666666666675</v>
      </c>
      <c r="N2167" s="3">
        <f>H2167^3/12</f>
        <v>0.34133333333333343</v>
      </c>
      <c r="O2167" s="1">
        <f>-J2167*L2167*K2167*C2167</f>
        <v>-70.545600000000007</v>
      </c>
      <c r="P2167" s="7">
        <f>-(12*F2167*J2167*L2167*N2167+12*O2167*N2167*G2167*COS(RADIANS(E2167)))/(12*N2167*G2167*COS(RADIANS(E2167))^2+L2167*G2167^3*SIN(RADIANS(E2167))^2)</f>
        <v>0.47154450905554834</v>
      </c>
      <c r="Q2167" s="7">
        <f>-(6*F2167*J2167*L2167*N2167*SIN(RADIANS(E2167))+6*O2167*N2167*G2167*SIN(RADIANS(E2167))*COS(RADIANS(E2167)))/(12*N2167*COS(RADIANS(E2167))^2+L2167*G2167^2*SIN(RADIANS(E2167))^2)</f>
        <v>2.4787012699895277</v>
      </c>
      <c r="R2167" s="7">
        <f>-P2167*SIN(RADIANS(E2167))</f>
        <v>-0.23719629377890233</v>
      </c>
      <c r="S2167" s="6">
        <f>(O2167+P2167*COS(RADIANS(E2167)))/L2167</f>
        <v>-43.836284976764794</v>
      </c>
      <c r="T2167" s="6">
        <f>R2167/L2167</f>
        <v>-0.14824768361181395</v>
      </c>
      <c r="U2167" s="6">
        <f>(Q2167-P2167*G2167*SIN(RADIANS(E2167)))/M2167</f>
        <v>-5.8094561015379629</v>
      </c>
      <c r="V2167" s="6">
        <f>SQRT((S2167+U2167)^2+3*T2167^2)</f>
        <v>49.646405099875722</v>
      </c>
      <c r="W2167" s="6">
        <f>V2167/AA2167</f>
        <v>1.1460876358889123</v>
      </c>
      <c r="X2167" s="1">
        <f>((3*10+H2167/COS(RADIANS(E2167)))*(3+3)+3*G2167*H2167)*2</f>
        <v>582.85515651804053</v>
      </c>
      <c r="Y2167" s="7">
        <f>Z2167/X2167</f>
        <v>1.0123574012387906</v>
      </c>
      <c r="Z2167" s="13">
        <v>590.057731551232</v>
      </c>
      <c r="AA2167" s="15">
        <v>43.318157831246197</v>
      </c>
    </row>
    <row r="2168" spans="1:27" x14ac:dyDescent="0.45">
      <c r="A2168">
        <v>61</v>
      </c>
      <c r="B2168">
        <v>67.8</v>
      </c>
      <c r="C2168" s="10">
        <f>B2168-20</f>
        <v>47.8</v>
      </c>
      <c r="D2168">
        <v>126.3</v>
      </c>
      <c r="E2168" s="11">
        <f>D2168-90</f>
        <v>36.299999999999997</v>
      </c>
      <c r="F2168" s="2">
        <v>1.3722E-2</v>
      </c>
      <c r="G2168" s="11">
        <v>23.8</v>
      </c>
      <c r="H2168" s="11">
        <v>1.4</v>
      </c>
      <c r="I2168" s="8">
        <v>6.2056414783000897E-2</v>
      </c>
      <c r="J2168" s="4">
        <v>71000</v>
      </c>
      <c r="K2168" s="5">
        <f>23*10^-6</f>
        <v>2.3E-5</v>
      </c>
      <c r="L2168" s="6">
        <f>H2168</f>
        <v>1.4</v>
      </c>
      <c r="M2168" s="3">
        <f>H2168^2/6</f>
        <v>0.32666666666666661</v>
      </c>
      <c r="N2168" s="3">
        <f>H2168^3/12</f>
        <v>0.2286666666666666</v>
      </c>
      <c r="O2168" s="1">
        <f>-J2168*L2168*K2168*C2168</f>
        <v>-109.28035999999999</v>
      </c>
      <c r="P2168" s="7">
        <f>-(12*F2168*J2168*L2168*N2168+12*O2168*N2168*G2168*COS(RADIANS(E2168)))/(12*N2168*G2168*COS(RADIANS(E2168))^2+L2168*G2168^3*SIN(RADIANS(E2168))^2)</f>
        <v>0.30177721171908217</v>
      </c>
      <c r="Q2168" s="7">
        <f>-(6*F2168*J2168*L2168*N2168*SIN(RADIANS(E2168))+6*O2168*N2168*G2168*SIN(RADIANS(E2168))*COS(RADIANS(E2168)))/(12*N2168*COS(RADIANS(E2168))^2+L2168*G2168^2*SIN(RADIANS(E2168))^2)</f>
        <v>2.1260074281478487</v>
      </c>
      <c r="R2168" s="7">
        <f>-P2168*SIN(RADIANS(E2168))</f>
        <v>-0.17865608639897892</v>
      </c>
      <c r="S2168" s="6">
        <f>(O2168+P2168*COS(RADIANS(E2168)))/L2168</f>
        <v>-77.883678007241059</v>
      </c>
      <c r="T2168" s="6">
        <f>R2168/L2168</f>
        <v>-0.12761149028498495</v>
      </c>
      <c r="U2168" s="6">
        <f>(Q2168-P2168*G2168*SIN(RADIANS(E2168)))/M2168</f>
        <v>-6.5081860045342346</v>
      </c>
      <c r="V2168" s="6">
        <f>SQRT((S2168+U2168)^2+3*T2168^2)</f>
        <v>84.39215345907067</v>
      </c>
      <c r="W2168" s="6">
        <f>V2168/AA2168</f>
        <v>1.1962894961864108</v>
      </c>
      <c r="X2168" s="1">
        <f>((3*10+H2168/COS(RADIANS(E2168)))*(3+3)+3*G2168*H2168)*2</f>
        <v>580.76552728827005</v>
      </c>
      <c r="Y2168" s="7">
        <f>Z2168/X2168</f>
        <v>1.0158634658055332</v>
      </c>
      <c r="Z2168" s="13">
        <v>589.97848137144001</v>
      </c>
      <c r="AA2168" s="15">
        <v>70.544925561998198</v>
      </c>
    </row>
    <row r="2169" spans="1:27" x14ac:dyDescent="0.45">
      <c r="A2169">
        <v>1389</v>
      </c>
      <c r="B2169">
        <v>47.6</v>
      </c>
      <c r="C2169" s="10">
        <f>B2169-20</f>
        <v>27.6</v>
      </c>
      <c r="D2169">
        <v>118</v>
      </c>
      <c r="E2169" s="11">
        <f>D2169-90</f>
        <v>28</v>
      </c>
      <c r="F2169" s="2">
        <v>7.7219999999999997E-3</v>
      </c>
      <c r="G2169" s="11">
        <v>21</v>
      </c>
      <c r="H2169" s="11">
        <v>1.6</v>
      </c>
      <c r="I2169" s="8">
        <v>3.9102479815483003E-2</v>
      </c>
      <c r="J2169" s="4">
        <v>71000</v>
      </c>
      <c r="K2169" s="5">
        <f>23*10^-6</f>
        <v>2.3E-5</v>
      </c>
      <c r="L2169" s="6">
        <f>H2169</f>
        <v>1.6</v>
      </c>
      <c r="M2169" s="3">
        <f>H2169^2/6</f>
        <v>0.42666666666666675</v>
      </c>
      <c r="N2169" s="3">
        <f>H2169^3/12</f>
        <v>0.34133333333333343</v>
      </c>
      <c r="O2169" s="1">
        <f>-J2169*L2169*K2169*C2169</f>
        <v>-72.113280000000003</v>
      </c>
      <c r="P2169" s="7">
        <f>-(12*F2169*J2169*L2169*N2169+12*O2169*N2169*G2169*COS(RADIANS(E2169)))/(12*N2169*G2169*COS(RADIANS(E2169))^2+L2169*G2169^3*SIN(RADIANS(E2169))^2)</f>
        <v>0.56519453010277831</v>
      </c>
      <c r="Q2169" s="7">
        <f>-(6*F2169*J2169*L2169*N2169*SIN(RADIANS(E2169))+6*O2169*N2169*G2169*SIN(RADIANS(E2169))*COS(RADIANS(E2169)))/(12*N2169*COS(RADIANS(E2169))^2+L2169*G2169^2*SIN(RADIANS(E2169))^2)</f>
        <v>2.7860989729165802</v>
      </c>
      <c r="R2169" s="7">
        <f>-P2169*SIN(RADIANS(E2169))</f>
        <v>-0.26534275932538853</v>
      </c>
      <c r="S2169" s="6">
        <f>(O2169+P2169*COS(RADIANS(E2169)))/L2169</f>
        <v>-44.758901781342949</v>
      </c>
      <c r="T2169" s="6">
        <f>R2169/L2169</f>
        <v>-0.16583922457836783</v>
      </c>
      <c r="U2169" s="6">
        <f>(Q2169-P2169*G2169*SIN(RADIANS(E2169)))/M2169</f>
        <v>-6.5299194677732313</v>
      </c>
      <c r="V2169" s="6">
        <f>SQRT((S2169+U2169)^2+3*T2169^2)</f>
        <v>51.289625589089823</v>
      </c>
      <c r="W2169" s="6">
        <f>V2169/AA2169</f>
        <v>1.1650980689606725</v>
      </c>
      <c r="X2169" s="1">
        <f>((3*10+H2169/COS(RADIANS(E2169)))*(3+3)+3*G2169*H2169)*2</f>
        <v>583.34534497322954</v>
      </c>
      <c r="Y2169" s="7">
        <f>Z2169/X2169</f>
        <v>1.0113402989484386</v>
      </c>
      <c r="Z2169" s="13">
        <v>589.96065557540601</v>
      </c>
      <c r="AA2169" s="15">
        <v>44.021723969419</v>
      </c>
    </row>
    <row r="2170" spans="1:27" x14ac:dyDescent="0.45">
      <c r="A2170">
        <v>1382</v>
      </c>
      <c r="B2170">
        <v>78.900000000000006</v>
      </c>
      <c r="C2170" s="10">
        <f>B2170-20</f>
        <v>58.900000000000006</v>
      </c>
      <c r="D2170">
        <v>115.9</v>
      </c>
      <c r="E2170" s="11">
        <f>D2170-90</f>
        <v>25.900000000000006</v>
      </c>
      <c r="F2170" s="2">
        <v>1.8766999999999999E-2</v>
      </c>
      <c r="G2170" s="11">
        <v>24.4</v>
      </c>
      <c r="H2170" s="11">
        <v>1.4</v>
      </c>
      <c r="I2170" s="8">
        <v>9.6602596342563601E-2</v>
      </c>
      <c r="J2170" s="4">
        <v>71000</v>
      </c>
      <c r="K2170" s="5">
        <f>23*10^-6</f>
        <v>2.3E-5</v>
      </c>
      <c r="L2170" s="6">
        <f>H2170</f>
        <v>1.4</v>
      </c>
      <c r="M2170" s="3">
        <f>H2170^2/6</f>
        <v>0.32666666666666661</v>
      </c>
      <c r="N2170" s="3">
        <f>H2170^3/12</f>
        <v>0.2286666666666666</v>
      </c>
      <c r="O2170" s="1">
        <f>-J2170*L2170*K2170*C2170</f>
        <v>-134.65718000000001</v>
      </c>
      <c r="P2170" s="7">
        <f>-(12*F2170*J2170*L2170*N2170+12*O2170*N2170*G2170*COS(RADIANS(E2170)))/(12*N2170*G2170*COS(RADIANS(E2170))^2+L2170*G2170^3*SIN(RADIANS(E2170))^2)</f>
        <v>0.76031510513385858</v>
      </c>
      <c r="Q2170" s="7">
        <f>-(6*F2170*J2170*L2170*N2170*SIN(RADIANS(E2170))+6*O2170*N2170*G2170*SIN(RADIANS(E2170))*COS(RADIANS(E2170)))/(12*N2170*COS(RADIANS(E2170))^2+L2170*G2170^2*SIN(RADIANS(E2170))^2)</f>
        <v>4.0517053712744531</v>
      </c>
      <c r="R2170" s="7">
        <f>-P2170*SIN(RADIANS(E2170))</f>
        <v>-0.33210699764544699</v>
      </c>
      <c r="S2170" s="6">
        <f>(O2170+P2170*COS(RADIANS(E2170)))/L2170</f>
        <v>-95.695166166228375</v>
      </c>
      <c r="T2170" s="6">
        <f>R2170/L2170</f>
        <v>-0.23721928403246215</v>
      </c>
      <c r="U2170" s="6">
        <f>(Q2170-P2170*G2170*SIN(RADIANS(E2170)))/M2170</f>
        <v>-12.403179707983021</v>
      </c>
      <c r="V2170" s="6">
        <f>SQRT((S2170+U2170)^2+3*T2170^2)</f>
        <v>108.09912672962157</v>
      </c>
      <c r="W2170" s="6">
        <f>V2170/AA2170</f>
        <v>1.2203408360839849</v>
      </c>
      <c r="X2170" s="1">
        <f>((3*10+H2170/COS(RADIANS(E2170)))*(3+3)+3*G2170*H2170)*2</f>
        <v>583.63584316764263</v>
      </c>
      <c r="Y2170" s="7">
        <f>Z2170/X2170</f>
        <v>1.0104746913867322</v>
      </c>
      <c r="Z2170" s="13">
        <v>589.74924850705895</v>
      </c>
      <c r="AA2170" s="15">
        <v>88.581094341238696</v>
      </c>
    </row>
    <row r="2171" spans="1:27" x14ac:dyDescent="0.45">
      <c r="A2171">
        <v>178</v>
      </c>
      <c r="B2171">
        <v>53</v>
      </c>
      <c r="C2171" s="10">
        <f>B2171-20</f>
        <v>33</v>
      </c>
      <c r="D2171">
        <v>117</v>
      </c>
      <c r="E2171" s="11">
        <f>D2171-90</f>
        <v>27</v>
      </c>
      <c r="F2171" s="2">
        <v>1.2848999999999999E-2</v>
      </c>
      <c r="G2171" s="11">
        <v>31.6</v>
      </c>
      <c r="H2171" s="11">
        <v>1.1000000000000001</v>
      </c>
      <c r="I2171" s="8">
        <v>6.23874999582767E-2</v>
      </c>
      <c r="J2171" s="4">
        <v>71000</v>
      </c>
      <c r="K2171" s="5">
        <f>23*10^-6</f>
        <v>2.3E-5</v>
      </c>
      <c r="L2171" s="6">
        <f>H2171</f>
        <v>1.1000000000000001</v>
      </c>
      <c r="M2171" s="3">
        <f>H2171^2/6</f>
        <v>0.20166666666666669</v>
      </c>
      <c r="N2171" s="3">
        <f>H2171^3/12</f>
        <v>0.11091666666666671</v>
      </c>
      <c r="O2171" s="1">
        <f>-J2171*L2171*K2171*C2171</f>
        <v>-59.277900000000002</v>
      </c>
      <c r="P2171" s="7">
        <f>-(12*F2171*J2171*L2171*N2171+12*O2171*N2171*G2171*COS(RADIANS(E2171)))/(12*N2171*G2171*COS(RADIANS(E2171))^2+L2171*G2171^3*SIN(RADIANS(E2171))^2)</f>
        <v>0.12324319636878618</v>
      </c>
      <c r="Q2171" s="7">
        <f>-(6*F2171*J2171*L2171*N2171*SIN(RADIANS(E2171))+6*O2171*N2171*G2171*SIN(RADIANS(E2171))*COS(RADIANS(E2171)))/(12*N2171*COS(RADIANS(E2171))^2+L2171*G2171^2*SIN(RADIANS(E2171))^2)</f>
        <v>0.88402959688163685</v>
      </c>
      <c r="R2171" s="7">
        <f>-P2171*SIN(RADIANS(E2171))</f>
        <v>-5.5951240308964333E-2</v>
      </c>
      <c r="S2171" s="6">
        <f>(O2171+P2171*COS(RADIANS(E2171)))/L2171</f>
        <v>-53.789172279975979</v>
      </c>
      <c r="T2171" s="6">
        <f>R2171/L2171</f>
        <v>-5.0864763917240298E-2</v>
      </c>
      <c r="U2171" s="6">
        <f>(Q2171-P2171*G2171*SIN(RADIANS(E2171)))/M2171</f>
        <v>-4.3836178357767075</v>
      </c>
      <c r="V2171" s="6">
        <f>SQRT((S2171+U2171)^2+3*T2171^2)</f>
        <v>58.172856827940286</v>
      </c>
      <c r="W2171" s="6">
        <f>V2171/AA2171</f>
        <v>1.2826956989836458</v>
      </c>
      <c r="X2171" s="1">
        <f>((3*10+H2171/COS(RADIANS(E2171)))*(3+3)+3*G2171*H2171)*2</f>
        <v>583.37470633677356</v>
      </c>
      <c r="Y2171" s="7">
        <f>Z2171/X2171</f>
        <v>1.0109182983418354</v>
      </c>
      <c r="Z2171" s="13">
        <v>589.74416542563904</v>
      </c>
      <c r="AA2171" s="15">
        <v>45.352032344096898</v>
      </c>
    </row>
    <row r="2172" spans="1:27" x14ac:dyDescent="0.45">
      <c r="A2172">
        <v>2903</v>
      </c>
      <c r="B2172">
        <v>46</v>
      </c>
      <c r="C2172" s="10">
        <f>B2172-20</f>
        <v>26</v>
      </c>
      <c r="D2172">
        <v>106.3</v>
      </c>
      <c r="E2172" s="11">
        <f>D2172-90</f>
        <v>16.299999999999997</v>
      </c>
      <c r="F2172" s="2">
        <v>1.0085E-2</v>
      </c>
      <c r="G2172" s="11">
        <v>29.2</v>
      </c>
      <c r="H2172" s="11">
        <v>1.2</v>
      </c>
      <c r="I2172" s="8">
        <v>6.8029880523681599E-2</v>
      </c>
      <c r="J2172" s="4">
        <v>71000</v>
      </c>
      <c r="K2172" s="5">
        <f>23*10^-6</f>
        <v>2.3E-5</v>
      </c>
      <c r="L2172" s="6">
        <f>H2172</f>
        <v>1.2</v>
      </c>
      <c r="M2172" s="3">
        <f>H2172^2/6</f>
        <v>0.24</v>
      </c>
      <c r="N2172" s="3">
        <f>H2172^3/12</f>
        <v>0.14399999999999999</v>
      </c>
      <c r="O2172" s="1">
        <f>-J2172*L2172*K2172*C2172</f>
        <v>-50.949600000000004</v>
      </c>
      <c r="P2172" s="7">
        <f>-(12*F2172*J2172*L2172*N2172+12*O2172*N2172*G2172*COS(RADIANS(E2172)))/(12*N2172*G2172*COS(RADIANS(E2172))^2+L2172*G2172^3*SIN(RADIANS(E2172))^2)</f>
        <v>0.40946033609732063</v>
      </c>
      <c r="Q2172" s="7">
        <f>-(6*F2172*J2172*L2172*N2172*SIN(RADIANS(E2172))+6*O2172*N2172*G2172*SIN(RADIANS(E2172))*COS(RADIANS(E2172)))/(12*N2172*COS(RADIANS(E2172))^2+L2172*G2172^2*SIN(RADIANS(E2172))^2)</f>
        <v>1.6778595205041054</v>
      </c>
      <c r="R2172" s="7">
        <f>-P2172*SIN(RADIANS(E2172))</f>
        <v>-0.11492188496603462</v>
      </c>
      <c r="S2172" s="6">
        <f>(O2172+P2172*COS(RADIANS(E2172)))/L2172</f>
        <v>-42.130498168799882</v>
      </c>
      <c r="T2172" s="6">
        <f>R2172/L2172</f>
        <v>-9.5768237471695522E-2</v>
      </c>
      <c r="U2172" s="6">
        <f>(Q2172-P2172*G2172*SIN(RADIANS(E2172)))/M2172</f>
        <v>-6.9910813354337726</v>
      </c>
      <c r="V2172" s="6">
        <f>SQRT((S2172+U2172)^2+3*T2172^2)</f>
        <v>49.121859570426203</v>
      </c>
      <c r="W2172" s="6">
        <f>V2172/AA2172</f>
        <v>1.2895099413971998</v>
      </c>
      <c r="X2172" s="1">
        <f>((3*10+H2172/COS(RADIANS(E2172)))*(3+3)+3*G2172*H2172)*2</f>
        <v>585.24304293005741</v>
      </c>
      <c r="Y2172" s="7">
        <f>Z2172/X2172</f>
        <v>1.0075843719790549</v>
      </c>
      <c r="Z2172" s="13">
        <v>589.68174386579301</v>
      </c>
      <c r="AA2172" s="15">
        <v>38.093432236126901</v>
      </c>
    </row>
    <row r="2173" spans="1:27" x14ac:dyDescent="0.45">
      <c r="A2173">
        <v>574</v>
      </c>
      <c r="B2173">
        <v>59.4</v>
      </c>
      <c r="C2173" s="10">
        <f>B2173-20</f>
        <v>39.4</v>
      </c>
      <c r="D2173">
        <v>124.3</v>
      </c>
      <c r="E2173" s="11">
        <f>D2173-90</f>
        <v>34.299999999999997</v>
      </c>
      <c r="F2173" s="2">
        <v>1.3195999999999999E-2</v>
      </c>
      <c r="G2173" s="11">
        <v>28.3</v>
      </c>
      <c r="H2173" s="11">
        <v>1.2</v>
      </c>
      <c r="I2173" s="8">
        <v>5.89897520840168E-2</v>
      </c>
      <c r="J2173" s="4">
        <v>71000</v>
      </c>
      <c r="K2173" s="5">
        <f>23*10^-6</f>
        <v>2.3E-5</v>
      </c>
      <c r="L2173" s="6">
        <f>H2173</f>
        <v>1.2</v>
      </c>
      <c r="M2173" s="3">
        <f>H2173^2/6</f>
        <v>0.24</v>
      </c>
      <c r="N2173" s="3">
        <f>H2173^3/12</f>
        <v>0.14399999999999999</v>
      </c>
      <c r="O2173" s="1">
        <f>-J2173*L2173*K2173*C2173</f>
        <v>-77.208240000000004</v>
      </c>
      <c r="P2173" s="7">
        <f>-(12*F2173*J2173*L2173*N2173+12*O2173*N2173*G2173*COS(RADIANS(E2173)))/(12*N2173*G2173*COS(RADIANS(E2173))^2+L2173*G2173^3*SIN(RADIANS(E2173))^2)</f>
        <v>0.13566531826491507</v>
      </c>
      <c r="Q2173" s="7">
        <f>-(6*F2173*J2173*L2173*N2173*SIN(RADIANS(E2173))+6*O2173*N2173*G2173*SIN(RADIANS(E2173))*COS(RADIANS(E2173)))/(12*N2173*COS(RADIANS(E2173))^2+L2173*G2173^2*SIN(RADIANS(E2173))^2)</f>
        <v>1.0817808120325529</v>
      </c>
      <c r="R2173" s="7">
        <f>-P2173*SIN(RADIANS(E2173))</f>
        <v>-7.6450940779685728E-2</v>
      </c>
      <c r="S2173" s="6">
        <f>(O2173+P2173*COS(RADIANS(E2173)))/L2173</f>
        <v>-64.246805926632618</v>
      </c>
      <c r="T2173" s="6">
        <f>R2173/L2173</f>
        <v>-6.3709117316404773E-2</v>
      </c>
      <c r="U2173" s="6">
        <f>(Q2173-P2173*G2173*SIN(RADIANS(E2173)))/M2173</f>
        <v>-4.5074200501356394</v>
      </c>
      <c r="V2173" s="6">
        <f>SQRT((S2173+U2173)^2+3*T2173^2)</f>
        <v>68.754314528030903</v>
      </c>
      <c r="W2173" s="6">
        <f>V2173/AA2173</f>
        <v>1.2668247619957682</v>
      </c>
      <c r="X2173" s="1">
        <f>((3*10+H2173/COS(RADIANS(E2173)))*(3+3)+3*G2173*H2173)*2</f>
        <v>581.1913397036966</v>
      </c>
      <c r="Y2173" s="7">
        <f>Z2173/X2173</f>
        <v>1.0146008063875516</v>
      </c>
      <c r="Z2173" s="13">
        <v>589.67720192883201</v>
      </c>
      <c r="AA2173" s="15">
        <v>54.272948075087101</v>
      </c>
    </row>
    <row r="2174" spans="1:27" x14ac:dyDescent="0.45">
      <c r="A2174">
        <v>1305</v>
      </c>
      <c r="B2174">
        <v>48.7</v>
      </c>
      <c r="C2174" s="10">
        <f>B2174-20</f>
        <v>28.700000000000003</v>
      </c>
      <c r="D2174">
        <v>121.4</v>
      </c>
      <c r="E2174" s="11">
        <f>D2174-90</f>
        <v>31.400000000000006</v>
      </c>
      <c r="F2174" s="2">
        <v>9.9220000000000003E-3</v>
      </c>
      <c r="G2174" s="11">
        <v>28.5</v>
      </c>
      <c r="H2174" s="11">
        <v>1.2</v>
      </c>
      <c r="I2174" s="8">
        <v>4.5694511383771799E-2</v>
      </c>
      <c r="J2174" s="4">
        <v>71000</v>
      </c>
      <c r="K2174" s="5">
        <f>23*10^-6</f>
        <v>2.3E-5</v>
      </c>
      <c r="L2174" s="6">
        <f>H2174</f>
        <v>1.2</v>
      </c>
      <c r="M2174" s="3">
        <f>H2174^2/6</f>
        <v>0.24</v>
      </c>
      <c r="N2174" s="3">
        <f>H2174^3/12</f>
        <v>0.14399999999999999</v>
      </c>
      <c r="O2174" s="1">
        <f>-J2174*L2174*K2174*C2174</f>
        <v>-56.240520000000004</v>
      </c>
      <c r="P2174" s="7">
        <f>-(12*F2174*J2174*L2174*N2174+12*O2174*N2174*G2174*COS(RADIANS(E2174)))/(12*N2174*G2174*COS(RADIANS(E2174))^2+L2174*G2174^3*SIN(RADIANS(E2174))^2)</f>
        <v>0.11922853543827018</v>
      </c>
      <c r="Q2174" s="7">
        <f>-(6*F2174*J2174*L2174*N2174*SIN(RADIANS(E2174))+6*O2174*N2174*G2174*SIN(RADIANS(E2174))*COS(RADIANS(E2174)))/(12*N2174*COS(RADIANS(E2174))^2+L2174*G2174^2*SIN(RADIANS(E2174))^2)</f>
        <v>0.88519881878857565</v>
      </c>
      <c r="R2174" s="7">
        <f>-P2174*SIN(RADIANS(E2174))</f>
        <v>-6.2119215353584271E-2</v>
      </c>
      <c r="S2174" s="6">
        <f>(O2174+P2174*COS(RADIANS(E2174)))/L2174</f>
        <v>-46.782293657098919</v>
      </c>
      <c r="T2174" s="6">
        <f>R2174/L2174</f>
        <v>-5.1766012794653558E-2</v>
      </c>
      <c r="U2174" s="6">
        <f>(Q2174-P2174*G2174*SIN(RADIANS(E2174)))/M2174</f>
        <v>-3.6883284116190671</v>
      </c>
      <c r="V2174" s="6">
        <f>SQRT((S2174+U2174)^2+3*T2174^2)</f>
        <v>50.470701710632127</v>
      </c>
      <c r="W2174" s="6">
        <f>V2174/AA2174</f>
        <v>1.2604897373161106</v>
      </c>
      <c r="X2174" s="1">
        <f>((3*10+H2174/COS(RADIANS(E2174)))*(3+3)+3*G2174*H2174)*2</f>
        <v>582.07070066124606</v>
      </c>
      <c r="Y2174" s="7">
        <f>Z2174/X2174</f>
        <v>1.0129734477486536</v>
      </c>
      <c r="Z2174" s="13">
        <v>589.62216448229697</v>
      </c>
      <c r="AA2174" s="15">
        <v>40.040549491578197</v>
      </c>
    </row>
    <row r="2175" spans="1:27" x14ac:dyDescent="0.45">
      <c r="A2175">
        <v>1001</v>
      </c>
      <c r="B2175">
        <v>75.8</v>
      </c>
      <c r="C2175" s="10">
        <f>B2175-20</f>
        <v>55.8</v>
      </c>
      <c r="D2175">
        <v>125.8</v>
      </c>
      <c r="E2175" s="11">
        <f>D2175-90</f>
        <v>35.799999999999997</v>
      </c>
      <c r="F2175" s="2">
        <v>2.1513000000000001E-2</v>
      </c>
      <c r="G2175" s="11">
        <v>34.299999999999997</v>
      </c>
      <c r="H2175" s="11">
        <v>1</v>
      </c>
      <c r="I2175" s="8">
        <v>9.2335768043994904E-2</v>
      </c>
      <c r="J2175" s="4">
        <v>71000</v>
      </c>
      <c r="K2175" s="5">
        <f>23*10^-6</f>
        <v>2.3E-5</v>
      </c>
      <c r="L2175" s="6">
        <f>H2175</f>
        <v>1</v>
      </c>
      <c r="M2175" s="3">
        <f>H2175^2/6</f>
        <v>0.16666666666666666</v>
      </c>
      <c r="N2175" s="3">
        <f>H2175^3/12</f>
        <v>8.3333333333333329E-2</v>
      </c>
      <c r="O2175" s="1">
        <f>-J2175*L2175*K2175*C2175</f>
        <v>-91.121399999999994</v>
      </c>
      <c r="P2175" s="7">
        <f>-(12*F2175*J2175*L2175*N2175+12*O2175*N2175*G2175*COS(RADIANS(E2175)))/(12*N2175*G2175*COS(RADIANS(E2175))^2+L2175*G2175^3*SIN(RADIANS(E2175))^2)</f>
        <v>7.2847842167437324E-2</v>
      </c>
      <c r="Q2175" s="7">
        <f>-(6*F2175*J2175*L2175*N2175*SIN(RADIANS(E2175))+6*O2175*N2175*G2175*SIN(RADIANS(E2175))*COS(RADIANS(E2175)))/(12*N2175*COS(RADIANS(E2175))^2+L2175*G2175^2*SIN(RADIANS(E2175))^2)</f>
        <v>0.73081131015301104</v>
      </c>
      <c r="R2175" s="7">
        <f>-P2175*SIN(RADIANS(E2175))</f>
        <v>-4.2612904382099769E-2</v>
      </c>
      <c r="S2175" s="6">
        <f>(O2175+P2175*COS(RADIANS(E2175)))/L2175</f>
        <v>-91.062315750926544</v>
      </c>
      <c r="T2175" s="6">
        <f>R2175/L2175</f>
        <v>-4.2612904382099769E-2</v>
      </c>
      <c r="U2175" s="6">
        <f>(Q2175-P2175*G2175*SIN(RADIANS(E2175)))/M2175</f>
        <v>-4.3848678609180656</v>
      </c>
      <c r="V2175" s="6">
        <f>SQRT((S2175+U2175)^2+3*T2175^2)</f>
        <v>95.447212148978124</v>
      </c>
      <c r="W2175" s="6">
        <f>V2175/AA2175</f>
        <v>1.3294590896877083</v>
      </c>
      <c r="X2175" s="1">
        <f>((3*10+H2175/COS(RADIANS(E2175)))*(3+3)+3*G2175*H2175)*2</f>
        <v>580.59538319802414</v>
      </c>
      <c r="Y2175" s="7">
        <f>Z2175/X2175</f>
        <v>1.015543347472007</v>
      </c>
      <c r="Z2175" s="13">
        <v>589.61977897971406</v>
      </c>
      <c r="AA2175" s="15">
        <v>71.794019755356899</v>
      </c>
    </row>
    <row r="2176" spans="1:27" x14ac:dyDescent="0.45">
      <c r="A2176">
        <v>1349</v>
      </c>
      <c r="B2176">
        <v>47.8</v>
      </c>
      <c r="C2176" s="10">
        <f>B2176-20</f>
        <v>27.799999999999997</v>
      </c>
      <c r="D2176">
        <v>124</v>
      </c>
      <c r="E2176" s="11">
        <f>D2176-90</f>
        <v>34</v>
      </c>
      <c r="F2176" s="2">
        <v>1.0073E-2</v>
      </c>
      <c r="G2176" s="11">
        <v>31.1</v>
      </c>
      <c r="H2176" s="11">
        <v>1.1000000000000001</v>
      </c>
      <c r="I2176" s="8">
        <v>4.45082336664199E-2</v>
      </c>
      <c r="J2176" s="4">
        <v>71000</v>
      </c>
      <c r="K2176" s="5">
        <f>23*10^-6</f>
        <v>2.3E-5</v>
      </c>
      <c r="L2176" s="6">
        <f>H2176</f>
        <v>1.1000000000000001</v>
      </c>
      <c r="M2176" s="3">
        <f>H2176^2/6</f>
        <v>0.20166666666666669</v>
      </c>
      <c r="N2176" s="3">
        <f>H2176^3/12</f>
        <v>0.11091666666666671</v>
      </c>
      <c r="O2176" s="1">
        <f>-J2176*L2176*K2176*C2176</f>
        <v>-49.937139999999992</v>
      </c>
      <c r="P2176" s="7">
        <f>-(12*F2176*J2176*L2176*N2176+12*O2176*N2176*G2176*COS(RADIANS(E2176)))/(12*N2176*G2176*COS(RADIANS(E2176))^2+L2176*G2176^3*SIN(RADIANS(E2176))^2)</f>
        <v>6.4251001088901277E-2</v>
      </c>
      <c r="Q2176" s="7">
        <f>-(6*F2176*J2176*L2176*N2176*SIN(RADIANS(E2176))+6*O2176*N2176*G2176*SIN(RADIANS(E2176))*COS(RADIANS(E2176)))/(12*N2176*COS(RADIANS(E2176))^2+L2176*G2176^2*SIN(RADIANS(E2176))^2)</f>
        <v>0.55869134486446514</v>
      </c>
      <c r="R2176" s="7">
        <f>-P2176*SIN(RADIANS(E2176))</f>
        <v>-3.5928703849804823E-2</v>
      </c>
      <c r="S2176" s="6">
        <f>(O2176+P2176*COS(RADIANS(E2176)))/L2176</f>
        <v>-45.348975914566374</v>
      </c>
      <c r="T2176" s="6">
        <f>R2176/L2176</f>
        <v>-3.2662458045277107E-2</v>
      </c>
      <c r="U2176" s="6">
        <f>(Q2176-P2176*G2176*SIN(RADIANS(E2176)))/M2176</f>
        <v>-2.7703703051130488</v>
      </c>
      <c r="V2176" s="6">
        <f>SQRT((S2176+U2176)^2+3*T2176^2)</f>
        <v>48.119379475611204</v>
      </c>
      <c r="W2176" s="6">
        <f>V2176/AA2176</f>
        <v>1.2992117422685414</v>
      </c>
      <c r="X2176" s="1">
        <f>((3*10+H2176/COS(RADIANS(E2176)))*(3+3)+3*G2176*H2176)*2</f>
        <v>581.18207692025157</v>
      </c>
      <c r="Y2176" s="7">
        <f>Z2176/X2176</f>
        <v>1.0144238105107406</v>
      </c>
      <c r="Z2176" s="13">
        <v>589.56493706998799</v>
      </c>
      <c r="AA2176" s="15">
        <v>37.0373649730031</v>
      </c>
    </row>
    <row r="2177" spans="1:27" x14ac:dyDescent="0.45">
      <c r="A2177">
        <v>1772</v>
      </c>
      <c r="B2177">
        <v>78.2</v>
      </c>
      <c r="C2177" s="10">
        <f>B2177-20</f>
        <v>58.2</v>
      </c>
      <c r="D2177">
        <v>124</v>
      </c>
      <c r="E2177" s="11">
        <f>D2177-90</f>
        <v>34</v>
      </c>
      <c r="F2177" s="2">
        <v>2.2776999999999999E-2</v>
      </c>
      <c r="G2177" s="11">
        <v>31.6</v>
      </c>
      <c r="H2177" s="11">
        <v>1.1000000000000001</v>
      </c>
      <c r="I2177" s="8">
        <v>0.112105287611484</v>
      </c>
      <c r="J2177" s="4">
        <v>71000</v>
      </c>
      <c r="K2177" s="5">
        <f>23*10^-6</f>
        <v>2.3E-5</v>
      </c>
      <c r="L2177" s="6">
        <f>H2177</f>
        <v>1.1000000000000001</v>
      </c>
      <c r="M2177" s="3">
        <f>H2177^2/6</f>
        <v>0.20166666666666669</v>
      </c>
      <c r="N2177" s="3">
        <f>H2177^3/12</f>
        <v>0.11091666666666671</v>
      </c>
      <c r="O2177" s="1">
        <f>-J2177*L2177*K2177*C2177</f>
        <v>-104.54466000000001</v>
      </c>
      <c r="P2177" s="7">
        <f>-(12*F2177*J2177*L2177*N2177+12*O2177*N2177*G2177*COS(RADIANS(E2177)))/(12*N2177*G2177*COS(RADIANS(E2177))^2+L2177*G2177^3*SIN(RADIANS(E2177))^2)</f>
        <v>0.11740513784649717</v>
      </c>
      <c r="Q2177" s="7">
        <f>-(6*F2177*J2177*L2177*N2177*SIN(RADIANS(E2177))+6*O2177*N2177*G2177*SIN(RADIANS(E2177))*COS(RADIANS(E2177)))/(12*N2177*COS(RADIANS(E2177))^2+L2177*G2177^2*SIN(RADIANS(E2177))^2)</f>
        <v>1.0373034946533033</v>
      </c>
      <c r="R2177" s="7">
        <f>-P2177*SIN(RADIANS(E2177))</f>
        <v>-6.5652119914766022E-2</v>
      </c>
      <c r="S2177" s="6">
        <f>(O2177+P2177*COS(RADIANS(E2177)))/L2177</f>
        <v>-94.952115208649317</v>
      </c>
      <c r="T2177" s="6">
        <f>R2177/L2177</f>
        <v>-5.9683745377060012E-2</v>
      </c>
      <c r="U2177" s="6">
        <f>(Q2177-P2177*G2177*SIN(RADIANS(E2177)))/M2177</f>
        <v>-5.1436536924957181</v>
      </c>
      <c r="V2177" s="6">
        <f>SQRT((S2177+U2177)^2+3*T2177^2)</f>
        <v>100.09582228225023</v>
      </c>
      <c r="W2177" s="6">
        <f>V2177/AA2177</f>
        <v>1.2469502990441947</v>
      </c>
      <c r="X2177" s="1">
        <f>((3*10+H2177/COS(RADIANS(E2177)))*(3+3)+3*G2177*H2177)*2</f>
        <v>584.48207692025153</v>
      </c>
      <c r="Y2177" s="7">
        <f>Z2177/X2177</f>
        <v>1.0085663570581953</v>
      </c>
      <c r="Z2177" s="13">
        <v>589.48895908526595</v>
      </c>
      <c r="AA2177" s="15">
        <v>80.272503530393394</v>
      </c>
    </row>
    <row r="2178" spans="1:27" x14ac:dyDescent="0.45">
      <c r="A2178">
        <v>1682</v>
      </c>
      <c r="B2178">
        <v>62.9</v>
      </c>
      <c r="C2178" s="10">
        <f>B2178-20</f>
        <v>42.9</v>
      </c>
      <c r="D2178">
        <v>128.1</v>
      </c>
      <c r="E2178" s="11">
        <f>D2178-90</f>
        <v>38.099999999999994</v>
      </c>
      <c r="F2178" s="2">
        <v>1.4511E-2</v>
      </c>
      <c r="G2178" s="11">
        <v>24.7</v>
      </c>
      <c r="H2178" s="11">
        <v>1.4</v>
      </c>
      <c r="I2178" s="8">
        <v>9.7652070224285098E-2</v>
      </c>
      <c r="J2178" s="4">
        <v>71000</v>
      </c>
      <c r="K2178" s="5">
        <f>23*10^-6</f>
        <v>2.3E-5</v>
      </c>
      <c r="L2178" s="6">
        <f>H2178</f>
        <v>1.4</v>
      </c>
      <c r="M2178" s="3">
        <f>H2178^2/6</f>
        <v>0.32666666666666661</v>
      </c>
      <c r="N2178" s="3">
        <f>H2178^3/12</f>
        <v>0.2286666666666666</v>
      </c>
      <c r="O2178" s="1">
        <f>-J2178*L2178*K2178*C2178</f>
        <v>-98.077979999999997</v>
      </c>
      <c r="P2178" s="7">
        <f>-(12*F2178*J2178*L2178*N2178+12*O2178*N2178*G2178*COS(RADIANS(E2178)))/(12*N2178*G2178*COS(RADIANS(E2178))^2+L2178*G2178^3*SIN(RADIANS(E2178))^2)</f>
        <v>0.15768035964851598</v>
      </c>
      <c r="Q2178" s="7">
        <f>-(6*F2178*J2178*L2178*N2178*SIN(RADIANS(E2178))+6*O2178*N2178*G2178*SIN(RADIANS(E2178))*COS(RADIANS(E2178)))/(12*N2178*COS(RADIANS(E2178))^2+L2178*G2178^2*SIN(RADIANS(E2178))^2)</f>
        <v>1.2015863180466404</v>
      </c>
      <c r="R2178" s="7">
        <f>-P2178*SIN(RADIANS(E2178))</f>
        <v>-9.7294438708230027E-2</v>
      </c>
      <c r="S2178" s="6">
        <f>(O2178+P2178*COS(RADIANS(E2178)))/L2178</f>
        <v>-69.967068430512228</v>
      </c>
      <c r="T2178" s="6">
        <f>R2178/L2178</f>
        <v>-6.9496027648735734E-2</v>
      </c>
      <c r="U2178" s="6">
        <f>(Q2178-P2178*G2178*SIN(RADIANS(E2178)))/M2178</f>
        <v>-3.6783254634080862</v>
      </c>
      <c r="V2178" s="6">
        <f>SQRT((S2178+U2178)^2+3*T2178^2)</f>
        <v>73.645492264525274</v>
      </c>
      <c r="W2178" s="6">
        <f>V2178/AA2178</f>
        <v>1.1028630579013814</v>
      </c>
      <c r="X2178" s="1">
        <f>((3*10+H2178/COS(RADIANS(E2178)))*(3+3)+3*G2178*H2178)*2</f>
        <v>588.82864954685601</v>
      </c>
      <c r="Y2178" s="7">
        <f>Z2178/X2178</f>
        <v>1.0011198008968287</v>
      </c>
      <c r="Z2178" s="13">
        <v>589.48802039669704</v>
      </c>
      <c r="AA2178" s="15">
        <v>66.776642609340797</v>
      </c>
    </row>
    <row r="2179" spans="1:27" x14ac:dyDescent="0.45">
      <c r="A2179">
        <v>765</v>
      </c>
      <c r="B2179">
        <v>76.599999999999994</v>
      </c>
      <c r="C2179" s="10">
        <f>B2179-20</f>
        <v>56.599999999999994</v>
      </c>
      <c r="D2179">
        <v>115.8</v>
      </c>
      <c r="E2179" s="11">
        <f>D2179-90</f>
        <v>25.799999999999997</v>
      </c>
      <c r="F2179" s="2">
        <v>2.0601999999999999E-2</v>
      </c>
      <c r="G2179" s="11">
        <v>28.8</v>
      </c>
      <c r="H2179" s="11">
        <v>1.2</v>
      </c>
      <c r="I2179" s="8">
        <v>0.10379172861576</v>
      </c>
      <c r="J2179" s="4">
        <v>71000</v>
      </c>
      <c r="K2179" s="5">
        <f>23*10^-6</f>
        <v>2.3E-5</v>
      </c>
      <c r="L2179" s="6">
        <f>H2179</f>
        <v>1.2</v>
      </c>
      <c r="M2179" s="3">
        <f>H2179^2/6</f>
        <v>0.24</v>
      </c>
      <c r="N2179" s="3">
        <f>H2179^3/12</f>
        <v>0.14399999999999999</v>
      </c>
      <c r="O2179" s="1">
        <f>-J2179*L2179*K2179*C2179</f>
        <v>-110.91335999999998</v>
      </c>
      <c r="P2179" s="7">
        <f>-(12*F2179*J2179*L2179*N2179+12*O2179*N2179*G2179*COS(RADIANS(E2179)))/(12*N2179*G2179*COS(RADIANS(E2179))^2+L2179*G2179^3*SIN(RADIANS(E2179))^2)</f>
        <v>0.35398282398114161</v>
      </c>
      <c r="Q2179" s="7">
        <f>-(6*F2179*J2179*L2179*N2179*SIN(RADIANS(E2179))+6*O2179*N2179*G2179*SIN(RADIANS(E2179))*COS(RADIANS(E2179)))/(12*N2179*COS(RADIANS(E2179))^2+L2179*G2179^2*SIN(RADIANS(E2179))^2)</f>
        <v>2.2185264044193609</v>
      </c>
      <c r="R2179" s="7">
        <f>-P2179*SIN(RADIANS(E2179))</f>
        <v>-0.15406433364023334</v>
      </c>
      <c r="S2179" s="6">
        <f>(O2179+P2179*COS(RADIANS(E2179)))/L2179</f>
        <v>-92.162218849013172</v>
      </c>
      <c r="T2179" s="6">
        <f>R2179/L2179</f>
        <v>-0.12838694470019446</v>
      </c>
      <c r="U2179" s="6">
        <f>(Q2179-P2179*G2179*SIN(RADIANS(E2179)))/M2179</f>
        <v>-9.2438600184139972</v>
      </c>
      <c r="V2179" s="6">
        <f>SQRT((S2179+U2179)^2+3*T2179^2)</f>
        <v>101.4063226869487</v>
      </c>
      <c r="W2179" s="6">
        <f>V2179/AA2179</f>
        <v>1.2593780557354954</v>
      </c>
      <c r="X2179" s="1">
        <f>((3*10+H2179/COS(RADIANS(E2179)))*(3+3)+3*G2179*H2179)*2</f>
        <v>583.3543349593532</v>
      </c>
      <c r="Y2179" s="7">
        <f>Z2179/X2179</f>
        <v>1.0104410886366693</v>
      </c>
      <c r="Z2179" s="13">
        <v>589.44518927724903</v>
      </c>
      <c r="AA2179" s="15">
        <v>80.520954152822597</v>
      </c>
    </row>
    <row r="2180" spans="1:27" x14ac:dyDescent="0.45">
      <c r="A2180">
        <v>470</v>
      </c>
      <c r="B2180">
        <v>88.9</v>
      </c>
      <c r="C2180" s="10">
        <f>B2180-20</f>
        <v>68.900000000000006</v>
      </c>
      <c r="D2180">
        <v>110.3</v>
      </c>
      <c r="E2180" s="11">
        <f>D2180-90</f>
        <v>20.299999999999997</v>
      </c>
      <c r="F2180" s="2">
        <v>2.1509E-2</v>
      </c>
      <c r="G2180" s="11">
        <v>22.8</v>
      </c>
      <c r="H2180" s="11">
        <v>1.5</v>
      </c>
      <c r="I2180" s="8">
        <v>0.127991318702697</v>
      </c>
      <c r="J2180" s="4">
        <v>71000</v>
      </c>
      <c r="K2180" s="5">
        <f>23*10^-6</f>
        <v>2.3E-5</v>
      </c>
      <c r="L2180" s="6">
        <f>H2180</f>
        <v>1.5</v>
      </c>
      <c r="M2180" s="3">
        <f>H2180^2/6</f>
        <v>0.375</v>
      </c>
      <c r="N2180" s="3">
        <f>H2180^3/12</f>
        <v>0.28125</v>
      </c>
      <c r="O2180" s="1">
        <f>-J2180*L2180*K2180*C2180</f>
        <v>-168.77055000000001</v>
      </c>
      <c r="P2180" s="7">
        <f>-(12*F2180*J2180*L2180*N2180+12*O2180*N2180*G2180*COS(RADIANS(E2180)))/(12*N2180*G2180*COS(RADIANS(E2180))^2+L2180*G2180^3*SIN(RADIANS(E2180))^2)</f>
        <v>2.0153765468246951</v>
      </c>
      <c r="Q2180" s="7">
        <f>-(6*F2180*J2180*L2180*N2180*SIN(RADIANS(E2180))+6*O2180*N2180*G2180*SIN(RADIANS(E2180))*COS(RADIANS(E2180)))/(12*N2180*COS(RADIANS(E2180))^2+L2180*G2180^2*SIN(RADIANS(E2180))^2)</f>
        <v>7.970948119994155</v>
      </c>
      <c r="R2180" s="7">
        <f>-P2180*SIN(RADIANS(E2180))</f>
        <v>-0.69920597543808383</v>
      </c>
      <c r="S2180" s="6">
        <f>(O2180+P2180*COS(RADIANS(E2180)))/L2180</f>
        <v>-111.25356709177119</v>
      </c>
      <c r="T2180" s="6">
        <f>R2180/L2180</f>
        <v>-0.46613731695872257</v>
      </c>
      <c r="U2180" s="6">
        <f>(Q2180-P2180*G2180*SIN(RADIANS(E2180)))/M2180</f>
        <v>-21.255861653317755</v>
      </c>
      <c r="V2180" s="6">
        <f>SQRT((S2180+U2180)^2+3*T2180^2)</f>
        <v>132.51188836608054</v>
      </c>
      <c r="W2180" s="6">
        <f>V2180/AA2180</f>
        <v>1.2155330018092647</v>
      </c>
      <c r="X2180" s="1">
        <f>((3*10+H2180/COS(RADIANS(E2180)))*(3+3)+3*G2180*H2180)*2</f>
        <v>584.39203792232445</v>
      </c>
      <c r="Y2180" s="7">
        <f>Z2180/X2180</f>
        <v>1.0085952801477767</v>
      </c>
      <c r="Z2180" s="13">
        <v>589.41505120439695</v>
      </c>
      <c r="AA2180" s="15">
        <v>109.015459200896</v>
      </c>
    </row>
    <row r="2181" spans="1:27" x14ac:dyDescent="0.45">
      <c r="A2181">
        <v>2463</v>
      </c>
      <c r="B2181">
        <v>40.299999999999997</v>
      </c>
      <c r="C2181" s="10">
        <f>B2181-20</f>
        <v>20.299999999999997</v>
      </c>
      <c r="D2181">
        <v>106.7</v>
      </c>
      <c r="E2181" s="11">
        <f>D2181-90</f>
        <v>16.700000000000003</v>
      </c>
      <c r="F2181" s="2">
        <v>6.4650000000000003E-3</v>
      </c>
      <c r="G2181" s="11">
        <v>22.9</v>
      </c>
      <c r="H2181" s="11">
        <v>1.5</v>
      </c>
      <c r="I2181" s="8">
        <v>4.3437592685222598E-2</v>
      </c>
      <c r="J2181" s="4">
        <v>71000</v>
      </c>
      <c r="K2181" s="5">
        <f>23*10^-6</f>
        <v>2.3E-5</v>
      </c>
      <c r="L2181" s="6">
        <f>H2181</f>
        <v>1.5</v>
      </c>
      <c r="M2181" s="3">
        <f>H2181^2/6</f>
        <v>0.375</v>
      </c>
      <c r="N2181" s="3">
        <f>H2181^3/12</f>
        <v>0.28125</v>
      </c>
      <c r="O2181" s="1">
        <f>-J2181*L2181*K2181*C2181</f>
        <v>-49.724849999999996</v>
      </c>
      <c r="P2181" s="7">
        <f>-(12*F2181*J2181*L2181*N2181+12*O2181*N2181*G2181*COS(RADIANS(E2181)))/(12*N2181*G2181*COS(RADIANS(E2181))^2+L2181*G2181^3*SIN(RADIANS(E2181))^2)</f>
        <v>0.87093400463594117</v>
      </c>
      <c r="Q2181" s="7">
        <f>-(6*F2181*J2181*L2181*N2181*SIN(RADIANS(E2181))+6*O2181*N2181*G2181*SIN(RADIANS(E2181))*COS(RADIANS(E2181)))/(12*N2181*COS(RADIANS(E2181))^2+L2181*G2181^2*SIN(RADIANS(E2181))^2)</f>
        <v>2.8656149533438691</v>
      </c>
      <c r="R2181" s="7">
        <f>-P2181*SIN(RADIANS(E2181))</f>
        <v>-0.25027204832697558</v>
      </c>
      <c r="S2181" s="6">
        <f>(O2181+P2181*COS(RADIANS(E2181)))/L2181</f>
        <v>-32.593766545889316</v>
      </c>
      <c r="T2181" s="6">
        <f>R2181/L2181</f>
        <v>-0.16684803221798372</v>
      </c>
      <c r="U2181" s="6">
        <f>(Q2181-P2181*G2181*SIN(RADIANS(E2181)))/M2181</f>
        <v>-7.6416398755836576</v>
      </c>
      <c r="V2181" s="6">
        <f>SQRT((S2181+U2181)^2+3*T2181^2)</f>
        <v>40.236444235278462</v>
      </c>
      <c r="W2181" s="6">
        <f>V2181/AA2181</f>
        <v>1.2294152160220497</v>
      </c>
      <c r="X2181" s="1">
        <f>((3*10+H2181/COS(RADIANS(E2181)))*(3+3)+3*G2181*H2181)*2</f>
        <v>584.89262608350714</v>
      </c>
      <c r="Y2181" s="7">
        <f>Z2181/X2181</f>
        <v>1.0076774162699218</v>
      </c>
      <c r="Z2181" s="13">
        <v>589.38309024715795</v>
      </c>
      <c r="AA2181" s="15">
        <v>32.728116352316903</v>
      </c>
    </row>
    <row r="2182" spans="1:27" x14ac:dyDescent="0.45">
      <c r="A2182">
        <v>2580</v>
      </c>
      <c r="B2182">
        <v>55.2</v>
      </c>
      <c r="C2182" s="10">
        <f>B2182-20</f>
        <v>35.200000000000003</v>
      </c>
      <c r="D2182">
        <v>115.9</v>
      </c>
      <c r="E2182" s="11">
        <f>D2182-90</f>
        <v>25.900000000000006</v>
      </c>
      <c r="F2182" s="2">
        <v>1.1937E-2</v>
      </c>
      <c r="G2182" s="11">
        <v>26.4</v>
      </c>
      <c r="H2182" s="11">
        <v>1.3</v>
      </c>
      <c r="I2182" s="8">
        <v>6.0768872499465901E-2</v>
      </c>
      <c r="J2182" s="4">
        <v>71000</v>
      </c>
      <c r="K2182" s="5">
        <f>23*10^-6</f>
        <v>2.3E-5</v>
      </c>
      <c r="L2182" s="6">
        <f>H2182</f>
        <v>1.3</v>
      </c>
      <c r="M2182" s="3">
        <f>H2182^2/6</f>
        <v>0.28166666666666668</v>
      </c>
      <c r="N2182" s="3">
        <f>H2182^3/12</f>
        <v>0.18308333333333338</v>
      </c>
      <c r="O2182" s="1">
        <f>-J2182*L2182*K2182*C2182</f>
        <v>-74.72608000000001</v>
      </c>
      <c r="P2182" s="7">
        <f>-(12*F2182*J2182*L2182*N2182+12*O2182*N2182*G2182*COS(RADIANS(E2182)))/(12*N2182*G2182*COS(RADIANS(E2182))^2+L2182*G2182^3*SIN(RADIANS(E2182))^2)</f>
        <v>0.32060523141225017</v>
      </c>
      <c r="Q2182" s="7">
        <f>-(6*F2182*J2182*L2182*N2182*SIN(RADIANS(E2182))+6*O2182*N2182*G2182*SIN(RADIANS(E2182))*COS(RADIANS(E2182)))/(12*N2182*COS(RADIANS(E2182))^2+L2182*G2182^2*SIN(RADIANS(E2182))^2)</f>
        <v>1.8485403874200375</v>
      </c>
      <c r="R2182" s="7">
        <f>-P2182*SIN(RADIANS(E2182))</f>
        <v>-0.14004093844091192</v>
      </c>
      <c r="S2182" s="6">
        <f>(O2182+P2182*COS(RADIANS(E2182)))/L2182</f>
        <v>-57.259751592391844</v>
      </c>
      <c r="T2182" s="6">
        <f>R2182/L2182</f>
        <v>-0.10772379880070147</v>
      </c>
      <c r="U2182" s="6">
        <f>(Q2182-P2182*G2182*SIN(RADIANS(E2182)))/M2182</f>
        <v>-6.562865280781196</v>
      </c>
      <c r="V2182" s="6">
        <f>SQRT((S2182+U2182)^2+3*T2182^2)</f>
        <v>63.822889607023562</v>
      </c>
      <c r="W2182" s="6">
        <f>V2182/AA2182</f>
        <v>1.2476486467943384</v>
      </c>
      <c r="X2182" s="1">
        <f>((3*10+H2182/COS(RADIANS(E2182)))*(3+3)+3*G2182*H2182)*2</f>
        <v>583.26185436995399</v>
      </c>
      <c r="Y2182" s="7">
        <f>Z2182/X2182</f>
        <v>1.0104814077821354</v>
      </c>
      <c r="Z2182" s="13">
        <v>589.37525970936997</v>
      </c>
      <c r="AA2182" s="15">
        <v>51.154537594384202</v>
      </c>
    </row>
    <row r="2183" spans="1:27" x14ac:dyDescent="0.45">
      <c r="A2183">
        <v>695</v>
      </c>
      <c r="B2183">
        <v>41.6</v>
      </c>
      <c r="C2183" s="10">
        <f>B2183-20</f>
        <v>21.6</v>
      </c>
      <c r="D2183">
        <v>104.3</v>
      </c>
      <c r="E2183" s="11">
        <f>D2183-90</f>
        <v>14.299999999999997</v>
      </c>
      <c r="F2183" s="2">
        <v>7.8720000000000005E-3</v>
      </c>
      <c r="G2183" s="11">
        <v>26.8</v>
      </c>
      <c r="H2183" s="11">
        <v>1.3</v>
      </c>
      <c r="I2183" s="8">
        <v>5.86020089685916E-2</v>
      </c>
      <c r="J2183" s="4">
        <v>71000</v>
      </c>
      <c r="K2183" s="5">
        <f>23*10^-6</f>
        <v>2.3E-5</v>
      </c>
      <c r="L2183" s="6">
        <f>H2183</f>
        <v>1.3</v>
      </c>
      <c r="M2183" s="3">
        <f>H2183^2/6</f>
        <v>0.28166666666666668</v>
      </c>
      <c r="N2183" s="3">
        <f>H2183^3/12</f>
        <v>0.18308333333333338</v>
      </c>
      <c r="O2183" s="1">
        <f>-J2183*L2183*K2183*C2183</f>
        <v>-45.854640000000003</v>
      </c>
      <c r="P2183" s="7">
        <f>-(12*F2183*J2183*L2183*N2183+12*O2183*N2183*G2183*COS(RADIANS(E2183)))/(12*N2183*G2183*COS(RADIANS(E2183))^2+L2183*G2183^3*SIN(RADIANS(E2183))^2)</f>
        <v>0.64474278854832123</v>
      </c>
      <c r="Q2183" s="7">
        <f>-(6*F2183*J2183*L2183*N2183*SIN(RADIANS(E2183))+6*O2183*N2183*G2183*SIN(RADIANS(E2183))*COS(RADIANS(E2183)))/(12*N2183*COS(RADIANS(E2183))^2+L2183*G2183^2*SIN(RADIANS(E2183))^2)</f>
        <v>2.1339611519026835</v>
      </c>
      <c r="R2183" s="7">
        <f>-P2183*SIN(RADIANS(E2183))</f>
        <v>-0.15925083223154352</v>
      </c>
      <c r="S2183" s="6">
        <f>(O2183+P2183*COS(RADIANS(E2183)))/L2183</f>
        <v>-34.792210842450423</v>
      </c>
      <c r="T2183" s="6">
        <f>R2183/L2183</f>
        <v>-0.1225006401781104</v>
      </c>
      <c r="U2183" s="6">
        <f>(Q2183-P2183*G2183*SIN(RADIANS(E2183)))/M2183</f>
        <v>-7.5761934387077492</v>
      </c>
      <c r="V2183" s="6">
        <f>SQRT((S2183+U2183)^2+3*T2183^2)</f>
        <v>42.368935560764257</v>
      </c>
      <c r="W2183" s="6">
        <f>V2183/AA2183</f>
        <v>1.2815447830189626</v>
      </c>
      <c r="X2183" s="1">
        <f>((3*10+H2183/COS(RADIANS(E2183)))*(3+3)+3*G2183*H2183)*2</f>
        <v>585.13880984837169</v>
      </c>
      <c r="Y2183" s="7">
        <f>Z2183/X2183</f>
        <v>1.0071795428395101</v>
      </c>
      <c r="Z2183" s="13">
        <v>589.33983900073804</v>
      </c>
      <c r="AA2183" s="15">
        <v>33.060831054966997</v>
      </c>
    </row>
    <row r="2184" spans="1:27" x14ac:dyDescent="0.45">
      <c r="A2184">
        <v>2856</v>
      </c>
      <c r="B2184">
        <v>66.099999999999994</v>
      </c>
      <c r="C2184" s="10">
        <f>B2184-20</f>
        <v>46.099999999999994</v>
      </c>
      <c r="D2184">
        <v>112.7</v>
      </c>
      <c r="E2184" s="11">
        <f>D2184-90</f>
        <v>22.700000000000003</v>
      </c>
      <c r="F2184" s="2">
        <v>1.4159E-2</v>
      </c>
      <c r="G2184" s="11">
        <v>22.7</v>
      </c>
      <c r="H2184" s="11">
        <v>1.5</v>
      </c>
      <c r="I2184" s="8">
        <v>7.8983411192893899E-2</v>
      </c>
      <c r="J2184" s="4">
        <v>71000</v>
      </c>
      <c r="K2184" s="5">
        <f>23*10^-6</f>
        <v>2.3E-5</v>
      </c>
      <c r="L2184" s="6">
        <f>H2184</f>
        <v>1.5</v>
      </c>
      <c r="M2184" s="3">
        <f>H2184^2/6</f>
        <v>0.375</v>
      </c>
      <c r="N2184" s="3">
        <f>H2184^3/12</f>
        <v>0.28125</v>
      </c>
      <c r="O2184" s="1">
        <f>-J2184*L2184*K2184*C2184</f>
        <v>-112.92194999999998</v>
      </c>
      <c r="P2184" s="7">
        <f>-(12*F2184*J2184*L2184*N2184+12*O2184*N2184*G2184*COS(RADIANS(E2184)))/(12*N2184*G2184*COS(RADIANS(E2184))^2+L2184*G2184^3*SIN(RADIANS(E2184))^2)</f>
        <v>1.0797779003575076</v>
      </c>
      <c r="Q2184" s="7">
        <f>-(6*F2184*J2184*L2184*N2184*SIN(RADIANS(E2184))+6*O2184*N2184*G2184*SIN(RADIANS(E2184))*COS(RADIANS(E2184)))/(12*N2184*COS(RADIANS(E2184))^2+L2184*G2184^2*SIN(RADIANS(E2184))^2)</f>
        <v>4.7294634629191883</v>
      </c>
      <c r="R2184" s="7">
        <f>-P2184*SIN(RADIANS(E2184))</f>
        <v>-0.41669281611622827</v>
      </c>
      <c r="S2184" s="6">
        <f>(O2184+P2184*COS(RADIANS(E2184)))/L2184</f>
        <v>-74.617209172511394</v>
      </c>
      <c r="T2184" s="6">
        <f>R2184/L2184</f>
        <v>-0.2777952107441522</v>
      </c>
      <c r="U2184" s="6">
        <f>(Q2184-P2184*G2184*SIN(RADIANS(E2184)))/M2184</f>
        <v>-12.611902567784512</v>
      </c>
      <c r="V2184" s="6">
        <f>SQRT((S2184+U2184)^2+3*T2184^2)</f>
        <v>87.230438755851537</v>
      </c>
      <c r="W2184" s="6">
        <f>V2184/AA2184</f>
        <v>1.2071364373968618</v>
      </c>
      <c r="X2184" s="1">
        <f>((3*10+H2184/COS(RADIANS(E2184)))*(3+3)+3*G2184*H2184)*2</f>
        <v>583.81138950870786</v>
      </c>
      <c r="Y2184" s="7">
        <f>Z2184/X2184</f>
        <v>1.0093331776240893</v>
      </c>
      <c r="Z2184" s="13">
        <v>589.26020490595897</v>
      </c>
      <c r="AA2184" s="15">
        <v>72.262286228357297</v>
      </c>
    </row>
    <row r="2185" spans="1:27" x14ac:dyDescent="0.45">
      <c r="A2185">
        <v>1329</v>
      </c>
      <c r="B2185">
        <v>53.3</v>
      </c>
      <c r="C2185" s="10">
        <f>B2185-20</f>
        <v>33.299999999999997</v>
      </c>
      <c r="D2185">
        <v>107.6</v>
      </c>
      <c r="E2185" s="11">
        <f>D2185-90</f>
        <v>17.599999999999994</v>
      </c>
      <c r="F2185" s="2">
        <v>1.1939E-2</v>
      </c>
      <c r="G2185" s="11">
        <v>26.7</v>
      </c>
      <c r="H2185" s="11">
        <v>1.3</v>
      </c>
      <c r="I2185" s="8">
        <v>7.6862372457981096E-2</v>
      </c>
      <c r="J2185" s="4">
        <v>71000</v>
      </c>
      <c r="K2185" s="5">
        <f>23*10^-6</f>
        <v>2.3E-5</v>
      </c>
      <c r="L2185" s="6">
        <f>H2185</f>
        <v>1.3</v>
      </c>
      <c r="M2185" s="3">
        <f>H2185^2/6</f>
        <v>0.28166666666666668</v>
      </c>
      <c r="N2185" s="3">
        <f>H2185^3/12</f>
        <v>0.18308333333333338</v>
      </c>
      <c r="O2185" s="1">
        <f>-J2185*L2185*K2185*C2185</f>
        <v>-70.692569999999989</v>
      </c>
      <c r="P2185" s="7">
        <f>-(12*F2185*J2185*L2185*N2185+12*O2185*N2185*G2185*COS(RADIANS(E2185)))/(12*N2185*G2185*COS(RADIANS(E2185))^2+L2185*G2185^3*SIN(RADIANS(E2185))^2)</f>
        <v>0.66145711077170499</v>
      </c>
      <c r="Q2185" s="7">
        <f>-(6*F2185*J2185*L2185*N2185*SIN(RADIANS(E2185))+6*O2185*N2185*G2185*SIN(RADIANS(E2185))*COS(RADIANS(E2185)))/(12*N2185*COS(RADIANS(E2185))^2+L2185*G2185^2*SIN(RADIANS(E2185))^2)</f>
        <v>2.6700629361739368</v>
      </c>
      <c r="R2185" s="7">
        <f>-P2185*SIN(RADIANS(E2185))</f>
        <v>-0.20000471432014508</v>
      </c>
      <c r="S2185" s="6">
        <f>(O2185+P2185*COS(RADIANS(E2185)))/L2185</f>
        <v>-53.89390404220547</v>
      </c>
      <c r="T2185" s="6">
        <f>R2185/L2185</f>
        <v>-0.15384978024626544</v>
      </c>
      <c r="U2185" s="6">
        <f>(Q2185-P2185*G2185*SIN(RADIANS(E2185)))/M2185</f>
        <v>-9.4795133828660436</v>
      </c>
      <c r="V2185" s="6">
        <f>SQRT((S2185+U2185)^2+3*T2185^2)</f>
        <v>63.373977667470136</v>
      </c>
      <c r="W2185" s="6">
        <f>V2185/AA2185</f>
        <v>1.2595467811067118</v>
      </c>
      <c r="X2185" s="1">
        <f>((3*10+H2185/COS(RADIANS(E2185)))*(3+3)+3*G2185*H2185)*2</f>
        <v>584.62608553472387</v>
      </c>
      <c r="Y2185" s="7">
        <f>Z2185/X2185</f>
        <v>1.0078891835826425</v>
      </c>
      <c r="Z2185" s="13">
        <v>589.23830805070895</v>
      </c>
      <c r="AA2185" s="15">
        <v>50.314905820160199</v>
      </c>
    </row>
    <row r="2186" spans="1:27" x14ac:dyDescent="0.45">
      <c r="A2186">
        <v>2944</v>
      </c>
      <c r="B2186">
        <v>87.3</v>
      </c>
      <c r="C2186" s="10">
        <f>B2186-20</f>
        <v>67.3</v>
      </c>
      <c r="D2186">
        <v>115</v>
      </c>
      <c r="E2186" s="11">
        <f>D2186-90</f>
        <v>25</v>
      </c>
      <c r="F2186" s="2">
        <v>2.4629000000000002E-2</v>
      </c>
      <c r="G2186" s="11">
        <v>28.8</v>
      </c>
      <c r="H2186" s="11">
        <v>1.2</v>
      </c>
      <c r="I2186" s="8">
        <v>0.12621223926544101</v>
      </c>
      <c r="J2186" s="4">
        <v>71000</v>
      </c>
      <c r="K2186" s="5">
        <f>23*10^-6</f>
        <v>2.3E-5</v>
      </c>
      <c r="L2186" s="6">
        <f>H2186</f>
        <v>1.2</v>
      </c>
      <c r="M2186" s="3">
        <f>H2186^2/6</f>
        <v>0.24</v>
      </c>
      <c r="N2186" s="3">
        <f>H2186^3/12</f>
        <v>0.14399999999999999</v>
      </c>
      <c r="O2186" s="1">
        <f>-J2186*L2186*K2186*C2186</f>
        <v>-131.88108</v>
      </c>
      <c r="P2186" s="7">
        <f>-(12*F2186*J2186*L2186*N2186+12*O2186*N2186*G2186*COS(RADIANS(E2186)))/(12*N2186*G2186*COS(RADIANS(E2186))^2+L2186*G2186^3*SIN(RADIANS(E2186))^2)</f>
        <v>0.44999715621257447</v>
      </c>
      <c r="Q2186" s="7">
        <f>-(6*F2186*J2186*L2186*N2186*SIN(RADIANS(E2186))+6*O2186*N2186*G2186*SIN(RADIANS(E2186))*COS(RADIANS(E2186)))/(12*N2186*COS(RADIANS(E2186))^2+L2186*G2186^2*SIN(RADIANS(E2186))^2)</f>
        <v>2.7385490296341546</v>
      </c>
      <c r="R2186" s="7">
        <f>-P2186*SIN(RADIANS(E2186))</f>
        <v>-0.19017701594681621</v>
      </c>
      <c r="S2186" s="6">
        <f>(O2186+P2186*COS(RADIANS(E2186)))/L2186</f>
        <v>-109.56103672765016</v>
      </c>
      <c r="T2186" s="6">
        <f>R2186/L2186</f>
        <v>-0.15848084662234685</v>
      </c>
      <c r="U2186" s="6">
        <f>(Q2186-P2186*G2186*SIN(RADIANS(E2186)))/M2186</f>
        <v>-11.41062095680897</v>
      </c>
      <c r="V2186" s="6">
        <f>SQRT((S2186+U2186)^2+3*T2186^2)</f>
        <v>120.97196911459365</v>
      </c>
      <c r="W2186" s="6">
        <f>V2186/AA2186</f>
        <v>1.2510938622471255</v>
      </c>
      <c r="X2186" s="1">
        <f>((3*10+H2186/COS(RADIANS(E2186)))*(3+3)+3*G2186*H2186)*2</f>
        <v>583.24864203305992</v>
      </c>
      <c r="Y2186" s="7">
        <f>Z2186/X2186</f>
        <v>1.0101409570712807</v>
      </c>
      <c r="Z2186" s="13">
        <v>589.16334147379996</v>
      </c>
      <c r="AA2186" s="15">
        <v>96.692960268634394</v>
      </c>
    </row>
    <row r="2187" spans="1:27" x14ac:dyDescent="0.45">
      <c r="A2187">
        <v>1463</v>
      </c>
      <c r="B2187">
        <v>86.5</v>
      </c>
      <c r="C2187" s="10">
        <f>B2187-20</f>
        <v>66.5</v>
      </c>
      <c r="D2187">
        <v>102.6</v>
      </c>
      <c r="E2187" s="11">
        <f>D2187-90</f>
        <v>12.599999999999994</v>
      </c>
      <c r="F2187" s="2">
        <v>2.6152000000000002E-2</v>
      </c>
      <c r="G2187" s="11">
        <v>29.2</v>
      </c>
      <c r="H2187" s="11">
        <v>1.2</v>
      </c>
      <c r="I2187" s="8">
        <v>0.21348044276237399</v>
      </c>
      <c r="J2187" s="4">
        <v>71000</v>
      </c>
      <c r="K2187" s="5">
        <f>23*10^-6</f>
        <v>2.3E-5</v>
      </c>
      <c r="L2187" s="6">
        <f>H2187</f>
        <v>1.2</v>
      </c>
      <c r="M2187" s="3">
        <f>H2187^2/6</f>
        <v>0.24</v>
      </c>
      <c r="N2187" s="3">
        <f>H2187^3/12</f>
        <v>0.14399999999999999</v>
      </c>
      <c r="O2187" s="1">
        <f>-J2187*L2187*K2187*C2187</f>
        <v>-130.3134</v>
      </c>
      <c r="P2187" s="7">
        <f>-(12*F2187*J2187*L2187*N2187+12*O2187*N2187*G2187*COS(RADIANS(E2187)))/(12*N2187*G2187*COS(RADIANS(E2187))^2+L2187*G2187^3*SIN(RADIANS(E2187))^2)</f>
        <v>1.7463248654771792</v>
      </c>
      <c r="Q2187" s="7">
        <f>-(6*F2187*J2187*L2187*N2187*SIN(RADIANS(E2187))+6*O2187*N2187*G2187*SIN(RADIANS(E2187))*COS(RADIANS(E2187)))/(12*N2187*COS(RADIANS(E2187))^2+L2187*G2187^2*SIN(RADIANS(E2187))^2)</f>
        <v>5.5618549136239626</v>
      </c>
      <c r="R2187" s="7">
        <f>-P2187*SIN(RADIANS(E2187))</f>
        <v>-0.38094896668657285</v>
      </c>
      <c r="S2187" s="6">
        <f>(O2187+P2187*COS(RADIANS(E2187)))/L2187</f>
        <v>-107.174276909992</v>
      </c>
      <c r="T2187" s="6">
        <f>R2187/L2187</f>
        <v>-0.31745747223881071</v>
      </c>
      <c r="U2187" s="6">
        <f>(Q2187-P2187*G2187*SIN(RADIANS(E2187)))/M2187</f>
        <v>-23.174395473433187</v>
      </c>
      <c r="V2187" s="6">
        <f>SQRT((S2187+U2187)^2+3*T2187^2)</f>
        <v>130.34983210522964</v>
      </c>
      <c r="W2187" s="6">
        <f>V2187/AA2187</f>
        <v>1.3089581590712798</v>
      </c>
      <c r="X2187" s="1">
        <f>((3*10+H2187/COS(RADIANS(E2187)))*(3+3)+3*G2187*H2187)*2</f>
        <v>584.99535676976495</v>
      </c>
      <c r="Y2187" s="7">
        <f>Z2187/X2187</f>
        <v>1.0068819190135343</v>
      </c>
      <c r="Z2187" s="13">
        <v>589.02124743834804</v>
      </c>
      <c r="AA2187" s="15">
        <v>99.582886742319005</v>
      </c>
    </row>
    <row r="2188" spans="1:27" x14ac:dyDescent="0.45">
      <c r="A2188">
        <v>1956</v>
      </c>
      <c r="B2188">
        <v>88.3</v>
      </c>
      <c r="C2188" s="10">
        <f>B2188-20</f>
        <v>68.3</v>
      </c>
      <c r="D2188">
        <v>112.1</v>
      </c>
      <c r="E2188" s="11">
        <f>D2188-90</f>
        <v>22.099999999999994</v>
      </c>
      <c r="F2188" s="2">
        <v>2.2200000000000001E-2</v>
      </c>
      <c r="G2188" s="11">
        <v>26.1</v>
      </c>
      <c r="H2188" s="11">
        <v>1.3</v>
      </c>
      <c r="I2188" s="8">
        <v>0.104989498853683</v>
      </c>
      <c r="J2188" s="4">
        <v>71000</v>
      </c>
      <c r="K2188" s="5">
        <f>23*10^-6</f>
        <v>2.3E-5</v>
      </c>
      <c r="L2188" s="6">
        <f>H2188</f>
        <v>1.3</v>
      </c>
      <c r="M2188" s="3">
        <f>H2188^2/6</f>
        <v>0.28166666666666668</v>
      </c>
      <c r="N2188" s="3">
        <f>H2188^3/12</f>
        <v>0.18308333333333338</v>
      </c>
      <c r="O2188" s="1">
        <f>-J2188*L2188*K2188*C2188</f>
        <v>-144.99406999999999</v>
      </c>
      <c r="P2188" s="7">
        <f>-(12*F2188*J2188*L2188*N2188+12*O2188*N2188*G2188*COS(RADIANS(E2188)))/(12*N2188*G2188*COS(RADIANS(E2188))^2+L2188*G2188^3*SIN(RADIANS(E2188))^2)</f>
        <v>0.96409108004523725</v>
      </c>
      <c r="Q2188" s="7">
        <f>-(6*F2188*J2188*L2188*N2188*SIN(RADIANS(E2188))+6*O2188*N2188*G2188*SIN(RADIANS(E2188))*COS(RADIANS(E2188)))/(12*N2188*COS(RADIANS(E2188))^2+L2188*G2188^2*SIN(RADIANS(E2188))^2)</f>
        <v>4.7334236532697718</v>
      </c>
      <c r="R2188" s="7">
        <f>-P2188*SIN(RADIANS(E2188))</f>
        <v>-0.36271445618925446</v>
      </c>
      <c r="S2188" s="6">
        <f>(O2188+P2188*COS(RADIANS(E2188)))/L2188</f>
        <v>-110.84677847043841</v>
      </c>
      <c r="T2188" s="6">
        <f>R2188/L2188</f>
        <v>-0.27901112014558033</v>
      </c>
      <c r="U2188" s="6">
        <f>(Q2188-P2188*G2188*SIN(RADIANS(E2188)))/M2188</f>
        <v>-16.805054390306875</v>
      </c>
      <c r="V2188" s="6">
        <f>SQRT((S2188+U2188)^2+3*T2188^2)</f>
        <v>127.65274761760182</v>
      </c>
      <c r="W2188" s="6">
        <f>V2188/AA2188</f>
        <v>1.2880508224554983</v>
      </c>
      <c r="X2188" s="1">
        <f>((3*10+H2188/COS(RADIANS(E2188)))*(3+3)+3*G2188*H2188)*2</f>
        <v>580.41704041106732</v>
      </c>
      <c r="Y2188" s="7">
        <f>Z2188/X2188</f>
        <v>1.0146599845036777</v>
      </c>
      <c r="Z2188" s="13">
        <v>588.92594522916397</v>
      </c>
      <c r="AA2188" s="15">
        <v>99.105365558673199</v>
      </c>
    </row>
    <row r="2189" spans="1:27" x14ac:dyDescent="0.45">
      <c r="A2189">
        <v>2809</v>
      </c>
      <c r="B2189">
        <v>78.099999999999994</v>
      </c>
      <c r="C2189" s="10">
        <f>B2189-20</f>
        <v>58.099999999999994</v>
      </c>
      <c r="D2189">
        <v>107.2</v>
      </c>
      <c r="E2189" s="11">
        <f>D2189-90</f>
        <v>17.200000000000003</v>
      </c>
      <c r="F2189" s="2">
        <v>2.4157999999999999E-2</v>
      </c>
      <c r="G2189" s="11">
        <v>31.9</v>
      </c>
      <c r="H2189" s="11">
        <v>1.1000000000000001</v>
      </c>
      <c r="I2189" s="8">
        <v>0.15558303892612399</v>
      </c>
      <c r="J2189" s="4">
        <v>71000</v>
      </c>
      <c r="K2189" s="5">
        <f>23*10^-6</f>
        <v>2.3E-5</v>
      </c>
      <c r="L2189" s="6">
        <f>H2189</f>
        <v>1.1000000000000001</v>
      </c>
      <c r="M2189" s="3">
        <f>H2189^2/6</f>
        <v>0.20166666666666669</v>
      </c>
      <c r="N2189" s="3">
        <f>H2189^3/12</f>
        <v>0.11091666666666671</v>
      </c>
      <c r="O2189" s="1">
        <f>-J2189*L2189*K2189*C2189</f>
        <v>-104.36502999999999</v>
      </c>
      <c r="P2189" s="7">
        <f>-(12*F2189*J2189*L2189*N2189+12*O2189*N2189*G2189*COS(RADIANS(E2189)))/(12*N2189*G2189*COS(RADIANS(E2189))^2+L2189*G2189^3*SIN(RADIANS(E2189))^2)</f>
        <v>0.54467343401509527</v>
      </c>
      <c r="Q2189" s="7">
        <f>-(6*F2189*J2189*L2189*N2189*SIN(RADIANS(E2189))+6*O2189*N2189*G2189*SIN(RADIANS(E2189))*COS(RADIANS(E2189)))/(12*N2189*COS(RADIANS(E2189))^2+L2189*G2189^2*SIN(RADIANS(E2189))^2)</f>
        <v>2.5689758893802082</v>
      </c>
      <c r="R2189" s="7">
        <f>-P2189*SIN(RADIANS(E2189))</f>
        <v>-0.16106431908339858</v>
      </c>
      <c r="S2189" s="6">
        <f>(O2189+P2189*COS(RADIANS(E2189)))/L2189</f>
        <v>-94.404286594602254</v>
      </c>
      <c r="T2189" s="6">
        <f>R2189/L2189</f>
        <v>-0.14642210825763505</v>
      </c>
      <c r="U2189" s="6">
        <f>(Q2189-P2189*G2189*SIN(RADIANS(E2189)))/M2189</f>
        <v>-12.738723418414246</v>
      </c>
      <c r="V2189" s="6">
        <f>SQRT((S2189+U2189)^2+3*T2189^2)</f>
        <v>107.14331016424083</v>
      </c>
      <c r="W2189" s="6">
        <f>V2189/AA2189</f>
        <v>1.2854986774428183</v>
      </c>
      <c r="X2189" s="1">
        <f>((3*10+H2189/COS(RADIANS(E2189)))*(3+3)+3*G2189*H2189)*2</f>
        <v>584.35796188775123</v>
      </c>
      <c r="Y2189" s="7">
        <f>Z2189/X2189</f>
        <v>1.0077986384228561</v>
      </c>
      <c r="Z2189" s="13">
        <v>588.91515834203096</v>
      </c>
      <c r="AA2189" s="15">
        <v>83.347662696453298</v>
      </c>
    </row>
    <row r="2190" spans="1:27" x14ac:dyDescent="0.45">
      <c r="A2190">
        <v>1018</v>
      </c>
      <c r="B2190">
        <v>48.8</v>
      </c>
      <c r="C2190" s="10">
        <f>B2190-20</f>
        <v>28.799999999999997</v>
      </c>
      <c r="D2190">
        <v>101</v>
      </c>
      <c r="E2190" s="11">
        <f>D2190-90</f>
        <v>11</v>
      </c>
      <c r="F2190" s="2">
        <v>8.8669999999999999E-3</v>
      </c>
      <c r="G2190" s="11">
        <v>21.4</v>
      </c>
      <c r="H2190" s="11">
        <v>1.6</v>
      </c>
      <c r="I2190" s="8">
        <v>7.6623097062110901E-2</v>
      </c>
      <c r="J2190" s="4">
        <v>71000</v>
      </c>
      <c r="K2190" s="5">
        <f>23*10^-6</f>
        <v>2.3E-5</v>
      </c>
      <c r="L2190" s="6">
        <f>H2190</f>
        <v>1.6</v>
      </c>
      <c r="M2190" s="3">
        <f>H2190^2/6</f>
        <v>0.42666666666666675</v>
      </c>
      <c r="N2190" s="3">
        <f>H2190^3/12</f>
        <v>0.34133333333333343</v>
      </c>
      <c r="O2190" s="1">
        <f>-J2190*L2190*K2190*C2190</f>
        <v>-75.248639999999995</v>
      </c>
      <c r="P2190" s="7">
        <f>-(12*F2190*J2190*L2190*N2190+12*O2190*N2190*G2190*COS(RADIANS(E2190)))/(12*N2190*G2190*COS(RADIANS(E2190))^2+L2190*G2190^3*SIN(RADIANS(E2190))^2)</f>
        <v>3.5840130348771653</v>
      </c>
      <c r="Q2190" s="7">
        <f>-(6*F2190*J2190*L2190*N2190*SIN(RADIANS(E2190))+6*O2190*N2190*G2190*SIN(RADIANS(E2190))*COS(RADIANS(E2190)))/(12*N2190*COS(RADIANS(E2190))^2+L2190*G2190^2*SIN(RADIANS(E2190))^2)</f>
        <v>7.3173226146344819</v>
      </c>
      <c r="R2190" s="7">
        <f>-P2190*SIN(RADIANS(E2190))</f>
        <v>-0.68386192660135336</v>
      </c>
      <c r="S2190" s="6">
        <f>(O2190+P2190*COS(RADIANS(E2190)))/L2190</f>
        <v>-44.831547111958628</v>
      </c>
      <c r="T2190" s="6">
        <f>R2190/L2190</f>
        <v>-0.42741370412584584</v>
      </c>
      <c r="U2190" s="6">
        <f>(Q2190-P2190*G2190*SIN(RADIANS(E2190)))/M2190</f>
        <v>-17.149974878049555</v>
      </c>
      <c r="V2190" s="6">
        <f>SQRT((S2190+U2190)^2+3*T2190^2)</f>
        <v>61.985942887248974</v>
      </c>
      <c r="W2190" s="6">
        <f>V2190/AA2190</f>
        <v>0.9907068393909011</v>
      </c>
      <c r="X2190" s="1">
        <f>((3*10+H2190/COS(RADIANS(E2190)))*(3+3)+3*G2190*H2190)*2</f>
        <v>584.99936054314014</v>
      </c>
      <c r="Y2190" s="7">
        <f>Z2190/X2190</f>
        <v>1.0066373236048682</v>
      </c>
      <c r="Z2190" s="13">
        <v>588.88219060770598</v>
      </c>
      <c r="AA2190" s="15">
        <v>62.567391707277103</v>
      </c>
    </row>
    <row r="2191" spans="1:27" x14ac:dyDescent="0.45">
      <c r="A2191">
        <v>2135</v>
      </c>
      <c r="B2191">
        <v>81.400000000000006</v>
      </c>
      <c r="C2191" s="10">
        <f>B2191-20</f>
        <v>61.400000000000006</v>
      </c>
      <c r="D2191">
        <v>113.8</v>
      </c>
      <c r="E2191" s="11">
        <f>D2191-90</f>
        <v>23.799999999999997</v>
      </c>
      <c r="F2191" s="2">
        <v>2.6615E-2</v>
      </c>
      <c r="G2191" s="11">
        <v>35</v>
      </c>
      <c r="H2191" s="11">
        <v>1</v>
      </c>
      <c r="I2191" s="8">
        <v>0.13664993643760601</v>
      </c>
      <c r="J2191" s="4">
        <v>71000</v>
      </c>
      <c r="K2191" s="5">
        <f>23*10^-6</f>
        <v>2.3E-5</v>
      </c>
      <c r="L2191" s="6">
        <f>H2191</f>
        <v>1</v>
      </c>
      <c r="M2191" s="3">
        <f>H2191^2/6</f>
        <v>0.16666666666666666</v>
      </c>
      <c r="N2191" s="3">
        <f>H2191^3/12</f>
        <v>8.3333333333333329E-2</v>
      </c>
      <c r="O2191" s="1">
        <f>-J2191*L2191*K2191*C2191</f>
        <v>-100.26620000000001</v>
      </c>
      <c r="P2191" s="7">
        <f>-(12*F2191*J2191*L2191*N2191+12*O2191*N2191*G2191*COS(RADIANS(E2191)))/(12*N2191*G2191*COS(RADIANS(E2191))^2+L2191*G2191^3*SIN(RADIANS(E2191))^2)</f>
        <v>0.18843746479377121</v>
      </c>
      <c r="Q2191" s="7">
        <f>-(6*F2191*J2191*L2191*N2191*SIN(RADIANS(E2191))+6*O2191*N2191*G2191*SIN(RADIANS(E2191))*COS(RADIANS(E2191)))/(12*N2191*COS(RADIANS(E2191))^2+L2191*G2191^2*SIN(RADIANS(E2191))^2)</f>
        <v>1.3307534200466706</v>
      </c>
      <c r="R2191" s="7">
        <f>-P2191*SIN(RADIANS(E2191))</f>
        <v>-7.6043052574095465E-2</v>
      </c>
      <c r="S2191" s="6">
        <f>(O2191+P2191*COS(RADIANS(E2191)))/L2191</f>
        <v>-100.09378731980183</v>
      </c>
      <c r="T2191" s="6">
        <f>R2191/L2191</f>
        <v>-7.6043052574095465E-2</v>
      </c>
      <c r="U2191" s="6">
        <f>(Q2191-P2191*G2191*SIN(RADIANS(E2191)))/M2191</f>
        <v>-7.9845205202800242</v>
      </c>
      <c r="V2191" s="6">
        <f>SQRT((S2191+U2191)^2+3*T2191^2)</f>
        <v>108.07838809499813</v>
      </c>
      <c r="W2191" s="6">
        <f>V2191/AA2191</f>
        <v>1.2998407016871121</v>
      </c>
      <c r="X2191" s="1">
        <f>((3*10+H2191/COS(RADIANS(E2191)))*(3+3)+3*G2191*H2191)*2</f>
        <v>583.11533220715648</v>
      </c>
      <c r="Y2191" s="7">
        <f>Z2191/X2191</f>
        <v>1.0097138481653631</v>
      </c>
      <c r="Z2191" s="13">
        <v>588.77962600711203</v>
      </c>
      <c r="AA2191" s="15">
        <v>83.147410259364193</v>
      </c>
    </row>
    <row r="2192" spans="1:27" x14ac:dyDescent="0.45">
      <c r="A2192">
        <v>869</v>
      </c>
      <c r="B2192">
        <v>75.3</v>
      </c>
      <c r="C2192" s="10">
        <f>B2192-20</f>
        <v>55.3</v>
      </c>
      <c r="D2192">
        <v>120.3</v>
      </c>
      <c r="E2192" s="11">
        <f>D2192-90</f>
        <v>30.299999999999997</v>
      </c>
      <c r="F2192" s="2">
        <v>2.0764999999999999E-2</v>
      </c>
      <c r="G2192" s="11">
        <v>31.2</v>
      </c>
      <c r="H2192" s="11">
        <v>1.1000000000000001</v>
      </c>
      <c r="I2192" s="8">
        <v>9.5708958804607294E-2</v>
      </c>
      <c r="J2192" s="4">
        <v>71000</v>
      </c>
      <c r="K2192" s="5">
        <f>23*10^-6</f>
        <v>2.3E-5</v>
      </c>
      <c r="L2192" s="6">
        <f>H2192</f>
        <v>1.1000000000000001</v>
      </c>
      <c r="M2192" s="3">
        <f>H2192^2/6</f>
        <v>0.20166666666666669</v>
      </c>
      <c r="N2192" s="3">
        <f>H2192^3/12</f>
        <v>0.11091666666666671</v>
      </c>
      <c r="O2192" s="1">
        <f>-J2192*L2192*K2192*C2192</f>
        <v>-99.33538999999999</v>
      </c>
      <c r="P2192" s="7">
        <f>-(12*F2192*J2192*L2192*N2192+12*O2192*N2192*G2192*COS(RADIANS(E2192)))/(12*N2192*G2192*COS(RADIANS(E2192))^2+L2192*G2192^3*SIN(RADIANS(E2192))^2)</f>
        <v>0.16438937386907432</v>
      </c>
      <c r="Q2192" s="7">
        <f>-(6*F2192*J2192*L2192*N2192*SIN(RADIANS(E2192))+6*O2192*N2192*G2192*SIN(RADIANS(E2192))*COS(RADIANS(E2192)))/(12*N2192*COS(RADIANS(E2192))^2+L2192*G2192^2*SIN(RADIANS(E2192))^2)</f>
        <v>1.2938480907862049</v>
      </c>
      <c r="R2192" s="7">
        <f>-P2192*SIN(RADIANS(E2192))</f>
        <v>-8.2938980178602878E-2</v>
      </c>
      <c r="S2192" s="6">
        <f>(O2192+P2192*COS(RADIANS(E2192)))/L2192</f>
        <v>-90.175869950940353</v>
      </c>
      <c r="T2192" s="6">
        <f>R2192/L2192</f>
        <v>-7.5399072889638971E-2</v>
      </c>
      <c r="U2192" s="6">
        <f>(Q2192-P2192*G2192*SIN(RADIANS(E2192)))/M2192</f>
        <v>-6.415775656791098</v>
      </c>
      <c r="V2192" s="6">
        <f>SQRT((S2192+U2192)^2+3*T2192^2)</f>
        <v>96.591733892037382</v>
      </c>
      <c r="W2192" s="6">
        <f>V2192/AA2192</f>
        <v>1.2861997428757375</v>
      </c>
      <c r="X2192" s="1">
        <f>((3*10+H2192/COS(RADIANS(E2192)))*(3+3)+3*G2192*H2192)*2</f>
        <v>581.2084735052473</v>
      </c>
      <c r="Y2192" s="7">
        <f>Z2192/X2192</f>
        <v>1.0124410676551681</v>
      </c>
      <c r="Z2192" s="13">
        <v>588.43932744588301</v>
      </c>
      <c r="AA2192" s="15">
        <v>75.098548594072696</v>
      </c>
    </row>
    <row r="2193" spans="1:27" x14ac:dyDescent="0.45">
      <c r="A2193">
        <v>1680</v>
      </c>
      <c r="B2193">
        <v>50.3</v>
      </c>
      <c r="C2193" s="10">
        <f>B2193-20</f>
        <v>30.299999999999997</v>
      </c>
      <c r="D2193">
        <v>114.5</v>
      </c>
      <c r="E2193" s="11">
        <f>D2193-90</f>
        <v>24.5</v>
      </c>
      <c r="F2193" s="2">
        <v>1.1065E-2</v>
      </c>
      <c r="G2193" s="11">
        <v>28.7</v>
      </c>
      <c r="H2193" s="11">
        <v>1.2</v>
      </c>
      <c r="I2193" s="8">
        <v>5.68541474640369E-2</v>
      </c>
      <c r="J2193" s="4">
        <v>71000</v>
      </c>
      <c r="K2193" s="5">
        <f>23*10^-6</f>
        <v>2.3E-5</v>
      </c>
      <c r="L2193" s="6">
        <f>H2193</f>
        <v>1.2</v>
      </c>
      <c r="M2193" s="3">
        <f>H2193^2/6</f>
        <v>0.24</v>
      </c>
      <c r="N2193" s="3">
        <f>H2193^3/12</f>
        <v>0.14399999999999999</v>
      </c>
      <c r="O2193" s="1">
        <f>-J2193*L2193*K2193*C2193</f>
        <v>-59.375879999999995</v>
      </c>
      <c r="P2193" s="7">
        <f>-(12*F2193*J2193*L2193*N2193+12*O2193*N2193*G2193*COS(RADIANS(E2193)))/(12*N2193*G2193*COS(RADIANS(E2193))^2+L2193*G2193^3*SIN(RADIANS(E2193))^2)</f>
        <v>0.21353345269187385</v>
      </c>
      <c r="Q2193" s="7">
        <f>-(6*F2193*J2193*L2193*N2193*SIN(RADIANS(E2193))+6*O2193*N2193*G2193*SIN(RADIANS(E2193))*COS(RADIANS(E2193)))/(12*N2193*COS(RADIANS(E2193))^2+L2193*G2193^2*SIN(RADIANS(E2193))^2)</f>
        <v>1.2707051267425924</v>
      </c>
      <c r="R2193" s="7">
        <f>-P2193*SIN(RADIANS(E2193))</f>
        <v>-8.8550879912375771E-2</v>
      </c>
      <c r="S2193" s="6">
        <f>(O2193+P2193*COS(RADIANS(E2193)))/L2193</f>
        <v>-49.317977356678206</v>
      </c>
      <c r="T2193" s="6">
        <f>R2193/L2193</f>
        <v>-7.3792399926979807E-2</v>
      </c>
      <c r="U2193" s="6">
        <f>(Q2193-P2193*G2193*SIN(RADIANS(E2193)))/M2193</f>
        <v>-5.2946046947608014</v>
      </c>
      <c r="V2193" s="6">
        <f>SQRT((S2193+U2193)^2+3*T2193^2)</f>
        <v>54.612731613425261</v>
      </c>
      <c r="W2193" s="6">
        <f>V2193/AA2193</f>
        <v>1.2562148468505931</v>
      </c>
      <c r="X2193" s="1">
        <f>((3*10+H2193/COS(RADIANS(E2193)))*(3+3)+3*G2193*H2193)*2</f>
        <v>582.46484932147587</v>
      </c>
      <c r="Y2193" s="7">
        <f>Z2193/X2193</f>
        <v>1.0102050821015922</v>
      </c>
      <c r="Z2193" s="13">
        <v>588.40895093009306</v>
      </c>
      <c r="AA2193" s="15">
        <v>43.474037701705797</v>
      </c>
    </row>
    <row r="2194" spans="1:27" x14ac:dyDescent="0.45">
      <c r="A2194">
        <v>572</v>
      </c>
      <c r="B2194">
        <v>47.4</v>
      </c>
      <c r="C2194" s="10">
        <f>B2194-20</f>
        <v>27.4</v>
      </c>
      <c r="D2194">
        <v>128.1</v>
      </c>
      <c r="E2194" s="11">
        <f>D2194-90</f>
        <v>38.099999999999994</v>
      </c>
      <c r="F2194" s="2">
        <v>6.8389999999999996E-3</v>
      </c>
      <c r="G2194" s="11">
        <v>20.2</v>
      </c>
      <c r="H2194" s="11">
        <v>1.6</v>
      </c>
      <c r="I2194" s="8">
        <v>3.1409237533807699E-2</v>
      </c>
      <c r="J2194" s="4">
        <v>71000</v>
      </c>
      <c r="K2194" s="5">
        <f>23*10^-6</f>
        <v>2.3E-5</v>
      </c>
      <c r="L2194" s="6">
        <f>H2194</f>
        <v>1.6</v>
      </c>
      <c r="M2194" s="3">
        <f>H2194^2/6</f>
        <v>0.42666666666666675</v>
      </c>
      <c r="N2194" s="3">
        <f>H2194^3/12</f>
        <v>0.34133333333333343</v>
      </c>
      <c r="O2194" s="1">
        <f>-J2194*L2194*K2194*C2194</f>
        <v>-71.59071999999999</v>
      </c>
      <c r="P2194" s="7">
        <f>-(12*F2194*J2194*L2194*N2194+12*O2194*N2194*G2194*COS(RADIANS(E2194)))/(12*N2194*G2194*COS(RADIANS(E2194))^2+L2194*G2194^3*SIN(RADIANS(E2194))^2)</f>
        <v>0.29159866514588739</v>
      </c>
      <c r="Q2194" s="7">
        <f>-(6*F2194*J2194*L2194*N2194*SIN(RADIANS(E2194))+6*O2194*N2194*G2194*SIN(RADIANS(E2194))*COS(RADIANS(E2194)))/(12*N2194*COS(RADIANS(E2194))^2+L2194*G2194^2*SIN(RADIANS(E2194))^2)</f>
        <v>1.8172610591354836</v>
      </c>
      <c r="R2194" s="7">
        <f>-P2194*SIN(RADIANS(E2194))</f>
        <v>-0.17992683753816671</v>
      </c>
      <c r="S2194" s="6">
        <f>(O2194+P2194*COS(RADIANS(E2194)))/L2194</f>
        <v>-44.6007817487747</v>
      </c>
      <c r="T2194" s="6">
        <f>R2194/L2194</f>
        <v>-0.11245427346135418</v>
      </c>
      <c r="U2194" s="6">
        <f>(Q2194-P2194*G2194*SIN(RADIANS(E2194)))/M2194</f>
        <v>-4.2592056073487896</v>
      </c>
      <c r="V2194" s="6">
        <f>SQRT((S2194+U2194)^2+3*T2194^2)</f>
        <v>48.860375585247056</v>
      </c>
      <c r="W2194" s="6">
        <f>V2194/AA2194</f>
        <v>1.1375550773650418</v>
      </c>
      <c r="X2194" s="1">
        <f>((3*10+H2194/COS(RADIANS(E2194)))*(3+3)+3*G2194*H2194)*2</f>
        <v>578.31845662497824</v>
      </c>
      <c r="Y2194" s="7">
        <f>Z2194/X2194</f>
        <v>1.0171734103469987</v>
      </c>
      <c r="Z2194" s="13">
        <v>588.25015679184196</v>
      </c>
      <c r="AA2194" s="15">
        <v>42.952096612696799</v>
      </c>
    </row>
    <row r="2195" spans="1:27" x14ac:dyDescent="0.45">
      <c r="A2195">
        <v>2407</v>
      </c>
      <c r="B2195">
        <v>68.900000000000006</v>
      </c>
      <c r="C2195" s="10">
        <f>B2195-20</f>
        <v>48.900000000000006</v>
      </c>
      <c r="D2195">
        <v>122.9</v>
      </c>
      <c r="E2195" s="11">
        <f>D2195-90</f>
        <v>32.900000000000006</v>
      </c>
      <c r="F2195" s="2">
        <v>1.9399E-2</v>
      </c>
      <c r="G2195" s="11">
        <v>34.299999999999997</v>
      </c>
      <c r="H2195" s="11">
        <v>1</v>
      </c>
      <c r="I2195" s="8">
        <v>8.5422910749912206E-2</v>
      </c>
      <c r="J2195" s="4">
        <v>71000</v>
      </c>
      <c r="K2195" s="5">
        <f>23*10^-6</f>
        <v>2.3E-5</v>
      </c>
      <c r="L2195" s="6">
        <f>H2195</f>
        <v>1</v>
      </c>
      <c r="M2195" s="3">
        <f>H2195^2/6</f>
        <v>0.16666666666666666</v>
      </c>
      <c r="N2195" s="3">
        <f>H2195^3/12</f>
        <v>8.3333333333333329E-2</v>
      </c>
      <c r="O2195" s="1">
        <f>-J2195*L2195*K2195*C2195</f>
        <v>-79.853700000000003</v>
      </c>
      <c r="P2195" s="7">
        <f>-(12*F2195*J2195*L2195*N2195+12*O2195*N2195*G2195*COS(RADIANS(E2195)))/(12*N2195*G2195*COS(RADIANS(E2195))^2+L2195*G2195^3*SIN(RADIANS(E2195))^2)</f>
        <v>7.7315253378494028E-2</v>
      </c>
      <c r="Q2195" s="7">
        <f>-(6*F2195*J2195*L2195*N2195*SIN(RADIANS(E2195))+6*O2195*N2195*G2195*SIN(RADIANS(E2195))*COS(RADIANS(E2195)))/(12*N2195*COS(RADIANS(E2195))^2+L2195*G2195^2*SIN(RADIANS(E2195))^2)</f>
        <v>0.72022574438722298</v>
      </c>
      <c r="R2195" s="7">
        <f>-P2195*SIN(RADIANS(E2195))</f>
        <v>-4.1995670226660231E-2</v>
      </c>
      <c r="S2195" s="6">
        <f>(O2195+P2195*COS(RADIANS(E2195)))/L2195</f>
        <v>-79.788784577431912</v>
      </c>
      <c r="T2195" s="6">
        <f>R2195/L2195</f>
        <v>-4.1995670226660231E-2</v>
      </c>
      <c r="U2195" s="6">
        <f>(Q2195-P2195*G2195*SIN(RADIANS(E2195)))/M2195</f>
        <v>-4.3213544663233385</v>
      </c>
      <c r="V2195" s="6">
        <f>SQRT((S2195+U2195)^2+3*T2195^2)</f>
        <v>84.110170496015499</v>
      </c>
      <c r="W2195" s="6">
        <f>V2195/AA2195</f>
        <v>1.3157726130273766</v>
      </c>
      <c r="X2195" s="1">
        <f>((3*10+H2195/COS(RADIANS(E2195)))*(3+3)+3*G2195*H2195)*2</f>
        <v>580.09218210154449</v>
      </c>
      <c r="Y2195" s="7">
        <f>Z2195/X2195</f>
        <v>1.0138219300933897</v>
      </c>
      <c r="Z2195" s="13">
        <v>588.11017569027399</v>
      </c>
      <c r="AA2195" s="15">
        <v>63.924548712479897</v>
      </c>
    </row>
    <row r="2196" spans="1:27" x14ac:dyDescent="0.45">
      <c r="A2196">
        <v>1778</v>
      </c>
      <c r="B2196">
        <v>42.7</v>
      </c>
      <c r="C2196" s="10">
        <f>B2196-20</f>
        <v>22.700000000000003</v>
      </c>
      <c r="D2196">
        <v>118.4</v>
      </c>
      <c r="E2196" s="11">
        <f>D2196-90</f>
        <v>28.400000000000006</v>
      </c>
      <c r="F2196" s="2">
        <v>6.2729999999999999E-3</v>
      </c>
      <c r="G2196" s="11">
        <v>22</v>
      </c>
      <c r="H2196" s="11">
        <v>1.5</v>
      </c>
      <c r="I2196" s="8">
        <v>2.9263561591506001E-2</v>
      </c>
      <c r="J2196" s="4">
        <v>71000</v>
      </c>
      <c r="K2196" s="5">
        <f>23*10^-6</f>
        <v>2.3E-5</v>
      </c>
      <c r="L2196" s="6">
        <f>H2196</f>
        <v>1.5</v>
      </c>
      <c r="M2196" s="3">
        <f>H2196^2/6</f>
        <v>0.375</v>
      </c>
      <c r="N2196" s="3">
        <f>H2196^3/12</f>
        <v>0.28125</v>
      </c>
      <c r="O2196" s="1">
        <f>-J2196*L2196*K2196*C2196</f>
        <v>-55.603650000000009</v>
      </c>
      <c r="P2196" s="7">
        <f>-(12*F2196*J2196*L2196*N2196+12*O2196*N2196*G2196*COS(RADIANS(E2196)))/(12*N2196*G2196*COS(RADIANS(E2196))^2+L2196*G2196^3*SIN(RADIANS(E2196))^2)</f>
        <v>0.37512535872849906</v>
      </c>
      <c r="Q2196" s="7">
        <f>-(6*F2196*J2196*L2196*N2196*SIN(RADIANS(E2196))+6*O2196*N2196*G2196*SIN(RADIANS(E2196))*COS(RADIANS(E2196)))/(12*N2196*COS(RADIANS(E2196))^2+L2196*G2196^2*SIN(RADIANS(E2196))^2)</f>
        <v>1.962605722521902</v>
      </c>
      <c r="R2196" s="7">
        <f>-P2196*SIN(RADIANS(E2196))</f>
        <v>-0.17841870204744567</v>
      </c>
      <c r="S2196" s="6">
        <f>(O2196+P2196*COS(RADIANS(E2196)))/L2196</f>
        <v>-36.849114342365603</v>
      </c>
      <c r="T2196" s="6">
        <f>R2196/L2196</f>
        <v>-0.11894580136496379</v>
      </c>
      <c r="U2196" s="6">
        <f>(Q2196-P2196*G2196*SIN(RADIANS(E2196)))/M2196</f>
        <v>-5.2336152600584063</v>
      </c>
      <c r="V2196" s="6">
        <f>SQRT((S2196+U2196)^2+3*T2196^2)</f>
        <v>42.083233895480525</v>
      </c>
      <c r="W2196" s="6">
        <f>V2196/AA2196</f>
        <v>1.2085385658871415</v>
      </c>
      <c r="X2196" s="1">
        <f>((3*10+H2196/COS(RADIANS(E2196)))*(3+3)+3*G2196*H2196)*2</f>
        <v>578.46271722051597</v>
      </c>
      <c r="Y2196" s="7">
        <f>Z2196/X2196</f>
        <v>1.0166511439986496</v>
      </c>
      <c r="Z2196" s="13">
        <v>588.09478322280495</v>
      </c>
      <c r="AA2196" s="15">
        <v>34.821589549017702</v>
      </c>
    </row>
    <row r="2197" spans="1:27" x14ac:dyDescent="0.45">
      <c r="A2197">
        <v>2734</v>
      </c>
      <c r="B2197">
        <v>57</v>
      </c>
      <c r="C2197" s="10">
        <f>B2197-20</f>
        <v>37</v>
      </c>
      <c r="D2197">
        <v>123.1</v>
      </c>
      <c r="E2197" s="11">
        <f>D2197-90</f>
        <v>33.099999999999994</v>
      </c>
      <c r="F2197" s="2">
        <v>1.0940999999999999E-2</v>
      </c>
      <c r="G2197" s="11">
        <v>23.8</v>
      </c>
      <c r="H2197" s="11">
        <v>1.4</v>
      </c>
      <c r="I2197" s="8">
        <v>5.0846230238676002E-2</v>
      </c>
      <c r="J2197" s="4">
        <v>71000</v>
      </c>
      <c r="K2197" s="5">
        <f>23*10^-6</f>
        <v>2.3E-5</v>
      </c>
      <c r="L2197" s="6">
        <f>H2197</f>
        <v>1.4</v>
      </c>
      <c r="M2197" s="3">
        <f>H2197^2/6</f>
        <v>0.32666666666666661</v>
      </c>
      <c r="N2197" s="3">
        <f>H2197^3/12</f>
        <v>0.2286666666666666</v>
      </c>
      <c r="O2197" s="1">
        <f>-J2197*L2197*K2197*C2197</f>
        <v>-84.589399999999998</v>
      </c>
      <c r="P2197" s="7">
        <f>-(12*F2197*J2197*L2197*N2197+12*O2197*N2197*G2197*COS(RADIANS(E2197)))/(12*N2197*G2197*COS(RADIANS(E2197))^2+L2197*G2197^3*SIN(RADIANS(E2197))^2)</f>
        <v>0.28964794905602792</v>
      </c>
      <c r="Q2197" s="7">
        <f>-(6*F2197*J2197*L2197*N2197*SIN(RADIANS(E2197))+6*O2197*N2197*G2197*SIN(RADIANS(E2197))*COS(RADIANS(E2197)))/(12*N2197*COS(RADIANS(E2197))^2+L2197*G2197^2*SIN(RADIANS(E2197))^2)</f>
        <v>1.8823100245013211</v>
      </c>
      <c r="R2197" s="7">
        <f>-P2197*SIN(RADIANS(E2197))</f>
        <v>-0.15817731298330426</v>
      </c>
      <c r="S2197" s="6">
        <f>(O2197+P2197*COS(RADIANS(E2197)))/L2197</f>
        <v>-60.247683208460749</v>
      </c>
      <c r="T2197" s="6">
        <f>R2197/L2197</f>
        <v>-0.11298379498807448</v>
      </c>
      <c r="U2197" s="6">
        <f>(Q2197-P2197*G2197*SIN(RADIANS(E2197)))/M2197</f>
        <v>-5.762173544391799</v>
      </c>
      <c r="V2197" s="6">
        <f>SQRT((S2197+U2197)^2+3*T2197^2)</f>
        <v>66.010146830210132</v>
      </c>
      <c r="W2197" s="6">
        <f>V2197/AA2197</f>
        <v>1.1930079798625501</v>
      </c>
      <c r="X2197" s="1">
        <f>((3*10+H2197/COS(RADIANS(E2197)))*(3+3)+3*G2197*H2197)*2</f>
        <v>579.97446418551476</v>
      </c>
      <c r="Y2197" s="7">
        <f>Z2197/X2197</f>
        <v>1.0139365858938763</v>
      </c>
      <c r="Z2197" s="13">
        <v>588.05732812189103</v>
      </c>
      <c r="AA2197" s="15">
        <v>55.330851045787099</v>
      </c>
    </row>
    <row r="2198" spans="1:27" x14ac:dyDescent="0.45">
      <c r="A2198">
        <v>2282</v>
      </c>
      <c r="B2198">
        <v>84.7</v>
      </c>
      <c r="C2198" s="10">
        <f>B2198-20</f>
        <v>64.7</v>
      </c>
      <c r="D2198">
        <v>112.9</v>
      </c>
      <c r="E2198" s="11">
        <f>D2198-90</f>
        <v>22.900000000000006</v>
      </c>
      <c r="F2198" s="2">
        <v>2.3925999999999999E-2</v>
      </c>
      <c r="G2198" s="11">
        <v>28.7</v>
      </c>
      <c r="H2198" s="11">
        <v>1.2</v>
      </c>
      <c r="I2198" s="8">
        <v>0.12901206314563701</v>
      </c>
      <c r="J2198" s="4">
        <v>71000</v>
      </c>
      <c r="K2198" s="5">
        <f>23*10^-6</f>
        <v>2.3E-5</v>
      </c>
      <c r="L2198" s="6">
        <f>H2198</f>
        <v>1.2</v>
      </c>
      <c r="M2198" s="3">
        <f>H2198^2/6</f>
        <v>0.24</v>
      </c>
      <c r="N2198" s="3">
        <f>H2198^3/12</f>
        <v>0.14399999999999999</v>
      </c>
      <c r="O2198" s="1">
        <f>-J2198*L2198*K2198*C2198</f>
        <v>-126.78612000000001</v>
      </c>
      <c r="P2198" s="7">
        <f>-(12*F2198*J2198*L2198*N2198+12*O2198*N2198*G2198*COS(RADIANS(E2198)))/(12*N2198*G2198*COS(RADIANS(E2198))^2+L2198*G2198^3*SIN(RADIANS(E2198))^2)</f>
        <v>0.52327462933889524</v>
      </c>
      <c r="Q2198" s="7">
        <f>-(6*F2198*J2198*L2198*N2198*SIN(RADIANS(E2198))+6*O2198*N2198*G2198*SIN(RADIANS(E2198))*COS(RADIANS(E2198)))/(12*N2198*COS(RADIANS(E2198))^2+L2198*G2198^2*SIN(RADIANS(E2198))^2)</f>
        <v>2.9219282126428214</v>
      </c>
      <c r="R2198" s="7">
        <f>-P2198*SIN(RADIANS(E2198))</f>
        <v>-0.20361869077650321</v>
      </c>
      <c r="S2198" s="6">
        <f>(O2198+P2198*COS(RADIANS(E2198)))/L2198</f>
        <v>-105.25340587362518</v>
      </c>
      <c r="T2198" s="6">
        <f>R2198/L2198</f>
        <v>-0.16968224231375267</v>
      </c>
      <c r="U2198" s="6">
        <f>(Q2198-P2198*G2198*SIN(RADIANS(E2198)))/M2198</f>
        <v>-12.174700886011752</v>
      </c>
      <c r="V2198" s="6">
        <f>SQRT((S2198+U2198)^2+3*T2198^2)</f>
        <v>117.42847454234752</v>
      </c>
      <c r="W2198" s="6">
        <f>V2198/AA2198</f>
        <v>1.2652832654163422</v>
      </c>
      <c r="X2198" s="1">
        <f>((3*10+H2198/COS(RADIANS(E2198)))*(3+3)+3*G2198*H2198)*2</f>
        <v>582.27203228470239</v>
      </c>
      <c r="Y2198" s="7">
        <f>Z2198/X2198</f>
        <v>1.0094234588346651</v>
      </c>
      <c r="Z2198" s="13">
        <v>587.75904881151405</v>
      </c>
      <c r="AA2198" s="15">
        <v>92.808051565992699</v>
      </c>
    </row>
    <row r="2199" spans="1:27" x14ac:dyDescent="0.45">
      <c r="A2199">
        <v>92</v>
      </c>
      <c r="B2199">
        <v>41.1</v>
      </c>
      <c r="C2199" s="10">
        <f>B2199-20</f>
        <v>21.1</v>
      </c>
      <c r="D2199">
        <v>106.1</v>
      </c>
      <c r="E2199" s="11">
        <f>D2199-90</f>
        <v>16.099999999999994</v>
      </c>
      <c r="F2199" s="2">
        <v>7.1050000000000002E-3</v>
      </c>
      <c r="G2199" s="11">
        <v>24.5</v>
      </c>
      <c r="H2199" s="11">
        <v>1.4</v>
      </c>
      <c r="I2199" s="8">
        <v>4.8843685537576599E-2</v>
      </c>
      <c r="J2199" s="4">
        <v>71000</v>
      </c>
      <c r="K2199" s="5">
        <f>23*10^-6</f>
        <v>2.3E-5</v>
      </c>
      <c r="L2199" s="6">
        <f>H2199</f>
        <v>1.4</v>
      </c>
      <c r="M2199" s="3">
        <f>H2199^2/6</f>
        <v>0.32666666666666661</v>
      </c>
      <c r="N2199" s="3">
        <f>H2199^3/12</f>
        <v>0.2286666666666666</v>
      </c>
      <c r="O2199" s="1">
        <f>-J2199*L2199*K2199*C2199</f>
        <v>-48.238820000000004</v>
      </c>
      <c r="P2199" s="7">
        <f>-(12*F2199*J2199*L2199*N2199+12*O2199*N2199*G2199*COS(RADIANS(E2199)))/(12*N2199*G2199*COS(RADIANS(E2199))^2+L2199*G2199^3*SIN(RADIANS(E2199))^2)</f>
        <v>0.71587410605894519</v>
      </c>
      <c r="Q2199" s="7">
        <f>-(6*F2199*J2199*L2199*N2199*SIN(RADIANS(E2199))+6*O2199*N2199*G2199*SIN(RADIANS(E2199))*COS(RADIANS(E2199)))/(12*N2199*COS(RADIANS(E2199))^2+L2199*G2199^2*SIN(RADIANS(E2199))^2)</f>
        <v>2.4318991492411017</v>
      </c>
      <c r="R2199" s="7">
        <f>-P2199*SIN(RADIANS(E2199))</f>
        <v>-0.19852237952988594</v>
      </c>
      <c r="S2199" s="6">
        <f>(O2199+P2199*COS(RADIANS(E2199)))/L2199</f>
        <v>-33.965016487069555</v>
      </c>
      <c r="T2199" s="6">
        <f>R2199/L2199</f>
        <v>-0.14180169966420425</v>
      </c>
      <c r="U2199" s="6">
        <f>(Q2199-P2199*G2199*SIN(RADIANS(E2199)))/M2199</f>
        <v>-7.4445892323707268</v>
      </c>
      <c r="V2199" s="6">
        <f>SQRT((S2199+U2199)^2+3*T2199^2)</f>
        <v>41.410334084689346</v>
      </c>
      <c r="W2199" s="6">
        <f>V2199/AA2199</f>
        <v>1.2565428197033663</v>
      </c>
      <c r="X2199" s="1">
        <f>((3*10+H2199/COS(RADIANS(E2199)))*(3+3)+3*G2199*H2199)*2</f>
        <v>583.28580818734576</v>
      </c>
      <c r="Y2199" s="7">
        <f>Z2199/X2199</f>
        <v>1.0075663685034226</v>
      </c>
      <c r="Z2199" s="13">
        <v>587.69916355490795</v>
      </c>
      <c r="AA2199" s="15">
        <v>32.9557683473653</v>
      </c>
    </row>
    <row r="2200" spans="1:27" x14ac:dyDescent="0.45">
      <c r="A2200">
        <v>1842</v>
      </c>
      <c r="B2200">
        <v>72.400000000000006</v>
      </c>
      <c r="C2200" s="10">
        <f>B2200-20</f>
        <v>52.400000000000006</v>
      </c>
      <c r="D2200">
        <v>110.7</v>
      </c>
      <c r="E2200" s="11">
        <f>D2200-90</f>
        <v>20.700000000000003</v>
      </c>
      <c r="F2200" s="2">
        <v>1.8766999999999999E-2</v>
      </c>
      <c r="G2200" s="11">
        <v>28.5</v>
      </c>
      <c r="H2200" s="11">
        <v>1.2</v>
      </c>
      <c r="I2200" s="8">
        <v>9.2660419642925207E-2</v>
      </c>
      <c r="J2200" s="4">
        <v>71000</v>
      </c>
      <c r="K2200" s="5">
        <f>23*10^-6</f>
        <v>2.3E-5</v>
      </c>
      <c r="L2200" s="6">
        <f>H2200</f>
        <v>1.2</v>
      </c>
      <c r="M2200" s="3">
        <f>H2200^2/6</f>
        <v>0.24</v>
      </c>
      <c r="N2200" s="3">
        <f>H2200^3/12</f>
        <v>0.14399999999999999</v>
      </c>
      <c r="O2200" s="1">
        <f>-J2200*L2200*K2200*C2200</f>
        <v>-102.68304000000001</v>
      </c>
      <c r="P2200" s="7">
        <f>-(12*F2200*J2200*L2200*N2200+12*O2200*N2200*G2200*COS(RADIANS(E2200)))/(12*N2200*G2200*COS(RADIANS(E2200))^2+L2200*G2200^3*SIN(RADIANS(E2200))^2)</f>
        <v>0.55991479040815662</v>
      </c>
      <c r="Q2200" s="7">
        <f>-(6*F2200*J2200*L2200*N2200*SIN(RADIANS(E2200))+6*O2200*N2200*G2200*SIN(RADIANS(E2200))*COS(RADIANS(E2200)))/(12*N2200*COS(RADIANS(E2200))^2+L2200*G2200^2*SIN(RADIANS(E2200))^2)</f>
        <v>2.8203000512363672</v>
      </c>
      <c r="R2200" s="7">
        <f>-P2200*SIN(RADIANS(E2200))</f>
        <v>-0.19791579306921869</v>
      </c>
      <c r="S2200" s="6">
        <f>(O2200+P2200*COS(RADIANS(E2200)))/L2200</f>
        <v>-85.132725876282777</v>
      </c>
      <c r="T2200" s="6">
        <f>R2200/L2200</f>
        <v>-0.16492982755768226</v>
      </c>
      <c r="U2200" s="6">
        <f>(Q2200-P2200*G2200*SIN(RADIANS(E2200)))/M2200</f>
        <v>-11.751250213484857</v>
      </c>
      <c r="V2200" s="6">
        <f>SQRT((S2200+U2200)^2+3*T2200^2)</f>
        <v>96.884397239734753</v>
      </c>
      <c r="W2200" s="6">
        <f>V2200/AA2200</f>
        <v>1.3092045549251741</v>
      </c>
      <c r="X2200" s="1">
        <f>((3*10+H2200/COS(RADIANS(E2200)))*(3+3)+3*G2200*H2200)*2</f>
        <v>580.59375903358455</v>
      </c>
      <c r="Y2200" s="7">
        <f>Z2200/X2200</f>
        <v>1.0122270888294234</v>
      </c>
      <c r="Z2200" s="13">
        <v>587.69273049909702</v>
      </c>
      <c r="AA2200" s="15">
        <v>74.002490195485194</v>
      </c>
    </row>
    <row r="2201" spans="1:27" x14ac:dyDescent="0.45">
      <c r="A2201">
        <v>2681</v>
      </c>
      <c r="B2201">
        <v>59.7</v>
      </c>
      <c r="C2201" s="10">
        <f>B2201-20</f>
        <v>39.700000000000003</v>
      </c>
      <c r="D2201">
        <v>109.4</v>
      </c>
      <c r="E2201" s="11">
        <f>D2201-90</f>
        <v>19.400000000000006</v>
      </c>
      <c r="F2201" s="2">
        <v>1.3131E-2</v>
      </c>
      <c r="G2201" s="11">
        <v>24.4</v>
      </c>
      <c r="H2201" s="11">
        <v>1.4</v>
      </c>
      <c r="I2201" s="8">
        <v>7.9915568232536302E-2</v>
      </c>
      <c r="J2201" s="4">
        <v>71000</v>
      </c>
      <c r="K2201" s="5">
        <f>23*10^-6</f>
        <v>2.3E-5</v>
      </c>
      <c r="L2201" s="6">
        <f>H2201</f>
        <v>1.4</v>
      </c>
      <c r="M2201" s="3">
        <f>H2201^2/6</f>
        <v>0.32666666666666661</v>
      </c>
      <c r="N2201" s="3">
        <f>H2201^3/12</f>
        <v>0.2286666666666666</v>
      </c>
      <c r="O2201" s="1">
        <f>-J2201*L2201*K2201*C2201</f>
        <v>-90.762140000000002</v>
      </c>
      <c r="P2201" s="7">
        <f>-(12*F2201*J2201*L2201*N2201+12*O2201*N2201*G2201*COS(RADIANS(E2201)))/(12*N2201*G2201*COS(RADIANS(E2201))^2+L2201*G2201^3*SIN(RADIANS(E2201))^2)</f>
        <v>0.93352226969355234</v>
      </c>
      <c r="Q2201" s="7">
        <f>-(6*F2201*J2201*L2201*N2201*SIN(RADIANS(E2201))+6*O2201*N2201*G2201*SIN(RADIANS(E2201))*COS(RADIANS(E2201)))/(12*N2201*COS(RADIANS(E2201))^2+L2201*G2201^2*SIN(RADIANS(E2201))^2)</f>
        <v>3.782973727628661</v>
      </c>
      <c r="R2201" s="7">
        <f>-P2201*SIN(RADIANS(E2201))</f>
        <v>-0.31007981374005417</v>
      </c>
      <c r="S2201" s="6">
        <f>(O2201+P2201*COS(RADIANS(E2201)))/L2201</f>
        <v>-64.201157602518848</v>
      </c>
      <c r="T2201" s="6">
        <f>R2201/L2201</f>
        <v>-0.22148558124289586</v>
      </c>
      <c r="U2201" s="6">
        <f>(Q2201-P2201*G2201*SIN(RADIANS(E2201)))/M2201</f>
        <v>-11.58053181927141</v>
      </c>
      <c r="V2201" s="6">
        <f>SQRT((S2201+U2201)^2+3*T2201^2)</f>
        <v>75.782660412582331</v>
      </c>
      <c r="W2201" s="6">
        <f>V2201/AA2201</f>
        <v>1.2413392300672592</v>
      </c>
      <c r="X2201" s="1">
        <f>((3*10+H2201/COS(RADIANS(E2201)))*(3+3)+3*G2201*H2201)*2</f>
        <v>582.77127696460957</v>
      </c>
      <c r="Y2201" s="7">
        <f>Z2201/X2201</f>
        <v>1.0083708840096981</v>
      </c>
      <c r="Z2201" s="13">
        <v>587.64958772826401</v>
      </c>
      <c r="AA2201" s="15">
        <v>61.049114196186501</v>
      </c>
    </row>
    <row r="2202" spans="1:27" x14ac:dyDescent="0.45">
      <c r="A2202">
        <v>545</v>
      </c>
      <c r="B2202">
        <v>75.099999999999994</v>
      </c>
      <c r="C2202" s="10">
        <f>B2202-20</f>
        <v>55.099999999999994</v>
      </c>
      <c r="D2202">
        <v>103.3</v>
      </c>
      <c r="E2202" s="11">
        <f>D2202-90</f>
        <v>13.299999999999997</v>
      </c>
      <c r="F2202" s="2">
        <v>2.3207999999999999E-2</v>
      </c>
      <c r="G2202" s="11">
        <v>31.8</v>
      </c>
      <c r="H2202" s="11">
        <v>1.1000000000000001</v>
      </c>
      <c r="I2202" s="8">
        <v>0.18133218586444799</v>
      </c>
      <c r="J2202" s="4">
        <v>71000</v>
      </c>
      <c r="K2202" s="5">
        <f>23*10^-6</f>
        <v>2.3E-5</v>
      </c>
      <c r="L2202" s="6">
        <f>H2202</f>
        <v>1.1000000000000001</v>
      </c>
      <c r="M2202" s="3">
        <f>H2202^2/6</f>
        <v>0.20166666666666669</v>
      </c>
      <c r="N2202" s="3">
        <f>H2202^3/12</f>
        <v>0.11091666666666671</v>
      </c>
      <c r="O2202" s="1">
        <f>-J2202*L2202*K2202*C2202</f>
        <v>-98.976129999999984</v>
      </c>
      <c r="P2202" s="7">
        <f>-(12*F2202*J2202*L2202*N2202+12*O2202*N2202*G2202*COS(RADIANS(E2202)))/(12*N2202*G2202*COS(RADIANS(E2202))^2+L2202*G2202^3*SIN(RADIANS(E2202))^2)</f>
        <v>0.8704330512368289</v>
      </c>
      <c r="Q2202" s="7">
        <f>-(6*F2202*J2202*L2202*N2202*SIN(RADIANS(E2202))+6*O2202*N2202*G2202*SIN(RADIANS(E2202))*COS(RADIANS(E2202)))/(12*N2202*COS(RADIANS(E2202))^2+L2202*G2202^2*SIN(RADIANS(E2202))^2)</f>
        <v>3.1838620253622696</v>
      </c>
      <c r="R2202" s="7">
        <f>-P2202*SIN(RADIANS(E2202))</f>
        <v>-0.20024289467687229</v>
      </c>
      <c r="S2202" s="6">
        <f>(O2202+P2202*COS(RADIANS(E2202)))/L2202</f>
        <v>-89.208220858517635</v>
      </c>
      <c r="T2202" s="6">
        <f>R2202/L2202</f>
        <v>-0.18203899516079297</v>
      </c>
      <c r="U2202" s="6">
        <f>(Q2202-P2202*G2202*SIN(RADIANS(E2202)))/M2202</f>
        <v>-15.787745580308769</v>
      </c>
      <c r="V2202" s="6">
        <f>SQRT((S2202+U2202)^2+3*T2202^2)</f>
        <v>104.99643985874205</v>
      </c>
      <c r="W2202" s="6">
        <f>V2202/AA2202</f>
        <v>1.3177183075196317</v>
      </c>
      <c r="X2202" s="1">
        <f>((3*10+H2202/COS(RADIANS(E2202)))*(3+3)+3*G2202*H2202)*2</f>
        <v>583.44379630635854</v>
      </c>
      <c r="Y2202" s="7">
        <f>Z2202/X2202</f>
        <v>1.0070188032528726</v>
      </c>
      <c r="Z2202" s="13">
        <v>587.53887352174195</v>
      </c>
      <c r="AA2202" s="15">
        <v>79.680489570171503</v>
      </c>
    </row>
    <row r="2203" spans="1:27" x14ac:dyDescent="0.45">
      <c r="A2203">
        <v>1858</v>
      </c>
      <c r="B2203">
        <v>59.6</v>
      </c>
      <c r="C2203" s="10">
        <f>B2203-20</f>
        <v>39.6</v>
      </c>
      <c r="D2203">
        <v>129.80000000000001</v>
      </c>
      <c r="E2203" s="11">
        <f>D2203-90</f>
        <v>39.800000000000011</v>
      </c>
      <c r="F2203" s="2">
        <v>1.1077999999999999E-2</v>
      </c>
      <c r="G2203" s="11">
        <v>23.4</v>
      </c>
      <c r="H2203" s="11">
        <v>1.4</v>
      </c>
      <c r="I2203" s="8">
        <v>4.9828886985778802E-2</v>
      </c>
      <c r="J2203" s="4">
        <v>71000</v>
      </c>
      <c r="K2203" s="5">
        <f>23*10^-6</f>
        <v>2.3E-5</v>
      </c>
      <c r="L2203" s="6">
        <f>H2203</f>
        <v>1.4</v>
      </c>
      <c r="M2203" s="3">
        <f>H2203^2/6</f>
        <v>0.32666666666666661</v>
      </c>
      <c r="N2203" s="3">
        <f>H2203^3/12</f>
        <v>0.2286666666666666</v>
      </c>
      <c r="O2203" s="1">
        <f>-J2203*L2203*K2203*C2203</f>
        <v>-90.53352000000001</v>
      </c>
      <c r="P2203" s="7">
        <f>-(12*F2203*J2203*L2203*N2203+12*O2203*N2203*G2203*COS(RADIANS(E2203)))/(12*N2203*G2203*COS(RADIANS(E2203))^2+L2203*G2203^3*SIN(RADIANS(E2203))^2)</f>
        <v>0.19553193292098986</v>
      </c>
      <c r="Q2203" s="7">
        <f>-(6*F2203*J2203*L2203*N2203*SIN(RADIANS(E2203))+6*O2203*N2203*G2203*SIN(RADIANS(E2203))*COS(RADIANS(E2203)))/(12*N2203*COS(RADIANS(E2203))^2+L2203*G2203^2*SIN(RADIANS(E2203))^2)</f>
        <v>1.4643940758146776</v>
      </c>
      <c r="R2203" s="7">
        <f>-P2203*SIN(RADIANS(E2203))</f>
        <v>-0.12516188682176732</v>
      </c>
      <c r="S2203" s="6">
        <f>(O2203+P2203*COS(RADIANS(E2203)))/L2203</f>
        <v>-64.559497169714589</v>
      </c>
      <c r="T2203" s="6">
        <f>R2203/L2203</f>
        <v>-8.9401347729833811E-2</v>
      </c>
      <c r="U2203" s="6">
        <f>(Q2203-P2203*G2203*SIN(RADIANS(E2203)))/M2203</f>
        <v>-4.4828390075959526</v>
      </c>
      <c r="V2203" s="6">
        <f>SQRT((S2203+U2203)^2+3*T2203^2)</f>
        <v>69.042509822743938</v>
      </c>
      <c r="W2203" s="6">
        <f>V2203/AA2203</f>
        <v>1.1898300389594545</v>
      </c>
      <c r="X2203" s="1">
        <f>((3*10+H2203/COS(RADIANS(E2203)))*(3+3)+3*G2203*H2203)*2</f>
        <v>578.42692735700052</v>
      </c>
      <c r="Y2203" s="7">
        <f>Z2203/X2203</f>
        <v>1.0156683935846003</v>
      </c>
      <c r="Z2203" s="13">
        <v>587.48994811476098</v>
      </c>
      <c r="AA2203" s="15">
        <v>58.027203518179697</v>
      </c>
    </row>
    <row r="2204" spans="1:27" x14ac:dyDescent="0.45">
      <c r="A2204">
        <v>1002</v>
      </c>
      <c r="B2204">
        <v>58.7</v>
      </c>
      <c r="C2204" s="10">
        <f>B2204-20</f>
        <v>38.700000000000003</v>
      </c>
      <c r="D2204">
        <v>125.1</v>
      </c>
      <c r="E2204" s="11">
        <f>D2204-90</f>
        <v>35.099999999999994</v>
      </c>
      <c r="F2204" s="2">
        <v>1.4919E-2</v>
      </c>
      <c r="G2204" s="11">
        <v>34</v>
      </c>
      <c r="H2204" s="11">
        <v>1</v>
      </c>
      <c r="I2204" s="8">
        <v>6.4451254904270103E-2</v>
      </c>
      <c r="J2204" s="4">
        <v>71000</v>
      </c>
      <c r="K2204" s="5">
        <f>23*10^-6</f>
        <v>2.3E-5</v>
      </c>
      <c r="L2204" s="6">
        <f>H2204</f>
        <v>1</v>
      </c>
      <c r="M2204" s="3">
        <f>H2204^2/6</f>
        <v>0.16666666666666666</v>
      </c>
      <c r="N2204" s="3">
        <f>H2204^3/12</f>
        <v>8.3333333333333329E-2</v>
      </c>
      <c r="O2204" s="1">
        <f>-J2204*L2204*K2204*C2204</f>
        <v>-63.197100000000006</v>
      </c>
      <c r="P2204" s="7">
        <f>-(12*F2204*J2204*L2204*N2204+12*O2204*N2204*G2204*COS(RADIANS(E2204)))/(12*N2204*G2204*COS(RADIANS(E2204))^2+L2204*G2204^3*SIN(RADIANS(E2204))^2)</f>
        <v>5.3673132107806817E-2</v>
      </c>
      <c r="Q2204" s="7">
        <f>-(6*F2204*J2204*L2204*N2204*SIN(RADIANS(E2204))+6*O2204*N2204*G2204*SIN(RADIANS(E2204))*COS(RADIANS(E2204)))/(12*N2204*COS(RADIANS(E2204))^2+L2204*G2204^2*SIN(RADIANS(E2204))^2)</f>
        <v>0.52465965854522767</v>
      </c>
      <c r="R2204" s="7">
        <f>-P2204*SIN(RADIANS(E2204))</f>
        <v>-3.0862332855601641E-2</v>
      </c>
      <c r="S2204" s="6">
        <f>(O2204+P2204*COS(RADIANS(E2204)))/L2204</f>
        <v>-63.153187342132689</v>
      </c>
      <c r="T2204" s="6">
        <f>R2204/L2204</f>
        <v>-3.0862332855601641E-2</v>
      </c>
      <c r="U2204" s="6">
        <f>(Q2204-P2204*G2204*SIN(RADIANS(E2204)))/M2204</f>
        <v>-3.1479579512713687</v>
      </c>
      <c r="V2204" s="6">
        <f>SQRT((S2204+U2204)^2+3*T2204^2)</f>
        <v>66.301166842430789</v>
      </c>
      <c r="W2204" s="6">
        <f>V2204/AA2204</f>
        <v>1.3255268310502519</v>
      </c>
      <c r="X2204" s="1">
        <f>((3*10+H2204/COS(RADIANS(E2204)))*(3+3)+3*G2204*H2204)*2</f>
        <v>578.66724212503277</v>
      </c>
      <c r="Y2204" s="7">
        <f>Z2204/X2204</f>
        <v>1.0151522550395424</v>
      </c>
      <c r="Z2204" s="13">
        <v>587.43535576073998</v>
      </c>
      <c r="AA2204" s="15">
        <v>50.018728621206797</v>
      </c>
    </row>
    <row r="2205" spans="1:27" x14ac:dyDescent="0.45">
      <c r="A2205">
        <v>2152</v>
      </c>
      <c r="B2205">
        <v>70.900000000000006</v>
      </c>
      <c r="C2205" s="10">
        <f>B2205-20</f>
        <v>50.900000000000006</v>
      </c>
      <c r="D2205">
        <v>116.2</v>
      </c>
      <c r="E2205" s="11">
        <f>D2205-90</f>
        <v>26.200000000000003</v>
      </c>
      <c r="F2205" s="2">
        <v>1.8319999999999999E-2</v>
      </c>
      <c r="G2205" s="11">
        <v>28.5</v>
      </c>
      <c r="H2205" s="11">
        <v>1.2</v>
      </c>
      <c r="I2205" s="8">
        <v>9.1688580811023698E-2</v>
      </c>
      <c r="J2205" s="4">
        <v>71000</v>
      </c>
      <c r="K2205" s="5">
        <f>23*10^-6</f>
        <v>2.3E-5</v>
      </c>
      <c r="L2205" s="6">
        <f>H2205</f>
        <v>1.2</v>
      </c>
      <c r="M2205" s="3">
        <f>H2205^2/6</f>
        <v>0.24</v>
      </c>
      <c r="N2205" s="3">
        <f>H2205^3/12</f>
        <v>0.14399999999999999</v>
      </c>
      <c r="O2205" s="1">
        <f>-J2205*L2205*K2205*C2205</f>
        <v>-99.743640000000013</v>
      </c>
      <c r="P2205" s="7">
        <f>-(12*F2205*J2205*L2205*N2205+12*O2205*N2205*G2205*COS(RADIANS(E2205)))/(12*N2205*G2205*COS(RADIANS(E2205))^2+L2205*G2205^3*SIN(RADIANS(E2205))^2)</f>
        <v>0.31355915516664529</v>
      </c>
      <c r="Q2205" s="7">
        <f>-(6*F2205*J2205*L2205*N2205*SIN(RADIANS(E2205))+6*O2205*N2205*G2205*SIN(RADIANS(E2205))*COS(RADIANS(E2205)))/(12*N2205*COS(RADIANS(E2205))^2+L2205*G2205^2*SIN(RADIANS(E2205))^2)</f>
        <v>1.9727443813857524</v>
      </c>
      <c r="R2205" s="7">
        <f>-P2205*SIN(RADIANS(E2205))</f>
        <v>-0.13843820220250888</v>
      </c>
      <c r="S2205" s="6">
        <f>(O2205+P2205*COS(RADIANS(E2205)))/L2205</f>
        <v>-82.885247019698951</v>
      </c>
      <c r="T2205" s="6">
        <f>R2205/L2205</f>
        <v>-0.11536516850209073</v>
      </c>
      <c r="U2205" s="6">
        <f>(Q2205-P2205*G2205*SIN(RADIANS(E2205)))/M2205</f>
        <v>-8.2197682557739622</v>
      </c>
      <c r="V2205" s="6">
        <f>SQRT((S2205+U2205)^2+3*T2205^2)</f>
        <v>91.105234403465872</v>
      </c>
      <c r="W2205" s="6">
        <f>V2205/AA2205</f>
        <v>1.2548352515667087</v>
      </c>
      <c r="X2205" s="1">
        <f>((3*10+H2205/COS(RADIANS(E2205)))*(3+3)+3*G2205*H2205)*2</f>
        <v>581.24888902315467</v>
      </c>
      <c r="Y2205" s="7">
        <f>Z2205/X2205</f>
        <v>1.0106353369000918</v>
      </c>
      <c r="Z2205" s="13">
        <v>587.43066678072</v>
      </c>
      <c r="AA2205" s="15">
        <v>72.603343179686405</v>
      </c>
    </row>
    <row r="2206" spans="1:27" x14ac:dyDescent="0.45">
      <c r="A2206">
        <v>1376</v>
      </c>
      <c r="B2206">
        <v>85.8</v>
      </c>
      <c r="C2206" s="10">
        <f>B2206-20</f>
        <v>65.8</v>
      </c>
      <c r="D2206">
        <v>126.9</v>
      </c>
      <c r="E2206" s="11">
        <f>D2206-90</f>
        <v>36.900000000000006</v>
      </c>
      <c r="F2206" s="2">
        <v>1.6618000000000001E-2</v>
      </c>
      <c r="G2206" s="11">
        <v>20.2</v>
      </c>
      <c r="H2206" s="11">
        <v>1.6</v>
      </c>
      <c r="I2206" s="8">
        <v>7.6849341392517007E-2</v>
      </c>
      <c r="J2206" s="4">
        <v>71000</v>
      </c>
      <c r="K2206" s="5">
        <f>23*10^-6</f>
        <v>2.3E-5</v>
      </c>
      <c r="L2206" s="6">
        <f>H2206</f>
        <v>1.6</v>
      </c>
      <c r="M2206" s="3">
        <f>H2206^2/6</f>
        <v>0.42666666666666675</v>
      </c>
      <c r="N2206" s="3">
        <f>H2206^3/12</f>
        <v>0.34133333333333343</v>
      </c>
      <c r="O2206" s="1">
        <f>-J2206*L2206*K2206*C2206</f>
        <v>-171.92223999999999</v>
      </c>
      <c r="P2206" s="7">
        <f>-(12*F2206*J2206*L2206*N2206+12*O2206*N2206*G2206*COS(RADIANS(E2206)))/(12*N2206*G2206*COS(RADIANS(E2206))^2+L2206*G2206^3*SIN(RADIANS(E2206))^2)</f>
        <v>0.75778824478079032</v>
      </c>
      <c r="Q2206" s="7">
        <f>-(6*F2206*J2206*L2206*N2206*SIN(RADIANS(E2206))+6*O2206*N2206*G2206*SIN(RADIANS(E2206))*COS(RADIANS(E2206)))/(12*N2206*COS(RADIANS(E2206))^2+L2206*G2206^2*SIN(RADIANS(E2206))^2)</f>
        <v>4.5954130256739427</v>
      </c>
      <c r="R2206" s="7">
        <f>-P2206*SIN(RADIANS(E2206))</f>
        <v>-0.45499138868058836</v>
      </c>
      <c r="S2206" s="6">
        <f>(O2206+P2206*COS(RADIANS(E2206)))/L2206</f>
        <v>-107.07265522891683</v>
      </c>
      <c r="T2206" s="6">
        <f>R2206/L2206</f>
        <v>-0.28436961792536769</v>
      </c>
      <c r="U2206" s="6">
        <f>(Q2206-P2206*G2206*SIN(RADIANS(E2206)))/M2206</f>
        <v>-10.770499278923298</v>
      </c>
      <c r="V2206" s="6">
        <f>SQRT((S2206+U2206)^2+3*T2206^2)</f>
        <v>117.84418383016397</v>
      </c>
      <c r="W2206" s="6">
        <f>V2206/AA2206</f>
        <v>1.1395348218793424</v>
      </c>
      <c r="X2206" s="1">
        <f>((3*10+H2206/COS(RADIANS(E2206)))*(3+3)+3*G2206*H2206)*2</f>
        <v>577.92946397586786</v>
      </c>
      <c r="Y2206" s="7">
        <f>Z2206/X2206</f>
        <v>1.0163436196702882</v>
      </c>
      <c r="Z2206" s="13">
        <v>587.37492333134298</v>
      </c>
      <c r="AA2206" s="15">
        <v>103.414289381533</v>
      </c>
    </row>
    <row r="2207" spans="1:27" x14ac:dyDescent="0.45">
      <c r="A2207">
        <v>448</v>
      </c>
      <c r="B2207">
        <v>84.9</v>
      </c>
      <c r="C2207" s="10">
        <f>B2207-20</f>
        <v>64.900000000000006</v>
      </c>
      <c r="D2207">
        <v>122.6</v>
      </c>
      <c r="E2207" s="11">
        <f>D2207-90</f>
        <v>32.599999999999994</v>
      </c>
      <c r="F2207" s="2">
        <v>2.1954000000000001E-2</v>
      </c>
      <c r="G2207" s="11">
        <v>28.1</v>
      </c>
      <c r="H2207" s="11">
        <v>1.2</v>
      </c>
      <c r="I2207" s="8">
        <v>9.9913284182548495E-2</v>
      </c>
      <c r="J2207" s="4">
        <v>71000</v>
      </c>
      <c r="K2207" s="5">
        <f>23*10^-6</f>
        <v>2.3E-5</v>
      </c>
      <c r="L2207" s="6">
        <f>H2207</f>
        <v>1.2</v>
      </c>
      <c r="M2207" s="3">
        <f>H2207^2/6</f>
        <v>0.24</v>
      </c>
      <c r="N2207" s="3">
        <f>H2207^3/12</f>
        <v>0.14399999999999999</v>
      </c>
      <c r="O2207" s="1">
        <f>-J2207*L2207*K2207*C2207</f>
        <v>-127.17804000000001</v>
      </c>
      <c r="P2207" s="7">
        <f>-(12*F2207*J2207*L2207*N2207+12*O2207*N2207*G2207*COS(RADIANS(E2207)))/(12*N2207*G2207*COS(RADIANS(E2207))^2+L2207*G2207^3*SIN(RADIANS(E2207))^2)</f>
        <v>0.25379434271818763</v>
      </c>
      <c r="Q2207" s="7">
        <f>-(6*F2207*J2207*L2207*N2207*SIN(RADIANS(E2207))+6*O2207*N2207*G2207*SIN(RADIANS(E2207))*COS(RADIANS(E2207)))/(12*N2207*COS(RADIANS(E2207))^2+L2207*G2207^2*SIN(RADIANS(E2207))^2)</f>
        <v>1.9211545304549316</v>
      </c>
      <c r="R2207" s="7">
        <f>-P2207*SIN(RADIANS(E2207))</f>
        <v>-0.13673697725657874</v>
      </c>
      <c r="S2207" s="6">
        <f>(O2207+P2207*COS(RADIANS(E2207)))/L2207</f>
        <v>-105.80352528969185</v>
      </c>
      <c r="T2207" s="6">
        <f>R2207/L2207</f>
        <v>-0.11394748104714895</v>
      </c>
      <c r="U2207" s="6">
        <f>(Q2207-P2207*G2207*SIN(RADIANS(E2207)))/M2207</f>
        <v>-8.0048105435622148</v>
      </c>
      <c r="V2207" s="6">
        <f>SQRT((S2207+U2207)^2+3*T2207^2)</f>
        <v>113.80850696331999</v>
      </c>
      <c r="W2207" s="6">
        <f>V2207/AA2207</f>
        <v>1.2551681920533784</v>
      </c>
      <c r="X2207" s="1">
        <f>((3*10+H2207/COS(RADIANS(E2207)))*(3+3)+3*G2207*H2207)*2</f>
        <v>579.41295391781978</v>
      </c>
      <c r="Y2207" s="7">
        <f>Z2207/X2207</f>
        <v>1.0136722623506667</v>
      </c>
      <c r="Z2207" s="13">
        <v>587.33483983315898</v>
      </c>
      <c r="AA2207" s="15">
        <v>90.671917663190797</v>
      </c>
    </row>
    <row r="2208" spans="1:27" x14ac:dyDescent="0.45">
      <c r="A2208">
        <v>1496</v>
      </c>
      <c r="B2208">
        <v>75.5</v>
      </c>
      <c r="C2208" s="10">
        <f>B2208-20</f>
        <v>55.5</v>
      </c>
      <c r="D2208">
        <v>114.2</v>
      </c>
      <c r="E2208" s="11">
        <f>D2208-90</f>
        <v>24.200000000000003</v>
      </c>
      <c r="F2208" s="2">
        <v>2.0390999999999999E-2</v>
      </c>
      <c r="G2208" s="11">
        <v>28.6</v>
      </c>
      <c r="H2208" s="11">
        <v>1.2</v>
      </c>
      <c r="I2208" s="8">
        <v>0.108329519629478</v>
      </c>
      <c r="J2208" s="4">
        <v>71000</v>
      </c>
      <c r="K2208" s="5">
        <f>23*10^-6</f>
        <v>2.3E-5</v>
      </c>
      <c r="L2208" s="6">
        <f>H2208</f>
        <v>1.2</v>
      </c>
      <c r="M2208" s="3">
        <f>H2208^2/6</f>
        <v>0.24</v>
      </c>
      <c r="N2208" s="3">
        <f>H2208^3/12</f>
        <v>0.14399999999999999</v>
      </c>
      <c r="O2208" s="1">
        <f>-J2208*L2208*K2208*C2208</f>
        <v>-108.7578</v>
      </c>
      <c r="P2208" s="7">
        <f>-(12*F2208*J2208*L2208*N2208+12*O2208*N2208*G2208*COS(RADIANS(E2208)))/(12*N2208*G2208*COS(RADIANS(E2208))^2+L2208*G2208^3*SIN(RADIANS(E2208))^2)</f>
        <v>0.39940098437757587</v>
      </c>
      <c r="Q2208" s="7">
        <f>-(6*F2208*J2208*L2208*N2208*SIN(RADIANS(E2208))+6*O2208*N2208*G2208*SIN(RADIANS(E2208))*COS(RADIANS(E2208)))/(12*N2208*COS(RADIANS(E2208))^2+L2208*G2208^2*SIN(RADIANS(E2208))^2)</f>
        <v>2.3412483842657417</v>
      </c>
      <c r="R2208" s="7">
        <f>-P2208*SIN(RADIANS(E2208))</f>
        <v>-0.16372366323536652</v>
      </c>
      <c r="S2208" s="6">
        <f>(O2208+P2208*COS(RADIANS(E2208)))/L2208</f>
        <v>-90.327915273108516</v>
      </c>
      <c r="T2208" s="6">
        <f>R2208/L2208</f>
        <v>-0.13643638602947211</v>
      </c>
      <c r="U2208" s="6">
        <f>(Q2208-P2208*G2208*SIN(RADIANS(E2208)))/M2208</f>
        <v>-9.7552016011072578</v>
      </c>
      <c r="V2208" s="6">
        <f>SQRT((S2208+U2208)^2+3*T2208^2)</f>
        <v>100.08339586524946</v>
      </c>
      <c r="W2208" s="6">
        <f>V2208/AA2208</f>
        <v>1.259199179124433</v>
      </c>
      <c r="X2208" s="1">
        <f>((3*10+H2208/COS(RADIANS(E2208)))*(3+3)+3*G2208*H2208)*2</f>
        <v>581.70739438444775</v>
      </c>
      <c r="Y2208" s="7">
        <f>Z2208/X2208</f>
        <v>1.0094878859204781</v>
      </c>
      <c r="Z2208" s="13">
        <v>587.22656778146597</v>
      </c>
      <c r="AA2208" s="15">
        <v>79.481782965297896</v>
      </c>
    </row>
    <row r="2209" spans="1:27" x14ac:dyDescent="0.45">
      <c r="A2209">
        <v>1777</v>
      </c>
      <c r="B2209">
        <v>53.9</v>
      </c>
      <c r="C2209" s="10">
        <f>B2209-20</f>
        <v>33.9</v>
      </c>
      <c r="D2209">
        <v>118.6</v>
      </c>
      <c r="E2209" s="11">
        <f>D2209-90</f>
        <v>28.599999999999994</v>
      </c>
      <c r="F2209" s="2">
        <v>8.7290000000000006E-3</v>
      </c>
      <c r="G2209" s="11">
        <v>20.3</v>
      </c>
      <c r="H2209" s="11">
        <v>1.6</v>
      </c>
      <c r="I2209" s="8">
        <v>4.0832180529832798E-2</v>
      </c>
      <c r="J2209" s="4">
        <v>71000</v>
      </c>
      <c r="K2209" s="5">
        <f>23*10^-6</f>
        <v>2.3E-5</v>
      </c>
      <c r="L2209" s="6">
        <f>H2209</f>
        <v>1.6</v>
      </c>
      <c r="M2209" s="3">
        <f>H2209^2/6</f>
        <v>0.42666666666666675</v>
      </c>
      <c r="N2209" s="3">
        <f>H2209^3/12</f>
        <v>0.34133333333333343</v>
      </c>
      <c r="O2209" s="1">
        <f>-J2209*L2209*K2209*C2209</f>
        <v>-88.573920000000001</v>
      </c>
      <c r="P2209" s="7">
        <f>-(12*F2209*J2209*L2209*N2209+12*O2209*N2209*G2209*COS(RADIANS(E2209)))/(12*N2209*G2209*COS(RADIANS(E2209))^2+L2209*G2209^3*SIN(RADIANS(E2209))^2)</f>
        <v>0.7679404714952105</v>
      </c>
      <c r="Q2209" s="7">
        <f>-(6*F2209*J2209*L2209*N2209*SIN(RADIANS(E2209))+6*O2209*N2209*G2209*SIN(RADIANS(E2209))*COS(RADIANS(E2209)))/(12*N2209*COS(RADIANS(E2209))^2+L2209*G2209^2*SIN(RADIANS(E2209))^2)</f>
        <v>3.7312095385414543</v>
      </c>
      <c r="R2209" s="7">
        <f>-P2209*SIN(RADIANS(E2209))</f>
        <v>-0.36760685108782781</v>
      </c>
      <c r="S2209" s="6">
        <f>(O2209+P2209*COS(RADIANS(E2209)))/L2209</f>
        <v>-54.937300837428161</v>
      </c>
      <c r="T2209" s="6">
        <f>R2209/L2209</f>
        <v>-0.22975428192989236</v>
      </c>
      <c r="U2209" s="6">
        <f>(Q2209-P2209*G2209*SIN(RADIANS(E2209)))/M2209</f>
        <v>-8.7450223559565252</v>
      </c>
      <c r="V2209" s="6">
        <f>SQRT((S2209+U2209)^2+3*T2209^2)</f>
        <v>63.683566548968479</v>
      </c>
      <c r="W2209" s="6">
        <f>V2209/AA2209</f>
        <v>1.1833886695467719</v>
      </c>
      <c r="X2209" s="1">
        <f>((3*10+H2209/COS(RADIANS(E2209)))*(3+3)+3*G2209*H2209)*2</f>
        <v>576.74830557920654</v>
      </c>
      <c r="Y2209" s="7">
        <f>Z2209/X2209</f>
        <v>1.0180881755747868</v>
      </c>
      <c r="Z2209" s="13">
        <v>587.18063019298404</v>
      </c>
      <c r="AA2209" s="15">
        <v>53.8145819609366</v>
      </c>
    </row>
    <row r="2210" spans="1:27" x14ac:dyDescent="0.45">
      <c r="A2210">
        <v>2347</v>
      </c>
      <c r="B2210">
        <v>58.7</v>
      </c>
      <c r="C2210" s="10">
        <f>B2210-20</f>
        <v>38.700000000000003</v>
      </c>
      <c r="D2210">
        <v>108</v>
      </c>
      <c r="E2210" s="11">
        <f>D2210-90</f>
        <v>18</v>
      </c>
      <c r="F2210" s="2">
        <v>1.213E-2</v>
      </c>
      <c r="G2210" s="11">
        <v>22.6</v>
      </c>
      <c r="H2210" s="11">
        <v>1.5</v>
      </c>
      <c r="I2210" s="8">
        <v>7.7793106436729403E-2</v>
      </c>
      <c r="J2210" s="4">
        <v>71000</v>
      </c>
      <c r="K2210" s="5">
        <f>23*10^-6</f>
        <v>2.3E-5</v>
      </c>
      <c r="L2210" s="6">
        <f>H2210</f>
        <v>1.5</v>
      </c>
      <c r="M2210" s="3">
        <f>H2210^2/6</f>
        <v>0.375</v>
      </c>
      <c r="N2210" s="3">
        <f>H2210^3/12</f>
        <v>0.28125</v>
      </c>
      <c r="O2210" s="1">
        <f>-J2210*L2210*K2210*C2210</f>
        <v>-94.795650000000009</v>
      </c>
      <c r="P2210" s="7">
        <f>-(12*F2210*J2210*L2210*N2210+12*O2210*N2210*G2210*COS(RADIANS(E2210)))/(12*N2210*G2210*COS(RADIANS(E2210))^2+L2210*G2210^3*SIN(RADIANS(E2210))^2)</f>
        <v>1.461139940070997</v>
      </c>
      <c r="Q2210" s="7">
        <f>-(6*F2210*J2210*L2210*N2210*SIN(RADIANS(E2210))+6*O2210*N2210*G2210*SIN(RADIANS(E2210))*COS(RADIANS(E2210)))/(12*N2210*COS(RADIANS(E2210))^2+L2210*G2210^2*SIN(RADIANS(E2210))^2)</f>
        <v>5.1021429208538134</v>
      </c>
      <c r="R2210" s="7">
        <f>-P2210*SIN(RADIANS(E2210))</f>
        <v>-0.45151707264193025</v>
      </c>
      <c r="S2210" s="6">
        <f>(O2210+P2210*COS(RADIANS(E2210)))/L2210</f>
        <v>-62.270682225850919</v>
      </c>
      <c r="T2210" s="6">
        <f>R2210/L2210</f>
        <v>-0.30101138176128683</v>
      </c>
      <c r="U2210" s="6">
        <f>(Q2210-P2210*G2210*SIN(RADIANS(E2210)))/M2210</f>
        <v>-13.60571445561016</v>
      </c>
      <c r="V2210" s="6">
        <f>SQRT((S2210+U2210)^2+3*T2210^2)</f>
        <v>75.878187886363548</v>
      </c>
      <c r="W2210" s="6">
        <f>V2210/AA2210</f>
        <v>1.225553258415818</v>
      </c>
      <c r="X2210" s="1">
        <f>((3*10+H2210/COS(RADIANS(E2210)))*(3+3)+3*G2210*H2210)*2</f>
        <v>582.32632003628885</v>
      </c>
      <c r="Y2210" s="7">
        <f>Z2210/X2210</f>
        <v>1.0080173651897928</v>
      </c>
      <c r="Z2210" s="13">
        <v>586.99504280364795</v>
      </c>
      <c r="AA2210" s="15">
        <v>61.913415321049101</v>
      </c>
    </row>
    <row r="2211" spans="1:27" x14ac:dyDescent="0.45">
      <c r="A2211">
        <v>241</v>
      </c>
      <c r="B2211">
        <v>43.4</v>
      </c>
      <c r="C2211" s="10">
        <f>B2211-20</f>
        <v>23.4</v>
      </c>
      <c r="D2211">
        <v>111</v>
      </c>
      <c r="E2211" s="11">
        <f>D2211-90</f>
        <v>21</v>
      </c>
      <c r="F2211" s="2">
        <v>8.1499999999999993E-3</v>
      </c>
      <c r="G2211" s="11">
        <v>26.3</v>
      </c>
      <c r="H2211" s="11">
        <v>1.3</v>
      </c>
      <c r="I2211" s="8">
        <v>4.6838127076625803E-2</v>
      </c>
      <c r="J2211" s="4">
        <v>71000</v>
      </c>
      <c r="K2211" s="5">
        <f>23*10^-6</f>
        <v>2.3E-5</v>
      </c>
      <c r="L2211" s="6">
        <f>H2211</f>
        <v>1.3</v>
      </c>
      <c r="M2211" s="3">
        <f>H2211^2/6</f>
        <v>0.28166666666666668</v>
      </c>
      <c r="N2211" s="3">
        <f>H2211^3/12</f>
        <v>0.18308333333333338</v>
      </c>
      <c r="O2211" s="1">
        <f>-J2211*L2211*K2211*C2211</f>
        <v>-49.67586</v>
      </c>
      <c r="P2211" s="7">
        <f>-(12*F2211*J2211*L2211*N2211+12*O2211*N2211*G2211*COS(RADIANS(E2211)))/(12*N2211*G2211*COS(RADIANS(E2211))^2+L2211*G2211^3*SIN(RADIANS(E2211))^2)</f>
        <v>0.33262770984493734</v>
      </c>
      <c r="Q2211" s="7">
        <f>-(6*F2211*J2211*L2211*N2211*SIN(RADIANS(E2211))+6*O2211*N2211*G2211*SIN(RADIANS(E2211))*COS(RADIANS(E2211)))/(12*N2211*COS(RADIANS(E2211))^2+L2211*G2211^2*SIN(RADIANS(E2211))^2)</f>
        <v>1.5675209009588926</v>
      </c>
      <c r="R2211" s="7">
        <f>-P2211*SIN(RADIANS(E2211))</f>
        <v>-0.11920311033907928</v>
      </c>
      <c r="S2211" s="6">
        <f>(O2211+P2211*COS(RADIANS(E2211)))/L2211</f>
        <v>-37.973327139060132</v>
      </c>
      <c r="T2211" s="6">
        <f>R2211/L2211</f>
        <v>-9.1694700260830209E-2</v>
      </c>
      <c r="U2211" s="6">
        <f>(Q2211-P2211*G2211*SIN(RADIANS(E2211)))/M2211</f>
        <v>-5.5651629619842335</v>
      </c>
      <c r="V2211" s="6">
        <f>SQRT((S2211+U2211)^2+3*T2211^2)</f>
        <v>43.538779771979215</v>
      </c>
      <c r="W2211" s="6">
        <f>V2211/AA2211</f>
        <v>1.2571302584148816</v>
      </c>
      <c r="X2211" s="1">
        <f>((3*10+H2211/COS(RADIANS(E2211)))*(3+3)+3*G2211*H2211)*2</f>
        <v>581.84986190073766</v>
      </c>
      <c r="Y2211" s="7">
        <f>Z2211/X2211</f>
        <v>1.0088358003835127</v>
      </c>
      <c r="Z2211" s="13">
        <v>586.99097113366702</v>
      </c>
      <c r="AA2211" s="15">
        <v>34.633467359919699</v>
      </c>
    </row>
    <row r="2212" spans="1:27" x14ac:dyDescent="0.45">
      <c r="A2212">
        <v>668</v>
      </c>
      <c r="B2212">
        <v>47.6</v>
      </c>
      <c r="C2212" s="10">
        <f>B2212-20</f>
        <v>27.6</v>
      </c>
      <c r="D2212">
        <v>115.6</v>
      </c>
      <c r="E2212" s="11">
        <f>D2212-90</f>
        <v>25.599999999999994</v>
      </c>
      <c r="F2212" s="2">
        <v>9.2940000000000002E-3</v>
      </c>
      <c r="G2212" s="11">
        <v>26.1</v>
      </c>
      <c r="H2212" s="11">
        <v>1.3</v>
      </c>
      <c r="I2212" s="8">
        <v>4.767956584692E-2</v>
      </c>
      <c r="J2212" s="4">
        <v>71000</v>
      </c>
      <c r="K2212" s="5">
        <f>23*10^-6</f>
        <v>2.3E-5</v>
      </c>
      <c r="L2212" s="6">
        <f>H2212</f>
        <v>1.3</v>
      </c>
      <c r="M2212" s="3">
        <f>H2212^2/6</f>
        <v>0.28166666666666668</v>
      </c>
      <c r="N2212" s="3">
        <f>H2212^3/12</f>
        <v>0.18308333333333338</v>
      </c>
      <c r="O2212" s="1">
        <f>-J2212*L2212*K2212*C2212</f>
        <v>-58.592040000000004</v>
      </c>
      <c r="P2212" s="7">
        <f>-(12*F2212*J2212*L2212*N2212+12*O2212*N2212*G2212*COS(RADIANS(E2212)))/(12*N2212*G2212*COS(RADIANS(E2212))^2+L2212*G2212^3*SIN(RADIANS(E2212))^2)</f>
        <v>0.26256630698299871</v>
      </c>
      <c r="Q2212" s="7">
        <f>-(6*F2212*J2212*L2212*N2212*SIN(RADIANS(E2212))+6*O2212*N2212*G2212*SIN(RADIANS(E2212))*COS(RADIANS(E2212)))/(12*N2212*COS(RADIANS(E2212))^2+L2212*G2212^2*SIN(RADIANS(E2212))^2)</f>
        <v>1.4805376296861077</v>
      </c>
      <c r="R2212" s="7">
        <f>-P2212*SIN(RADIANS(E2212))</f>
        <v>-0.11345115936292012</v>
      </c>
      <c r="S2212" s="6">
        <f>(O2212+P2212*COS(RADIANS(E2212)))/L2212</f>
        <v>-44.888653203095892</v>
      </c>
      <c r="T2212" s="6">
        <f>R2212/L2212</f>
        <v>-8.7270122586861634E-2</v>
      </c>
      <c r="U2212" s="6">
        <f>(Q2212-P2212*G2212*SIN(RADIANS(E2212)))/M2212</f>
        <v>-5.2563466142702042</v>
      </c>
      <c r="V2212" s="6">
        <f>SQRT((S2212+U2212)^2+3*T2212^2)</f>
        <v>50.145227638395809</v>
      </c>
      <c r="W2212" s="6">
        <f>V2212/AA2212</f>
        <v>1.2371742171222695</v>
      </c>
      <c r="X2212" s="1">
        <f>((3*10+H2212/COS(RADIANS(E2212)))*(3+3)+3*G2212*H2212)*2</f>
        <v>580.87811194788549</v>
      </c>
      <c r="Y2212" s="7">
        <f>Z2212/X2212</f>
        <v>1.0104085679613384</v>
      </c>
      <c r="Z2212" s="13">
        <v>586.92422125334895</v>
      </c>
      <c r="AA2212" s="15">
        <v>40.532066498311103</v>
      </c>
    </row>
    <row r="2213" spans="1:27" x14ac:dyDescent="0.45">
      <c r="A2213">
        <v>1697</v>
      </c>
      <c r="B2213">
        <v>46.3</v>
      </c>
      <c r="C2213" s="10">
        <f>B2213-20</f>
        <v>26.299999999999997</v>
      </c>
      <c r="D2213">
        <v>125.9</v>
      </c>
      <c r="E2213" s="11">
        <f>D2213-90</f>
        <v>35.900000000000006</v>
      </c>
      <c r="F2213" s="2">
        <v>6.692E-3</v>
      </c>
      <c r="G2213" s="11">
        <v>20.2</v>
      </c>
      <c r="H2213" s="11">
        <v>1.6</v>
      </c>
      <c r="I2213" s="8">
        <v>3.1117366626858701E-2</v>
      </c>
      <c r="J2213" s="4">
        <v>71000</v>
      </c>
      <c r="K2213" s="5">
        <f>23*10^-6</f>
        <v>2.3E-5</v>
      </c>
      <c r="L2213" s="6">
        <f>H2213</f>
        <v>1.6</v>
      </c>
      <c r="M2213" s="3">
        <f>H2213^2/6</f>
        <v>0.42666666666666675</v>
      </c>
      <c r="N2213" s="3">
        <f>H2213^3/12</f>
        <v>0.34133333333333343</v>
      </c>
      <c r="O2213" s="1">
        <f>-J2213*L2213*K2213*C2213</f>
        <v>-68.716639999999998</v>
      </c>
      <c r="P2213" s="7">
        <f>-(12*F2213*J2213*L2213*N2213+12*O2213*N2213*G2213*COS(RADIANS(E2213)))/(12*N2213*G2213*COS(RADIANS(E2213))^2+L2213*G2213^3*SIN(RADIANS(E2213))^2)</f>
        <v>0.3250842120368565</v>
      </c>
      <c r="Q2213" s="7">
        <f>-(6*F2213*J2213*L2213*N2213*SIN(RADIANS(E2213))+6*O2213*N2213*G2213*SIN(RADIANS(E2213))*COS(RADIANS(E2213)))/(12*N2213*COS(RADIANS(E2213))^2+L2213*G2213^2*SIN(RADIANS(E2213))^2)</f>
        <v>1.9252659950514506</v>
      </c>
      <c r="R2213" s="7">
        <f>-P2213*SIN(RADIANS(E2213))</f>
        <v>-0.1906203955496486</v>
      </c>
      <c r="S2213" s="6">
        <f>(O2213+P2213*COS(RADIANS(E2213)))/L2213</f>
        <v>-42.783317657249142</v>
      </c>
      <c r="T2213" s="6">
        <f>R2213/L2213</f>
        <v>-0.11913774721853038</v>
      </c>
      <c r="U2213" s="6">
        <f>(Q2213-P2213*G2213*SIN(RADIANS(E2213)))/M2213</f>
        <v>-4.5123421759018383</v>
      </c>
      <c r="V2213" s="6">
        <f>SQRT((S2213+U2213)^2+3*T2213^2)</f>
        <v>47.29610999291134</v>
      </c>
      <c r="W2213" s="6">
        <f>V2213/AA2213</f>
        <v>1.1374217579510368</v>
      </c>
      <c r="X2213" s="1">
        <f>((3*10+H2213/COS(RADIANS(E2213)))*(3+3)+3*G2213*H2213)*2</f>
        <v>577.62248520734499</v>
      </c>
      <c r="Y2213" s="7">
        <f>Z2213/X2213</f>
        <v>1.0159224412815708</v>
      </c>
      <c r="Z2213" s="13">
        <v>586.81964531097401</v>
      </c>
      <c r="AA2213" s="15">
        <v>41.581857971585698</v>
      </c>
    </row>
    <row r="2214" spans="1:27" x14ac:dyDescent="0.45">
      <c r="A2214">
        <v>527</v>
      </c>
      <c r="B2214">
        <v>83.8</v>
      </c>
      <c r="C2214" s="10">
        <f>B2214-20</f>
        <v>63.8</v>
      </c>
      <c r="D2214">
        <v>118.8</v>
      </c>
      <c r="E2214" s="11">
        <f>D2214-90</f>
        <v>28.799999999999997</v>
      </c>
      <c r="F2214" s="2">
        <v>2.0871000000000001E-2</v>
      </c>
      <c r="G2214" s="11">
        <v>25.9</v>
      </c>
      <c r="H2214" s="11">
        <v>1.3</v>
      </c>
      <c r="I2214" s="8">
        <v>0.101165078580379</v>
      </c>
      <c r="J2214" s="4">
        <v>71000</v>
      </c>
      <c r="K2214" s="5">
        <f>23*10^-6</f>
        <v>2.3E-5</v>
      </c>
      <c r="L2214" s="6">
        <f>H2214</f>
        <v>1.3</v>
      </c>
      <c r="M2214" s="3">
        <f>H2214^2/6</f>
        <v>0.28166666666666668</v>
      </c>
      <c r="N2214" s="3">
        <f>H2214^3/12</f>
        <v>0.18308333333333338</v>
      </c>
      <c r="O2214" s="1">
        <f>-J2214*L2214*K2214*C2214</f>
        <v>-135.44101999999998</v>
      </c>
      <c r="P2214" s="7">
        <f>-(12*F2214*J2214*L2214*N2214+12*O2214*N2214*G2214*COS(RADIANS(E2214)))/(12*N2214*G2214*COS(RADIANS(E2214))^2+L2214*G2214^3*SIN(RADIANS(E2214))^2)</f>
        <v>0.47701409301383968</v>
      </c>
      <c r="Q2214" s="7">
        <f>-(6*F2214*J2214*L2214*N2214*SIN(RADIANS(E2214))+6*O2214*N2214*G2214*SIN(RADIANS(E2214))*COS(RADIANS(E2214)))/(12*N2214*COS(RADIANS(E2214))^2+L2214*G2214^2*SIN(RADIANS(E2214))^2)</f>
        <v>2.9759526302049042</v>
      </c>
      <c r="R2214" s="7">
        <f>-P2214*SIN(RADIANS(E2214))</f>
        <v>-0.22980329190771459</v>
      </c>
      <c r="S2214" s="6">
        <f>(O2214+P2214*COS(RADIANS(E2214)))/L2214</f>
        <v>-103.86385335678223</v>
      </c>
      <c r="T2214" s="6">
        <f>R2214/L2214</f>
        <v>-0.17677176300593431</v>
      </c>
      <c r="U2214" s="6">
        <f>(Q2214-P2214*G2214*SIN(RADIANS(E2214)))/M2214</f>
        <v>-10.565512296585455</v>
      </c>
      <c r="V2214" s="6">
        <f>SQRT((S2214+U2214)^2+3*T2214^2)</f>
        <v>114.42977527112737</v>
      </c>
      <c r="W2214" s="6">
        <f>V2214/AA2214</f>
        <v>1.2297294018430733</v>
      </c>
      <c r="X2214" s="1">
        <f>((3*10+H2214/COS(RADIANS(E2214)))*(3+3)+3*G2214*H2214)*2</f>
        <v>579.82198685603896</v>
      </c>
      <c r="Y2214" s="7">
        <f>Z2214/X2214</f>
        <v>1.0117644753501709</v>
      </c>
      <c r="Z2214" s="13">
        <v>586.64328832789397</v>
      </c>
      <c r="AA2214" s="15">
        <v>93.052809097370698</v>
      </c>
    </row>
    <row r="2215" spans="1:27" x14ac:dyDescent="0.45">
      <c r="A2215">
        <v>1922</v>
      </c>
      <c r="B2215">
        <v>63.5</v>
      </c>
      <c r="C2215" s="10">
        <f>B2215-20</f>
        <v>43.5</v>
      </c>
      <c r="D2215">
        <v>105.4</v>
      </c>
      <c r="E2215" s="11">
        <f>D2215-90</f>
        <v>15.400000000000006</v>
      </c>
      <c r="F2215" s="2">
        <v>1.5897000000000001E-2</v>
      </c>
      <c r="G2215" s="11">
        <v>28.5</v>
      </c>
      <c r="H2215" s="11">
        <v>1.2</v>
      </c>
      <c r="I2215" s="8">
        <v>8.3675317466259003E-2</v>
      </c>
      <c r="J2215" s="4">
        <v>71000</v>
      </c>
      <c r="K2215" s="5">
        <f>23*10^-6</f>
        <v>2.3E-5</v>
      </c>
      <c r="L2215" s="6">
        <f>H2215</f>
        <v>1.2</v>
      </c>
      <c r="M2215" s="3">
        <f>H2215^2/6</f>
        <v>0.24</v>
      </c>
      <c r="N2215" s="3">
        <f>H2215^3/12</f>
        <v>0.14399999999999999</v>
      </c>
      <c r="O2215" s="1">
        <f>-J2215*L2215*K2215*C2215</f>
        <v>-85.242599999999996</v>
      </c>
      <c r="P2215" s="7">
        <f>-(12*F2215*J2215*L2215*N2215+12*O2215*N2215*G2215*COS(RADIANS(E2215)))/(12*N2215*G2215*COS(RADIANS(E2215))^2+L2215*G2215^3*SIN(RADIANS(E2215))^2)</f>
        <v>0.85140561650799285</v>
      </c>
      <c r="Q2215" s="7">
        <f>-(6*F2215*J2215*L2215*N2215*SIN(RADIANS(E2215))+6*O2215*N2215*G2215*SIN(RADIANS(E2215))*COS(RADIANS(E2215)))/(12*N2215*COS(RADIANS(E2215))^2+L2215*G2215^2*SIN(RADIANS(E2215))^2)</f>
        <v>3.2218675714501384</v>
      </c>
      <c r="R2215" s="7">
        <f>-P2215*SIN(RADIANS(E2215))</f>
        <v>-0.22609596992632552</v>
      </c>
      <c r="S2215" s="6">
        <f>(O2215+P2215*COS(RADIANS(E2215)))/L2215</f>
        <v>-70.351469798321276</v>
      </c>
      <c r="T2215" s="6">
        <f>R2215/L2215</f>
        <v>-0.18841330827193795</v>
      </c>
      <c r="U2215" s="6">
        <f>(Q2215-P2215*G2215*SIN(RADIANS(E2215)))/M2215</f>
        <v>-13.424448214375577</v>
      </c>
      <c r="V2215" s="6">
        <f>SQRT((S2215+U2215)^2+3*T2215^2)</f>
        <v>83.776553626860931</v>
      </c>
      <c r="W2215" s="6">
        <f>V2215/AA2215</f>
        <v>1.3456215311209676</v>
      </c>
      <c r="X2215" s="1">
        <f>((3*10+H2215/COS(RADIANS(E2215)))*(3+3)+3*G2215*H2215)*2</f>
        <v>580.13628113644995</v>
      </c>
      <c r="Y2215" s="7">
        <f>Z2215/X2215</f>
        <v>1.011202207899434</v>
      </c>
      <c r="Z2215" s="13">
        <v>586.63508836774497</v>
      </c>
      <c r="AA2215" s="15">
        <v>62.2586304464607</v>
      </c>
    </row>
    <row r="2216" spans="1:27" x14ac:dyDescent="0.45">
      <c r="A2216">
        <v>335</v>
      </c>
      <c r="B2216">
        <v>57.3</v>
      </c>
      <c r="C2216" s="10">
        <f>B2216-20</f>
        <v>37.299999999999997</v>
      </c>
      <c r="D2216">
        <v>112.9</v>
      </c>
      <c r="E2216" s="11">
        <f>D2216-90</f>
        <v>22.900000000000006</v>
      </c>
      <c r="F2216" s="2">
        <v>1.1325999999999999E-2</v>
      </c>
      <c r="G2216" s="11">
        <v>22.4</v>
      </c>
      <c r="H2216" s="11">
        <v>1.5</v>
      </c>
      <c r="I2216" s="8">
        <v>6.2979176640510504E-2</v>
      </c>
      <c r="J2216" s="4">
        <v>71000</v>
      </c>
      <c r="K2216" s="5">
        <f>23*10^-6</f>
        <v>2.3E-5</v>
      </c>
      <c r="L2216" s="6">
        <f>H2216</f>
        <v>1.5</v>
      </c>
      <c r="M2216" s="3">
        <f>H2216^2/6</f>
        <v>0.375</v>
      </c>
      <c r="N2216" s="3">
        <f>H2216^3/12</f>
        <v>0.28125</v>
      </c>
      <c r="O2216" s="1">
        <f>-J2216*L2216*K2216*C2216</f>
        <v>-91.366349999999997</v>
      </c>
      <c r="P2216" s="7">
        <f>-(12*F2216*J2216*L2216*N2216+12*O2216*N2216*G2216*COS(RADIANS(E2216)))/(12*N2216*G2216*COS(RADIANS(E2216))^2+L2216*G2216^3*SIN(RADIANS(E2216))^2)</f>
        <v>0.87580477163173753</v>
      </c>
      <c r="Q2216" s="7">
        <f>-(6*F2216*J2216*L2216*N2216*SIN(RADIANS(E2216))+6*O2216*N2216*G2216*SIN(RADIANS(E2216))*COS(RADIANS(E2216)))/(12*N2216*COS(RADIANS(E2216))^2+L2216*G2216^2*SIN(RADIANS(E2216))^2)</f>
        <v>3.8169220576366092</v>
      </c>
      <c r="R2216" s="7">
        <f>-P2216*SIN(RADIANS(E2216))</f>
        <v>-0.34079661228898306</v>
      </c>
      <c r="S2216" s="6">
        <f>(O2216+P2216*COS(RADIANS(E2216)))/L2216</f>
        <v>-60.373047617498685</v>
      </c>
      <c r="T2216" s="6">
        <f>R2216/L2216</f>
        <v>-0.22719774152598871</v>
      </c>
      <c r="U2216" s="6">
        <f>(Q2216-P2216*G2216*SIN(RADIANS(E2216)))/M2216</f>
        <v>-10.178458820364293</v>
      </c>
      <c r="V2216" s="6">
        <f>SQRT((S2216+U2216)^2+3*T2216^2)</f>
        <v>70.552603900161515</v>
      </c>
      <c r="W2216" s="6">
        <f>V2216/AA2216</f>
        <v>1.1978216328080722</v>
      </c>
      <c r="X2216" s="1">
        <f>((3*10+H2216/COS(RADIANS(E2216)))*(3+3)+3*G2216*H2216)*2</f>
        <v>581.140040355878</v>
      </c>
      <c r="Y2216" s="7">
        <f>Z2216/X2216</f>
        <v>1.0094418146157196</v>
      </c>
      <c r="Z2216" s="13">
        <v>586.62705688269</v>
      </c>
      <c r="AA2216" s="15">
        <v>58.900759485169701</v>
      </c>
    </row>
    <row r="2217" spans="1:27" x14ac:dyDescent="0.45">
      <c r="A2217">
        <v>1633</v>
      </c>
      <c r="B2217">
        <v>57.8</v>
      </c>
      <c r="C2217" s="10">
        <f>B2217-20</f>
        <v>37.799999999999997</v>
      </c>
      <c r="D2217">
        <v>114.9</v>
      </c>
      <c r="E2217" s="11">
        <f>D2217-90</f>
        <v>24.900000000000006</v>
      </c>
      <c r="F2217" s="2">
        <v>1.1696E-2</v>
      </c>
      <c r="G2217" s="11">
        <v>27.4</v>
      </c>
      <c r="H2217" s="11">
        <v>1.2</v>
      </c>
      <c r="I2217" s="8">
        <v>5.0876587629318203E-2</v>
      </c>
      <c r="J2217" s="4">
        <v>71000</v>
      </c>
      <c r="K2217" s="5">
        <f>23*10^-6</f>
        <v>2.3E-5</v>
      </c>
      <c r="L2217" s="6">
        <f>H2217</f>
        <v>1.2</v>
      </c>
      <c r="M2217" s="3">
        <f>H2217^2/6</f>
        <v>0.24</v>
      </c>
      <c r="N2217" s="3">
        <f>H2217^3/12</f>
        <v>0.14399999999999999</v>
      </c>
      <c r="O2217" s="1">
        <f>-J2217*L2217*K2217*C2217</f>
        <v>-74.072879999999998</v>
      </c>
      <c r="P2217" s="7">
        <f>-(12*F2217*J2217*L2217*N2217+12*O2217*N2217*G2217*COS(RADIANS(E2217)))/(12*N2217*G2217*COS(RADIANS(E2217))^2+L2217*G2217^3*SIN(RADIANS(E2217))^2)</f>
        <v>0.33051395001938871</v>
      </c>
      <c r="Q2217" s="7">
        <f>-(6*F2217*J2217*L2217*N2217*SIN(RADIANS(E2217))+6*O2217*N2217*G2217*SIN(RADIANS(E2217))*COS(RADIANS(E2217)))/(12*N2217*COS(RADIANS(E2217))^2+L2217*G2217^2*SIN(RADIANS(E2217))^2)</f>
        <v>1.9064674739273044</v>
      </c>
      <c r="R2217" s="7">
        <f>-P2217*SIN(RADIANS(E2217))</f>
        <v>-0.13915820977571564</v>
      </c>
      <c r="S2217" s="6">
        <f>(O2217+P2217*COS(RADIANS(E2217)))/L2217</f>
        <v>-61.47757441666257</v>
      </c>
      <c r="T2217" s="6">
        <f>R2217/L2217</f>
        <v>-0.11596517481309637</v>
      </c>
      <c r="U2217" s="6">
        <f>(Q2217-P2217*G2217*SIN(RADIANS(E2217)))/M2217</f>
        <v>-7.9436144746971005</v>
      </c>
      <c r="V2217" s="6">
        <f>SQRT((S2217+U2217)^2+3*T2217^2)</f>
        <v>69.421479463168666</v>
      </c>
      <c r="W2217" s="6">
        <f>V2217/AA2217</f>
        <v>1.3636956367058377</v>
      </c>
      <c r="X2217" s="1">
        <f>((3*10+H2217/COS(RADIANS(E2217)))*(3+3)+3*G2217*H2217)*2</f>
        <v>573.15574557916966</v>
      </c>
      <c r="Y2217" s="7">
        <f>Z2217/X2217</f>
        <v>1.0232450200236822</v>
      </c>
      <c r="Z2217" s="13">
        <v>586.47876236184595</v>
      </c>
      <c r="AA2217" s="15">
        <v>50.906872174838199</v>
      </c>
    </row>
    <row r="2218" spans="1:27" x14ac:dyDescent="0.45">
      <c r="A2218">
        <v>473</v>
      </c>
      <c r="B2218">
        <v>44.4</v>
      </c>
      <c r="C2218" s="10">
        <f>B2218-20</f>
        <v>24.4</v>
      </c>
      <c r="D2218">
        <v>122.5</v>
      </c>
      <c r="E2218" s="11">
        <f>D2218-90</f>
        <v>32.5</v>
      </c>
      <c r="F2218" s="2">
        <v>6.8069999999999997E-3</v>
      </c>
      <c r="G2218" s="11">
        <v>21.9</v>
      </c>
      <c r="H2218" s="11">
        <v>1.5</v>
      </c>
      <c r="I2218" s="8">
        <v>3.2257132232189102E-2</v>
      </c>
      <c r="J2218" s="4">
        <v>71000</v>
      </c>
      <c r="K2218" s="5">
        <f>23*10^-6</f>
        <v>2.3E-5</v>
      </c>
      <c r="L2218" s="6">
        <f>H2218</f>
        <v>1.5</v>
      </c>
      <c r="M2218" s="3">
        <f>H2218^2/6</f>
        <v>0.375</v>
      </c>
      <c r="N2218" s="3">
        <f>H2218^3/12</f>
        <v>0.28125</v>
      </c>
      <c r="O2218" s="1">
        <f>-J2218*L2218*K2218*C2218</f>
        <v>-59.767799999999994</v>
      </c>
      <c r="P2218" s="7">
        <f>-(12*F2218*J2218*L2218*N2218+12*O2218*N2218*G2218*COS(RADIANS(E2218)))/(12*N2218*G2218*COS(RADIANS(E2218))^2+L2218*G2218^3*SIN(RADIANS(E2218))^2)</f>
        <v>0.27799985502652302</v>
      </c>
      <c r="Q2218" s="7">
        <f>-(6*F2218*J2218*L2218*N2218*SIN(RADIANS(E2218))+6*O2218*N2218*G2218*SIN(RADIANS(E2218))*COS(RADIANS(E2218)))/(12*N2218*COS(RADIANS(E2218))^2+L2218*G2218^2*SIN(RADIANS(E2218))^2)</f>
        <v>1.6355928848271597</v>
      </c>
      <c r="R2218" s="7">
        <f>-P2218*SIN(RADIANS(E2218))</f>
        <v>-0.14936921322622465</v>
      </c>
      <c r="S2218" s="6">
        <f>(O2218+P2218*COS(RADIANS(E2218)))/L2218</f>
        <v>-39.688891533555598</v>
      </c>
      <c r="T2218" s="6">
        <f>R2218/L2218</f>
        <v>-9.9579475484149763E-2</v>
      </c>
      <c r="U2218" s="6">
        <f>(Q2218-P2218*G2218*SIN(RADIANS(E2218)))/M2218</f>
        <v>-4.3615810262057604</v>
      </c>
      <c r="V2218" s="6">
        <f>SQRT((S2218+U2218)^2+3*T2218^2)</f>
        <v>44.050810219042525</v>
      </c>
      <c r="W2218" s="6">
        <f>V2218/AA2218</f>
        <v>1.1743293125721856</v>
      </c>
      <c r="X2218" s="1">
        <f>((3*10+H2218/COS(RADIANS(E2218)))*(3+3)+3*G2218*H2218)*2</f>
        <v>578.44240285381488</v>
      </c>
      <c r="Y2218" s="7">
        <f>Z2218/X2218</f>
        <v>1.0136403667593041</v>
      </c>
      <c r="Z2218" s="13">
        <v>586.33256937787405</v>
      </c>
      <c r="AA2218" s="15">
        <v>37.511462711048303</v>
      </c>
    </row>
    <row r="2219" spans="1:27" x14ac:dyDescent="0.45">
      <c r="A2219">
        <v>2081</v>
      </c>
      <c r="B2219">
        <v>66.599999999999994</v>
      </c>
      <c r="C2219" s="10">
        <f>B2219-20</f>
        <v>46.599999999999994</v>
      </c>
      <c r="D2219">
        <v>113.4</v>
      </c>
      <c r="E2219" s="11">
        <f>D2219-90</f>
        <v>23.400000000000006</v>
      </c>
      <c r="F2219" s="2">
        <v>1.3328E-2</v>
      </c>
      <c r="G2219" s="11">
        <v>20.8</v>
      </c>
      <c r="H2219" s="11">
        <v>1.6</v>
      </c>
      <c r="I2219" s="8">
        <v>7.3839463293552399E-2</v>
      </c>
      <c r="J2219" s="4">
        <v>71000</v>
      </c>
      <c r="K2219" s="5">
        <f>23*10^-6</f>
        <v>2.3E-5</v>
      </c>
      <c r="L2219" s="6">
        <f>H2219</f>
        <v>1.6</v>
      </c>
      <c r="M2219" s="3">
        <f>H2219^2/6</f>
        <v>0.42666666666666675</v>
      </c>
      <c r="N2219" s="3">
        <f>H2219^3/12</f>
        <v>0.34133333333333343</v>
      </c>
      <c r="O2219" s="1">
        <f>-J2219*L2219*K2219*C2219</f>
        <v>-121.75647999999998</v>
      </c>
      <c r="P2219" s="7">
        <f>-(12*F2219*J2219*L2219*N2219+12*O2219*N2219*G2219*COS(RADIANS(E2219)))/(12*N2219*G2219*COS(RADIANS(E2219))^2+L2219*G2219^3*SIN(RADIANS(E2219))^2)</f>
        <v>1.4165076390034246</v>
      </c>
      <c r="Q2219" s="7">
        <f>-(6*F2219*J2219*L2219*N2219*SIN(RADIANS(E2219))+6*O2219*N2219*G2219*SIN(RADIANS(E2219))*COS(RADIANS(E2219)))/(12*N2219*COS(RADIANS(E2219))^2+L2219*G2219^2*SIN(RADIANS(E2219))^2)</f>
        <v>5.8506554173419412</v>
      </c>
      <c r="R2219" s="7">
        <f>-P2219*SIN(RADIANS(E2219))</f>
        <v>-0.56256302089826349</v>
      </c>
      <c r="S2219" s="6">
        <f>(O2219+P2219*COS(RADIANS(E2219)))/L2219</f>
        <v>-75.285295976242423</v>
      </c>
      <c r="T2219" s="6">
        <f>R2219/L2219</f>
        <v>-0.35160188806141468</v>
      </c>
      <c r="U2219" s="6">
        <f>(Q2219-P2219*G2219*SIN(RADIANS(E2219)))/M2219</f>
        <v>-13.712473634395169</v>
      </c>
      <c r="V2219" s="6">
        <f>SQRT((S2219+U2219)^2+3*T2219^2)</f>
        <v>88.9998531871328</v>
      </c>
      <c r="W2219" s="6">
        <f>V2219/AA2219</f>
        <v>1.1794584640585766</v>
      </c>
      <c r="X2219" s="1">
        <f>((3*10+H2219/COS(RADIANS(E2219)))*(3+3)+3*G2219*H2219)*2</f>
        <v>580.60062460125516</v>
      </c>
      <c r="Y2219" s="7">
        <f>Z2219/X2219</f>
        <v>1.0096183329824078</v>
      </c>
      <c r="Z2219" s="13">
        <v>586.18503473846397</v>
      </c>
      <c r="AA2219" s="15">
        <v>75.458234350092994</v>
      </c>
    </row>
    <row r="2220" spans="1:27" x14ac:dyDescent="0.45">
      <c r="A2220">
        <v>299</v>
      </c>
      <c r="B2220">
        <v>50.1</v>
      </c>
      <c r="C2220" s="10">
        <f>B2220-20</f>
        <v>30.1</v>
      </c>
      <c r="D2220">
        <v>124.2</v>
      </c>
      <c r="E2220" s="11">
        <f>D2220-90</f>
        <v>34.200000000000003</v>
      </c>
      <c r="F2220" s="2">
        <v>8.7279999999999996E-3</v>
      </c>
      <c r="G2220" s="11">
        <v>23.5</v>
      </c>
      <c r="H2220" s="11">
        <v>1.4</v>
      </c>
      <c r="I2220" s="8">
        <v>4.0215946733951499E-2</v>
      </c>
      <c r="J2220" s="4">
        <v>71000</v>
      </c>
      <c r="K2220" s="5">
        <f>23*10^-6</f>
        <v>2.3E-5</v>
      </c>
      <c r="L2220" s="6">
        <f>H2220</f>
        <v>1.4</v>
      </c>
      <c r="M2220" s="3">
        <f>H2220^2/6</f>
        <v>0.32666666666666661</v>
      </c>
      <c r="N2220" s="3">
        <f>H2220^3/12</f>
        <v>0.2286666666666666</v>
      </c>
      <c r="O2220" s="1">
        <f>-J2220*L2220*K2220*C2220</f>
        <v>-68.814620000000005</v>
      </c>
      <c r="P2220" s="7">
        <f>-(12*F2220*J2220*L2220*N2220+12*O2220*N2220*G2220*COS(RADIANS(E2220)))/(12*N2220*G2220*COS(RADIANS(E2220))^2+L2220*G2220^3*SIN(RADIANS(E2220))^2)</f>
        <v>0.22293246003819686</v>
      </c>
      <c r="Q2220" s="7">
        <f>-(6*F2220*J2220*L2220*N2220*SIN(RADIANS(E2220))+6*O2220*N2220*G2220*SIN(RADIANS(E2220))*COS(RADIANS(E2220)))/(12*N2220*COS(RADIANS(E2220))^2+L2220*G2220^2*SIN(RADIANS(E2220))^2)</f>
        <v>1.4723529045110684</v>
      </c>
      <c r="R2220" s="7">
        <f>-P2220*SIN(RADIANS(E2220))</f>
        <v>-0.12530663017115481</v>
      </c>
      <c r="S2220" s="6">
        <f>(O2220+P2220*COS(RADIANS(E2220)))/L2220</f>
        <v>-49.021597780662269</v>
      </c>
      <c r="T2220" s="6">
        <f>R2220/L2220</f>
        <v>-8.9504735836539159E-2</v>
      </c>
      <c r="U2220" s="6">
        <f>(Q2220-P2220*G2220*SIN(RADIANS(E2220)))/M2220</f>
        <v>-4.5072027689114389</v>
      </c>
      <c r="V2220" s="6">
        <f>SQRT((S2220+U2220)^2+3*T2220^2)</f>
        <v>53.529025038470991</v>
      </c>
      <c r="W2220" s="6">
        <f>V2220/AA2220</f>
        <v>1.2050670315694936</v>
      </c>
      <c r="X2220" s="1">
        <f>((3*10+H2220/COS(RADIANS(E2220)))*(3+3)+3*G2220*H2220)*2</f>
        <v>577.7124103292299</v>
      </c>
      <c r="Y2220" s="7">
        <f>Z2220/X2220</f>
        <v>1.0146290061911267</v>
      </c>
      <c r="Z2220" s="13">
        <v>586.16376875662695</v>
      </c>
      <c r="AA2220" s="15">
        <v>44.4199564307673</v>
      </c>
    </row>
    <row r="2221" spans="1:27" x14ac:dyDescent="0.45">
      <c r="A2221">
        <v>2336</v>
      </c>
      <c r="B2221">
        <v>46.6</v>
      </c>
      <c r="C2221" s="10">
        <f>B2221-20</f>
        <v>26.6</v>
      </c>
      <c r="D2221">
        <v>121.3</v>
      </c>
      <c r="E2221" s="11">
        <f>D2221-90</f>
        <v>31.299999999999997</v>
      </c>
      <c r="F2221" s="2">
        <v>9.0740000000000005E-3</v>
      </c>
      <c r="G2221" s="11">
        <v>28</v>
      </c>
      <c r="H2221" s="11">
        <v>1.2</v>
      </c>
      <c r="I2221" s="8">
        <v>4.19543199241161E-2</v>
      </c>
      <c r="J2221" s="4">
        <v>71000</v>
      </c>
      <c r="K2221" s="5">
        <f>23*10^-6</f>
        <v>2.3E-5</v>
      </c>
      <c r="L2221" s="6">
        <f>H2221</f>
        <v>1.2</v>
      </c>
      <c r="M2221" s="3">
        <f>H2221^2/6</f>
        <v>0.24</v>
      </c>
      <c r="N2221" s="3">
        <f>H2221^3/12</f>
        <v>0.14399999999999999</v>
      </c>
      <c r="O2221" s="1">
        <f>-J2221*L2221*K2221*C2221</f>
        <v>-52.125360000000001</v>
      </c>
      <c r="P2221" s="7">
        <f>-(12*F2221*J2221*L2221*N2221+12*O2221*N2221*G2221*COS(RADIANS(E2221)))/(12*N2221*G2221*COS(RADIANS(E2221))^2+L2221*G2221^3*SIN(RADIANS(E2221))^2)</f>
        <v>0.11463014431474801</v>
      </c>
      <c r="Q2221" s="7">
        <f>-(6*F2221*J2221*L2221*N2221*SIN(RADIANS(E2221))+6*O2221*N2221*G2221*SIN(RADIANS(E2221))*COS(RADIANS(E2221)))/(12*N2221*COS(RADIANS(E2221))^2+L2221*G2221^2*SIN(RADIANS(E2221))^2)</f>
        <v>0.8337357107662503</v>
      </c>
      <c r="R2221" s="7">
        <f>-P2221*SIN(RADIANS(E2221))</f>
        <v>-5.955255076901788E-2</v>
      </c>
      <c r="S2221" s="6">
        <f>(O2221+P2221*COS(RADIANS(E2221)))/L2221</f>
        <v>-43.356177717492393</v>
      </c>
      <c r="T2221" s="6">
        <f>R2221/L2221</f>
        <v>-4.9627125640848237E-2</v>
      </c>
      <c r="U2221" s="6">
        <f>(Q2221-P2221*G2221*SIN(RADIANS(E2221)))/M2221</f>
        <v>-3.4738987948593754</v>
      </c>
      <c r="V2221" s="6">
        <f>SQRT((S2221+U2221)^2+3*T2221^2)</f>
        <v>46.830155399139116</v>
      </c>
      <c r="W2221" s="6">
        <f>V2221/AA2221</f>
        <v>1.2617089849164551</v>
      </c>
      <c r="X2221" s="1">
        <f>((3*10+H2221/COS(RADIANS(E2221)))*(3+3)+3*G2221*H2221)*2</f>
        <v>578.45277217834098</v>
      </c>
      <c r="Y2221" s="7">
        <f>Z2221/X2221</f>
        <v>1.0130029336498538</v>
      </c>
      <c r="Z2221" s="13">
        <v>585.97435519454996</v>
      </c>
      <c r="AA2221" s="15">
        <v>37.116447579423401</v>
      </c>
    </row>
    <row r="2222" spans="1:27" x14ac:dyDescent="0.45">
      <c r="A2222">
        <v>221</v>
      </c>
      <c r="B2222">
        <v>67.400000000000006</v>
      </c>
      <c r="C2222" s="10">
        <f>B2222-20</f>
        <v>47.400000000000006</v>
      </c>
      <c r="D2222">
        <v>102.6</v>
      </c>
      <c r="E2222" s="11">
        <f>D2222-90</f>
        <v>12.599999999999994</v>
      </c>
      <c r="F2222" s="2">
        <v>1.7163999999999999E-2</v>
      </c>
      <c r="G2222" s="11">
        <v>26.4</v>
      </c>
      <c r="H2222" s="11">
        <v>1.3</v>
      </c>
      <c r="I2222" s="8">
        <v>0.140112355351448</v>
      </c>
      <c r="J2222" s="4">
        <v>71000</v>
      </c>
      <c r="K2222" s="5">
        <f>23*10^-6</f>
        <v>2.3E-5</v>
      </c>
      <c r="L2222" s="6">
        <f>H2222</f>
        <v>1.3</v>
      </c>
      <c r="M2222" s="3">
        <f>H2222^2/6</f>
        <v>0.28166666666666668</v>
      </c>
      <c r="N2222" s="3">
        <f>H2222^3/12</f>
        <v>0.18308333333333338</v>
      </c>
      <c r="O2222" s="1">
        <f>-J2222*L2222*K2222*C2222</f>
        <v>-100.62546000000002</v>
      </c>
      <c r="P2222" s="7">
        <f>-(12*F2222*J2222*L2222*N2222+12*O2222*N2222*G2222*COS(RADIANS(E2222)))/(12*N2222*G2222*COS(RADIANS(E2222))^2+L2222*G2222^3*SIN(RADIANS(E2222))^2)</f>
        <v>1.8560888085174776</v>
      </c>
      <c r="Q2222" s="7">
        <f>-(6*F2222*J2222*L2222*N2222*SIN(RADIANS(E2222))+6*O2222*N2222*G2222*SIN(RADIANS(E2222))*COS(RADIANS(E2222)))/(12*N2222*COS(RADIANS(E2222))^2+L2222*G2222^2*SIN(RADIANS(E2222))^2)</f>
        <v>5.3445906229300055</v>
      </c>
      <c r="R2222" s="7">
        <f>-P2222*SIN(RADIANS(E2222))</f>
        <v>-0.40489322900984898</v>
      </c>
      <c r="S2222" s="6">
        <f>(O2222+P2222*COS(RADIANS(E2222)))/L2222</f>
        <v>-76.010824477016058</v>
      </c>
      <c r="T2222" s="6">
        <f>R2222/L2222</f>
        <v>-0.31145633000757611</v>
      </c>
      <c r="U2222" s="6">
        <f>(Q2222-P2222*G2222*SIN(RADIANS(E2222)))/M2222</f>
        <v>-18.974877951230795</v>
      </c>
      <c r="V2222" s="6">
        <f>SQRT((S2222+U2222)^2+3*T2222^2)</f>
        <v>94.987234305057882</v>
      </c>
      <c r="W2222" s="6">
        <f>V2222/AA2222</f>
        <v>1.2844228554817043</v>
      </c>
      <c r="X2222" s="1">
        <f>((3*10+H2222/COS(RADIANS(E2222)))*(3+3)+3*G2222*H2222)*2</f>
        <v>581.90496983391199</v>
      </c>
      <c r="Y2222" s="7">
        <f>Z2222/X2222</f>
        <v>1.0069184675802512</v>
      </c>
      <c r="Z2222" s="13">
        <v>585.93086050249497</v>
      </c>
      <c r="AA2222" s="15">
        <v>73.953242033702594</v>
      </c>
    </row>
    <row r="2223" spans="1:27" x14ac:dyDescent="0.45">
      <c r="A2223">
        <v>1386</v>
      </c>
      <c r="B2223">
        <v>80.599999999999994</v>
      </c>
      <c r="C2223" s="10">
        <f>B2223-20</f>
        <v>60.599999999999994</v>
      </c>
      <c r="D2223">
        <v>112.4</v>
      </c>
      <c r="E2223" s="11">
        <f>D2223-90</f>
        <v>22.400000000000006</v>
      </c>
      <c r="F2223" s="2">
        <v>2.0815E-2</v>
      </c>
      <c r="G2223" s="11">
        <v>26.1</v>
      </c>
      <c r="H2223" s="11">
        <v>1.3</v>
      </c>
      <c r="I2223" s="8">
        <v>0.115127213299274</v>
      </c>
      <c r="J2223" s="4">
        <v>71000</v>
      </c>
      <c r="K2223" s="5">
        <f>23*10^-6</f>
        <v>2.3E-5</v>
      </c>
      <c r="L2223" s="6">
        <f>H2223</f>
        <v>1.3</v>
      </c>
      <c r="M2223" s="3">
        <f>H2223^2/6</f>
        <v>0.28166666666666668</v>
      </c>
      <c r="N2223" s="3">
        <f>H2223^3/12</f>
        <v>0.18308333333333338</v>
      </c>
      <c r="O2223" s="1">
        <f>-J2223*L2223*K2223*C2223</f>
        <v>-128.64774</v>
      </c>
      <c r="P2223" s="7">
        <f>-(12*F2223*J2223*L2223*N2223+12*O2223*N2223*G2223*COS(RADIANS(E2223)))/(12*N2223*G2223*COS(RADIANS(E2223))^2+L2223*G2223^3*SIN(RADIANS(E2223))^2)</f>
        <v>0.76329200901200611</v>
      </c>
      <c r="Q2223" s="7">
        <f>-(6*F2223*J2223*L2223*N2223*SIN(RADIANS(E2223))+6*O2223*N2223*G2223*SIN(RADIANS(E2223))*COS(RADIANS(E2223)))/(12*N2223*COS(RADIANS(E2223))^2+L2223*G2223^2*SIN(RADIANS(E2223))^2)</f>
        <v>3.7958270494686759</v>
      </c>
      <c r="R2223" s="7">
        <f>-P2223*SIN(RADIANS(E2223))</f>
        <v>-0.29086797313936202</v>
      </c>
      <c r="S2223" s="6">
        <f>(O2223+P2223*COS(RADIANS(E2223)))/L2223</f>
        <v>-98.416954923523065</v>
      </c>
      <c r="T2223" s="6">
        <f>R2223/L2223</f>
        <v>-0.22374459472258618</v>
      </c>
      <c r="U2223" s="6">
        <f>(Q2223-P2223*G2223*SIN(RADIANS(E2223)))/M2223</f>
        <v>-13.476309051368069</v>
      </c>
      <c r="V2223" s="6">
        <f>SQRT((S2223+U2223)^2+3*T2223^2)</f>
        <v>111.89393508088665</v>
      </c>
      <c r="W2223" s="6">
        <f>V2223/AA2223</f>
        <v>1.2434829143473272</v>
      </c>
      <c r="X2223" s="1">
        <f>((3*10+H2223/COS(RADIANS(E2223)))*(3+3)+3*G2223*H2223)*2</f>
        <v>580.45314577409295</v>
      </c>
      <c r="Y2223" s="7">
        <f>Z2223/X2223</f>
        <v>1.0092898371405084</v>
      </c>
      <c r="Z2223" s="13">
        <v>585.84546096603003</v>
      </c>
      <c r="AA2223" s="15">
        <v>89.984296358118399</v>
      </c>
    </row>
    <row r="2224" spans="1:27" x14ac:dyDescent="0.45">
      <c r="A2224">
        <v>2578</v>
      </c>
      <c r="B2224">
        <v>45</v>
      </c>
      <c r="C2224" s="10">
        <f>B2224-20</f>
        <v>25</v>
      </c>
      <c r="D2224">
        <v>100.4</v>
      </c>
      <c r="E2224" s="11">
        <f>D2224-90</f>
        <v>10.400000000000006</v>
      </c>
      <c r="F2224" s="2">
        <v>9.783E-3</v>
      </c>
      <c r="G2224" s="11">
        <v>28.8</v>
      </c>
      <c r="H2224" s="11">
        <v>1.2</v>
      </c>
      <c r="I2224" s="8">
        <v>9.2448435723781502E-2</v>
      </c>
      <c r="J2224" s="4">
        <v>71000</v>
      </c>
      <c r="K2224" s="5">
        <f>23*10^-6</f>
        <v>2.3E-5</v>
      </c>
      <c r="L2224" s="6">
        <f>H2224</f>
        <v>1.2</v>
      </c>
      <c r="M2224" s="3">
        <f>H2224^2/6</f>
        <v>0.24</v>
      </c>
      <c r="N2224" s="3">
        <f>H2224^3/12</f>
        <v>0.14399999999999999</v>
      </c>
      <c r="O2224" s="1">
        <f>-J2224*L2224*K2224*C2224</f>
        <v>-48.99</v>
      </c>
      <c r="P2224" s="7">
        <f>-(12*F2224*J2224*L2224*N2224+12*O2224*N2224*G2224*COS(RADIANS(E2224)))/(12*N2224*G2224*COS(RADIANS(E2224))^2+L2224*G2224^3*SIN(RADIANS(E2224))^2)</f>
        <v>0.97498043177785043</v>
      </c>
      <c r="Q2224" s="7">
        <f>-(6*F2224*J2224*L2224*N2224*SIN(RADIANS(E2224))+6*O2224*N2224*G2224*SIN(RADIANS(E2224))*COS(RADIANS(E2224)))/(12*N2224*COS(RADIANS(E2224))^2+L2224*G2224^2*SIN(RADIANS(E2224))^2)</f>
        <v>2.5344379322000576</v>
      </c>
      <c r="R2224" s="7">
        <f>-P2224*SIN(RADIANS(E2224))</f>
        <v>-0.17600263418055956</v>
      </c>
      <c r="S2224" s="6">
        <f>(O2224+P2224*COS(RADIANS(E2224)))/L2224</f>
        <v>-40.025864218918329</v>
      </c>
      <c r="T2224" s="6">
        <f>R2224/L2224</f>
        <v>-0.14666886181713298</v>
      </c>
      <c r="U2224" s="6">
        <f>(Q2224-P2224*G2224*SIN(RADIANS(E2224)))/M2224</f>
        <v>-10.560158050833573</v>
      </c>
      <c r="V2224" s="6">
        <f>SQRT((S2224+U2224)^2+3*T2224^2)</f>
        <v>50.586660142184876</v>
      </c>
      <c r="W2224" s="6">
        <f>V2224/AA2224</f>
        <v>1.3255630054334928</v>
      </c>
      <c r="X2224" s="1">
        <f>((3*10+H2224/COS(RADIANS(E2224)))*(3+3)+3*G2224*H2224)*2</f>
        <v>582.00052224704291</v>
      </c>
      <c r="Y2224" s="7">
        <f>Z2224/X2224</f>
        <v>1.0065884817123074</v>
      </c>
      <c r="Z2224" s="13">
        <v>585.83502204442095</v>
      </c>
      <c r="AA2224" s="15">
        <v>38.162395853557904</v>
      </c>
    </row>
    <row r="2225" spans="1:27" x14ac:dyDescent="0.45">
      <c r="A2225">
        <v>2870</v>
      </c>
      <c r="B2225">
        <v>63.5</v>
      </c>
      <c r="C2225" s="10">
        <f>B2225-20</f>
        <v>43.5</v>
      </c>
      <c r="D2225">
        <v>104.6</v>
      </c>
      <c r="E2225" s="11">
        <f>D2225-90</f>
        <v>14.599999999999994</v>
      </c>
      <c r="F2225" s="2">
        <v>1.4637000000000001E-2</v>
      </c>
      <c r="G2225" s="11">
        <v>24.3</v>
      </c>
      <c r="H2225" s="11">
        <v>1.4</v>
      </c>
      <c r="I2225" s="8">
        <v>0.10757927596569</v>
      </c>
      <c r="J2225" s="4">
        <v>71000</v>
      </c>
      <c r="K2225" s="5">
        <f>23*10^-6</f>
        <v>2.3E-5</v>
      </c>
      <c r="L2225" s="6">
        <f>H2225</f>
        <v>1.4</v>
      </c>
      <c r="M2225" s="3">
        <f>H2225^2/6</f>
        <v>0.32666666666666661</v>
      </c>
      <c r="N2225" s="3">
        <f>H2225^3/12</f>
        <v>0.2286666666666666</v>
      </c>
      <c r="O2225" s="1">
        <f>-J2225*L2225*K2225*C2225</f>
        <v>-99.449700000000007</v>
      </c>
      <c r="P2225" s="7">
        <f>-(12*F2225*J2225*L2225*N2225+12*O2225*N2225*G2225*COS(RADIANS(E2225)))/(12*N2225*G2225*COS(RADIANS(E2225))^2+L2225*G2225^3*SIN(RADIANS(E2225))^2)</f>
        <v>1.8111191738037193</v>
      </c>
      <c r="Q2225" s="7">
        <f>-(6*F2225*J2225*L2225*N2225*SIN(RADIANS(E2225))+6*O2225*N2225*G2225*SIN(RADIANS(E2225))*COS(RADIANS(E2225)))/(12*N2225*COS(RADIANS(E2225))^2+L2225*G2225^2*SIN(RADIANS(E2225))^2)</f>
        <v>5.5468109212863945</v>
      </c>
      <c r="R2225" s="7">
        <f>-P2225*SIN(RADIANS(E2225))</f>
        <v>-0.45652764784250155</v>
      </c>
      <c r="S2225" s="6">
        <f>(O2225+P2225*COS(RADIANS(E2225)))/L2225</f>
        <v>-69.783616690481722</v>
      </c>
      <c r="T2225" s="6">
        <f>R2225/L2225</f>
        <v>-0.32609117703035828</v>
      </c>
      <c r="U2225" s="6">
        <f>(Q2225-P2225*G2225*SIN(RADIANS(E2225)))/M2225</f>
        <v>-16.980033432509373</v>
      </c>
      <c r="V2225" s="6">
        <f>SQRT((S2225+U2225)^2+3*T2225^2)</f>
        <v>86.765488467662209</v>
      </c>
      <c r="W2225" s="6">
        <f>V2225/AA2225</f>
        <v>1.262559016418729</v>
      </c>
      <c r="X2225" s="1">
        <f>((3*10+H2225/COS(RADIANS(E2225)))*(3+3)+3*G2225*H2225)*2</f>
        <v>581.48058778034806</v>
      </c>
      <c r="Y2225" s="7">
        <f>Z2225/X2225</f>
        <v>1.007282219150283</v>
      </c>
      <c r="Z2225" s="13">
        <v>585.71505685219995</v>
      </c>
      <c r="AA2225" s="15">
        <v>68.721926927244994</v>
      </c>
    </row>
    <row r="2226" spans="1:27" x14ac:dyDescent="0.45">
      <c r="A2226">
        <v>2245</v>
      </c>
      <c r="B2226">
        <v>61.7</v>
      </c>
      <c r="C2226" s="10">
        <f>B2226-20</f>
        <v>41.7</v>
      </c>
      <c r="D2226">
        <v>101</v>
      </c>
      <c r="E2226" s="11">
        <f>D2226-90</f>
        <v>11</v>
      </c>
      <c r="F2226" s="2">
        <v>1.5172E-2</v>
      </c>
      <c r="G2226" s="11">
        <v>26.4</v>
      </c>
      <c r="H2226" s="11">
        <v>1.3</v>
      </c>
      <c r="I2226" s="8">
        <v>0.13661862909793801</v>
      </c>
      <c r="J2226" s="4">
        <v>71000</v>
      </c>
      <c r="K2226" s="5">
        <f>23*10^-6</f>
        <v>2.3E-5</v>
      </c>
      <c r="L2226" s="6">
        <f>H2226</f>
        <v>1.3</v>
      </c>
      <c r="M2226" s="3">
        <f>H2226^2/6</f>
        <v>0.28166666666666668</v>
      </c>
      <c r="N2226" s="3">
        <f>H2226^3/12</f>
        <v>0.18308333333333338</v>
      </c>
      <c r="O2226" s="1">
        <f>-J2226*L2226*K2226*C2226</f>
        <v>-88.524930000000012</v>
      </c>
      <c r="P2226" s="7">
        <f>-(12*F2226*J2226*L2226*N2226+12*O2226*N2226*G2226*COS(RADIANS(E2226)))/(12*N2226*G2226*COS(RADIANS(E2226))^2+L2226*G2226^3*SIN(RADIANS(E2226))^2)</f>
        <v>2.1187363380987647</v>
      </c>
      <c r="Q2226" s="7">
        <f>-(6*F2226*J2226*L2226*N2226*SIN(RADIANS(E2226))+6*O2226*N2226*G2226*SIN(RADIANS(E2226))*COS(RADIANS(E2226)))/(12*N2226*COS(RADIANS(E2226))^2+L2226*G2226^2*SIN(RADIANS(E2226))^2)</f>
        <v>5.3364161682533426</v>
      </c>
      <c r="R2226" s="7">
        <f>-P2226*SIN(RADIANS(E2226))</f>
        <v>-0.40427395214040468</v>
      </c>
      <c r="S2226" s="6">
        <f>(O2226+P2226*COS(RADIANS(E2226)))/L2226</f>
        <v>-66.496246781510692</v>
      </c>
      <c r="T2226" s="6">
        <f>R2226/L2226</f>
        <v>-0.31097996318492666</v>
      </c>
      <c r="U2226" s="6">
        <f>(Q2226-P2226*G2226*SIN(RADIANS(E2226)))/M2226</f>
        <v>-18.945856218650913</v>
      </c>
      <c r="V2226" s="6">
        <f>SQRT((S2226+U2226)^2+3*T2226^2)</f>
        <v>85.443800773975013</v>
      </c>
      <c r="W2226" s="6">
        <f>V2226/AA2226</f>
        <v>1.2997546005777572</v>
      </c>
      <c r="X2226" s="1">
        <f>((3*10+H2226/COS(RADIANS(E2226)))*(3+3)+3*G2226*H2226)*2</f>
        <v>581.81198044130133</v>
      </c>
      <c r="Y2226" s="7">
        <f>Z2226/X2226</f>
        <v>1.006673685305723</v>
      </c>
      <c r="Z2226" s="13">
        <v>585.69481050586603</v>
      </c>
      <c r="AA2226" s="15">
        <v>65.738409955228605</v>
      </c>
    </row>
    <row r="2227" spans="1:27" x14ac:dyDescent="0.45">
      <c r="A2227">
        <v>1334</v>
      </c>
      <c r="B2227">
        <v>50</v>
      </c>
      <c r="C2227" s="10">
        <f>B2227-20</f>
        <v>30</v>
      </c>
      <c r="D2227">
        <v>109.6</v>
      </c>
      <c r="E2227" s="11">
        <f>D2227-90</f>
        <v>19.599999999999994</v>
      </c>
      <c r="F2227" s="2">
        <v>1.2135999999999999E-2</v>
      </c>
      <c r="G2227" s="11">
        <v>31.3</v>
      </c>
      <c r="H2227" s="11">
        <v>1.1000000000000001</v>
      </c>
      <c r="I2227" s="8">
        <v>7.1507908403873402E-2</v>
      </c>
      <c r="J2227" s="4">
        <v>71000</v>
      </c>
      <c r="K2227" s="5">
        <f>23*10^-6</f>
        <v>2.3E-5</v>
      </c>
      <c r="L2227" s="6">
        <f>H2227</f>
        <v>1.1000000000000001</v>
      </c>
      <c r="M2227" s="3">
        <f>H2227^2/6</f>
        <v>0.20166666666666669</v>
      </c>
      <c r="N2227" s="3">
        <f>H2227^3/12</f>
        <v>0.11091666666666671</v>
      </c>
      <c r="O2227" s="1">
        <f>-J2227*L2227*K2227*C2227</f>
        <v>-53.889000000000003</v>
      </c>
      <c r="P2227" s="7">
        <f>-(12*F2227*J2227*L2227*N2227+12*O2227*N2227*G2227*COS(RADIANS(E2227)))/(12*N2227*G2227*COS(RADIANS(E2227))^2+L2227*G2227^3*SIN(RADIANS(E2227))^2)</f>
        <v>0.22266739966221508</v>
      </c>
      <c r="Q2227" s="7">
        <f>-(6*F2227*J2227*L2227*N2227*SIN(RADIANS(E2227))+6*O2227*N2227*G2227*SIN(RADIANS(E2227))*COS(RADIANS(E2227)))/(12*N2227*COS(RADIANS(E2227))^2+L2227*G2227^2*SIN(RADIANS(E2227))^2)</f>
        <v>1.1689631149202446</v>
      </c>
      <c r="R2227" s="7">
        <f>-P2227*SIN(RADIANS(E2227))</f>
        <v>-7.4694128748897429E-2</v>
      </c>
      <c r="S2227" s="6">
        <f>(O2227+P2227*COS(RADIANS(E2227)))/L2227</f>
        <v>-48.799304106050407</v>
      </c>
      <c r="T2227" s="6">
        <f>R2227/L2227</f>
        <v>-6.790375340808856E-2</v>
      </c>
      <c r="U2227" s="6">
        <f>(Q2227-P2227*G2227*SIN(RADIANS(E2227)))/M2227</f>
        <v>-5.7965113136541069</v>
      </c>
      <c r="V2227" s="6">
        <f>SQRT((S2227+U2227)^2+3*T2227^2)</f>
        <v>54.595942102885502</v>
      </c>
      <c r="W2227" s="6">
        <f>V2227/AA2227</f>
        <v>1.2895359804959619</v>
      </c>
      <c r="X2227" s="1">
        <f>((3*10+H2227/COS(RADIANS(E2227)))*(3+3)+3*G2227*H2227)*2</f>
        <v>580.59188426559842</v>
      </c>
      <c r="Y2227" s="7">
        <f>Z2227/X2227</f>
        <v>1.0084565126190681</v>
      </c>
      <c r="Z2227" s="13">
        <v>585.50166686141904</v>
      </c>
      <c r="AA2227" s="15">
        <v>42.337664810165002</v>
      </c>
    </row>
    <row r="2228" spans="1:27" x14ac:dyDescent="0.45">
      <c r="A2228">
        <v>2841</v>
      </c>
      <c r="B2228">
        <v>79.2</v>
      </c>
      <c r="C2228" s="10">
        <f>B2228-20</f>
        <v>59.2</v>
      </c>
      <c r="D2228">
        <v>119.1</v>
      </c>
      <c r="E2228" s="11">
        <f>D2228-90</f>
        <v>29.099999999999994</v>
      </c>
      <c r="F2228" s="2">
        <v>1.8024999999999999E-2</v>
      </c>
      <c r="G2228" s="11">
        <v>23.7</v>
      </c>
      <c r="H2228" s="11">
        <v>1.4</v>
      </c>
      <c r="I2228" s="8">
        <v>8.8151864707469899E-2</v>
      </c>
      <c r="J2228" s="4">
        <v>71000</v>
      </c>
      <c r="K2228" s="5">
        <f>23*10^-6</f>
        <v>2.3E-5</v>
      </c>
      <c r="L2228" s="6">
        <f>H2228</f>
        <v>1.4</v>
      </c>
      <c r="M2228" s="3">
        <f>H2228^2/6</f>
        <v>0.32666666666666661</v>
      </c>
      <c r="N2228" s="3">
        <f>H2228^3/12</f>
        <v>0.2286666666666666</v>
      </c>
      <c r="O2228" s="1">
        <f>-J2228*L2228*K2228*C2228</f>
        <v>-135.34304</v>
      </c>
      <c r="P2228" s="7">
        <f>-(12*F2228*J2228*L2228*N2228+12*O2228*N2228*G2228*COS(RADIANS(E2228)))/(12*N2228*G2228*COS(RADIANS(E2228))^2+L2228*G2228^3*SIN(RADIANS(E2228))^2)</f>
        <v>0.62237019902208346</v>
      </c>
      <c r="Q2228" s="7">
        <f>-(6*F2228*J2228*L2228*N2228*SIN(RADIANS(E2228))+6*O2228*N2228*G2228*SIN(RADIANS(E2228))*COS(RADIANS(E2228)))/(12*N2228*COS(RADIANS(E2228))^2+L2228*G2228^2*SIN(RADIANS(E2228))^2)</f>
        <v>3.5867656729419348</v>
      </c>
      <c r="R2228" s="7">
        <f>-P2228*SIN(RADIANS(E2228))</f>
        <v>-0.30268064750564844</v>
      </c>
      <c r="S2228" s="6">
        <f>(O2228+P2228*COS(RADIANS(E2228)))/L2228</f>
        <v>-96.285164434035337</v>
      </c>
      <c r="T2228" s="6">
        <f>R2228/L2228</f>
        <v>-0.2162004625040346</v>
      </c>
      <c r="U2228" s="6">
        <f>(Q2228-P2228*G2228*SIN(RADIANS(E2228)))/M2228</f>
        <v>-10.979894917169185</v>
      </c>
      <c r="V2228" s="6">
        <f>SQRT((S2228+U2228)^2+3*T2228^2)</f>
        <v>107.26571300064802</v>
      </c>
      <c r="W2228" s="6">
        <f>V2228/AA2228</f>
        <v>1.2107328344766568</v>
      </c>
      <c r="X2228" s="1">
        <f>((3*10+H2228/COS(RADIANS(E2228)))*(3+3)+3*G2228*H2228)*2</f>
        <v>578.30697879046465</v>
      </c>
      <c r="Y2228" s="7">
        <f>Z2228/X2228</f>
        <v>1.0119326624034199</v>
      </c>
      <c r="Z2228" s="13">
        <v>585.20772073391299</v>
      </c>
      <c r="AA2228" s="15">
        <v>88.595691754749495</v>
      </c>
    </row>
    <row r="2229" spans="1:27" x14ac:dyDescent="0.45">
      <c r="A2229">
        <v>1907</v>
      </c>
      <c r="B2229">
        <v>43.6</v>
      </c>
      <c r="C2229" s="10">
        <f>B2229-20</f>
        <v>23.6</v>
      </c>
      <c r="D2229">
        <v>101.8</v>
      </c>
      <c r="E2229" s="11">
        <f>D2229-90</f>
        <v>11.799999999999997</v>
      </c>
      <c r="F2229" s="2">
        <v>6.7609999999999996E-3</v>
      </c>
      <c r="G2229" s="11">
        <v>24.9</v>
      </c>
      <c r="H2229" s="11">
        <v>1.3</v>
      </c>
      <c r="I2229" s="8">
        <v>2.9810091480612699E-2</v>
      </c>
      <c r="J2229" s="4">
        <v>71000</v>
      </c>
      <c r="K2229" s="5">
        <f>23*10^-6</f>
        <v>2.3E-5</v>
      </c>
      <c r="L2229" s="6">
        <f>H2229</f>
        <v>1.3</v>
      </c>
      <c r="M2229" s="3">
        <f>H2229^2/6</f>
        <v>0.28166666666666668</v>
      </c>
      <c r="N2229" s="3">
        <f>H2229^3/12</f>
        <v>0.18308333333333338</v>
      </c>
      <c r="O2229" s="1">
        <f>-J2229*L2229*K2229*C2229</f>
        <v>-50.100440000000006</v>
      </c>
      <c r="P2229" s="7">
        <f>-(12*F2229*J2229*L2229*N2229+12*O2229*N2229*G2229*COS(RADIANS(E2229)))/(12*N2229*G2229*COS(RADIANS(E2229))^2+L2229*G2229^3*SIN(RADIANS(E2229))^2)</f>
        <v>1.4711391148961794</v>
      </c>
      <c r="Q2229" s="7">
        <f>-(6*F2229*J2229*L2229*N2229*SIN(RADIANS(E2229))+6*O2229*N2229*G2229*SIN(RADIANS(E2229))*COS(RADIANS(E2229)))/(12*N2229*COS(RADIANS(E2229))^2+L2229*G2229^2*SIN(RADIANS(E2229))^2)</f>
        <v>3.7454846517933671</v>
      </c>
      <c r="R2229" s="7">
        <f>-P2229*SIN(RADIANS(E2229))</f>
        <v>-0.30084214070629461</v>
      </c>
      <c r="S2229" s="6">
        <f>(O2229+P2229*COS(RADIANS(E2229)))/L2229</f>
        <v>-37.431069150843385</v>
      </c>
      <c r="T2229" s="6">
        <f>R2229/L2229</f>
        <v>-0.2314170313125343</v>
      </c>
      <c r="U2229" s="6">
        <f>(Q2229-P2229*G2229*SIN(RADIANS(E2229)))/M2229</f>
        <v>-13.297578645420241</v>
      </c>
      <c r="V2229" s="6">
        <f>SQRT((S2229+U2229)^2+3*T2229^2)</f>
        <v>50.730231309984255</v>
      </c>
      <c r="W2229" s="6">
        <f>V2229/AA2229</f>
        <v>1.532865321453907</v>
      </c>
      <c r="X2229" s="1">
        <f>((3*10+H2229/COS(RADIANS(E2229)))*(3+3)+3*G2229*H2229)*2</f>
        <v>570.15678590083053</v>
      </c>
      <c r="Y2229" s="7">
        <f>Z2229/X2229</f>
        <v>1.0263792617819347</v>
      </c>
      <c r="Z2229" s="13">
        <v>585.197101012855</v>
      </c>
      <c r="AA2229" s="15">
        <v>33.095034899652603</v>
      </c>
    </row>
    <row r="2230" spans="1:27" x14ac:dyDescent="0.45">
      <c r="A2230">
        <v>2736</v>
      </c>
      <c r="B2230">
        <v>87.4</v>
      </c>
      <c r="C2230" s="10">
        <f>B2230-20</f>
        <v>67.400000000000006</v>
      </c>
      <c r="D2230">
        <v>108.7</v>
      </c>
      <c r="E2230" s="11">
        <f>D2230-90</f>
        <v>18.700000000000003</v>
      </c>
      <c r="F2230" s="2">
        <v>2.5352E-2</v>
      </c>
      <c r="G2230" s="11">
        <v>28.5</v>
      </c>
      <c r="H2230" s="11">
        <v>1.2</v>
      </c>
      <c r="I2230" s="8">
        <v>0.15576948225498199</v>
      </c>
      <c r="J2230" s="4">
        <v>71000</v>
      </c>
      <c r="K2230" s="5">
        <f>23*10^-6</f>
        <v>2.3E-5</v>
      </c>
      <c r="L2230" s="6">
        <f>H2230</f>
        <v>1.2</v>
      </c>
      <c r="M2230" s="3">
        <f>H2230^2/6</f>
        <v>0.24</v>
      </c>
      <c r="N2230" s="3">
        <f>H2230^3/12</f>
        <v>0.14399999999999999</v>
      </c>
      <c r="O2230" s="1">
        <f>-J2230*L2230*K2230*C2230</f>
        <v>-132.07704000000001</v>
      </c>
      <c r="P2230" s="7">
        <f>-(12*F2230*J2230*L2230*N2230+12*O2230*N2230*G2230*COS(RADIANS(E2230)))/(12*N2230*G2230*COS(RADIANS(E2230))^2+L2230*G2230^3*SIN(RADIANS(E2230))^2)</f>
        <v>0.83757938740519988</v>
      </c>
      <c r="Q2230" s="7">
        <f>-(6*F2230*J2230*L2230*N2230*SIN(RADIANS(E2230))+6*O2230*N2230*G2230*SIN(RADIANS(E2230))*COS(RADIANS(E2230)))/(12*N2230*COS(RADIANS(E2230))^2+L2230*G2230^2*SIN(RADIANS(E2230))^2)</f>
        <v>3.8266783595468232</v>
      </c>
      <c r="R2230" s="7">
        <f>-P2230*SIN(RADIANS(E2230))</f>
        <v>-0.26853883224889991</v>
      </c>
      <c r="S2230" s="6">
        <f>(O2230+P2230*COS(RADIANS(E2230)))/L2230</f>
        <v>-109.40306349651799</v>
      </c>
      <c r="T2230" s="6">
        <f>R2230/L2230</f>
        <v>-0.2237823602074166</v>
      </c>
      <c r="U2230" s="6">
        <f>(Q2230-P2230*G2230*SIN(RADIANS(E2230)))/M2230</f>
        <v>-15.94449316477843</v>
      </c>
      <c r="V2230" s="6">
        <f>SQRT((S2230+U2230)^2+3*T2230^2)</f>
        <v>125.34815593614107</v>
      </c>
      <c r="W2230" s="6">
        <f>V2230/AA2230</f>
        <v>1.2823885970390705</v>
      </c>
      <c r="X2230" s="1">
        <f>((3*10+H2230/COS(RADIANS(E2230)))*(3+3)+3*G2230*H2230)*2</f>
        <v>580.40253774512041</v>
      </c>
      <c r="Y2230" s="7">
        <f>Z2230/X2230</f>
        <v>1.0082204883402317</v>
      </c>
      <c r="Z2230" s="13">
        <v>585.17373003929504</v>
      </c>
      <c r="AA2230" s="15">
        <v>97.745844142375901</v>
      </c>
    </row>
    <row r="2231" spans="1:27" x14ac:dyDescent="0.45">
      <c r="A2231">
        <v>445</v>
      </c>
      <c r="B2231">
        <v>66.5</v>
      </c>
      <c r="C2231" s="10">
        <f>B2231-20</f>
        <v>46.5</v>
      </c>
      <c r="D2231">
        <v>110</v>
      </c>
      <c r="E2231" s="11">
        <f>D2231-90</f>
        <v>20</v>
      </c>
      <c r="F2231" s="2">
        <v>1.6181999999999998E-2</v>
      </c>
      <c r="G2231" s="11">
        <v>26.1</v>
      </c>
      <c r="H2231" s="11">
        <v>1.3</v>
      </c>
      <c r="I2231" s="8">
        <v>9.5989152789115906E-2</v>
      </c>
      <c r="J2231" s="4">
        <v>71000</v>
      </c>
      <c r="K2231" s="5">
        <f>23*10^-6</f>
        <v>2.3E-5</v>
      </c>
      <c r="L2231" s="6">
        <f>H2231</f>
        <v>1.3</v>
      </c>
      <c r="M2231" s="3">
        <f>H2231^2/6</f>
        <v>0.28166666666666668</v>
      </c>
      <c r="N2231" s="3">
        <f>H2231^3/12</f>
        <v>0.18308333333333338</v>
      </c>
      <c r="O2231" s="1">
        <f>-J2231*L2231*K2231*C2231</f>
        <v>-98.714849999999998</v>
      </c>
      <c r="P2231" s="7">
        <f>-(12*F2231*J2231*L2231*N2231+12*O2231*N2231*G2231*COS(RADIANS(E2231)))/(12*N2231*G2231*COS(RADIANS(E2231))^2+L2231*G2231^3*SIN(RADIANS(E2231))^2)</f>
        <v>0.73978964463414487</v>
      </c>
      <c r="Q2231" s="7">
        <f>-(6*F2231*J2231*L2231*N2231*SIN(RADIANS(E2231))+6*O2231*N2231*G2231*SIN(RADIANS(E2231))*COS(RADIANS(E2231)))/(12*N2231*COS(RADIANS(E2231))^2+L2231*G2231^2*SIN(RADIANS(E2231))^2)</f>
        <v>3.3019496317664356</v>
      </c>
      <c r="R2231" s="7">
        <f>-P2231*SIN(RADIANS(E2231))</f>
        <v>-0.25302296028861576</v>
      </c>
      <c r="S2231" s="6">
        <f>(O2231+P2231*COS(RADIANS(E2231)))/L2231</f>
        <v>-75.399750100002663</v>
      </c>
      <c r="T2231" s="6">
        <f>R2231/L2231</f>
        <v>-0.19463304637585827</v>
      </c>
      <c r="U2231" s="6">
        <f>(Q2231-P2231*G2231*SIN(RADIANS(E2231)))/M2231</f>
        <v>-11.722898100945924</v>
      </c>
      <c r="V2231" s="6">
        <f>SQRT((S2231+U2231)^2+3*T2231^2)</f>
        <v>87.123300417365243</v>
      </c>
      <c r="W2231" s="6">
        <f>V2231/AA2231</f>
        <v>1.2596501176214407</v>
      </c>
      <c r="X2231" s="1">
        <f>((3*10+H2231/COS(RADIANS(E2231)))*(3+3)+3*G2231*H2231)*2</f>
        <v>580.18117325062428</v>
      </c>
      <c r="Y2231" s="7">
        <f>Z2231/X2231</f>
        <v>1.0085730046998855</v>
      </c>
      <c r="Z2231" s="13">
        <v>585.155069175687</v>
      </c>
      <c r="AA2231" s="15">
        <v>69.164682476970299</v>
      </c>
    </row>
    <row r="2232" spans="1:27" x14ac:dyDescent="0.45">
      <c r="A2232">
        <v>848</v>
      </c>
      <c r="B2232">
        <v>83</v>
      </c>
      <c r="C2232" s="10">
        <f>B2232-20</f>
        <v>63</v>
      </c>
      <c r="D2232">
        <v>106.6</v>
      </c>
      <c r="E2232" s="11">
        <f>D2232-90</f>
        <v>16.599999999999994</v>
      </c>
      <c r="F2232" s="2">
        <v>1.8693999999999999E-2</v>
      </c>
      <c r="G2232" s="11">
        <v>20.9</v>
      </c>
      <c r="H2232" s="11">
        <v>1.6</v>
      </c>
      <c r="I2232" s="8">
        <v>0.126225590705871</v>
      </c>
      <c r="J2232" s="4">
        <v>71000</v>
      </c>
      <c r="K2232" s="5">
        <f>23*10^-6</f>
        <v>2.3E-5</v>
      </c>
      <c r="L2232" s="6">
        <f>H2232</f>
        <v>1.6</v>
      </c>
      <c r="M2232" s="3">
        <f>H2232^2/6</f>
        <v>0.42666666666666675</v>
      </c>
      <c r="N2232" s="3">
        <f>H2232^3/12</f>
        <v>0.34133333333333343</v>
      </c>
      <c r="O2232" s="1">
        <f>-J2232*L2232*K2232*C2232</f>
        <v>-164.60640000000001</v>
      </c>
      <c r="P2232" s="7">
        <f>-(12*F2232*J2232*L2232*N2232+12*O2232*N2232*G2232*COS(RADIANS(E2232)))/(12*N2232*G2232*COS(RADIANS(E2232))^2+L2232*G2232^3*SIN(RADIANS(E2232))^2)</f>
        <v>3.7815761986104031</v>
      </c>
      <c r="Q2232" s="7">
        <f>-(6*F2232*J2232*L2232*N2232*SIN(RADIANS(E2232))+6*O2232*N2232*G2232*SIN(RADIANS(E2232))*COS(RADIANS(E2232)))/(12*N2232*COS(RADIANS(E2232))^2+L2232*G2232^2*SIN(RADIANS(E2232))^2)</f>
        <v>11.289681852664442</v>
      </c>
      <c r="R2232" s="7">
        <f>-P2232*SIN(RADIANS(E2232))</f>
        <v>-1.0803523303985116</v>
      </c>
      <c r="S2232" s="6">
        <f>(O2232+P2232*COS(RADIANS(E2232)))/L2232</f>
        <v>-100.61401885113224</v>
      </c>
      <c r="T2232" s="6">
        <f>R2232/L2232</f>
        <v>-0.67522020649906977</v>
      </c>
      <c r="U2232" s="6">
        <f>(Q2232-P2232*G2232*SIN(RADIANS(E2232)))/M2232</f>
        <v>-26.460191842182304</v>
      </c>
      <c r="V2232" s="6">
        <f>SQRT((S2232+U2232)^2+3*T2232^2)</f>
        <v>127.07959234397428</v>
      </c>
      <c r="W2232" s="6">
        <f>V2232/AA2232</f>
        <v>1.2001331449583885</v>
      </c>
      <c r="X2232" s="1">
        <f>((3*10+H2232/COS(RADIANS(E2232)))*(3+3)+3*G2232*H2232)*2</f>
        <v>580.67500753461445</v>
      </c>
      <c r="Y2232" s="7">
        <f>Z2232/X2232</f>
        <v>1.0077106621532022</v>
      </c>
      <c r="Z2232" s="13">
        <v>585.15239633852195</v>
      </c>
      <c r="AA2232" s="15">
        <v>105.887911585327</v>
      </c>
    </row>
    <row r="2233" spans="1:27" x14ac:dyDescent="0.45">
      <c r="A2233">
        <v>1474</v>
      </c>
      <c r="B2233">
        <v>45.3</v>
      </c>
      <c r="C2233" s="10">
        <f>B2233-20</f>
        <v>25.299999999999997</v>
      </c>
      <c r="D2233">
        <v>122.5</v>
      </c>
      <c r="E2233" s="11">
        <f>D2233-90</f>
        <v>32.5</v>
      </c>
      <c r="F2233" s="2">
        <v>8.4930000000000005E-3</v>
      </c>
      <c r="G2233" s="11">
        <v>27.8</v>
      </c>
      <c r="H2233" s="11">
        <v>1.2</v>
      </c>
      <c r="I2233" s="8">
        <v>3.8756102323532098E-2</v>
      </c>
      <c r="J2233" s="4">
        <v>71000</v>
      </c>
      <c r="K2233" s="5">
        <f>23*10^-6</f>
        <v>2.3E-5</v>
      </c>
      <c r="L2233" s="6">
        <f>H2233</f>
        <v>1.2</v>
      </c>
      <c r="M2233" s="3">
        <f>H2233^2/6</f>
        <v>0.24</v>
      </c>
      <c r="N2233" s="3">
        <f>H2233^3/12</f>
        <v>0.14399999999999999</v>
      </c>
      <c r="O2233" s="1">
        <f>-J2233*L2233*K2233*C2233</f>
        <v>-49.577879999999993</v>
      </c>
      <c r="P2233" s="7">
        <f>-(12*F2233*J2233*L2233*N2233+12*O2233*N2233*G2233*COS(RADIANS(E2233)))/(12*N2233*G2233*COS(RADIANS(E2233))^2+L2233*G2233^3*SIN(RADIANS(E2233))^2)</f>
        <v>0.10141113915545456</v>
      </c>
      <c r="Q2233" s="7">
        <f>-(6*F2233*J2233*L2233*N2233*SIN(RADIANS(E2233))+6*O2233*N2233*G2233*SIN(RADIANS(E2233))*COS(RADIANS(E2233)))/(12*N2233*COS(RADIANS(E2233))^2+L2233*G2233^2*SIN(RADIANS(E2233))^2)</f>
        <v>0.75738549836821067</v>
      </c>
      <c r="R2233" s="7">
        <f>-P2233*SIN(RADIANS(E2233))</f>
        <v>-5.4488165350230995E-2</v>
      </c>
      <c r="S2233" s="6">
        <f>(O2233+P2233*COS(RADIANS(E2233)))/L2233</f>
        <v>-41.243625593938454</v>
      </c>
      <c r="T2233" s="6">
        <f>R2233/L2233</f>
        <v>-4.540680445852583E-2</v>
      </c>
      <c r="U2233" s="6">
        <f>(Q2233-P2233*G2233*SIN(RADIANS(E2233)))/M2233</f>
        <v>-3.1557729098675464</v>
      </c>
      <c r="V2233" s="6">
        <f>SQRT((S2233+U2233)^2+3*T2233^2)</f>
        <v>44.399468159353482</v>
      </c>
      <c r="W2233" s="6">
        <f>V2233/AA2233</f>
        <v>1.257127798564917</v>
      </c>
      <c r="X2233" s="1">
        <f>((3*10+H2233/COS(RADIANS(E2233)))*(3+3)+3*G2233*H2233)*2</f>
        <v>577.23392228305192</v>
      </c>
      <c r="Y2233" s="7">
        <f>Z2233/X2233</f>
        <v>1.0136689238443495</v>
      </c>
      <c r="Z2233" s="13">
        <v>585.12408880711405</v>
      </c>
      <c r="AA2233" s="15">
        <v>35.318181818935201</v>
      </c>
    </row>
    <row r="2234" spans="1:27" x14ac:dyDescent="0.45">
      <c r="A2234">
        <v>571</v>
      </c>
      <c r="B2234">
        <v>53.6</v>
      </c>
      <c r="C2234" s="10">
        <f>B2234-20</f>
        <v>33.6</v>
      </c>
      <c r="D2234">
        <v>114.8</v>
      </c>
      <c r="E2234" s="11">
        <f>D2234-90</f>
        <v>24.799999999999997</v>
      </c>
      <c r="F2234" s="2">
        <v>1.1304E-2</v>
      </c>
      <c r="G2234" s="11">
        <v>25.9</v>
      </c>
      <c r="H2234" s="11">
        <v>1.3</v>
      </c>
      <c r="I2234" s="8">
        <v>5.9050798416137598E-2</v>
      </c>
      <c r="J2234" s="4">
        <v>71000</v>
      </c>
      <c r="K2234" s="5">
        <f>23*10^-6</f>
        <v>2.3E-5</v>
      </c>
      <c r="L2234" s="6">
        <f>H2234</f>
        <v>1.3</v>
      </c>
      <c r="M2234" s="3">
        <f>H2234^2/6</f>
        <v>0.28166666666666668</v>
      </c>
      <c r="N2234" s="3">
        <f>H2234^3/12</f>
        <v>0.18308333333333338</v>
      </c>
      <c r="O2234" s="1">
        <f>-J2234*L2234*K2234*C2234</f>
        <v>-71.329440000000005</v>
      </c>
      <c r="P2234" s="7">
        <f>-(12*F2234*J2234*L2234*N2234+12*O2234*N2234*G2234*COS(RADIANS(E2234)))/(12*N2234*G2234*COS(RADIANS(E2234))^2+L2234*G2234^3*SIN(RADIANS(E2234))^2)</f>
        <v>0.34626664222901088</v>
      </c>
      <c r="Q2234" s="7">
        <f>-(6*F2234*J2234*L2234*N2234*SIN(RADIANS(E2234))+6*O2234*N2234*G2234*SIN(RADIANS(E2234))*COS(RADIANS(E2234)))/(12*N2234*COS(RADIANS(E2234))^2+L2234*G2234^2*SIN(RADIANS(E2234))^2)</f>
        <v>1.8808873209316201</v>
      </c>
      <c r="R2234" s="7">
        <f>-P2234*SIN(RADIANS(E2234))</f>
        <v>-0.14524226416460395</v>
      </c>
      <c r="S2234" s="6">
        <f>(O2234+P2234*COS(RADIANS(E2234)))/L2234</f>
        <v>-54.627005338936385</v>
      </c>
      <c r="T2234" s="6">
        <f>R2234/L2234</f>
        <v>-0.11172481858815689</v>
      </c>
      <c r="U2234" s="6">
        <f>(Q2234-P2234*G2234*SIN(RADIANS(E2234)))/M2234</f>
        <v>-6.6777064648459952</v>
      </c>
      <c r="V2234" s="6">
        <f>SQRT((S2234+U2234)^2+3*T2234^2)</f>
        <v>61.305017222492324</v>
      </c>
      <c r="W2234" s="6">
        <f>V2234/AA2234</f>
        <v>1.2354115682018609</v>
      </c>
      <c r="X2234" s="1">
        <f>((3*10+H2234/COS(RADIANS(E2234)))*(3+3)+3*G2234*H2234)*2</f>
        <v>579.20482818632127</v>
      </c>
      <c r="Y2234" s="7">
        <f>Z2234/X2234</f>
        <v>1.0101377376527634</v>
      </c>
      <c r="Z2234" s="13">
        <v>585.07665478168803</v>
      </c>
      <c r="AA2234" s="15">
        <v>49.623152964094103</v>
      </c>
    </row>
    <row r="2235" spans="1:27" x14ac:dyDescent="0.45">
      <c r="A2235">
        <v>2658</v>
      </c>
      <c r="B2235">
        <v>42.2</v>
      </c>
      <c r="C2235" s="10">
        <f>B2235-20</f>
        <v>22.200000000000003</v>
      </c>
      <c r="D2235">
        <v>128.80000000000001</v>
      </c>
      <c r="E2235" s="11">
        <f>D2235-90</f>
        <v>38.800000000000011</v>
      </c>
      <c r="F2235" s="2">
        <v>5.7200000000000003E-3</v>
      </c>
      <c r="G2235" s="11">
        <v>21.3</v>
      </c>
      <c r="H2235" s="11">
        <v>1.5</v>
      </c>
      <c r="I2235" s="8">
        <v>2.5953089818358401E-2</v>
      </c>
      <c r="J2235" s="4">
        <v>71000</v>
      </c>
      <c r="K2235" s="5">
        <f>23*10^-6</f>
        <v>2.3E-5</v>
      </c>
      <c r="L2235" s="6">
        <f>H2235</f>
        <v>1.5</v>
      </c>
      <c r="M2235" s="3">
        <f>H2235^2/6</f>
        <v>0.375</v>
      </c>
      <c r="N2235" s="3">
        <f>H2235^3/12</f>
        <v>0.28125</v>
      </c>
      <c r="O2235" s="1">
        <f>-J2235*L2235*K2235*C2235</f>
        <v>-54.378900000000009</v>
      </c>
      <c r="P2235" s="7">
        <f>-(12*F2235*J2235*L2235*N2235+12*O2235*N2235*G2235*COS(RADIANS(E2235)))/(12*N2235*G2235*COS(RADIANS(E2235))^2+L2235*G2235^3*SIN(RADIANS(E2235))^2)</f>
        <v>0.17272411066318824</v>
      </c>
      <c r="Q2235" s="7">
        <f>-(6*F2235*J2235*L2235*N2235*SIN(RADIANS(E2235))+6*O2235*N2235*G2235*SIN(RADIANS(E2235))*COS(RADIANS(E2235)))/(12*N2235*COS(RADIANS(E2235))^2+L2235*G2235^2*SIN(RADIANS(E2235))^2)</f>
        <v>1.1526450914973652</v>
      </c>
      <c r="R2235" s="7">
        <f>-P2235*SIN(RADIANS(E2235))</f>
        <v>-0.10822958605609063</v>
      </c>
      <c r="S2235" s="6">
        <f>(O2235+P2235*COS(RADIANS(E2235)))/L2235</f>
        <v>-36.162859695400776</v>
      </c>
      <c r="T2235" s="6">
        <f>R2235/L2235</f>
        <v>-7.2153057370727094E-2</v>
      </c>
      <c r="U2235" s="6">
        <f>(Q2235-P2235*G2235*SIN(RADIANS(E2235)))/M2235</f>
        <v>-3.0737202439929749</v>
      </c>
      <c r="V2235" s="6">
        <f>SQRT((S2235+U2235)^2+3*T2235^2)</f>
        <v>39.236778964786339</v>
      </c>
      <c r="W2235" s="6">
        <f>V2235/AA2235</f>
        <v>1.1732172282777853</v>
      </c>
      <c r="X2235" s="1">
        <f>((3*10+H2235/COS(RADIANS(E2235)))*(3+3)+3*G2235*H2235)*2</f>
        <v>574.79652655197253</v>
      </c>
      <c r="Y2235" s="7">
        <f>Z2235/X2235</f>
        <v>1.0177958593155809</v>
      </c>
      <c r="Z2235" s="13">
        <v>585.025524673576</v>
      </c>
      <c r="AA2235" s="15">
        <v>33.443745982475598</v>
      </c>
    </row>
    <row r="2236" spans="1:27" x14ac:dyDescent="0.45">
      <c r="A2236">
        <v>719</v>
      </c>
      <c r="B2236">
        <v>61</v>
      </c>
      <c r="C2236" s="10">
        <f>B2236-20</f>
        <v>41</v>
      </c>
      <c r="D2236">
        <v>110.2</v>
      </c>
      <c r="E2236" s="11">
        <f>D2236-90</f>
        <v>20.200000000000003</v>
      </c>
      <c r="F2236" s="2">
        <v>1.6490000000000001E-2</v>
      </c>
      <c r="G2236" s="11">
        <v>31.2</v>
      </c>
      <c r="H2236" s="11">
        <v>1.1000000000000001</v>
      </c>
      <c r="I2236" s="8">
        <v>9.5255039632320404E-2</v>
      </c>
      <c r="J2236" s="4">
        <v>71000</v>
      </c>
      <c r="K2236" s="5">
        <f>23*10^-6</f>
        <v>2.3E-5</v>
      </c>
      <c r="L2236" s="6">
        <f>H2236</f>
        <v>1.1000000000000001</v>
      </c>
      <c r="M2236" s="3">
        <f>H2236^2/6</f>
        <v>0.20166666666666669</v>
      </c>
      <c r="N2236" s="3">
        <f>H2236^3/12</f>
        <v>0.11091666666666671</v>
      </c>
      <c r="O2236" s="1">
        <f>-J2236*L2236*K2236*C2236</f>
        <v>-73.648300000000006</v>
      </c>
      <c r="P2236" s="7">
        <f>-(12*F2236*J2236*L2236*N2236+12*O2236*N2236*G2236*COS(RADIANS(E2236)))/(12*N2236*G2236*COS(RADIANS(E2236))^2+L2236*G2236^3*SIN(RADIANS(E2236))^2)</f>
        <v>0.28760468950099749</v>
      </c>
      <c r="Q2236" s="7">
        <f>-(6*F2236*J2236*L2236*N2236*SIN(RADIANS(E2236))+6*O2236*N2236*G2236*SIN(RADIANS(E2236))*COS(RADIANS(E2236)))/(12*N2236*COS(RADIANS(E2236))^2+L2236*G2236^2*SIN(RADIANS(E2236))^2)</f>
        <v>1.5492263484083439</v>
      </c>
      <c r="R2236" s="7">
        <f>-P2236*SIN(RADIANS(E2236))</f>
        <v>-9.930938130822721E-2</v>
      </c>
      <c r="S2236" s="6">
        <f>(O2236+P2236*COS(RADIANS(E2236)))/L2236</f>
        <v>-66.707622732354892</v>
      </c>
      <c r="T2236" s="6">
        <f>R2236/L2236</f>
        <v>-9.0281255734752E-2</v>
      </c>
      <c r="U2236" s="6">
        <f>(Q2236-P2236*G2236*SIN(RADIANS(E2236)))/M2236</f>
        <v>-7.6821141243389013</v>
      </c>
      <c r="V2236" s="6">
        <f>SQRT((S2236+U2236)^2+3*T2236^2)</f>
        <v>74.389901207916367</v>
      </c>
      <c r="W2236" s="6">
        <f>V2236/AA2236</f>
        <v>1.2831929495992871</v>
      </c>
      <c r="X2236" s="1">
        <f>((3*10+H2236/COS(RADIANS(E2236)))*(3+3)+3*G2236*H2236)*2</f>
        <v>579.98510190260822</v>
      </c>
      <c r="Y2236" s="7">
        <f>Z2236/X2236</f>
        <v>1.0086321905845703</v>
      </c>
      <c r="Z2236" s="13">
        <v>584.991643838443</v>
      </c>
      <c r="AA2236" s="15">
        <v>57.972498392503397</v>
      </c>
    </row>
    <row r="2237" spans="1:27" x14ac:dyDescent="0.45">
      <c r="A2237">
        <v>2876</v>
      </c>
      <c r="B2237">
        <v>58.5</v>
      </c>
      <c r="C2237" s="10">
        <f>B2237-20</f>
        <v>38.5</v>
      </c>
      <c r="D2237">
        <v>122.8</v>
      </c>
      <c r="E2237" s="11">
        <f>D2237-90</f>
        <v>32.799999999999997</v>
      </c>
      <c r="F2237" s="2">
        <v>1.3886000000000001E-2</v>
      </c>
      <c r="G2237" s="11">
        <v>30.5</v>
      </c>
      <c r="H2237" s="11">
        <v>1.1000000000000001</v>
      </c>
      <c r="I2237" s="8">
        <v>6.2270954251289298E-2</v>
      </c>
      <c r="J2237" s="4">
        <v>71000</v>
      </c>
      <c r="K2237" s="5">
        <f>23*10^-6</f>
        <v>2.3E-5</v>
      </c>
      <c r="L2237" s="6">
        <f>H2237</f>
        <v>1.1000000000000001</v>
      </c>
      <c r="M2237" s="3">
        <f>H2237^2/6</f>
        <v>0.20166666666666669</v>
      </c>
      <c r="N2237" s="3">
        <f>H2237^3/12</f>
        <v>0.11091666666666671</v>
      </c>
      <c r="O2237" s="1">
        <f>-J2237*L2237*K2237*C2237</f>
        <v>-69.157550000000001</v>
      </c>
      <c r="P2237" s="7">
        <f>-(12*F2237*J2237*L2237*N2237+12*O2237*N2237*G2237*COS(RADIANS(E2237)))/(12*N2237*G2237*COS(RADIANS(E2237))^2+L2237*G2237^3*SIN(RADIANS(E2237))^2)</f>
        <v>9.9749422546246538E-2</v>
      </c>
      <c r="Q2237" s="7">
        <f>-(6*F2237*J2237*L2237*N2237*SIN(RADIANS(E2237))+6*O2237*N2237*G2237*SIN(RADIANS(E2237))*COS(RADIANS(E2237)))/(12*N2237*COS(RADIANS(E2237))^2+L2237*G2237^2*SIN(RADIANS(E2237))^2)</f>
        <v>0.82403498775502582</v>
      </c>
      <c r="R2237" s="7">
        <f>-P2237*SIN(RADIANS(E2237))</f>
        <v>-5.4035081164263983E-2</v>
      </c>
      <c r="S2237" s="6">
        <f>(O2237+P2237*COS(RADIANS(E2237)))/L2237</f>
        <v>-62.794276333354219</v>
      </c>
      <c r="T2237" s="6">
        <f>R2237/L2237</f>
        <v>-4.9122801058421796E-2</v>
      </c>
      <c r="U2237" s="6">
        <f>(Q2237-P2237*G2237*SIN(RADIANS(E2237)))/M2237</f>
        <v>-4.0861239062232668</v>
      </c>
      <c r="V2237" s="6">
        <f>SQRT((S2237+U2237)^2+3*T2237^2)</f>
        <v>66.880454359661968</v>
      </c>
      <c r="W2237" s="6">
        <f>V2237/AA2237</f>
        <v>1.2892674310510568</v>
      </c>
      <c r="X2237" s="1">
        <f>((3*10+H2237/COS(RADIANS(E2237)))*(3+3)+3*G2237*H2237)*2</f>
        <v>577.00369313401802</v>
      </c>
      <c r="Y2237" s="7">
        <f>Z2237/X2237</f>
        <v>1.0138401171695191</v>
      </c>
      <c r="Z2237" s="13">
        <v>584.98949185423805</v>
      </c>
      <c r="AA2237" s="15">
        <v>51.874772253525897</v>
      </c>
    </row>
    <row r="2238" spans="1:27" x14ac:dyDescent="0.45">
      <c r="A2238">
        <v>1335</v>
      </c>
      <c r="B2238">
        <v>88</v>
      </c>
      <c r="C2238" s="10">
        <f>B2238-20</f>
        <v>68</v>
      </c>
      <c r="D2238">
        <v>126.3</v>
      </c>
      <c r="E2238" s="11">
        <f>D2238-90</f>
        <v>36.299999999999997</v>
      </c>
      <c r="F2238" s="2">
        <v>2.3519000000000002E-2</v>
      </c>
      <c r="G2238" s="11">
        <v>30.2</v>
      </c>
      <c r="H2238" s="11">
        <v>1.1000000000000001</v>
      </c>
      <c r="I2238" s="8">
        <v>0.102469839155673</v>
      </c>
      <c r="J2238" s="4">
        <v>71000</v>
      </c>
      <c r="K2238" s="5">
        <f>23*10^-6</f>
        <v>2.3E-5</v>
      </c>
      <c r="L2238" s="6">
        <f>H2238</f>
        <v>1.1000000000000001</v>
      </c>
      <c r="M2238" s="3">
        <f>H2238^2/6</f>
        <v>0.20166666666666669</v>
      </c>
      <c r="N2238" s="3">
        <f>H2238^3/12</f>
        <v>0.11091666666666671</v>
      </c>
      <c r="O2238" s="1">
        <f>-J2238*L2238*K2238*C2238</f>
        <v>-122.1484</v>
      </c>
      <c r="P2238" s="7">
        <f>-(12*F2238*J2238*L2238*N2238+12*O2238*N2238*G2238*COS(RADIANS(E2238)))/(12*N2238*G2238*COS(RADIANS(E2238))^2+L2238*G2238^3*SIN(RADIANS(E2238))^2)</f>
        <v>0.14205850180929172</v>
      </c>
      <c r="Q2238" s="7">
        <f>-(6*F2238*J2238*L2238*N2238*SIN(RADIANS(E2238))+6*O2238*N2238*G2238*SIN(RADIANS(E2238))*COS(RADIANS(E2238)))/(12*N2238*COS(RADIANS(E2238))^2+L2238*G2238^2*SIN(RADIANS(E2238))^2)</f>
        <v>1.2699176289967598</v>
      </c>
      <c r="R2238" s="7">
        <f>-P2238*SIN(RADIANS(E2238))</f>
        <v>-8.4100505231573475E-2</v>
      </c>
      <c r="S2238" s="6">
        <f>(O2238+P2238*COS(RADIANS(E2238)))/L2238</f>
        <v>-110.93991912332548</v>
      </c>
      <c r="T2238" s="6">
        <f>R2238/L2238</f>
        <v>-7.6455004755975886E-2</v>
      </c>
      <c r="U2238" s="6">
        <f>(Q2238-P2238*G2238*SIN(RADIANS(E2238)))/M2238</f>
        <v>-6.2971122099012833</v>
      </c>
      <c r="V2238" s="6">
        <f>SQRT((S2238+U2238)^2+3*T2238^2)</f>
        <v>117.23710612229922</v>
      </c>
      <c r="W2238" s="6">
        <f>V2238/AA2238</f>
        <v>1.3021331422335243</v>
      </c>
      <c r="X2238" s="1">
        <f>((3*10+H2238/COS(RADIANS(E2238)))*(3+3)+3*G2238*H2238)*2</f>
        <v>575.69862858364081</v>
      </c>
      <c r="Y2238" s="7">
        <f>Z2238/X2238</f>
        <v>1.0160030849922908</v>
      </c>
      <c r="Z2238" s="13">
        <v>584.91158266680998</v>
      </c>
      <c r="AA2238" s="15">
        <v>90.034653385140501</v>
      </c>
    </row>
    <row r="2239" spans="1:27" x14ac:dyDescent="0.45">
      <c r="A2239">
        <v>2608</v>
      </c>
      <c r="B2239">
        <v>87.8</v>
      </c>
      <c r="C2239" s="10">
        <f>B2239-20</f>
        <v>67.8</v>
      </c>
      <c r="D2239">
        <v>111.8</v>
      </c>
      <c r="E2239" s="11">
        <f>D2239-90</f>
        <v>21.799999999999997</v>
      </c>
      <c r="F2239" s="2">
        <v>2.3296000000000001E-2</v>
      </c>
      <c r="G2239" s="11">
        <v>26</v>
      </c>
      <c r="H2239" s="11">
        <v>1.3</v>
      </c>
      <c r="I2239" s="8">
        <v>0.131030097603797</v>
      </c>
      <c r="J2239" s="4">
        <v>71000</v>
      </c>
      <c r="K2239" s="5">
        <f>23*10^-6</f>
        <v>2.3E-5</v>
      </c>
      <c r="L2239" s="6">
        <f>H2239</f>
        <v>1.3</v>
      </c>
      <c r="M2239" s="3">
        <f>H2239^2/6</f>
        <v>0.28166666666666668</v>
      </c>
      <c r="N2239" s="3">
        <f>H2239^3/12</f>
        <v>0.18308333333333338</v>
      </c>
      <c r="O2239" s="1">
        <f>-J2239*L2239*K2239*C2239</f>
        <v>-143.93261999999999</v>
      </c>
      <c r="P2239" s="7">
        <f>-(12*F2239*J2239*L2239*N2239+12*O2239*N2239*G2239*COS(RADIANS(E2239)))/(12*N2239*G2239*COS(RADIANS(E2239))^2+L2239*G2239^3*SIN(RADIANS(E2239))^2)</f>
        <v>0.90916788109906599</v>
      </c>
      <c r="Q2239" s="7">
        <f>-(6*F2239*J2239*L2239*N2239*SIN(RADIANS(E2239))+6*O2239*N2239*G2239*SIN(RADIANS(E2239))*COS(RADIANS(E2239)))/(12*N2239*COS(RADIANS(E2239))^2+L2239*G2239^2*SIN(RADIANS(E2239))^2)</f>
        <v>4.389264206022192</v>
      </c>
      <c r="R2239" s="7">
        <f>-P2239*SIN(RADIANS(E2239))</f>
        <v>-0.33763570815555333</v>
      </c>
      <c r="S2239" s="6">
        <f>(O2239+P2239*COS(RADIANS(E2239)))/L2239</f>
        <v>-110.06805423703396</v>
      </c>
      <c r="T2239" s="6">
        <f>R2239/L2239</f>
        <v>-0.25971977550427178</v>
      </c>
      <c r="U2239" s="6">
        <f>(Q2239-P2239*G2239*SIN(RADIANS(E2239)))/M2239</f>
        <v>-15.583186530256315</v>
      </c>
      <c r="V2239" s="6">
        <f>SQRT((S2239+U2239)^2+3*T2239^2)</f>
        <v>125.65204602172187</v>
      </c>
      <c r="W2239" s="6">
        <f>V2239/AA2239</f>
        <v>1.2486886429622457</v>
      </c>
      <c r="X2239" s="1">
        <f>((3*10+H2239/COS(RADIANS(E2239)))*(3+3)+3*G2239*H2239)*2</f>
        <v>579.60154887490899</v>
      </c>
      <c r="Y2239" s="7">
        <f>Z2239/X2239</f>
        <v>1.0091134437554963</v>
      </c>
      <c r="Z2239" s="13">
        <v>584.88371499117898</v>
      </c>
      <c r="AA2239" s="15">
        <v>100.62720337044099</v>
      </c>
    </row>
    <row r="2240" spans="1:27" x14ac:dyDescent="0.45">
      <c r="A2240">
        <v>522</v>
      </c>
      <c r="B2240">
        <v>75.400000000000006</v>
      </c>
      <c r="C2240" s="10">
        <f>B2240-20</f>
        <v>55.400000000000006</v>
      </c>
      <c r="D2240">
        <v>109.4</v>
      </c>
      <c r="E2240" s="11">
        <f>D2240-90</f>
        <v>19.400000000000006</v>
      </c>
      <c r="F2240" s="2">
        <v>2.2374999999999999E-2</v>
      </c>
      <c r="G2240" s="11">
        <v>31.2</v>
      </c>
      <c r="H2240" s="11">
        <v>1.1000000000000001</v>
      </c>
      <c r="I2240" s="8">
        <v>0.13280028104782099</v>
      </c>
      <c r="J2240" s="4">
        <v>71000</v>
      </c>
      <c r="K2240" s="5">
        <f>23*10^-6</f>
        <v>2.3E-5</v>
      </c>
      <c r="L2240" s="6">
        <f>H2240</f>
        <v>1.1000000000000001</v>
      </c>
      <c r="M2240" s="3">
        <f>H2240^2/6</f>
        <v>0.20166666666666669</v>
      </c>
      <c r="N2240" s="3">
        <f>H2240^3/12</f>
        <v>0.11091666666666671</v>
      </c>
      <c r="O2240" s="1">
        <f>-J2240*L2240*K2240*C2240</f>
        <v>-99.515020000000007</v>
      </c>
      <c r="P2240" s="7">
        <f>-(12*F2240*J2240*L2240*N2240+12*O2240*N2240*G2240*COS(RADIANS(E2240)))/(12*N2240*G2240*COS(RADIANS(E2240))^2+L2240*G2240^3*SIN(RADIANS(E2240))^2)</f>
        <v>0.42225754329501486</v>
      </c>
      <c r="Q2240" s="7">
        <f>-(6*F2240*J2240*L2240*N2240*SIN(RADIANS(E2240))+6*O2240*N2240*G2240*SIN(RADIANS(E2240))*COS(RADIANS(E2240)))/(12*N2240*COS(RADIANS(E2240))^2+L2240*G2240^2*SIN(RADIANS(E2240))^2)</f>
        <v>2.1880176790259438</v>
      </c>
      <c r="R2240" s="7">
        <f>-P2240*SIN(RADIANS(E2240))</f>
        <v>-0.14025754352730402</v>
      </c>
      <c r="S2240" s="6">
        <f>(O2240+P2240*COS(RADIANS(E2240)))/L2240</f>
        <v>-90.106124652431689</v>
      </c>
      <c r="T2240" s="6">
        <f>R2240/L2240</f>
        <v>-0.12750685775209455</v>
      </c>
      <c r="U2240" s="6">
        <f>(Q2240-P2240*G2240*SIN(RADIANS(E2240)))/M2240</f>
        <v>-10.849674441450951</v>
      </c>
      <c r="V2240" s="6">
        <f>SQRT((S2240+U2240)^2+3*T2240^2)</f>
        <v>100.95604065473603</v>
      </c>
      <c r="W2240" s="6">
        <f>V2240/AA2240</f>
        <v>1.2935376948503652</v>
      </c>
      <c r="X2240" s="1">
        <f>((3*10+H2240/COS(RADIANS(E2240)))*(3+3)+3*G2240*H2240)*2</f>
        <v>579.91457475790753</v>
      </c>
      <c r="Y2240" s="7">
        <f>Z2240/X2240</f>
        <v>1.0084121196051883</v>
      </c>
      <c r="Z2240" s="13">
        <v>584.79288552156299</v>
      </c>
      <c r="AA2240" s="15">
        <v>78.046462083514697</v>
      </c>
    </row>
    <row r="2241" spans="1:27" x14ac:dyDescent="0.45">
      <c r="A2241">
        <v>1821</v>
      </c>
      <c r="B2241">
        <v>51.9</v>
      </c>
      <c r="C2241" s="10">
        <f>B2241-20</f>
        <v>31.9</v>
      </c>
      <c r="D2241">
        <v>108.1</v>
      </c>
      <c r="E2241" s="11">
        <f>D2241-90</f>
        <v>18.099999999999994</v>
      </c>
      <c r="F2241" s="2">
        <v>9.6220000000000003E-3</v>
      </c>
      <c r="G2241" s="11">
        <v>23.6</v>
      </c>
      <c r="H2241" s="11">
        <v>1.4</v>
      </c>
      <c r="I2241" s="8">
        <v>4.6541158109903301E-2</v>
      </c>
      <c r="J2241" s="4">
        <v>71000</v>
      </c>
      <c r="K2241" s="5">
        <f>23*10^-6</f>
        <v>2.3E-5</v>
      </c>
      <c r="L2241" s="6">
        <f>H2241</f>
        <v>1.4</v>
      </c>
      <c r="M2241" s="3">
        <f>H2241^2/6</f>
        <v>0.32666666666666661</v>
      </c>
      <c r="N2241" s="3">
        <f>H2241^3/12</f>
        <v>0.2286666666666666</v>
      </c>
      <c r="O2241" s="1">
        <f>-J2241*L2241*K2241*C2241</f>
        <v>-72.929779999999994</v>
      </c>
      <c r="P2241" s="7">
        <f>-(12*F2241*J2241*L2241*N2241+12*O2241*N2241*G2241*COS(RADIANS(E2241)))/(12*N2241*G2241*COS(RADIANS(E2241))^2+L2241*G2241^3*SIN(RADIANS(E2241))^2)</f>
        <v>1.0163591739444036</v>
      </c>
      <c r="Q2241" s="7">
        <f>-(6*F2241*J2241*L2241*N2241*SIN(RADIANS(E2241))+6*O2241*N2241*G2241*SIN(RADIANS(E2241))*COS(RADIANS(E2241)))/(12*N2241*COS(RADIANS(E2241))^2+L2241*G2241^2*SIN(RADIANS(E2241))^2)</f>
        <v>3.725954304725148</v>
      </c>
      <c r="R2241" s="7">
        <f>-P2241*SIN(RADIANS(E2241))</f>
        <v>-0.31575883938348703</v>
      </c>
      <c r="S2241" s="6">
        <f>(O2241+P2241*COS(RADIANS(E2241)))/L2241</f>
        <v>-51.402653297272586</v>
      </c>
      <c r="T2241" s="6">
        <f>R2241/L2241</f>
        <v>-0.22554202813106219</v>
      </c>
      <c r="U2241" s="6">
        <f>(Q2241-P2241*G2241*SIN(RADIANS(E2241)))/M2241</f>
        <v>-11.405982565485147</v>
      </c>
      <c r="V2241" s="6">
        <f>SQRT((S2241+U2241)^2+3*T2241^2)</f>
        <v>62.809850712765247</v>
      </c>
      <c r="W2241" s="6">
        <f>V2241/AA2241</f>
        <v>1.3104147988927726</v>
      </c>
      <c r="X2241" s="1">
        <f>((3*10+H2241/COS(RADIANS(E2241)))*(3+3)+3*G2241*H2241)*2</f>
        <v>575.91461541244519</v>
      </c>
      <c r="Y2241" s="7">
        <f>Z2241/X2241</f>
        <v>1.0153207475051451</v>
      </c>
      <c r="Z2241" s="13">
        <v>584.73805781970202</v>
      </c>
      <c r="AA2241" s="15">
        <v>47.931273949161799</v>
      </c>
    </row>
    <row r="2242" spans="1:27" x14ac:dyDescent="0.45">
      <c r="A2242">
        <v>1760</v>
      </c>
      <c r="B2242">
        <v>80.900000000000006</v>
      </c>
      <c r="C2242" s="10">
        <f>B2242-20</f>
        <v>60.900000000000006</v>
      </c>
      <c r="D2242">
        <v>100.4</v>
      </c>
      <c r="E2242" s="11">
        <f>D2242-90</f>
        <v>10.400000000000006</v>
      </c>
      <c r="F2242" s="2">
        <v>1.7111000000000001E-2</v>
      </c>
      <c r="G2242" s="11">
        <v>21.8</v>
      </c>
      <c r="H2242" s="11">
        <v>1.5</v>
      </c>
      <c r="I2242" s="8">
        <v>8.2376927137374795E-2</v>
      </c>
      <c r="J2242" s="4">
        <v>71000</v>
      </c>
      <c r="K2242" s="5">
        <f>23*10^-6</f>
        <v>2.3E-5</v>
      </c>
      <c r="L2242" s="6">
        <f>H2242</f>
        <v>1.5</v>
      </c>
      <c r="M2242" s="3">
        <f>H2242^2/6</f>
        <v>0.375</v>
      </c>
      <c r="N2242" s="3">
        <f>H2242^3/12</f>
        <v>0.28125</v>
      </c>
      <c r="O2242" s="1">
        <f>-J2242*L2242*K2242*C2242</f>
        <v>-149.17455000000001</v>
      </c>
      <c r="P2242" s="7">
        <f>-(12*F2242*J2242*L2242*N2242+12*O2242*N2242*G2242*COS(RADIANS(E2242)))/(12*N2242*G2242*COS(RADIANS(E2242))^2+L2242*G2242^3*SIN(RADIANS(E2242))^2)</f>
        <v>8.0417680956383517</v>
      </c>
      <c r="Q2242" s="7">
        <f>-(6*F2242*J2242*L2242*N2242*SIN(RADIANS(E2242))+6*O2242*N2242*G2242*SIN(RADIANS(E2242))*COS(RADIANS(E2242)))/(12*N2242*COS(RADIANS(E2242))^2+L2242*G2242^2*SIN(RADIANS(E2242))^2)</f>
        <v>15.823454821913666</v>
      </c>
      <c r="R2242" s="7">
        <f>-P2242*SIN(RADIANS(E2242))</f>
        <v>-1.4516931029278595</v>
      </c>
      <c r="S2242" s="6">
        <f>(O2242+P2242*COS(RADIANS(E2242)))/L2242</f>
        <v>-94.176597550821896</v>
      </c>
      <c r="T2242" s="6">
        <f>R2242/L2242</f>
        <v>-0.96779540195190628</v>
      </c>
      <c r="U2242" s="6">
        <f>(Q2242-P2242*G2242*SIN(RADIANS(E2242)))/M2242</f>
        <v>-42.19587952510313</v>
      </c>
      <c r="V2242" s="6">
        <f>SQRT((S2242+U2242)^2+3*T2242^2)</f>
        <v>136.38277892624058</v>
      </c>
      <c r="W2242" s="6">
        <f>V2242/AA2242</f>
        <v>1.4463616112329747</v>
      </c>
      <c r="X2242" s="1">
        <f>((3*10+H2242/COS(RADIANS(E2242)))*(3+3)+3*G2242*H2242)*2</f>
        <v>574.50065280880358</v>
      </c>
      <c r="Y2242" s="7">
        <f>Z2242/X2242</f>
        <v>1.0178152355580659</v>
      </c>
      <c r="Z2242" s="13">
        <v>584.73551726685503</v>
      </c>
      <c r="AA2242" s="15">
        <v>94.2936938225143</v>
      </c>
    </row>
    <row r="2243" spans="1:27" x14ac:dyDescent="0.45">
      <c r="A2243">
        <v>2824</v>
      </c>
      <c r="B2243">
        <v>54.6</v>
      </c>
      <c r="C2243" s="10">
        <f>B2243-20</f>
        <v>34.6</v>
      </c>
      <c r="D2243">
        <v>122.9</v>
      </c>
      <c r="E2243" s="11">
        <f>D2243-90</f>
        <v>32.900000000000006</v>
      </c>
      <c r="F2243" s="2">
        <v>1.0779E-2</v>
      </c>
      <c r="G2243" s="11">
        <v>25.4</v>
      </c>
      <c r="H2243" s="11">
        <v>1.3</v>
      </c>
      <c r="I2243" s="8">
        <v>4.96753007173538E-2</v>
      </c>
      <c r="J2243" s="4">
        <v>71000</v>
      </c>
      <c r="K2243" s="5">
        <f>23*10^-6</f>
        <v>2.3E-5</v>
      </c>
      <c r="L2243" s="6">
        <f>H2243</f>
        <v>1.3</v>
      </c>
      <c r="M2243" s="3">
        <f>H2243^2/6</f>
        <v>0.28166666666666668</v>
      </c>
      <c r="N2243" s="3">
        <f>H2243^3/12</f>
        <v>0.18308333333333338</v>
      </c>
      <c r="O2243" s="1">
        <f>-J2243*L2243*K2243*C2243</f>
        <v>-73.452340000000007</v>
      </c>
      <c r="P2243" s="7">
        <f>-(12*F2243*J2243*L2243*N2243+12*O2243*N2243*G2243*COS(RADIANS(E2243)))/(12*N2243*G2243*COS(RADIANS(E2243))^2+L2243*G2243^3*SIN(RADIANS(E2243))^2)</f>
        <v>0.19854784189447408</v>
      </c>
      <c r="Q2243" s="7">
        <f>-(6*F2243*J2243*L2243*N2243*SIN(RADIANS(E2243))+6*O2243*N2243*G2243*SIN(RADIANS(E2243))*COS(RADIANS(E2243)))/(12*N2243*COS(RADIANS(E2243))^2+L2243*G2243^2*SIN(RADIANS(E2243))^2)</f>
        <v>1.3696456580860314</v>
      </c>
      <c r="R2243" s="7">
        <f>-P2243*SIN(RADIANS(E2243))</f>
        <v>-0.1078461148099237</v>
      </c>
      <c r="S2243" s="6">
        <f>(O2243+P2243*COS(RADIANS(E2243)))/L2243</f>
        <v>-56.373565606065362</v>
      </c>
      <c r="T2243" s="6">
        <f>R2243/L2243</f>
        <v>-8.2958549853787464E-2</v>
      </c>
      <c r="U2243" s="6">
        <f>(Q2243-P2243*G2243*SIN(RADIANS(E2243)))/M2243</f>
        <v>-4.8626473068143099</v>
      </c>
      <c r="V2243" s="6">
        <f>SQRT((S2243+U2243)^2+3*T2243^2)</f>
        <v>61.236381492332747</v>
      </c>
      <c r="W2243" s="6">
        <f>V2243/AA2243</f>
        <v>1.2316486591303912</v>
      </c>
      <c r="X2243" s="1">
        <f>((3*10+H2243/COS(RADIANS(E2243)))*(3+3)+3*G2243*H2243)*2</f>
        <v>576.69983673200795</v>
      </c>
      <c r="Y2243" s="7">
        <f>Z2243/X2243</f>
        <v>1.0139032354060731</v>
      </c>
      <c r="Z2243" s="13">
        <v>584.71783032073699</v>
      </c>
      <c r="AA2243" s="15">
        <v>49.719033945580598</v>
      </c>
    </row>
    <row r="2244" spans="1:27" x14ac:dyDescent="0.45">
      <c r="A2244">
        <v>1903</v>
      </c>
      <c r="B2244">
        <v>79.5</v>
      </c>
      <c r="C2244" s="10">
        <f>B2244-20</f>
        <v>59.5</v>
      </c>
      <c r="D2244">
        <v>104</v>
      </c>
      <c r="E2244" s="11">
        <f>D2244-90</f>
        <v>14</v>
      </c>
      <c r="F2244" s="2">
        <v>1.6296000000000001E-2</v>
      </c>
      <c r="G2244" s="11">
        <v>23</v>
      </c>
      <c r="H2244" s="11">
        <v>1.4</v>
      </c>
      <c r="I2244" s="8">
        <v>7.3185302317142403E-2</v>
      </c>
      <c r="J2244" s="4">
        <v>71000</v>
      </c>
      <c r="K2244" s="5">
        <f>23*10^-6</f>
        <v>2.3E-5</v>
      </c>
      <c r="L2244" s="6">
        <f>H2244</f>
        <v>1.4</v>
      </c>
      <c r="M2244" s="3">
        <f>H2244^2/6</f>
        <v>0.32666666666666661</v>
      </c>
      <c r="N2244" s="3">
        <f>H2244^3/12</f>
        <v>0.2286666666666666</v>
      </c>
      <c r="O2244" s="1">
        <f>-J2244*L2244*K2244*C2244</f>
        <v>-136.02889999999999</v>
      </c>
      <c r="P2244" s="7">
        <f>-(12*F2244*J2244*L2244*N2244+12*O2244*N2244*G2244*COS(RADIANS(E2244)))/(12*N2244*G2244*COS(RADIANS(E2244))^2+L2244*G2244^3*SIN(RADIANS(E2244))^2)</f>
        <v>3.6780234413837718</v>
      </c>
      <c r="Q2244" s="7">
        <f>-(6*F2244*J2244*L2244*N2244*SIN(RADIANS(E2244))+6*O2244*N2244*G2244*SIN(RADIANS(E2244))*COS(RADIANS(E2244)))/(12*N2244*COS(RADIANS(E2244))^2+L2244*G2244^2*SIN(RADIANS(E2244))^2)</f>
        <v>10.232635634495118</v>
      </c>
      <c r="R2244" s="7">
        <f>-P2244*SIN(RADIANS(E2244))</f>
        <v>-0.88979440299957546</v>
      </c>
      <c r="S2244" s="6">
        <f>(O2244+P2244*COS(RADIANS(E2244)))/L2244</f>
        <v>-94.614378266916006</v>
      </c>
      <c r="T2244" s="6">
        <f>R2244/L2244</f>
        <v>-0.63556743071398247</v>
      </c>
      <c r="U2244" s="6">
        <f>(Q2244-P2244*G2244*SIN(RADIANS(E2244)))/M2244</f>
        <v>-31.324394799474856</v>
      </c>
      <c r="V2244" s="6">
        <f>SQRT((S2244+U2244)^2+3*T2244^2)</f>
        <v>125.94358419286333</v>
      </c>
      <c r="W2244" s="6">
        <f>V2244/AA2244</f>
        <v>1.447805589619386</v>
      </c>
      <c r="X2244" s="1">
        <f>((3*10+H2244/COS(RADIANS(E2244)))*(3+3)+3*G2244*H2244)*2</f>
        <v>570.51430897307819</v>
      </c>
      <c r="Y2244" s="7">
        <f>Z2244/X2244</f>
        <v>1.024855629992679</v>
      </c>
      <c r="Z2244" s="13">
        <v>584.69480154244195</v>
      </c>
      <c r="AA2244" s="15">
        <v>86.989292689478205</v>
      </c>
    </row>
    <row r="2245" spans="1:27" x14ac:dyDescent="0.45">
      <c r="A2245">
        <v>2480</v>
      </c>
      <c r="B2245">
        <v>60.4</v>
      </c>
      <c r="C2245" s="10">
        <f>B2245-20</f>
        <v>40.4</v>
      </c>
      <c r="D2245">
        <v>126.6</v>
      </c>
      <c r="E2245" s="11">
        <f>D2245-90</f>
        <v>36.599999999999994</v>
      </c>
      <c r="F2245" s="2">
        <v>1.5113E-2</v>
      </c>
      <c r="G2245" s="11">
        <v>33.4</v>
      </c>
      <c r="H2245" s="11">
        <v>1</v>
      </c>
      <c r="I2245" s="8">
        <v>6.4751766622066498E-2</v>
      </c>
      <c r="J2245" s="4">
        <v>71000</v>
      </c>
      <c r="K2245" s="5">
        <f>23*10^-6</f>
        <v>2.3E-5</v>
      </c>
      <c r="L2245" s="6">
        <f>H2245</f>
        <v>1</v>
      </c>
      <c r="M2245" s="3">
        <f>H2245^2/6</f>
        <v>0.16666666666666666</v>
      </c>
      <c r="N2245" s="3">
        <f>H2245^3/12</f>
        <v>8.3333333333333329E-2</v>
      </c>
      <c r="O2245" s="1">
        <f>-J2245*L2245*K2245*C2245</f>
        <v>-65.973199999999991</v>
      </c>
      <c r="P2245" s="7">
        <f>-(12*F2245*J2245*L2245*N2245+12*O2245*N2245*G2245*COS(RADIANS(E2245)))/(12*N2245*G2245*COS(RADIANS(E2245))^2+L2245*G2245^3*SIN(RADIANS(E2245))^2)</f>
        <v>5.246113329060207E-2</v>
      </c>
      <c r="Q2245" s="7">
        <f>-(6*F2245*J2245*L2245*N2245*SIN(RADIANS(E2245))+6*O2245*N2245*G2245*SIN(RADIANS(E2245))*COS(RADIANS(E2245)))/(12*N2245*COS(RADIANS(E2245))^2+L2245*G2245^2*SIN(RADIANS(E2245))^2)</f>
        <v>0.52235316503362006</v>
      </c>
      <c r="R2245" s="7">
        <f>-P2245*SIN(RADIANS(E2245))</f>
        <v>-3.1278632636743721E-2</v>
      </c>
      <c r="S2245" s="6">
        <f>(O2245+P2245*COS(RADIANS(E2245)))/L2245</f>
        <v>-65.93108328542597</v>
      </c>
      <c r="T2245" s="6">
        <f>R2245/L2245</f>
        <v>-3.1278632636743721E-2</v>
      </c>
      <c r="U2245" s="6">
        <f>(Q2245-P2245*G2245*SIN(RADIANS(E2245)))/M2245</f>
        <v>-3.1341189902017206</v>
      </c>
      <c r="V2245" s="6">
        <f>SQRT((S2245+U2245)^2+3*T2245^2)</f>
        <v>69.065223524085894</v>
      </c>
      <c r="W2245" s="6">
        <f>V2245/AA2245</f>
        <v>1.3336020151097272</v>
      </c>
      <c r="X2245" s="1">
        <f>((3*10+H2245/COS(RADIANS(E2245)))*(3+3)+3*G2245*H2245)*2</f>
        <v>575.34735773800048</v>
      </c>
      <c r="Y2245" s="7">
        <f>Z2245/X2245</f>
        <v>1.016213413924969</v>
      </c>
      <c r="Z2245" s="13">
        <v>584.67570259964396</v>
      </c>
      <c r="AA2245" s="15">
        <v>51.788481677124103</v>
      </c>
    </row>
    <row r="2246" spans="1:27" x14ac:dyDescent="0.45">
      <c r="A2246">
        <v>1691</v>
      </c>
      <c r="B2246">
        <v>71</v>
      </c>
      <c r="C2246" s="10">
        <f>B2246-20</f>
        <v>51</v>
      </c>
      <c r="D2246">
        <v>126.1</v>
      </c>
      <c r="E2246" s="11">
        <f>D2246-90</f>
        <v>36.099999999999994</v>
      </c>
      <c r="F2246" s="2">
        <v>1.5966999999999999E-2</v>
      </c>
      <c r="G2246" s="11">
        <v>23.8</v>
      </c>
      <c r="H2246" s="11">
        <v>1.4</v>
      </c>
      <c r="I2246" s="8">
        <v>8.2989968359470298E-2</v>
      </c>
      <c r="J2246" s="4">
        <v>71000</v>
      </c>
      <c r="K2246" s="5">
        <f>23*10^-6</f>
        <v>2.3E-5</v>
      </c>
      <c r="L2246" s="6">
        <f>H2246</f>
        <v>1.4</v>
      </c>
      <c r="M2246" s="3">
        <f>H2246^2/6</f>
        <v>0.32666666666666661</v>
      </c>
      <c r="N2246" s="3">
        <f>H2246^3/12</f>
        <v>0.2286666666666666</v>
      </c>
      <c r="O2246" s="1">
        <f>-J2246*L2246*K2246*C2246</f>
        <v>-116.5962</v>
      </c>
      <c r="P2246" s="7">
        <f>-(12*F2246*J2246*L2246*N2246+12*O2246*N2246*G2246*COS(RADIANS(E2246)))/(12*N2246*G2246*COS(RADIANS(E2246))^2+L2246*G2246^3*SIN(RADIANS(E2246))^2)</f>
        <v>0.27255771432464387</v>
      </c>
      <c r="Q2246" s="7">
        <f>-(6*F2246*J2246*L2246*N2246*SIN(RADIANS(E2246))+6*O2246*N2246*G2246*SIN(RADIANS(E2246))*COS(RADIANS(E2246)))/(12*N2246*COS(RADIANS(E2246))^2+L2246*G2246^2*SIN(RADIANS(E2246))^2)</f>
        <v>1.9110211481387327</v>
      </c>
      <c r="R2246" s="7">
        <f>-P2246*SIN(RADIANS(E2246))</f>
        <v>-0.16059001244863297</v>
      </c>
      <c r="S2246" s="6">
        <f>(O2246+P2246*COS(RADIANS(E2246)))/L2246</f>
        <v>-83.125697231462368</v>
      </c>
      <c r="T2246" s="6">
        <f>R2246/L2246</f>
        <v>-0.11470715174902356</v>
      </c>
      <c r="U2246" s="6">
        <f>(Q2246-P2246*G2246*SIN(RADIANS(E2246)))/M2246</f>
        <v>-5.8500647392002021</v>
      </c>
      <c r="V2246" s="6">
        <f>SQRT((S2246+U2246)^2+3*T2246^2)</f>
        <v>88.975983790301484</v>
      </c>
      <c r="W2246" s="6">
        <f>V2246/AA2246</f>
        <v>1.1484435053240076</v>
      </c>
      <c r="X2246" s="1">
        <f>((3*10+H2246/COS(RADIANS(E2246)))*(3+3)+3*G2246*H2246)*2</f>
        <v>580.71233952651835</v>
      </c>
      <c r="Y2246" s="7">
        <f>Z2246/X2246</f>
        <v>1.0066857641185794</v>
      </c>
      <c r="Z2246" s="13">
        <v>584.59484524934101</v>
      </c>
      <c r="AA2246" s="15">
        <v>77.475281437722003</v>
      </c>
    </row>
    <row r="2247" spans="1:27" x14ac:dyDescent="0.45">
      <c r="A2247">
        <v>1047</v>
      </c>
      <c r="B2247">
        <v>64.5</v>
      </c>
      <c r="C2247" s="10">
        <f>B2247-20</f>
        <v>44.5</v>
      </c>
      <c r="D2247">
        <v>113.1</v>
      </c>
      <c r="E2247" s="11">
        <f>D2247-90</f>
        <v>23.099999999999994</v>
      </c>
      <c r="F2247" s="2">
        <v>1.4196E-2</v>
      </c>
      <c r="G2247" s="11">
        <v>23.9</v>
      </c>
      <c r="H2247" s="11">
        <v>1.4</v>
      </c>
      <c r="I2247" s="8">
        <v>7.79716521501541E-2</v>
      </c>
      <c r="J2247" s="4">
        <v>71000</v>
      </c>
      <c r="K2247" s="5">
        <f>23*10^-6</f>
        <v>2.3E-5</v>
      </c>
      <c r="L2247" s="6">
        <f>H2247</f>
        <v>1.4</v>
      </c>
      <c r="M2247" s="3">
        <f>H2247^2/6</f>
        <v>0.32666666666666661</v>
      </c>
      <c r="N2247" s="3">
        <f>H2247^3/12</f>
        <v>0.2286666666666666</v>
      </c>
      <c r="O2247" s="1">
        <f>-J2247*L2247*K2247*C2247</f>
        <v>-101.7359</v>
      </c>
      <c r="P2247" s="7">
        <f>-(12*F2247*J2247*L2247*N2247+12*O2247*N2247*G2247*COS(RADIANS(E2247)))/(12*N2247*G2247*COS(RADIANS(E2247))^2+L2247*G2247^3*SIN(RADIANS(E2247))^2)</f>
        <v>0.75565062475145128</v>
      </c>
      <c r="Q2247" s="7">
        <f>-(6*F2247*J2247*L2247*N2247*SIN(RADIANS(E2247))+6*O2247*N2247*G2247*SIN(RADIANS(E2247))*COS(RADIANS(E2247)))/(12*N2247*COS(RADIANS(E2247))^2+L2247*G2247^2*SIN(RADIANS(E2247))^2)</f>
        <v>3.5428139579322369</v>
      </c>
      <c r="R2247" s="7">
        <f>-P2247*SIN(RADIANS(E2247))</f>
        <v>-0.29646978727466411</v>
      </c>
      <c r="S2247" s="6">
        <f>(O2247+P2247*COS(RADIANS(E2247)))/L2247</f>
        <v>-72.1720259363493</v>
      </c>
      <c r="T2247" s="6">
        <f>R2247/L2247</f>
        <v>-0.21176413376761724</v>
      </c>
      <c r="U2247" s="6">
        <f>(Q2247-P2247*G2247*SIN(RADIANS(E2247)))/M2247</f>
        <v>-10.84534885081297</v>
      </c>
      <c r="V2247" s="6">
        <f>SQRT((S2247+U2247)^2+3*T2247^2)</f>
        <v>83.018185048200223</v>
      </c>
      <c r="W2247" s="6">
        <f>V2247/AA2247</f>
        <v>1.2212709231630374</v>
      </c>
      <c r="X2247" s="1">
        <f>((3*10+H2247/COS(RADIANS(E2247)))*(3+3)+3*G2247*H2247)*2</f>
        <v>579.02441331162288</v>
      </c>
      <c r="Y2247" s="7">
        <f>Z2247/X2247</f>
        <v>1.0095430318225118</v>
      </c>
      <c r="Z2247" s="13">
        <v>584.55006171386697</v>
      </c>
      <c r="AA2247" s="15">
        <v>67.9768784089175</v>
      </c>
    </row>
    <row r="2248" spans="1:27" x14ac:dyDescent="0.45">
      <c r="A2248">
        <v>2130</v>
      </c>
      <c r="B2248">
        <v>88.6</v>
      </c>
      <c r="C2248" s="10">
        <f>B2248-20</f>
        <v>68.599999999999994</v>
      </c>
      <c r="D2248">
        <v>107</v>
      </c>
      <c r="E2248" s="11">
        <f>D2248-90</f>
        <v>17</v>
      </c>
      <c r="F2248" s="2">
        <v>2.2716E-2</v>
      </c>
      <c r="G2248" s="11">
        <v>24.1</v>
      </c>
      <c r="H2248" s="11">
        <v>1.4</v>
      </c>
      <c r="I2248" s="8">
        <v>0.15079313516616799</v>
      </c>
      <c r="J2248" s="4">
        <v>71000</v>
      </c>
      <c r="K2248" s="5">
        <f>23*10^-6</f>
        <v>2.3E-5</v>
      </c>
      <c r="L2248" s="6">
        <f>H2248</f>
        <v>1.4</v>
      </c>
      <c r="M2248" s="3">
        <f>H2248^2/6</f>
        <v>0.32666666666666661</v>
      </c>
      <c r="N2248" s="3">
        <f>H2248^3/12</f>
        <v>0.2286666666666666</v>
      </c>
      <c r="O2248" s="1">
        <f>-J2248*L2248*K2248*C2248</f>
        <v>-156.83331999999999</v>
      </c>
      <c r="P2248" s="7">
        <f>-(12*F2248*J2248*L2248*N2248+12*O2248*N2248*G2248*COS(RADIANS(E2248)))/(12*N2248*G2248*COS(RADIANS(E2248))^2+L2248*G2248^3*SIN(RADIANS(E2248))^2)</f>
        <v>2.1447161289790486</v>
      </c>
      <c r="Q2248" s="7">
        <f>-(6*F2248*J2248*L2248*N2248*SIN(RADIANS(E2248))+6*O2248*N2248*G2248*SIN(RADIANS(E2248))*COS(RADIANS(E2248)))/(12*N2248*COS(RADIANS(E2248))^2+L2248*G2248^2*SIN(RADIANS(E2248))^2)</f>
        <v>7.5560044448502426</v>
      </c>
      <c r="R2248" s="7">
        <f>-P2248*SIN(RADIANS(E2248))</f>
        <v>-0.62705431077595342</v>
      </c>
      <c r="S2248" s="6">
        <f>(O2248+P2248*COS(RADIANS(E2248)))/L2248</f>
        <v>-110.55879840404765</v>
      </c>
      <c r="T2248" s="6">
        <f>R2248/L2248</f>
        <v>-0.44789593626853819</v>
      </c>
      <c r="U2248" s="6">
        <f>(Q2248-P2248*G2248*SIN(RADIANS(E2248)))/M2248</f>
        <v>-23.130625851582362</v>
      </c>
      <c r="V2248" s="6">
        <f>SQRT((S2248+U2248)^2+3*T2248^2)</f>
        <v>133.69167509651081</v>
      </c>
      <c r="W2248" s="6">
        <f>V2248/AA2248</f>
        <v>1.2471935529300839</v>
      </c>
      <c r="X2248" s="1">
        <f>((3*10+H2248/COS(RADIANS(E2248)))*(3+3)+3*G2248*H2248)*2</f>
        <v>580.00762150898413</v>
      </c>
      <c r="Y2248" s="7">
        <f>Z2248/X2248</f>
        <v>1.0078106414007884</v>
      </c>
      <c r="Z2248" s="13">
        <v>584.53785305031499</v>
      </c>
      <c r="AA2248" s="15">
        <v>107.19400752387099</v>
      </c>
    </row>
    <row r="2249" spans="1:27" x14ac:dyDescent="0.45">
      <c r="A2249">
        <v>2891</v>
      </c>
      <c r="B2249">
        <v>69.2</v>
      </c>
      <c r="C2249" s="10">
        <f>B2249-20</f>
        <v>49.2</v>
      </c>
      <c r="D2249">
        <v>110.8</v>
      </c>
      <c r="E2249" s="11">
        <f>D2249-90</f>
        <v>20.799999999999997</v>
      </c>
      <c r="F2249" s="2">
        <v>1.9671999999999999E-2</v>
      </c>
      <c r="G2249" s="11">
        <v>31.1</v>
      </c>
      <c r="H2249" s="11">
        <v>1.1000000000000001</v>
      </c>
      <c r="I2249" s="8">
        <v>0.111512564122676</v>
      </c>
      <c r="J2249" s="4">
        <v>71000</v>
      </c>
      <c r="K2249" s="5">
        <f>23*10^-6</f>
        <v>2.3E-5</v>
      </c>
      <c r="L2249" s="6">
        <f>H2249</f>
        <v>1.1000000000000001</v>
      </c>
      <c r="M2249" s="3">
        <f>H2249^2/6</f>
        <v>0.20166666666666669</v>
      </c>
      <c r="N2249" s="3">
        <f>H2249^3/12</f>
        <v>0.11091666666666671</v>
      </c>
      <c r="O2249" s="1">
        <f>-J2249*L2249*K2249*C2249</f>
        <v>-88.377960000000002</v>
      </c>
      <c r="P2249" s="7">
        <f>-(12*F2249*J2249*L2249*N2249+12*O2249*N2249*G2249*COS(RADIANS(E2249)))/(12*N2249*G2249*COS(RADIANS(E2249))^2+L2249*G2249^3*SIN(RADIANS(E2249))^2)</f>
        <v>0.32670242101153152</v>
      </c>
      <c r="Q2249" s="7">
        <f>-(6*F2249*J2249*L2249*N2249*SIN(RADIANS(E2249))+6*O2249*N2249*G2249*SIN(RADIANS(E2249))*COS(RADIANS(E2249)))/(12*N2249*COS(RADIANS(E2249))^2+L2249*G2249^2*SIN(RADIANS(E2249))^2)</f>
        <v>1.8040224324370731</v>
      </c>
      <c r="R2249" s="7">
        <f>-P2249*SIN(RADIANS(E2249))</f>
        <v>-0.11601430433678928</v>
      </c>
      <c r="S2249" s="6">
        <f>(O2249+P2249*COS(RADIANS(E2249)))/L2249</f>
        <v>-80.065954716634252</v>
      </c>
      <c r="T2249" s="6">
        <f>R2249/L2249</f>
        <v>-0.10546754939708115</v>
      </c>
      <c r="U2249" s="6">
        <f>(Q2249-P2249*G2249*SIN(RADIANS(E2249)))/M2249</f>
        <v>-8.9455657806797024</v>
      </c>
      <c r="V2249" s="6">
        <f>SQRT((S2249+U2249)^2+3*T2249^2)</f>
        <v>89.011707945953205</v>
      </c>
      <c r="W2249" s="6">
        <f>V2249/AA2249</f>
        <v>1.2890025622268366</v>
      </c>
      <c r="X2249" s="1">
        <f>((3*10+H2249/COS(RADIANS(E2249)))*(3+3)+3*G2249*H2249)*2</f>
        <v>579.38027967705102</v>
      </c>
      <c r="Y2249" s="7">
        <f>Z2249/X2249</f>
        <v>1.0088143579290367</v>
      </c>
      <c r="Z2249" s="13">
        <v>584.48714483915001</v>
      </c>
      <c r="AA2249" s="15">
        <v>69.054717619939893</v>
      </c>
    </row>
    <row r="2250" spans="1:27" x14ac:dyDescent="0.45">
      <c r="A2250">
        <v>2946</v>
      </c>
      <c r="B2250">
        <v>55.9</v>
      </c>
      <c r="C2250" s="10">
        <f>B2250-20</f>
        <v>35.9</v>
      </c>
      <c r="D2250">
        <v>128.4</v>
      </c>
      <c r="E2250" s="11">
        <f>D2250-90</f>
        <v>38.400000000000006</v>
      </c>
      <c r="F2250" s="2">
        <v>1.2045999999999999E-2</v>
      </c>
      <c r="G2250" s="11">
        <v>29.9</v>
      </c>
      <c r="H2250" s="11">
        <v>1.1000000000000001</v>
      </c>
      <c r="I2250" s="8">
        <v>5.1940243691205902E-2</v>
      </c>
      <c r="J2250" s="4">
        <v>71000</v>
      </c>
      <c r="K2250" s="5">
        <f>23*10^-6</f>
        <v>2.3E-5</v>
      </c>
      <c r="L2250" s="6">
        <f>H2250</f>
        <v>1.1000000000000001</v>
      </c>
      <c r="M2250" s="3">
        <f>H2250^2/6</f>
        <v>0.20166666666666669</v>
      </c>
      <c r="N2250" s="3">
        <f>H2250^3/12</f>
        <v>0.11091666666666671</v>
      </c>
      <c r="O2250" s="1">
        <f>-J2250*L2250*K2250*C2250</f>
        <v>-64.487169999999992</v>
      </c>
      <c r="P2250" s="7">
        <f>-(12*F2250*J2250*L2250*N2250+12*O2250*N2250*G2250*COS(RADIANS(E2250)))/(12*N2250*G2250*COS(RADIANS(E2250))^2+L2250*G2250^3*SIN(RADIANS(E2250))^2)</f>
        <v>6.6765129088678543E-2</v>
      </c>
      <c r="Q2250" s="7">
        <f>-(6*F2250*J2250*L2250*N2250*SIN(RADIANS(E2250))+6*O2250*N2250*G2250*SIN(RADIANS(E2250))*COS(RADIANS(E2250)))/(12*N2250*COS(RADIANS(E2250))^2+L2250*G2250^2*SIN(RADIANS(E2250))^2)</f>
        <v>0.6199916254147414</v>
      </c>
      <c r="R2250" s="7">
        <f>-P2250*SIN(RADIANS(E2250))</f>
        <v>-4.1471011733427529E-2</v>
      </c>
      <c r="S2250" s="6">
        <f>(O2250+P2250*COS(RADIANS(E2250)))/L2250</f>
        <v>-58.577133277414255</v>
      </c>
      <c r="T2250" s="6">
        <f>R2250/L2250</f>
        <v>-3.7700919757661384E-2</v>
      </c>
      <c r="U2250" s="6">
        <f>(Q2250-P2250*G2250*SIN(RADIANS(E2250)))/M2250</f>
        <v>-3.074338638420206</v>
      </c>
      <c r="V2250" s="6">
        <f>SQRT((S2250+U2250)^2+3*T2250^2)</f>
        <v>61.651506497951672</v>
      </c>
      <c r="W2250" s="6">
        <f>V2250/AA2250</f>
        <v>1.3265370018807812</v>
      </c>
      <c r="X2250" s="1">
        <f>((3*10+H2250/COS(RADIANS(E2250)))*(3+3)+3*G2250*H2250)*2</f>
        <v>574.18332040367125</v>
      </c>
      <c r="Y2250" s="7">
        <f>Z2250/X2250</f>
        <v>1.0175167894015726</v>
      </c>
      <c r="Z2250" s="13">
        <v>584.24116870507805</v>
      </c>
      <c r="AA2250" s="15">
        <v>46.475527188869499</v>
      </c>
    </row>
    <row r="2251" spans="1:27" x14ac:dyDescent="0.45">
      <c r="A2251">
        <v>2206</v>
      </c>
      <c r="B2251">
        <v>83.1</v>
      </c>
      <c r="C2251" s="10">
        <f>B2251-20</f>
        <v>63.099999999999994</v>
      </c>
      <c r="D2251">
        <v>109.8</v>
      </c>
      <c r="E2251" s="11">
        <f>D2251-90</f>
        <v>19.799999999999997</v>
      </c>
      <c r="F2251" s="2">
        <v>2.7598000000000001E-2</v>
      </c>
      <c r="G2251" s="11">
        <v>34.4</v>
      </c>
      <c r="H2251" s="11">
        <v>1</v>
      </c>
      <c r="I2251" s="8">
        <v>0.15975931286811801</v>
      </c>
      <c r="J2251" s="4">
        <v>71000</v>
      </c>
      <c r="K2251" s="5">
        <f>23*10^-6</f>
        <v>2.3E-5</v>
      </c>
      <c r="L2251" s="6">
        <f>H2251</f>
        <v>1</v>
      </c>
      <c r="M2251" s="3">
        <f>H2251^2/6</f>
        <v>0.16666666666666666</v>
      </c>
      <c r="N2251" s="3">
        <f>H2251^3/12</f>
        <v>8.3333333333333329E-2</v>
      </c>
      <c r="O2251" s="1">
        <f>-J2251*L2251*K2251*C2251</f>
        <v>-103.0423</v>
      </c>
      <c r="P2251" s="7">
        <f>-(12*F2251*J2251*L2251*N2251+12*O2251*N2251*G2251*COS(RADIANS(E2251)))/(12*N2251*G2251*COS(RADIANS(E2251))^2+L2251*G2251^3*SIN(RADIANS(E2251))^2)</f>
        <v>0.2926035034276302</v>
      </c>
      <c r="Q2251" s="7">
        <f>-(6*F2251*J2251*L2251*N2251*SIN(RADIANS(E2251))+6*O2251*N2251*G2251*SIN(RADIANS(E2251))*COS(RADIANS(E2251)))/(12*N2251*COS(RADIANS(E2251))^2+L2251*G2251^2*SIN(RADIANS(E2251))^2)</f>
        <v>1.7047935179700562</v>
      </c>
      <c r="R2251" s="7">
        <f>-P2251*SIN(RADIANS(E2251))</f>
        <v>-9.9115902207561418E-2</v>
      </c>
      <c r="S2251" s="6">
        <f>(O2251+P2251*COS(RADIANS(E2251)))/L2251</f>
        <v>-102.7669949906963</v>
      </c>
      <c r="T2251" s="6">
        <f>R2251/L2251</f>
        <v>-9.9115902207561418E-2</v>
      </c>
      <c r="U2251" s="6">
        <f>(Q2251-P2251*G2251*SIN(RADIANS(E2251)))/M2251</f>
        <v>-10.22876110782034</v>
      </c>
      <c r="V2251" s="6">
        <f>SQRT((S2251+U2251)^2+3*T2251^2)</f>
        <v>112.99588650991535</v>
      </c>
      <c r="W2251" s="6">
        <f>V2251/AA2251</f>
        <v>1.3028056245168518</v>
      </c>
      <c r="X2251" s="1">
        <f>((3*10+H2251/COS(RADIANS(E2251)))*(3+3)+3*G2251*H2251)*2</f>
        <v>579.15400709203334</v>
      </c>
      <c r="Y2251" s="7">
        <f>Z2251/X2251</f>
        <v>1.0085325207271187</v>
      </c>
      <c r="Z2251" s="13">
        <v>584.09565066174002</v>
      </c>
      <c r="AA2251" s="15">
        <v>86.732728492648405</v>
      </c>
    </row>
    <row r="2252" spans="1:27" x14ac:dyDescent="0.45">
      <c r="A2252">
        <v>329</v>
      </c>
      <c r="B2252">
        <v>42.4</v>
      </c>
      <c r="C2252" s="10">
        <f>B2252-20</f>
        <v>22.4</v>
      </c>
      <c r="D2252">
        <v>114.2</v>
      </c>
      <c r="E2252" s="11">
        <f>D2252-90</f>
        <v>24.200000000000003</v>
      </c>
      <c r="F2252" s="2">
        <v>7.541E-3</v>
      </c>
      <c r="G2252" s="11">
        <v>25.8</v>
      </c>
      <c r="H2252" s="11">
        <v>1.3</v>
      </c>
      <c r="I2252" s="8">
        <v>3.9953824132680803E-2</v>
      </c>
      <c r="J2252" s="4">
        <v>71000</v>
      </c>
      <c r="K2252" s="5">
        <f>23*10^-6</f>
        <v>2.3E-5</v>
      </c>
      <c r="L2252" s="6">
        <f>H2252</f>
        <v>1.3</v>
      </c>
      <c r="M2252" s="3">
        <f>H2252^2/6</f>
        <v>0.28166666666666668</v>
      </c>
      <c r="N2252" s="3">
        <f>H2252^3/12</f>
        <v>0.18308333333333338</v>
      </c>
      <c r="O2252" s="1">
        <f>-J2252*L2252*K2252*C2252</f>
        <v>-47.552959999999999</v>
      </c>
      <c r="P2252" s="7">
        <f>-(12*F2252*J2252*L2252*N2252+12*O2252*N2252*G2252*COS(RADIANS(E2252)))/(12*N2252*G2252*COS(RADIANS(E2252))^2+L2252*G2252^3*SIN(RADIANS(E2252))^2)</f>
        <v>0.24465478314925687</v>
      </c>
      <c r="Q2252" s="7">
        <f>-(6*F2252*J2252*L2252*N2252*SIN(RADIANS(E2252))+6*O2252*N2252*G2252*SIN(RADIANS(E2252))*COS(RADIANS(E2252)))/(12*N2252*COS(RADIANS(E2252))^2+L2252*G2252^2*SIN(RADIANS(E2252))^2)</f>
        <v>1.2937362392859009</v>
      </c>
      <c r="R2252" s="7">
        <f>-P2252*SIN(RADIANS(E2252))</f>
        <v>-0.10028963095239549</v>
      </c>
      <c r="S2252" s="6">
        <f>(O2252+P2252*COS(RADIANS(E2252)))/L2252</f>
        <v>-36.407542654439837</v>
      </c>
      <c r="T2252" s="6">
        <f>R2252/L2252</f>
        <v>-7.7145869963381145E-2</v>
      </c>
      <c r="U2252" s="6">
        <f>(Q2252-P2252*G2252*SIN(RADIANS(E2252)))/M2252</f>
        <v>-4.5931464116659262</v>
      </c>
      <c r="V2252" s="6">
        <f>SQRT((S2252+U2252)^2+3*T2252^2)</f>
        <v>41.000906799133624</v>
      </c>
      <c r="W2252" s="6">
        <f>V2252/AA2252</f>
        <v>1.2418811901510682</v>
      </c>
      <c r="X2252" s="1">
        <f>((3*10+H2252/COS(RADIANS(E2252)))*(3+3)+3*G2252*H2252)*2</f>
        <v>578.34301058315179</v>
      </c>
      <c r="Y2252" s="7">
        <f>Z2252/X2252</f>
        <v>1.0099351997941972</v>
      </c>
      <c r="Z2252" s="13">
        <v>584.08896394287297</v>
      </c>
      <c r="AA2252" s="15">
        <v>33.015160487410299</v>
      </c>
    </row>
    <row r="2253" spans="1:27" x14ac:dyDescent="0.45">
      <c r="A2253">
        <v>2849</v>
      </c>
      <c r="B2253">
        <v>44.5</v>
      </c>
      <c r="C2253" s="10">
        <f>B2253-20</f>
        <v>24.5</v>
      </c>
      <c r="D2253">
        <v>104.7</v>
      </c>
      <c r="E2253" s="11">
        <f>D2253-90</f>
        <v>14.700000000000003</v>
      </c>
      <c r="F2253" s="2">
        <v>8.7270000000000004E-3</v>
      </c>
      <c r="G2253" s="11">
        <v>26.1</v>
      </c>
      <c r="H2253" s="11">
        <v>1.3</v>
      </c>
      <c r="I2253" s="8">
        <v>6.3820473849773393E-2</v>
      </c>
      <c r="J2253" s="4">
        <v>71000</v>
      </c>
      <c r="K2253" s="5">
        <f>23*10^-6</f>
        <v>2.3E-5</v>
      </c>
      <c r="L2253" s="6">
        <f>H2253</f>
        <v>1.3</v>
      </c>
      <c r="M2253" s="3">
        <f>H2253^2/6</f>
        <v>0.28166666666666668</v>
      </c>
      <c r="N2253" s="3">
        <f>H2253^3/12</f>
        <v>0.18308333333333338</v>
      </c>
      <c r="O2253" s="1">
        <f>-J2253*L2253*K2253*C2253</f>
        <v>-52.011049999999997</v>
      </c>
      <c r="P2253" s="7">
        <f>-(12*F2253*J2253*L2253*N2253+12*O2253*N2253*G2253*COS(RADIANS(E2253)))/(12*N2253*G2253*COS(RADIANS(E2253))^2+L2253*G2253^3*SIN(RADIANS(E2253))^2)</f>
        <v>0.72314911756669387</v>
      </c>
      <c r="Q2253" s="7">
        <f>-(6*F2253*J2253*L2253*N2253*SIN(RADIANS(E2253))+6*O2253*N2253*G2253*SIN(RADIANS(E2253))*COS(RADIANS(E2253)))/(12*N2253*COS(RADIANS(E2253))^2+L2253*G2253^2*SIN(RADIANS(E2253))^2)</f>
        <v>2.3947380798116247</v>
      </c>
      <c r="R2253" s="7">
        <f>-P2253*SIN(RADIANS(E2253))</f>
        <v>-0.18350483370204021</v>
      </c>
      <c r="S2253" s="6">
        <f>(O2253+P2253*COS(RADIANS(E2253)))/L2253</f>
        <v>-39.470439367791847</v>
      </c>
      <c r="T2253" s="6">
        <f>R2253/L2253</f>
        <v>-0.14115756438618476</v>
      </c>
      <c r="U2253" s="6">
        <f>(Q2253-P2253*G2253*SIN(RADIANS(E2253)))/M2253</f>
        <v>-8.5020286857217435</v>
      </c>
      <c r="V2253" s="6">
        <f>SQRT((S2253+U2253)^2+3*T2253^2)</f>
        <v>47.973091077387672</v>
      </c>
      <c r="W2253" s="6">
        <f>V2253/AA2253</f>
        <v>1.2700068440495993</v>
      </c>
      <c r="X2253" s="1">
        <f>((3*10+H2253/COS(RADIANS(E2253)))*(3+3)+3*G2253*H2253)*2</f>
        <v>579.70790249156039</v>
      </c>
      <c r="Y2253" s="7">
        <f>Z2253/X2253</f>
        <v>1.0073240110178183</v>
      </c>
      <c r="Z2253" s="13">
        <v>583.95368955652498</v>
      </c>
      <c r="AA2253" s="15">
        <v>37.7738838984667</v>
      </c>
    </row>
    <row r="2254" spans="1:27" x14ac:dyDescent="0.45">
      <c r="A2254">
        <v>2184</v>
      </c>
      <c r="B2254">
        <v>84.5</v>
      </c>
      <c r="C2254" s="10">
        <f>B2254-20</f>
        <v>64.5</v>
      </c>
      <c r="D2254">
        <v>108.3</v>
      </c>
      <c r="E2254" s="11">
        <f>D2254-90</f>
        <v>18.299999999999997</v>
      </c>
      <c r="F2254" s="2">
        <v>2.2563E-2</v>
      </c>
      <c r="G2254" s="11">
        <v>26</v>
      </c>
      <c r="H2254" s="11">
        <v>1.3</v>
      </c>
      <c r="I2254" s="8">
        <v>0.141893684864044</v>
      </c>
      <c r="J2254" s="4">
        <v>71000</v>
      </c>
      <c r="K2254" s="5">
        <f>23*10^-6</f>
        <v>2.3E-5</v>
      </c>
      <c r="L2254" s="6">
        <f>H2254</f>
        <v>1.3</v>
      </c>
      <c r="M2254" s="3">
        <f>H2254^2/6</f>
        <v>0.28166666666666668</v>
      </c>
      <c r="N2254" s="3">
        <f>H2254^3/12</f>
        <v>0.18308333333333338</v>
      </c>
      <c r="O2254" s="1">
        <f>-J2254*L2254*K2254*C2254</f>
        <v>-136.92705000000001</v>
      </c>
      <c r="P2254" s="7">
        <f>-(12*F2254*J2254*L2254*N2254+12*O2254*N2254*G2254*COS(RADIANS(E2254)))/(12*N2254*G2254*COS(RADIANS(E2254))^2+L2254*G2254^3*SIN(RADIANS(E2254))^2)</f>
        <v>1.2371333882129603</v>
      </c>
      <c r="Q2254" s="7">
        <f>-(6*F2254*J2254*L2254*N2254*SIN(RADIANS(E2254))+6*O2254*N2254*G2254*SIN(RADIANS(E2254))*COS(RADIANS(E2254)))/(12*N2254*COS(RADIANS(E2254))^2+L2254*G2254^2*SIN(RADIANS(E2254))^2)</f>
        <v>5.049857162015436</v>
      </c>
      <c r="R2254" s="7">
        <f>-P2254*SIN(RADIANS(E2254))</f>
        <v>-0.38845055092426434</v>
      </c>
      <c r="S2254" s="6">
        <f>(O2254+P2254*COS(RADIANS(E2254)))/L2254</f>
        <v>-104.42498772460705</v>
      </c>
      <c r="T2254" s="6">
        <f>R2254/L2254</f>
        <v>-0.29880811609558794</v>
      </c>
      <c r="U2254" s="6">
        <f>(Q2254-P2254*G2254*SIN(RADIANS(E2254)))/M2254</f>
        <v>-17.928486965735274</v>
      </c>
      <c r="V2254" s="6">
        <f>SQRT((S2254+U2254)^2+3*T2254^2)</f>
        <v>122.35456929625053</v>
      </c>
      <c r="W2254" s="6">
        <f>V2254/AA2254</f>
        <v>1.2658858293325226</v>
      </c>
      <c r="X2254" s="1">
        <f>((3*10+H2254/COS(RADIANS(E2254)))*(3+3)+3*G2254*H2254)*2</f>
        <v>579.23098944294804</v>
      </c>
      <c r="Y2254" s="7">
        <f>Z2254/X2254</f>
        <v>1.0081350527999438</v>
      </c>
      <c r="Z2254" s="13">
        <v>583.94306412543006</v>
      </c>
      <c r="AA2254" s="15">
        <v>96.655295810338401</v>
      </c>
    </row>
    <row r="2255" spans="1:27" x14ac:dyDescent="0.45">
      <c r="A2255">
        <v>2781</v>
      </c>
      <c r="B2255">
        <v>40.200000000000003</v>
      </c>
      <c r="C2255" s="10">
        <f>B2255-20</f>
        <v>20.200000000000003</v>
      </c>
      <c r="D2255">
        <v>108</v>
      </c>
      <c r="E2255" s="11">
        <f>D2255-90</f>
        <v>18</v>
      </c>
      <c r="F2255" s="2">
        <v>6.6379999999999998E-3</v>
      </c>
      <c r="G2255" s="11">
        <v>24</v>
      </c>
      <c r="H2255" s="11">
        <v>1.4</v>
      </c>
      <c r="I2255" s="8">
        <v>4.2458545416593503E-2</v>
      </c>
      <c r="J2255" s="4">
        <v>71000</v>
      </c>
      <c r="K2255" s="5">
        <f>23*10^-6</f>
        <v>2.3E-5</v>
      </c>
      <c r="L2255" s="6">
        <f>H2255</f>
        <v>1.4</v>
      </c>
      <c r="M2255" s="3">
        <f>H2255^2/6</f>
        <v>0.32666666666666661</v>
      </c>
      <c r="N2255" s="3">
        <f>H2255^3/12</f>
        <v>0.2286666666666666</v>
      </c>
      <c r="O2255" s="1">
        <f>-J2255*L2255*K2255*C2255</f>
        <v>-46.18124000000001</v>
      </c>
      <c r="P2255" s="7">
        <f>-(12*F2255*J2255*L2255*N2255+12*O2255*N2255*G2255*COS(RADIANS(E2255)))/(12*N2255*G2255*COS(RADIANS(E2255))^2+L2255*G2255^3*SIN(RADIANS(E2255))^2)</f>
        <v>0.56714212169059008</v>
      </c>
      <c r="Q2255" s="7">
        <f>-(6*F2255*J2255*L2255*N2255*SIN(RADIANS(E2255))+6*O2255*N2255*G2255*SIN(RADIANS(E2255))*COS(RADIANS(E2255)))/(12*N2255*COS(RADIANS(E2255))^2+L2255*G2255^2*SIN(RADIANS(E2255))^2)</f>
        <v>2.1030786459390818</v>
      </c>
      <c r="R2255" s="7">
        <f>-P2255*SIN(RADIANS(E2255))</f>
        <v>-0.17525655382825681</v>
      </c>
      <c r="S2255" s="6">
        <f>(O2255+P2255*COS(RADIANS(E2255)))/L2255</f>
        <v>-32.601325563929088</v>
      </c>
      <c r="T2255" s="6">
        <f>R2255/L2255</f>
        <v>-0.12518325273446915</v>
      </c>
      <c r="U2255" s="6">
        <f>(Q2255-P2255*G2255*SIN(RADIANS(E2255)))/M2255</f>
        <v>-6.4379958549155578</v>
      </c>
      <c r="V2255" s="6">
        <f>SQRT((S2255+U2255)^2+3*T2255^2)</f>
        <v>39.039923531996806</v>
      </c>
      <c r="W2255" s="6">
        <f>V2255/AA2255</f>
        <v>1.2403895582758624</v>
      </c>
      <c r="X2255" s="1">
        <f>((3*10+H2255/COS(RADIANS(E2255)))*(3+3)+3*G2255*H2255)*2</f>
        <v>579.26456536720286</v>
      </c>
      <c r="Y2255" s="7">
        <f>Z2255/X2255</f>
        <v>1.0080597416905686</v>
      </c>
      <c r="Z2255" s="13">
        <v>583.93328813456196</v>
      </c>
      <c r="AA2255" s="15">
        <v>31.4739214559837</v>
      </c>
    </row>
    <row r="2256" spans="1:27" x14ac:dyDescent="0.45">
      <c r="A2256">
        <v>1844</v>
      </c>
      <c r="B2256">
        <v>48.1</v>
      </c>
      <c r="C2256" s="10">
        <f>B2256-20</f>
        <v>28.1</v>
      </c>
      <c r="D2256">
        <v>116.6</v>
      </c>
      <c r="E2256" s="11">
        <f>D2256-90</f>
        <v>26.599999999999994</v>
      </c>
      <c r="F2256" s="2">
        <v>9.8519999999999996E-3</v>
      </c>
      <c r="G2256" s="11">
        <v>26</v>
      </c>
      <c r="H2256" s="11">
        <v>1.3</v>
      </c>
      <c r="I2256" s="8">
        <v>6.3118740916252095E-2</v>
      </c>
      <c r="J2256" s="4">
        <v>71000</v>
      </c>
      <c r="K2256" s="5">
        <f>23*10^-6</f>
        <v>2.3E-5</v>
      </c>
      <c r="L2256" s="6">
        <f>H2256</f>
        <v>1.3</v>
      </c>
      <c r="M2256" s="3">
        <f>H2256^2/6</f>
        <v>0.28166666666666668</v>
      </c>
      <c r="N2256" s="3">
        <f>H2256^3/12</f>
        <v>0.18308333333333338</v>
      </c>
      <c r="O2256" s="1">
        <f>-J2256*L2256*K2256*C2256</f>
        <v>-59.653490000000005</v>
      </c>
      <c r="P2256" s="7">
        <f>-(12*F2256*J2256*L2256*N2256+12*O2256*N2256*G2256*COS(RADIANS(E2256)))/(12*N2256*G2256*COS(RADIANS(E2256))^2+L2256*G2256^3*SIN(RADIANS(E2256))^2)</f>
        <v>0.2267407613560623</v>
      </c>
      <c r="Q2256" s="7">
        <f>-(6*F2256*J2256*L2256*N2256*SIN(RADIANS(E2256))+6*O2256*N2256*G2256*SIN(RADIANS(E2256))*COS(RADIANS(E2256)))/(12*N2256*COS(RADIANS(E2256))^2+L2256*G2256^2*SIN(RADIANS(E2256))^2)</f>
        <v>1.3198280742485613</v>
      </c>
      <c r="R2256" s="7">
        <f>-P2256*SIN(RADIANS(E2256))</f>
        <v>-0.1015252364806586</v>
      </c>
      <c r="S2256" s="6">
        <f>(O2256+P2256*COS(RADIANS(E2256)))/L2256</f>
        <v>-45.73134522120715</v>
      </c>
      <c r="T2256" s="6">
        <f>R2256/L2256</f>
        <v>-7.8096335754352764E-2</v>
      </c>
      <c r="U2256" s="6">
        <f>(Q2256-P2256*G2256*SIN(RADIANS(E2256)))/M2256</f>
        <v>-4.6857801452611678</v>
      </c>
      <c r="V2256" s="6">
        <f>SQRT((S2256+U2256)^2+3*T2256^2)</f>
        <v>50.417306823462496</v>
      </c>
      <c r="W2256" s="6">
        <f>V2256/AA2256</f>
        <v>1.1964680922086863</v>
      </c>
      <c r="X2256" s="1">
        <f>((3*10+H2256/COS(RADIANS(E2256)))*(3+3)+3*G2256*H2256)*2</f>
        <v>580.24665445543542</v>
      </c>
      <c r="Y2256" s="7">
        <f>Z2256/X2256</f>
        <v>1.0061662754050371</v>
      </c>
      <c r="Z2256" s="13">
        <v>583.82461512965904</v>
      </c>
      <c r="AA2256" s="15">
        <v>42.1384466094636</v>
      </c>
    </row>
    <row r="2257" spans="1:27" x14ac:dyDescent="0.45">
      <c r="A2257">
        <v>332</v>
      </c>
      <c r="B2257">
        <v>40.1</v>
      </c>
      <c r="C2257" s="10">
        <f>B2257-20</f>
        <v>20.100000000000001</v>
      </c>
      <c r="D2257">
        <v>125.8</v>
      </c>
      <c r="E2257" s="11">
        <f>D2257-90</f>
        <v>35.799999999999997</v>
      </c>
      <c r="F2257" s="2">
        <v>5.6680000000000003E-3</v>
      </c>
      <c r="G2257" s="11">
        <v>23.1</v>
      </c>
      <c r="H2257" s="11">
        <v>1.4</v>
      </c>
      <c r="I2257" s="8">
        <v>2.5845287367701499E-2</v>
      </c>
      <c r="J2257" s="4">
        <v>71000</v>
      </c>
      <c r="K2257" s="5">
        <f>23*10^-6</f>
        <v>2.3E-5</v>
      </c>
      <c r="L2257" s="6">
        <f>H2257</f>
        <v>1.4</v>
      </c>
      <c r="M2257" s="3">
        <f>H2257^2/6</f>
        <v>0.32666666666666661</v>
      </c>
      <c r="N2257" s="3">
        <f>H2257^3/12</f>
        <v>0.2286666666666666</v>
      </c>
      <c r="O2257" s="1">
        <f>-J2257*L2257*K2257*C2257</f>
        <v>-45.952620000000003</v>
      </c>
      <c r="P2257" s="7">
        <f>-(12*F2257*J2257*L2257*N2257+12*O2257*N2257*G2257*COS(RADIANS(E2257)))/(12*N2257*G2257*COS(RADIANS(E2257))^2+L2257*G2257^3*SIN(RADIANS(E2257))^2)</f>
        <v>0.13730126386377467</v>
      </c>
      <c r="Q2257" s="7">
        <f>-(6*F2257*J2257*L2257*N2257*SIN(RADIANS(E2257))+6*O2257*N2257*G2257*SIN(RADIANS(E2257))*COS(RADIANS(E2257)))/(12*N2257*COS(RADIANS(E2257))^2+L2257*G2257^2*SIN(RADIANS(E2257))^2)</f>
        <v>0.92764319435356535</v>
      </c>
      <c r="R2257" s="7">
        <f>-P2257*SIN(RADIANS(E2257))</f>
        <v>-8.03154280825598E-2</v>
      </c>
      <c r="S2257" s="6">
        <f>(O2257+P2257*COS(RADIANS(E2257)))/L2257</f>
        <v>-32.743757080413275</v>
      </c>
      <c r="T2257" s="6">
        <f>R2257/L2257</f>
        <v>-5.736816291611415E-2</v>
      </c>
      <c r="U2257" s="6">
        <f>(Q2257-P2257*G2257*SIN(RADIANS(E2257)))/M2257</f>
        <v>-2.8397240643476525</v>
      </c>
      <c r="V2257" s="6">
        <f>SQRT((S2257+U2257)^2+3*T2257^2)</f>
        <v>35.583619879066617</v>
      </c>
      <c r="W2257" s="6">
        <f>V2257/AA2257</f>
        <v>1.2032503500897473</v>
      </c>
      <c r="X2257" s="1">
        <f>((3*10+H2257/COS(RADIANS(E2257)))*(3+3)+3*G2257*H2257)*2</f>
        <v>574.75353647723387</v>
      </c>
      <c r="Y2257" s="7">
        <f>Z2257/X2257</f>
        <v>1.0157013314559145</v>
      </c>
      <c r="Z2257" s="13">
        <v>583.77793225892196</v>
      </c>
      <c r="AA2257" s="15">
        <v>29.572914627793399</v>
      </c>
    </row>
    <row r="2258" spans="1:27" x14ac:dyDescent="0.45">
      <c r="A2258">
        <v>1277</v>
      </c>
      <c r="B2258">
        <v>42.3</v>
      </c>
      <c r="C2258" s="10">
        <f>B2258-20</f>
        <v>22.299999999999997</v>
      </c>
      <c r="D2258">
        <v>117.7</v>
      </c>
      <c r="E2258" s="11">
        <f>D2258-90</f>
        <v>27.700000000000003</v>
      </c>
      <c r="F2258" s="2">
        <v>7.8050000000000003E-3</v>
      </c>
      <c r="G2258" s="11">
        <v>27.9</v>
      </c>
      <c r="H2258" s="11">
        <v>1.2</v>
      </c>
      <c r="I2258" s="8">
        <v>3.81017550826072E-2</v>
      </c>
      <c r="J2258" s="4">
        <v>71000</v>
      </c>
      <c r="K2258" s="5">
        <f>23*10^-6</f>
        <v>2.3E-5</v>
      </c>
      <c r="L2258" s="6">
        <f>H2258</f>
        <v>1.2</v>
      </c>
      <c r="M2258" s="3">
        <f>H2258^2/6</f>
        <v>0.24</v>
      </c>
      <c r="N2258" s="3">
        <f>H2258^3/12</f>
        <v>0.14399999999999999</v>
      </c>
      <c r="O2258" s="1">
        <f>-J2258*L2258*K2258*C2258</f>
        <v>-43.699079999999995</v>
      </c>
      <c r="P2258" s="7">
        <f>-(12*F2258*J2258*L2258*N2258+12*O2258*N2258*G2258*COS(RADIANS(E2258)))/(12*N2258*G2258*COS(RADIANS(E2258))^2+L2258*G2258^3*SIN(RADIANS(E2258))^2)</f>
        <v>0.12634203200174213</v>
      </c>
      <c r="Q2258" s="7">
        <f>-(6*F2258*J2258*L2258*N2258*SIN(RADIANS(E2258))+6*O2258*N2258*G2258*SIN(RADIANS(E2258))*COS(RADIANS(E2258)))/(12*N2258*COS(RADIANS(E2258))^2+L2258*G2258^2*SIN(RADIANS(E2258))^2)</f>
        <v>0.81927078620289806</v>
      </c>
      <c r="R2258" s="7">
        <f>-P2258*SIN(RADIANS(E2258))</f>
        <v>-5.872908861669518E-2</v>
      </c>
      <c r="S2258" s="6">
        <f>(O2258+P2258*COS(RADIANS(E2258)))/L2258</f>
        <v>-36.322681308500663</v>
      </c>
      <c r="T2258" s="6">
        <f>R2258/L2258</f>
        <v>-4.8940907180579321E-2</v>
      </c>
      <c r="U2258" s="6">
        <f>(Q2258-P2258*G2258*SIN(RADIANS(E2258)))/M2258</f>
        <v>-3.4136282758454048</v>
      </c>
      <c r="V2258" s="6">
        <f>SQRT((S2258+U2258)^2+3*T2258^2)</f>
        <v>39.736400000757243</v>
      </c>
      <c r="W2258" s="6">
        <f>V2258/AA2258</f>
        <v>1.2538554951943304</v>
      </c>
      <c r="X2258" s="1">
        <f>((3*10+H2258/COS(RADIANS(E2258)))*(3+3)+3*G2258*H2258)*2</f>
        <v>577.14395264335701</v>
      </c>
      <c r="Y2258" s="7">
        <f>Z2258/X2258</f>
        <v>1.0113320378644088</v>
      </c>
      <c r="Z2258" s="13">
        <v>583.68416976792605</v>
      </c>
      <c r="AA2258" s="15">
        <v>31.691371256939501</v>
      </c>
    </row>
    <row r="2259" spans="1:27" x14ac:dyDescent="0.45">
      <c r="A2259">
        <v>321</v>
      </c>
      <c r="B2259">
        <v>73.8</v>
      </c>
      <c r="C2259" s="10">
        <f>B2259-20</f>
        <v>53.8</v>
      </c>
      <c r="D2259">
        <v>105</v>
      </c>
      <c r="E2259" s="11">
        <f>D2259-90</f>
        <v>15</v>
      </c>
      <c r="F2259" s="2">
        <v>2.0504999999999999E-2</v>
      </c>
      <c r="G2259" s="11">
        <v>28.4</v>
      </c>
      <c r="H2259" s="11">
        <v>1.2</v>
      </c>
      <c r="I2259" s="8">
        <v>0.14727200567722301</v>
      </c>
      <c r="J2259" s="4">
        <v>71000</v>
      </c>
      <c r="K2259" s="5">
        <f>23*10^-6</f>
        <v>2.3E-5</v>
      </c>
      <c r="L2259" s="6">
        <f>H2259</f>
        <v>1.2</v>
      </c>
      <c r="M2259" s="3">
        <f>H2259^2/6</f>
        <v>0.24</v>
      </c>
      <c r="N2259" s="3">
        <f>H2259^3/12</f>
        <v>0.14399999999999999</v>
      </c>
      <c r="O2259" s="1">
        <f>-J2259*L2259*K2259*C2259</f>
        <v>-105.42648</v>
      </c>
      <c r="P2259" s="7">
        <f>-(12*F2259*J2259*L2259*N2259+12*O2259*N2259*G2259*COS(RADIANS(E2259)))/(12*N2259*G2259*COS(RADIANS(E2259))^2+L2259*G2259^3*SIN(RADIANS(E2259))^2)</f>
        <v>1.0485215849016536</v>
      </c>
      <c r="Q2259" s="7">
        <f>-(6*F2259*J2259*L2259*N2259*SIN(RADIANS(E2259))+6*O2259*N2259*G2259*SIN(RADIANS(E2259))*COS(RADIANS(E2259)))/(12*N2259*COS(RADIANS(E2259))^2+L2259*G2259^2*SIN(RADIANS(E2259))^2)</f>
        <v>3.8535584463055126</v>
      </c>
      <c r="R2259" s="7">
        <f>-P2259*SIN(RADIANS(E2259))</f>
        <v>-0.27137735537362762</v>
      </c>
      <c r="S2259" s="6">
        <f>(O2259+P2259*COS(RADIANS(E2259)))/L2259</f>
        <v>-87.011404934768294</v>
      </c>
      <c r="T2259" s="6">
        <f>R2259/L2259</f>
        <v>-0.22614779614468969</v>
      </c>
      <c r="U2259" s="6">
        <f>(Q2259-P2259*G2259*SIN(RADIANS(E2259)))/M2259</f>
        <v>-16.056493526272966</v>
      </c>
      <c r="V2259" s="6">
        <f>SQRT((S2259+U2259)^2+3*T2259^2)</f>
        <v>103.0686427661324</v>
      </c>
      <c r="W2259" s="6">
        <f>V2259/AA2259</f>
        <v>1.2860785088289357</v>
      </c>
      <c r="X2259" s="1">
        <f>((3*10+H2259/COS(RADIANS(E2259)))*(3+3)+3*G2259*H2259)*2</f>
        <v>579.38797699790507</v>
      </c>
      <c r="Y2259" s="7">
        <f>Z2259/X2259</f>
        <v>1.007387550113934</v>
      </c>
      <c r="Z2259" s="13">
        <v>583.66823471338796</v>
      </c>
      <c r="AA2259" s="15">
        <v>80.141796988726298</v>
      </c>
    </row>
    <row r="2260" spans="1:27" x14ac:dyDescent="0.45">
      <c r="A2260">
        <v>395</v>
      </c>
      <c r="B2260">
        <v>65.900000000000006</v>
      </c>
      <c r="C2260" s="10">
        <f>B2260-20</f>
        <v>45.900000000000006</v>
      </c>
      <c r="D2260">
        <v>126.9</v>
      </c>
      <c r="E2260" s="11">
        <f>D2260-90</f>
        <v>36.900000000000006</v>
      </c>
      <c r="F2260" s="2">
        <v>1.2052E-2</v>
      </c>
      <c r="G2260" s="11">
        <v>21.3</v>
      </c>
      <c r="H2260" s="11">
        <v>1.5</v>
      </c>
      <c r="I2260" s="8">
        <v>5.5260725319385501E-2</v>
      </c>
      <c r="J2260" s="4">
        <v>71000</v>
      </c>
      <c r="K2260" s="5">
        <f>23*10^-6</f>
        <v>2.3E-5</v>
      </c>
      <c r="L2260" s="6">
        <f>H2260</f>
        <v>1.5</v>
      </c>
      <c r="M2260" s="3">
        <f>H2260^2/6</f>
        <v>0.375</v>
      </c>
      <c r="N2260" s="3">
        <f>H2260^3/12</f>
        <v>0.28125</v>
      </c>
      <c r="O2260" s="1">
        <f>-J2260*L2260*K2260*C2260</f>
        <v>-112.43205000000002</v>
      </c>
      <c r="P2260" s="7">
        <f>-(12*F2260*J2260*L2260*N2260+12*O2260*N2260*G2260*COS(RADIANS(E2260)))/(12*N2260*G2260*COS(RADIANS(E2260))^2+L2260*G2260^3*SIN(RADIANS(E2260))^2)</f>
        <v>0.40433020085999416</v>
      </c>
      <c r="Q2260" s="7">
        <f>-(6*F2260*J2260*L2260*N2260*SIN(RADIANS(E2260))+6*O2260*N2260*G2260*SIN(RADIANS(E2260))*COS(RADIANS(E2260)))/(12*N2260*COS(RADIANS(E2260))^2+L2260*G2260^2*SIN(RADIANS(E2260))^2)</f>
        <v>2.585479522763348</v>
      </c>
      <c r="R2260" s="7">
        <f>-P2260*SIN(RADIANS(E2260))</f>
        <v>-0.24276803030641769</v>
      </c>
      <c r="S2260" s="6">
        <f>(O2260+P2260*COS(RADIANS(E2260)))/L2260</f>
        <v>-74.73914222760618</v>
      </c>
      <c r="T2260" s="6">
        <f>R2260/L2260</f>
        <v>-0.16184535353761179</v>
      </c>
      <c r="U2260" s="6">
        <f>(Q2260-P2260*G2260*SIN(RADIANS(E2260)))/M2260</f>
        <v>-6.8946120607022614</v>
      </c>
      <c r="V2260" s="6">
        <f>SQRT((S2260+U2260)^2+3*T2260^2)</f>
        <v>81.634235593648469</v>
      </c>
      <c r="W2260" s="6">
        <f>V2260/AA2260</f>
        <v>1.1637840075319685</v>
      </c>
      <c r="X2260" s="1">
        <f>((3*10+H2260/COS(RADIANS(E2260)))*(3+3)+3*G2260*H2260)*2</f>
        <v>574.20887247737619</v>
      </c>
      <c r="Y2260" s="7">
        <f>Z2260/X2260</f>
        <v>1.0164495182993676</v>
      </c>
      <c r="Z2260" s="13">
        <v>583.65433183285199</v>
      </c>
      <c r="AA2260" s="15">
        <v>70.145521046271995</v>
      </c>
    </row>
    <row r="2261" spans="1:27" x14ac:dyDescent="0.45">
      <c r="A2261">
        <v>1168</v>
      </c>
      <c r="B2261">
        <v>53.5</v>
      </c>
      <c r="C2261" s="10">
        <f>B2261-20</f>
        <v>33.5</v>
      </c>
      <c r="D2261">
        <v>106.6</v>
      </c>
      <c r="E2261" s="11">
        <f>D2261-90</f>
        <v>16.599999999999994</v>
      </c>
      <c r="F2261" s="2">
        <v>1.1075E-2</v>
      </c>
      <c r="G2261" s="11">
        <v>24</v>
      </c>
      <c r="H2261" s="11">
        <v>1.4</v>
      </c>
      <c r="I2261" s="8">
        <v>7.4711546301841694E-2</v>
      </c>
      <c r="J2261" s="4">
        <v>71000</v>
      </c>
      <c r="K2261" s="5">
        <f>23*10^-6</f>
        <v>2.3E-5</v>
      </c>
      <c r="L2261" s="6">
        <f>H2261</f>
        <v>1.4</v>
      </c>
      <c r="M2261" s="3">
        <f>H2261^2/6</f>
        <v>0.32666666666666661</v>
      </c>
      <c r="N2261" s="3">
        <f>H2261^3/12</f>
        <v>0.2286666666666666</v>
      </c>
      <c r="O2261" s="1">
        <f>-J2261*L2261*K2261*C2261</f>
        <v>-76.587699999999998</v>
      </c>
      <c r="P2261" s="7">
        <f>-(12*F2261*J2261*L2261*N2261+12*O2261*N2261*G2261*COS(RADIANS(E2261)))/(12*N2261*G2261*COS(RADIANS(E2261))^2+L2261*G2261^3*SIN(RADIANS(E2261))^2)</f>
        <v>1.1053134379927432</v>
      </c>
      <c r="Q2261" s="7">
        <f>-(6*F2261*J2261*L2261*N2261*SIN(RADIANS(E2261))+6*O2261*N2261*G2261*SIN(RADIANS(E2261))*COS(RADIANS(E2261)))/(12*N2261*COS(RADIANS(E2261))^2+L2261*G2261^2*SIN(RADIANS(E2261))^2)</f>
        <v>3.7893022988511009</v>
      </c>
      <c r="R2261" s="7">
        <f>-P2261*SIN(RADIANS(E2261))</f>
        <v>-0.31577519157092515</v>
      </c>
      <c r="S2261" s="6">
        <f>(O2261+P2261*COS(RADIANS(E2261)))/L2261</f>
        <v>-53.948895128937068</v>
      </c>
      <c r="T2261" s="6">
        <f>R2261/L2261</f>
        <v>-0.22555370826494656</v>
      </c>
      <c r="U2261" s="6">
        <f>(Q2261-P2261*G2261*SIN(RADIANS(E2261)))/M2261</f>
        <v>-11.599904996482969</v>
      </c>
      <c r="V2261" s="6">
        <f>SQRT((S2261+U2261)^2+3*T2261^2)</f>
        <v>65.549964312028436</v>
      </c>
      <c r="W2261" s="6">
        <f>V2261/AA2261</f>
        <v>1.2514586007725081</v>
      </c>
      <c r="X2261" s="1">
        <f>((3*10+H2261/COS(RADIANS(E2261)))*(3+3)+3*G2261*H2261)*2</f>
        <v>579.13063159278761</v>
      </c>
      <c r="Y2261" s="7">
        <f>Z2261/X2261</f>
        <v>1.0077312242862948</v>
      </c>
      <c r="Z2261" s="13">
        <v>583.608020396695</v>
      </c>
      <c r="AA2261" s="15">
        <v>52.3788515829172</v>
      </c>
    </row>
    <row r="2262" spans="1:27" x14ac:dyDescent="0.45">
      <c r="A2262">
        <v>1065</v>
      </c>
      <c r="B2262">
        <v>43.5</v>
      </c>
      <c r="C2262" s="10">
        <f>B2262-20</f>
        <v>23.5</v>
      </c>
      <c r="D2262">
        <v>117</v>
      </c>
      <c r="E2262" s="11">
        <f>D2262-90</f>
        <v>27</v>
      </c>
      <c r="F2262" s="2">
        <v>7.718E-3</v>
      </c>
      <c r="G2262" s="11">
        <v>25.6</v>
      </c>
      <c r="H2262" s="11">
        <v>1.3</v>
      </c>
      <c r="I2262" s="8">
        <v>3.8639083504676798E-2</v>
      </c>
      <c r="J2262" s="4">
        <v>71000</v>
      </c>
      <c r="K2262" s="5">
        <f>23*10^-6</f>
        <v>2.3E-5</v>
      </c>
      <c r="L2262" s="6">
        <f>H2262</f>
        <v>1.3</v>
      </c>
      <c r="M2262" s="3">
        <f>H2262^2/6</f>
        <v>0.28166666666666668</v>
      </c>
      <c r="N2262" s="3">
        <f>H2262^3/12</f>
        <v>0.18308333333333338</v>
      </c>
      <c r="O2262" s="1">
        <f>-J2262*L2262*K2262*C2262</f>
        <v>-49.888150000000003</v>
      </c>
      <c r="P2262" s="7">
        <f>-(12*F2262*J2262*L2262*N2262+12*O2262*N2262*G2262*COS(RADIANS(E2262)))/(12*N2262*G2262*COS(RADIANS(E2262))^2+L2262*G2262^3*SIN(RADIANS(E2262))^2)</f>
        <v>0.20594315624280315</v>
      </c>
      <c r="Q2262" s="7">
        <f>-(6*F2262*J2262*L2262*N2262*SIN(RADIANS(E2262))+6*O2262*N2262*G2262*SIN(RADIANS(E2262))*COS(RADIANS(E2262)))/(12*N2262*COS(RADIANS(E2262))^2+L2262*G2262^2*SIN(RADIANS(E2262))^2)</f>
        <v>1.196751826183805</v>
      </c>
      <c r="R2262" s="7">
        <f>-P2262*SIN(RADIANS(E2262))</f>
        <v>-9.3496236420609766E-2</v>
      </c>
      <c r="S2262" s="6">
        <f>(O2262+P2262*COS(RADIANS(E2262)))/L2262</f>
        <v>-38.234348695519785</v>
      </c>
      <c r="T2262" s="6">
        <f>R2262/L2262</f>
        <v>-7.1920181862007507E-2</v>
      </c>
      <c r="U2262" s="6">
        <f>(Q2262-P2262*G2262*SIN(RADIANS(E2262)))/M2262</f>
        <v>-4.2488230515401364</v>
      </c>
      <c r="V2262" s="6">
        <f>SQRT((S2262+U2262)^2+3*T2262^2)</f>
        <v>42.483354378248748</v>
      </c>
      <c r="W2262" s="6">
        <f>V2262/AA2262</f>
        <v>1.2278299695603339</v>
      </c>
      <c r="X2262" s="1">
        <f>((3*10+H2262/COS(RADIANS(E2262)))*(3+3)+3*G2262*H2262)*2</f>
        <v>577.18828930709606</v>
      </c>
      <c r="Y2262" s="7">
        <f>Z2262/X2262</f>
        <v>1.0110353227999711</v>
      </c>
      <c r="Z2262" s="13">
        <v>583.55774839596302</v>
      </c>
      <c r="AA2262" s="15">
        <v>34.600356263873699</v>
      </c>
    </row>
    <row r="2263" spans="1:27" x14ac:dyDescent="0.45">
      <c r="A2263">
        <v>566</v>
      </c>
      <c r="B2263">
        <v>48.6</v>
      </c>
      <c r="C2263" s="10">
        <f>B2263-20</f>
        <v>28.6</v>
      </c>
      <c r="D2263">
        <v>107.8</v>
      </c>
      <c r="E2263" s="11">
        <f>D2263-90</f>
        <v>17.799999999999997</v>
      </c>
      <c r="F2263" s="2">
        <v>1.0741000000000001E-2</v>
      </c>
      <c r="G2263" s="11">
        <v>28.3</v>
      </c>
      <c r="H2263" s="11">
        <v>1.2</v>
      </c>
      <c r="I2263" s="8">
        <v>6.8317234516143799E-2</v>
      </c>
      <c r="J2263" s="4">
        <v>71000</v>
      </c>
      <c r="K2263" s="5">
        <f>23*10^-6</f>
        <v>2.3E-5</v>
      </c>
      <c r="L2263" s="6">
        <f>H2263</f>
        <v>1.2</v>
      </c>
      <c r="M2263" s="3">
        <f>H2263^2/6</f>
        <v>0.24</v>
      </c>
      <c r="N2263" s="3">
        <f>H2263^3/12</f>
        <v>0.14399999999999999</v>
      </c>
      <c r="O2263" s="1">
        <f>-J2263*L2263*K2263*C2263</f>
        <v>-56.044560000000004</v>
      </c>
      <c r="P2263" s="7">
        <f>-(12*F2263*J2263*L2263*N2263+12*O2263*N2263*G2263*COS(RADIANS(E2263)))/(12*N2263*G2263*COS(RADIANS(E2263))^2+L2263*G2263^3*SIN(RADIANS(E2263))^2)</f>
        <v>0.39758902130592333</v>
      </c>
      <c r="Q2263" s="7">
        <f>-(6*F2263*J2263*L2263*N2263*SIN(RADIANS(E2263))+6*O2263*N2263*G2263*SIN(RADIANS(E2263))*COS(RADIANS(E2263)))/(12*N2263*COS(RADIANS(E2263))^2+L2263*G2263^2*SIN(RADIANS(E2263))^2)</f>
        <v>1.7198065242210723</v>
      </c>
      <c r="R2263" s="7">
        <f>-P2263*SIN(RADIANS(E2263))</f>
        <v>-0.12154109711809692</v>
      </c>
      <c r="S2263" s="6">
        <f>(O2263+P2263*COS(RADIANS(E2263)))/L2263</f>
        <v>-46.388336505485881</v>
      </c>
      <c r="T2263" s="6">
        <f>R2263/L2263</f>
        <v>-0.1012842475984141</v>
      </c>
      <c r="U2263" s="6">
        <f>(Q2263-P2263*G2263*SIN(RADIANS(E2263)))/M2263</f>
        <v>-7.1658605175877943</v>
      </c>
      <c r="V2263" s="6">
        <f>SQRT((S2263+U2263)^2+3*T2263^2)</f>
        <v>53.554484352691027</v>
      </c>
      <c r="W2263" s="6">
        <f>V2263/AA2263</f>
        <v>1.2857408533252228</v>
      </c>
      <c r="X2263" s="1">
        <f>((3*10+H2263/COS(RADIANS(E2263)))*(3+3)+3*G2263*H2263)*2</f>
        <v>578.88399481600698</v>
      </c>
      <c r="Y2263" s="7">
        <f>Z2263/X2263</f>
        <v>1.0080159193445897</v>
      </c>
      <c r="Z2263" s="13">
        <v>583.524282228326</v>
      </c>
      <c r="AA2263" s="15">
        <v>41.652627132588002</v>
      </c>
    </row>
    <row r="2264" spans="1:27" x14ac:dyDescent="0.45">
      <c r="A2264">
        <v>1774</v>
      </c>
      <c r="B2264">
        <v>78.3</v>
      </c>
      <c r="C2264" s="10">
        <f>B2264-20</f>
        <v>58.3</v>
      </c>
      <c r="D2264">
        <v>108.7</v>
      </c>
      <c r="E2264" s="11">
        <f>D2264-90</f>
        <v>18.700000000000003</v>
      </c>
      <c r="F2264" s="2">
        <v>2.1520000000000001E-2</v>
      </c>
      <c r="G2264" s="11">
        <v>28.2</v>
      </c>
      <c r="H2264" s="11">
        <v>1.2</v>
      </c>
      <c r="I2264" s="8">
        <v>0.123816169798374</v>
      </c>
      <c r="J2264" s="4">
        <v>71000</v>
      </c>
      <c r="K2264" s="5">
        <f>23*10^-6</f>
        <v>2.3E-5</v>
      </c>
      <c r="L2264" s="6">
        <f>H2264</f>
        <v>1.2</v>
      </c>
      <c r="M2264" s="3">
        <f>H2264^2/6</f>
        <v>0.24</v>
      </c>
      <c r="N2264" s="3">
        <f>H2264^3/12</f>
        <v>0.14399999999999999</v>
      </c>
      <c r="O2264" s="1">
        <f>-J2264*L2264*K2264*C2264</f>
        <v>-114.24467999999999</v>
      </c>
      <c r="P2264" s="7">
        <f>-(12*F2264*J2264*L2264*N2264+12*O2264*N2264*G2264*COS(RADIANS(E2264)))/(12*N2264*G2264*COS(RADIANS(E2264))^2+L2264*G2264^3*SIN(RADIANS(E2264))^2)</f>
        <v>0.74908973536706813</v>
      </c>
      <c r="Q2264" s="7">
        <f>-(6*F2264*J2264*L2264*N2264*SIN(RADIANS(E2264))+6*O2264*N2264*G2264*SIN(RADIANS(E2264))*COS(RADIANS(E2264)))/(12*N2264*COS(RADIANS(E2264))^2+L2264*G2264^2*SIN(RADIANS(E2264))^2)</f>
        <v>3.3863673938502656</v>
      </c>
      <c r="R2264" s="7">
        <f>-P2264*SIN(RADIANS(E2264))</f>
        <v>-0.24016790027306859</v>
      </c>
      <c r="S2264" s="6">
        <f>(O2264+P2264*COS(RADIANS(E2264)))/L2264</f>
        <v>-94.612612086421876</v>
      </c>
      <c r="T2264" s="6">
        <f>R2264/L2264</f>
        <v>-0.20013991689422383</v>
      </c>
      <c r="U2264" s="6">
        <f>(Q2264-P2264*G2264*SIN(RADIANS(E2264)))/M2264</f>
        <v>-14.109864141042785</v>
      </c>
      <c r="V2264" s="6">
        <f>SQRT((S2264+U2264)^2+3*T2264^2)</f>
        <v>108.72302886229126</v>
      </c>
      <c r="W2264" s="6">
        <f>V2264/AA2264</f>
        <v>1.289877986171331</v>
      </c>
      <c r="X2264" s="1">
        <f>((3*10+H2264/COS(RADIANS(E2264)))*(3+3)+3*G2264*H2264)*2</f>
        <v>578.24253774512044</v>
      </c>
      <c r="Y2264" s="7">
        <f>Z2264/X2264</f>
        <v>1.0091330460582726</v>
      </c>
      <c r="Z2264" s="13">
        <v>583.52365347519901</v>
      </c>
      <c r="AA2264" s="15">
        <v>84.289390181010404</v>
      </c>
    </row>
    <row r="2265" spans="1:27" x14ac:dyDescent="0.45">
      <c r="A2265">
        <v>1306</v>
      </c>
      <c r="B2265">
        <v>86.9</v>
      </c>
      <c r="C2265" s="10">
        <f>B2265-20</f>
        <v>66.900000000000006</v>
      </c>
      <c r="D2265">
        <v>103.6</v>
      </c>
      <c r="E2265" s="11">
        <f>D2265-90</f>
        <v>13.599999999999994</v>
      </c>
      <c r="F2265" s="2">
        <v>3.015E-2</v>
      </c>
      <c r="G2265" s="11">
        <v>34.5</v>
      </c>
      <c r="H2265" s="11">
        <v>1</v>
      </c>
      <c r="I2265" s="8">
        <v>0.230519458651542</v>
      </c>
      <c r="J2265" s="4">
        <v>71000</v>
      </c>
      <c r="K2265" s="5">
        <f>23*10^-6</f>
        <v>2.3E-5</v>
      </c>
      <c r="L2265" s="6">
        <f>H2265</f>
        <v>1</v>
      </c>
      <c r="M2265" s="3">
        <f>H2265^2/6</f>
        <v>0.16666666666666666</v>
      </c>
      <c r="N2265" s="3">
        <f>H2265^3/12</f>
        <v>8.3333333333333329E-2</v>
      </c>
      <c r="O2265" s="1">
        <f>-J2265*L2265*K2265*C2265</f>
        <v>-109.24770000000001</v>
      </c>
      <c r="P2265" s="7">
        <f>-(12*F2265*J2265*L2265*N2265+12*O2265*N2265*G2265*COS(RADIANS(E2265)))/(12*N2265*G2265*COS(RADIANS(E2265))^2+L2265*G2265^3*SIN(RADIANS(E2265))^2)</f>
        <v>0.6611662951809979</v>
      </c>
      <c r="Q2265" s="7">
        <f>-(6*F2265*J2265*L2265*N2265*SIN(RADIANS(E2265))+6*O2265*N2265*G2265*SIN(RADIANS(E2265))*COS(RADIANS(E2265)))/(12*N2265*COS(RADIANS(E2265))^2+L2265*G2265^2*SIN(RADIANS(E2265))^2)</f>
        <v>2.6818236858784661</v>
      </c>
      <c r="R2265" s="7">
        <f>-P2265*SIN(RADIANS(E2265))</f>
        <v>-0.15546803976107057</v>
      </c>
      <c r="S2265" s="6">
        <f>(O2265+P2265*COS(RADIANS(E2265)))/L2265</f>
        <v>-108.60507214618707</v>
      </c>
      <c r="T2265" s="6">
        <f>R2265/L2265</f>
        <v>-0.15546803976107057</v>
      </c>
      <c r="U2265" s="6">
        <f>(Q2265-P2265*G2265*SIN(RADIANS(E2265)))/M2265</f>
        <v>-16.09094211527081</v>
      </c>
      <c r="V2265" s="6">
        <f>SQRT((S2265+U2265)^2+3*T2265^2)</f>
        <v>124.69630501192835</v>
      </c>
      <c r="W2265" s="6">
        <f>V2265/AA2265</f>
        <v>1.3078377672025903</v>
      </c>
      <c r="X2265" s="1">
        <f>((3*10+H2265/COS(RADIANS(E2265)))*(3+3)+3*G2265*H2265)*2</f>
        <v>579.34617437619113</v>
      </c>
      <c r="Y2265" s="7">
        <f>Z2265/X2265</f>
        <v>1.0071217836942938</v>
      </c>
      <c r="Z2265" s="13">
        <v>583.47215251421505</v>
      </c>
      <c r="AA2265" s="15">
        <v>95.345392325416995</v>
      </c>
    </row>
    <row r="2266" spans="1:27" x14ac:dyDescent="0.45">
      <c r="A2266">
        <v>1528</v>
      </c>
      <c r="B2266">
        <v>51.5</v>
      </c>
      <c r="C2266" s="10">
        <f>B2266-20</f>
        <v>31.5</v>
      </c>
      <c r="D2266">
        <v>115.1</v>
      </c>
      <c r="E2266" s="11">
        <f>D2266-90</f>
        <v>25.099999999999994</v>
      </c>
      <c r="F2266" s="2">
        <v>1.0451E-2</v>
      </c>
      <c r="G2266" s="11">
        <v>24</v>
      </c>
      <c r="H2266" s="11">
        <v>1.4</v>
      </c>
      <c r="I2266" s="8">
        <v>7.31855854392051E-2</v>
      </c>
      <c r="J2266" s="4">
        <v>71000</v>
      </c>
      <c r="K2266" s="5">
        <f>23*10^-6</f>
        <v>2.3E-5</v>
      </c>
      <c r="L2266" s="6">
        <f>H2266</f>
        <v>1.4</v>
      </c>
      <c r="M2266" s="3">
        <f>H2266^2/6</f>
        <v>0.32666666666666661</v>
      </c>
      <c r="N2266" s="3">
        <f>H2266^3/12</f>
        <v>0.2286666666666666</v>
      </c>
      <c r="O2266" s="1">
        <f>-J2266*L2266*K2266*C2266</f>
        <v>-72.015299999999996</v>
      </c>
      <c r="P2266" s="7">
        <f>-(12*F2266*J2266*L2266*N2266+12*O2266*N2266*G2266*COS(RADIANS(E2266)))/(12*N2266*G2266*COS(RADIANS(E2266))^2+L2266*G2266^3*SIN(RADIANS(E2266))^2)</f>
        <v>0.40837014091493085</v>
      </c>
      <c r="Q2266" s="7">
        <f>-(6*F2266*J2266*L2266*N2266*SIN(RADIANS(E2266))+6*O2266*N2266*G2266*SIN(RADIANS(E2266))*COS(RADIANS(E2266)))/(12*N2266*COS(RADIANS(E2266))^2+L2266*G2266^2*SIN(RADIANS(E2266))^2)</f>
        <v>2.0787645365108065</v>
      </c>
      <c r="R2266" s="7">
        <f>-P2266*SIN(RADIANS(E2266))</f>
        <v>-0.17323037804256727</v>
      </c>
      <c r="S2266" s="6">
        <f>(O2266+P2266*COS(RADIANS(E2266)))/L2266</f>
        <v>-51.175351958528324</v>
      </c>
      <c r="T2266" s="6">
        <f>R2266/L2266</f>
        <v>-0.12373598431611949</v>
      </c>
      <c r="U2266" s="6">
        <f>(Q2266-P2266*G2266*SIN(RADIANS(E2266)))/M2266</f>
        <v>-6.363564907686146</v>
      </c>
      <c r="V2266" s="6">
        <f>SQRT((S2266+U2266)^2+3*T2266^2)</f>
        <v>57.539316001483577</v>
      </c>
      <c r="W2266" s="6">
        <f>V2266/AA2266</f>
        <v>1.1615489985886298</v>
      </c>
      <c r="X2266" s="1">
        <f>((3*10+H2266/COS(RADIANS(E2266)))*(3+3)+3*G2266*H2266)*2</f>
        <v>580.15187592411007</v>
      </c>
      <c r="Y2266" s="7">
        <f>Z2266/X2266</f>
        <v>1.0056242527771069</v>
      </c>
      <c r="Z2266" s="13">
        <v>583.41479672341995</v>
      </c>
      <c r="AA2266" s="15">
        <v>49.536710092641997</v>
      </c>
    </row>
    <row r="2267" spans="1:27" x14ac:dyDescent="0.45">
      <c r="A2267">
        <v>2899</v>
      </c>
      <c r="B2267">
        <v>85.4</v>
      </c>
      <c r="C2267" s="10">
        <f>B2267-20</f>
        <v>65.400000000000006</v>
      </c>
      <c r="D2267">
        <v>125.2</v>
      </c>
      <c r="E2267" s="11">
        <f>D2267-90</f>
        <v>35.200000000000003</v>
      </c>
      <c r="F2267" s="2">
        <v>1.8547000000000001E-2</v>
      </c>
      <c r="G2267" s="11">
        <v>23.1</v>
      </c>
      <c r="H2267" s="11">
        <v>1.4</v>
      </c>
      <c r="I2267" s="8">
        <v>8.4961660206317902E-2</v>
      </c>
      <c r="J2267" s="4">
        <v>71000</v>
      </c>
      <c r="K2267" s="5">
        <f>23*10^-6</f>
        <v>2.3E-5</v>
      </c>
      <c r="L2267" s="6">
        <f>H2267</f>
        <v>1.4</v>
      </c>
      <c r="M2267" s="3">
        <f>H2267^2/6</f>
        <v>0.32666666666666661</v>
      </c>
      <c r="N2267" s="3">
        <f>H2267^3/12</f>
        <v>0.2286666666666666</v>
      </c>
      <c r="O2267" s="1">
        <f>-J2267*L2267*K2267*C2267</f>
        <v>-149.51748000000001</v>
      </c>
      <c r="P2267" s="7">
        <f>-(12*F2267*J2267*L2267*N2267+12*O2267*N2267*G2267*COS(RADIANS(E2267)))/(12*N2267*G2267*COS(RADIANS(E2267))^2+L2267*G2267^3*SIN(RADIANS(E2267))^2)</f>
        <v>0.46493394959132633</v>
      </c>
      <c r="Q2267" s="7">
        <f>-(6*F2267*J2267*L2267*N2267*SIN(RADIANS(E2267))+6*O2267*N2267*G2267*SIN(RADIANS(E2267))*COS(RADIANS(E2267)))/(12*N2267*COS(RADIANS(E2267))^2+L2267*G2267^2*SIN(RADIANS(E2267))^2)</f>
        <v>3.0954341121037721</v>
      </c>
      <c r="R2267" s="7">
        <f>-P2267*SIN(RADIANS(E2267))</f>
        <v>-0.26800295342889818</v>
      </c>
      <c r="S2267" s="6">
        <f>(O2267+P2267*COS(RADIANS(E2267)))/L2267</f>
        <v>-106.52682971073475</v>
      </c>
      <c r="T2267" s="6">
        <f>R2267/L2267</f>
        <v>-0.19143068102064156</v>
      </c>
      <c r="U2267" s="6">
        <f>(Q2267-P2267*G2267*SIN(RADIANS(E2267)))/M2267</f>
        <v>-9.4758187105217644</v>
      </c>
      <c r="V2267" s="6">
        <f>SQRT((S2267+U2267)^2+3*T2267^2)</f>
        <v>116.0031222763532</v>
      </c>
      <c r="W2267" s="6">
        <f>V2267/AA2267</f>
        <v>1.1981260947498451</v>
      </c>
      <c r="X2267" s="1">
        <f>((3*10+H2267/COS(RADIANS(E2267)))*(3+3)+3*G2267*H2267)*2</f>
        <v>574.59938920285595</v>
      </c>
      <c r="Y2267" s="7">
        <f>Z2267/X2267</f>
        <v>1.0153223020336553</v>
      </c>
      <c r="Z2267" s="13">
        <v>583.40357459257598</v>
      </c>
      <c r="AA2267" s="15">
        <v>96.820462207338295</v>
      </c>
    </row>
    <row r="2268" spans="1:27" x14ac:dyDescent="0.45">
      <c r="A2268">
        <v>2869</v>
      </c>
      <c r="B2268">
        <v>80.099999999999994</v>
      </c>
      <c r="C2268" s="10">
        <f>B2268-20</f>
        <v>60.099999999999994</v>
      </c>
      <c r="D2268">
        <v>100.6</v>
      </c>
      <c r="E2268" s="11">
        <f>D2268-90</f>
        <v>10.599999999999994</v>
      </c>
      <c r="F2268" s="2">
        <v>2.0341000000000001E-2</v>
      </c>
      <c r="G2268" s="11">
        <v>24.1</v>
      </c>
      <c r="H2268" s="11">
        <v>1.4</v>
      </c>
      <c r="I2268" s="8">
        <v>0.18587470054626401</v>
      </c>
      <c r="J2268" s="4">
        <v>71000</v>
      </c>
      <c r="K2268" s="5">
        <f>23*10^-6</f>
        <v>2.3E-5</v>
      </c>
      <c r="L2268" s="6">
        <f>H2268</f>
        <v>1.4</v>
      </c>
      <c r="M2268" s="3">
        <f>H2268^2/6</f>
        <v>0.32666666666666661</v>
      </c>
      <c r="N2268" s="3">
        <f>H2268^3/12</f>
        <v>0.2286666666666666</v>
      </c>
      <c r="O2268" s="1">
        <f>-J2268*L2268*K2268*C2268</f>
        <v>-137.40061999999998</v>
      </c>
      <c r="P2268" s="7">
        <f>-(12*F2268*J2268*L2268*N2268+12*O2268*N2268*G2268*COS(RADIANS(E2268)))/(12*N2268*G2268*COS(RADIANS(E2268))^2+L2268*G2268^3*SIN(RADIANS(E2268))^2)</f>
        <v>4.653661941003306</v>
      </c>
      <c r="Q2268" s="7">
        <f>-(6*F2268*J2268*L2268*N2268*SIN(RADIANS(E2268))+6*O2268*N2268*G2268*SIN(RADIANS(E2268))*COS(RADIANS(E2268)))/(12*N2268*COS(RADIANS(E2268))^2+L2268*G2268^2*SIN(RADIANS(E2268))^2)</f>
        <v>10.315371162077977</v>
      </c>
      <c r="R2268" s="7">
        <f>-P2268*SIN(RADIANS(E2268))</f>
        <v>-0.85604739934257046</v>
      </c>
      <c r="S2268" s="6">
        <f>(O2268+P2268*COS(RADIANS(E2268)))/L2268</f>
        <v>-94.875979410854228</v>
      </c>
      <c r="T2268" s="6">
        <f>R2268/L2268</f>
        <v>-0.61146242810183604</v>
      </c>
      <c r="U2268" s="6">
        <f>(Q2268-P2268*G2268*SIN(RADIANS(E2268)))/M2268</f>
        <v>-31.577666822687679</v>
      </c>
      <c r="V2268" s="6">
        <f>SQRT((S2268+U2268)^2+3*T2268^2)</f>
        <v>126.45808121532095</v>
      </c>
      <c r="W2268" s="6">
        <f>V2268/AA2268</f>
        <v>1.2371246759759298</v>
      </c>
      <c r="X2268" s="1">
        <f>((3*10+H2268/COS(RADIANS(E2268)))*(3+3)+3*G2268*H2268)*2</f>
        <v>579.53166326608925</v>
      </c>
      <c r="Y2268" s="7">
        <f>Z2268/X2268</f>
        <v>1.0066437978084588</v>
      </c>
      <c r="Z2268" s="13">
        <v>583.38195446042903</v>
      </c>
      <c r="AA2268" s="15">
        <v>102.219350782541</v>
      </c>
    </row>
    <row r="2269" spans="1:27" x14ac:dyDescent="0.45">
      <c r="A2269">
        <v>880</v>
      </c>
      <c r="B2269">
        <v>83.1</v>
      </c>
      <c r="C2269" s="10">
        <f>B2269-20</f>
        <v>63.099999999999994</v>
      </c>
      <c r="D2269">
        <v>126.4</v>
      </c>
      <c r="E2269" s="11">
        <f>D2269-90</f>
        <v>36.400000000000006</v>
      </c>
      <c r="F2269" s="2">
        <v>1.6649000000000001E-2</v>
      </c>
      <c r="G2269" s="11">
        <v>21.3</v>
      </c>
      <c r="H2269" s="11">
        <v>1.5</v>
      </c>
      <c r="I2269" s="8">
        <v>7.6585993170738206E-2</v>
      </c>
      <c r="J2269" s="4">
        <v>71000</v>
      </c>
      <c r="K2269" s="5">
        <f>23*10^-6</f>
        <v>2.3E-5</v>
      </c>
      <c r="L2269" s="6">
        <f>H2269</f>
        <v>1.5</v>
      </c>
      <c r="M2269" s="3">
        <f>H2269^2/6</f>
        <v>0.375</v>
      </c>
      <c r="N2269" s="3">
        <f>H2269^3/12</f>
        <v>0.28125</v>
      </c>
      <c r="O2269" s="1">
        <f>-J2269*L2269*K2269*C2269</f>
        <v>-154.56344999999999</v>
      </c>
      <c r="P2269" s="7">
        <f>-(12*F2269*J2269*L2269*N2269+12*O2269*N2269*G2269*COS(RADIANS(E2269)))/(12*N2269*G2269*COS(RADIANS(E2269))^2+L2269*G2269^3*SIN(RADIANS(E2269))^2)</f>
        <v>0.57445272661334501</v>
      </c>
      <c r="Q2269" s="7">
        <f>-(6*F2269*J2269*L2269*N2269*SIN(RADIANS(E2269))+6*O2269*N2269*G2269*SIN(RADIANS(E2269))*COS(RADIANS(E2269)))/(12*N2269*COS(RADIANS(E2269))^2+L2269*G2269^2*SIN(RADIANS(E2269))^2)</f>
        <v>3.6304901876651972</v>
      </c>
      <c r="R2269" s="7">
        <f>-P2269*SIN(RADIANS(E2269))</f>
        <v>-0.34089109743335172</v>
      </c>
      <c r="S2269" s="6">
        <f>(O2269+P2269*COS(RADIANS(E2269)))/L2269</f>
        <v>-102.73405104231648</v>
      </c>
      <c r="T2269" s="6">
        <f>R2269/L2269</f>
        <v>-0.22726073162223448</v>
      </c>
      <c r="U2269" s="6">
        <f>(Q2269-P2269*G2269*SIN(RADIANS(E2269)))/M2269</f>
        <v>-9.6813071671071853</v>
      </c>
      <c r="V2269" s="6">
        <f>SQRT((S2269+U2269)^2+3*T2269^2)</f>
        <v>112.41604735834403</v>
      </c>
      <c r="W2269" s="6">
        <f>V2269/AA2269</f>
        <v>1.1742464009310325</v>
      </c>
      <c r="X2269" s="1">
        <f>((3*10+H2269/COS(RADIANS(E2269)))*(3+3)+3*G2269*H2269)*2</f>
        <v>574.06319879607747</v>
      </c>
      <c r="Y2269" s="7">
        <f>Z2269/X2269</f>
        <v>1.0161153472297357</v>
      </c>
      <c r="Z2269" s="13">
        <v>583.31442657648904</v>
      </c>
      <c r="AA2269" s="15">
        <v>95.734632245167603</v>
      </c>
    </row>
    <row r="2270" spans="1:27" x14ac:dyDescent="0.45">
      <c r="A2270">
        <v>504</v>
      </c>
      <c r="B2270">
        <v>67.5</v>
      </c>
      <c r="C2270" s="10">
        <f>B2270-20</f>
        <v>47.5</v>
      </c>
      <c r="D2270">
        <v>101.6</v>
      </c>
      <c r="E2270" s="11">
        <f>D2270-90</f>
        <v>11.599999999999994</v>
      </c>
      <c r="F2270" s="2">
        <v>1.4282E-2</v>
      </c>
      <c r="G2270" s="11">
        <v>20.8</v>
      </c>
      <c r="H2270" s="11">
        <v>1.6</v>
      </c>
      <c r="I2270" s="8">
        <v>0.11941827088594401</v>
      </c>
      <c r="J2270" s="4">
        <v>71000</v>
      </c>
      <c r="K2270" s="5">
        <f>23*10^-6</f>
        <v>2.3E-5</v>
      </c>
      <c r="L2270" s="6">
        <f>H2270</f>
        <v>1.6</v>
      </c>
      <c r="M2270" s="3">
        <f>H2270^2/6</f>
        <v>0.42666666666666675</v>
      </c>
      <c r="N2270" s="3">
        <f>H2270^3/12</f>
        <v>0.34133333333333343</v>
      </c>
      <c r="O2270" s="1">
        <f>-J2270*L2270*K2270*C2270</f>
        <v>-124.108</v>
      </c>
      <c r="P2270" s="7">
        <f>-(12*F2270*J2270*L2270*N2270+12*O2270*N2270*G2270*COS(RADIANS(E2270)))/(12*N2270*G2270*COS(RADIANS(E2270))^2+L2270*G2270^3*SIN(RADIANS(E2270))^2)</f>
        <v>5.5913631685609042</v>
      </c>
      <c r="Q2270" s="7">
        <f>-(6*F2270*J2270*L2270*N2270*SIN(RADIANS(E2270))+6*O2270*N2270*G2270*SIN(RADIANS(E2270))*COS(RADIANS(E2270)))/(12*N2270*COS(RADIANS(E2270))^2+L2270*G2270^2*SIN(RADIANS(E2270))^2)</f>
        <v>11.692716695985943</v>
      </c>
      <c r="R2270" s="7">
        <f>-P2270*SIN(RADIANS(E2270))</f>
        <v>-1.12429968230634</v>
      </c>
      <c r="S2270" s="6">
        <f>(O2270+P2270*COS(RADIANS(E2270)))/L2270</f>
        <v>-74.144274392847734</v>
      </c>
      <c r="T2270" s="6">
        <f>R2270/L2270</f>
        <v>-0.70268730144146252</v>
      </c>
      <c r="U2270" s="6">
        <f>(Q2270-P2270*G2270*SIN(RADIANS(E2270)))/M2270</f>
        <v>-27.404804756217025</v>
      </c>
      <c r="V2270" s="6">
        <f>SQRT((S2270+U2270)^2+3*T2270^2)</f>
        <v>101.5563724458187</v>
      </c>
      <c r="W2270" s="6">
        <f>V2270/AA2270</f>
        <v>0.99635737937150159</v>
      </c>
      <c r="X2270" s="1">
        <f>((3*10+H2270/COS(RADIANS(E2270)))*(3+3)+3*G2270*H2270)*2</f>
        <v>579.28033188655297</v>
      </c>
      <c r="Y2270" s="7">
        <f>Z2270/X2270</f>
        <v>1.0067912615486527</v>
      </c>
      <c r="Z2270" s="13">
        <v>583.21437613038495</v>
      </c>
      <c r="AA2270" s="15">
        <v>101.927656229013</v>
      </c>
    </row>
    <row r="2271" spans="1:27" x14ac:dyDescent="0.45">
      <c r="A2271">
        <v>808</v>
      </c>
      <c r="B2271">
        <v>76.2</v>
      </c>
      <c r="C2271" s="10">
        <f>B2271-20</f>
        <v>56.2</v>
      </c>
      <c r="D2271">
        <v>109.5</v>
      </c>
      <c r="E2271" s="11">
        <f>D2271-90</f>
        <v>19.5</v>
      </c>
      <c r="F2271" s="2">
        <v>2.0875000000000001E-2</v>
      </c>
      <c r="G2271" s="11">
        <v>28.2</v>
      </c>
      <c r="H2271" s="11">
        <v>1.2</v>
      </c>
      <c r="I2271" s="8">
        <v>0.124863401055336</v>
      </c>
      <c r="J2271" s="4">
        <v>71000</v>
      </c>
      <c r="K2271" s="5">
        <f>23*10^-6</f>
        <v>2.3E-5</v>
      </c>
      <c r="L2271" s="6">
        <f>H2271</f>
        <v>1.2</v>
      </c>
      <c r="M2271" s="3">
        <f>H2271^2/6</f>
        <v>0.24</v>
      </c>
      <c r="N2271" s="3">
        <f>H2271^3/12</f>
        <v>0.14399999999999999</v>
      </c>
      <c r="O2271" s="1">
        <f>-J2271*L2271*K2271*C2271</f>
        <v>-110.12952</v>
      </c>
      <c r="P2271" s="7">
        <f>-(12*F2271*J2271*L2271*N2271+12*O2271*N2271*G2271*COS(RADIANS(E2271)))/(12*N2271*G2271*COS(RADIANS(E2271))^2+L2271*G2271^3*SIN(RADIANS(E2271))^2)</f>
        <v>0.65268825738591252</v>
      </c>
      <c r="Q2271" s="7">
        <f>-(6*F2271*J2271*L2271*N2271*SIN(RADIANS(E2271))+6*O2271*N2271*G2271*SIN(RADIANS(E2271))*COS(RADIANS(E2271)))/(12*N2271*COS(RADIANS(E2271))^2+L2271*G2271^2*SIN(RADIANS(E2271))^2)</f>
        <v>3.0719926233202393</v>
      </c>
      <c r="R2271" s="7">
        <f>-P2271*SIN(RADIANS(E2271))</f>
        <v>-0.21787181725675453</v>
      </c>
      <c r="S2271" s="6">
        <f>(O2271+P2271*COS(RADIANS(E2271)))/L2271</f>
        <v>-91.261890806532818</v>
      </c>
      <c r="T2271" s="6">
        <f>R2271/L2271</f>
        <v>-0.18155984771396211</v>
      </c>
      <c r="U2271" s="6">
        <f>(Q2271-P2271*G2271*SIN(RADIANS(E2271)))/M2271</f>
        <v>-12.799969263834328</v>
      </c>
      <c r="V2271" s="6">
        <f>SQRT((S2271+U2271)^2+3*T2271^2)</f>
        <v>104.06233522864831</v>
      </c>
      <c r="W2271" s="6">
        <f>V2271/AA2271</f>
        <v>1.2791103104737367</v>
      </c>
      <c r="X2271" s="1">
        <f>((3*10+H2271/COS(RADIANS(E2271)))*(3+3)+3*G2271*H2271)*2</f>
        <v>578.31622127402397</v>
      </c>
      <c r="Y2271" s="7">
        <f>Z2271/X2271</f>
        <v>1.0084624950773449</v>
      </c>
      <c r="Z2271" s="13">
        <v>583.21021944970403</v>
      </c>
      <c r="AA2271" s="15">
        <v>81.355246984216194</v>
      </c>
    </row>
    <row r="2272" spans="1:27" x14ac:dyDescent="0.45">
      <c r="A2272">
        <v>1934</v>
      </c>
      <c r="B2272">
        <v>66</v>
      </c>
      <c r="C2272" s="10">
        <f>B2272-20</f>
        <v>46</v>
      </c>
      <c r="D2272">
        <v>121.7</v>
      </c>
      <c r="E2272" s="11">
        <f>D2272-90</f>
        <v>31.700000000000003</v>
      </c>
      <c r="F2272" s="2">
        <v>1.712E-2</v>
      </c>
      <c r="G2272" s="11">
        <v>28.2</v>
      </c>
      <c r="H2272" s="11">
        <v>1.2</v>
      </c>
      <c r="I2272" s="8">
        <v>0.103826344013214</v>
      </c>
      <c r="J2272" s="4">
        <v>71000</v>
      </c>
      <c r="K2272" s="5">
        <f>23*10^-6</f>
        <v>2.3E-5</v>
      </c>
      <c r="L2272" s="6">
        <f>H2272</f>
        <v>1.2</v>
      </c>
      <c r="M2272" s="3">
        <f>H2272^2/6</f>
        <v>0.24</v>
      </c>
      <c r="N2272" s="3">
        <f>H2272^3/12</f>
        <v>0.14399999999999999</v>
      </c>
      <c r="O2272" s="1">
        <f>-J2272*L2272*K2272*C2272</f>
        <v>-90.141599999999997</v>
      </c>
      <c r="P2272" s="7">
        <f>-(12*F2272*J2272*L2272*N2272+12*O2272*N2272*G2272*COS(RADIANS(E2272)))/(12*N2272*G2272*COS(RADIANS(E2272))^2+L2272*G2272^3*SIN(RADIANS(E2272))^2)</f>
        <v>0.1629723320300947</v>
      </c>
      <c r="Q2272" s="7">
        <f>-(6*F2272*J2272*L2272*N2272*SIN(RADIANS(E2272))+6*O2272*N2272*G2272*SIN(RADIANS(E2272))*COS(RADIANS(E2272)))/(12*N2272*COS(RADIANS(E2272))^2+L2272*G2272^2*SIN(RADIANS(E2272))^2)</f>
        <v>1.207486499512419</v>
      </c>
      <c r="R2272" s="7">
        <f>-P2272*SIN(RADIANS(E2272))</f>
        <v>-8.5637340390951708E-2</v>
      </c>
      <c r="S2272" s="6">
        <f>(O2272+P2272*COS(RADIANS(E2272)))/L2272</f>
        <v>-75.002451107816711</v>
      </c>
      <c r="T2272" s="6">
        <f>R2272/L2272</f>
        <v>-7.1364450325793097E-2</v>
      </c>
      <c r="U2272" s="6">
        <f>(Q2272-P2272*G2272*SIN(RADIANS(E2272)))/M2272</f>
        <v>-5.0311937479684126</v>
      </c>
      <c r="V2272" s="6">
        <f>SQRT((S2272+U2272)^2+3*T2272^2)</f>
        <v>80.033740307174526</v>
      </c>
      <c r="W2272" s="6">
        <f>V2272/AA2272</f>
        <v>1.1950146338937988</v>
      </c>
      <c r="X2272" s="1">
        <f>((3*10+H2272/COS(RADIANS(E2272)))*(3+3)+3*G2272*H2272)*2</f>
        <v>579.96502582594144</v>
      </c>
      <c r="Y2272" s="7">
        <f>Z2272/X2272</f>
        <v>1.0054239841132517</v>
      </c>
      <c r="Z2272" s="13">
        <v>583.11074691226304</v>
      </c>
      <c r="AA2272" s="15">
        <v>66.973021113887995</v>
      </c>
    </row>
    <row r="2273" spans="1:27" x14ac:dyDescent="0.45">
      <c r="A2273">
        <v>1522</v>
      </c>
      <c r="B2273">
        <v>68.900000000000006</v>
      </c>
      <c r="C2273" s="10">
        <f>B2273-20</f>
        <v>48.900000000000006</v>
      </c>
      <c r="D2273">
        <v>105.7</v>
      </c>
      <c r="E2273" s="11">
        <f>D2273-90</f>
        <v>15.700000000000003</v>
      </c>
      <c r="F2273" s="2">
        <v>1.3757E-2</v>
      </c>
      <c r="G2273" s="11">
        <v>23</v>
      </c>
      <c r="H2273" s="11">
        <v>1.4</v>
      </c>
      <c r="I2273" s="8">
        <v>6.2821865081787095E-2</v>
      </c>
      <c r="J2273" s="4">
        <v>71000</v>
      </c>
      <c r="K2273" s="5">
        <f>23*10^-6</f>
        <v>2.3E-5</v>
      </c>
      <c r="L2273" s="6">
        <f>H2273</f>
        <v>1.4</v>
      </c>
      <c r="M2273" s="3">
        <f>H2273^2/6</f>
        <v>0.32666666666666661</v>
      </c>
      <c r="N2273" s="3">
        <f>H2273^3/12</f>
        <v>0.2286666666666666</v>
      </c>
      <c r="O2273" s="1">
        <f>-J2273*L2273*K2273*C2273</f>
        <v>-111.79518000000002</v>
      </c>
      <c r="P2273" s="7">
        <f>-(12*F2273*J2273*L2273*N2273+12*O2273*N2273*G2273*COS(RADIANS(E2273)))/(12*N2273*G2273*COS(RADIANS(E2273))^2+L2273*G2273^3*SIN(RADIANS(E2273))^2)</f>
        <v>2.328190328062254</v>
      </c>
      <c r="Q2273" s="7">
        <f>-(6*F2273*J2273*L2273*N2273*SIN(RADIANS(E2273))+6*O2273*N2273*G2273*SIN(RADIANS(E2273))*COS(RADIANS(E2273)))/(12*N2273*COS(RADIANS(E2273))^2+L2273*G2273^2*SIN(RADIANS(E2273))^2)</f>
        <v>7.2451074225388927</v>
      </c>
      <c r="R2273" s="7">
        <f>-P2273*SIN(RADIANS(E2273))</f>
        <v>-0.63000934109033835</v>
      </c>
      <c r="S2273" s="6">
        <f>(O2273+P2273*COS(RADIANS(E2273)))/L2273</f>
        <v>-78.252750276474671</v>
      </c>
      <c r="T2273" s="6">
        <f>R2273/L2273</f>
        <v>-0.45000667220738455</v>
      </c>
      <c r="U2273" s="6">
        <f>(Q2273-P2273*G2273*SIN(RADIANS(E2273)))/M2273</f>
        <v>-22.178900273078238</v>
      </c>
      <c r="V2273" s="6">
        <f>SQRT((S2273+U2273)^2+3*T2273^2)</f>
        <v>100.43467503866682</v>
      </c>
      <c r="W2273" s="6">
        <f>V2273/AA2273</f>
        <v>1.3873381560876679</v>
      </c>
      <c r="X2273" s="1">
        <f>((3*10+H2273/COS(RADIANS(E2273)))*(3+3)+3*G2273*H2273)*2</f>
        <v>570.65106890379161</v>
      </c>
      <c r="Y2273" s="7">
        <f>Z2273/X2273</f>
        <v>1.0214206166962778</v>
      </c>
      <c r="Z2273" s="13">
        <v>582.874766718101</v>
      </c>
      <c r="AA2273" s="15">
        <v>72.393795700029898</v>
      </c>
    </row>
    <row r="2274" spans="1:27" x14ac:dyDescent="0.45">
      <c r="A2274">
        <v>2417</v>
      </c>
      <c r="B2274">
        <v>57.8</v>
      </c>
      <c r="C2274" s="10">
        <f>B2274-20</f>
        <v>37.799999999999997</v>
      </c>
      <c r="D2274">
        <v>125.7</v>
      </c>
      <c r="E2274" s="11">
        <f>D2274-90</f>
        <v>35.700000000000003</v>
      </c>
      <c r="F2274" s="2">
        <v>1.0038999999999999E-2</v>
      </c>
      <c r="G2274" s="11">
        <v>21.3</v>
      </c>
      <c r="H2274" s="11">
        <v>1.5</v>
      </c>
      <c r="I2274" s="8">
        <v>4.6414736658334697E-2</v>
      </c>
      <c r="J2274" s="4">
        <v>71000</v>
      </c>
      <c r="K2274" s="5">
        <f>23*10^-6</f>
        <v>2.3E-5</v>
      </c>
      <c r="L2274" s="6">
        <f>H2274</f>
        <v>1.5</v>
      </c>
      <c r="M2274" s="3">
        <f>H2274^2/6</f>
        <v>0.375</v>
      </c>
      <c r="N2274" s="3">
        <f>H2274^3/12</f>
        <v>0.28125</v>
      </c>
      <c r="O2274" s="1">
        <f>-J2274*L2274*K2274*C2274</f>
        <v>-92.591099999999997</v>
      </c>
      <c r="P2274" s="7">
        <f>-(12*F2274*J2274*L2274*N2274+12*O2274*N2274*G2274*COS(RADIANS(E2274)))/(12*N2274*G2274*COS(RADIANS(E2274))^2+L2274*G2274^3*SIN(RADIANS(E2274))^2)</f>
        <v>0.36058836001158606</v>
      </c>
      <c r="Q2274" s="7">
        <f>-(6*F2274*J2274*L2274*N2274*SIN(RADIANS(E2274))+6*O2274*N2274*G2274*SIN(RADIANS(E2274))*COS(RADIANS(E2274)))/(12*N2274*COS(RADIANS(E2274))^2+L2274*G2274^2*SIN(RADIANS(E2274))^2)</f>
        <v>2.2409534934821176</v>
      </c>
      <c r="R2274" s="7">
        <f>-P2274*SIN(RADIANS(E2274))</f>
        <v>-0.21041816840207675</v>
      </c>
      <c r="S2274" s="6">
        <f>(O2274+P2274*COS(RADIANS(E2274)))/L2274</f>
        <v>-61.5321814218971</v>
      </c>
      <c r="T2274" s="6">
        <f>R2274/L2274</f>
        <v>-0.14027877893471782</v>
      </c>
      <c r="U2274" s="6">
        <f>(Q2274-P2274*G2274*SIN(RADIANS(E2274)))/M2274</f>
        <v>-5.9758759826189802</v>
      </c>
      <c r="V2274" s="6">
        <f>SQRT((S2274+U2274)^2+3*T2274^2)</f>
        <v>67.50849464281437</v>
      </c>
      <c r="W2274" s="6">
        <f>V2274/AA2274</f>
        <v>1.1631374956151748</v>
      </c>
      <c r="X2274" s="1">
        <f>((3*10+H2274/COS(RADIANS(E2274)))*(3+3)+3*G2274*H2274)*2</f>
        <v>573.86520764667375</v>
      </c>
      <c r="Y2274" s="7">
        <f>Z2274/X2274</f>
        <v>1.0156608894587988</v>
      </c>
      <c r="Z2274" s="13">
        <v>582.852447227879</v>
      </c>
      <c r="AA2274" s="15">
        <v>58.039995183122898</v>
      </c>
    </row>
    <row r="2275" spans="1:27" x14ac:dyDescent="0.45">
      <c r="A2275">
        <v>1570</v>
      </c>
      <c r="B2275">
        <v>54.8</v>
      </c>
      <c r="C2275" s="10">
        <f>B2275-20</f>
        <v>34.799999999999997</v>
      </c>
      <c r="D2275">
        <v>129</v>
      </c>
      <c r="E2275" s="11">
        <f>D2275-90</f>
        <v>39</v>
      </c>
      <c r="F2275" s="2">
        <v>1.4184E-2</v>
      </c>
      <c r="G2275" s="11">
        <v>31</v>
      </c>
      <c r="H2275" s="11">
        <v>1.1000000000000001</v>
      </c>
      <c r="I2275" s="8">
        <v>9.5268577337265001E-2</v>
      </c>
      <c r="J2275" s="4">
        <v>71000</v>
      </c>
      <c r="K2275" s="5">
        <f>23*10^-6</f>
        <v>2.3E-5</v>
      </c>
      <c r="L2275" s="6">
        <f>H2275</f>
        <v>1.1000000000000001</v>
      </c>
      <c r="M2275" s="3">
        <f>H2275^2/6</f>
        <v>0.20166666666666669</v>
      </c>
      <c r="N2275" s="3">
        <f>H2275^3/12</f>
        <v>0.11091666666666671</v>
      </c>
      <c r="O2275" s="1">
        <f>-J2275*L2275*K2275*C2275</f>
        <v>-62.511239999999994</v>
      </c>
      <c r="P2275" s="7">
        <f>-(12*F2275*J2275*L2275*N2275+12*O2275*N2275*G2275*COS(RADIANS(E2275)))/(12*N2275*G2275*COS(RADIANS(E2275))^2+L2275*G2275^3*SIN(RADIANS(E2275))^2)</f>
        <v>4.0761242312727534E-2</v>
      </c>
      <c r="Q2275" s="7">
        <f>-(6*F2275*J2275*L2275*N2275*SIN(RADIANS(E2275))+6*O2275*N2275*G2275*SIN(RADIANS(E2275))*COS(RADIANS(E2275)))/(12*N2275*COS(RADIANS(E2275))^2+L2275*G2275^2*SIN(RADIANS(E2275))^2)</f>
        <v>0.39760415475480448</v>
      </c>
      <c r="R2275" s="7">
        <f>-P2275*SIN(RADIANS(E2275))</f>
        <v>-2.5651880951922869E-2</v>
      </c>
      <c r="S2275" s="6">
        <f>(O2275+P2275*COS(RADIANS(E2275)))/L2275</f>
        <v>-56.79960233195699</v>
      </c>
      <c r="T2275" s="6">
        <f>R2275/L2275</f>
        <v>-2.3319891774475333E-2</v>
      </c>
      <c r="U2275" s="6">
        <f>(Q2275-P2275*G2275*SIN(RADIANS(E2275)))/M2275</f>
        <v>-1.9715908500238237</v>
      </c>
      <c r="V2275" s="6">
        <f>SQRT((S2275+U2275)^2+3*T2275^2)</f>
        <v>58.771207061670644</v>
      </c>
      <c r="W2275" s="6">
        <f>V2275/AA2275</f>
        <v>1.1681925970599103</v>
      </c>
      <c r="X2275" s="1">
        <f>((3*10+H2275/COS(RADIANS(E2275)))*(3+3)+3*G2275*H2275)*2</f>
        <v>581.58522626978981</v>
      </c>
      <c r="Y2275" s="7">
        <f>Z2275/X2275</f>
        <v>1.0020740967342585</v>
      </c>
      <c r="Z2275" s="13">
        <v>582.79149028828897</v>
      </c>
      <c r="AA2275" s="15">
        <v>50.309518490003398</v>
      </c>
    </row>
    <row r="2276" spans="1:27" x14ac:dyDescent="0.45">
      <c r="A2276">
        <v>2482</v>
      </c>
      <c r="B2276">
        <v>61.2</v>
      </c>
      <c r="C2276" s="10">
        <f>B2276-20</f>
        <v>41.2</v>
      </c>
      <c r="D2276">
        <v>106.2</v>
      </c>
      <c r="E2276" s="11">
        <f>D2276-90</f>
        <v>16.200000000000003</v>
      </c>
      <c r="F2276" s="2">
        <v>1.3598000000000001E-2</v>
      </c>
      <c r="G2276" s="11">
        <v>23.9</v>
      </c>
      <c r="H2276" s="11">
        <v>1.4</v>
      </c>
      <c r="I2276" s="8">
        <v>9.3261502683162606E-2</v>
      </c>
      <c r="J2276" s="4">
        <v>71000</v>
      </c>
      <c r="K2276" s="5">
        <f>23*10^-6</f>
        <v>2.3E-5</v>
      </c>
      <c r="L2276" s="6">
        <f>H2276</f>
        <v>1.4</v>
      </c>
      <c r="M2276" s="3">
        <f>H2276^2/6</f>
        <v>0.32666666666666661</v>
      </c>
      <c r="N2276" s="3">
        <f>H2276^3/12</f>
        <v>0.2286666666666666</v>
      </c>
      <c r="O2276" s="1">
        <f>-J2276*L2276*K2276*C2276</f>
        <v>-94.19144</v>
      </c>
      <c r="P2276" s="7">
        <f>-(12*F2276*J2276*L2276*N2276+12*O2276*N2276*G2276*COS(RADIANS(E2276)))/(12*N2276*G2276*COS(RADIANS(E2276))^2+L2276*G2276^3*SIN(RADIANS(E2276))^2)</f>
        <v>1.4359537338162989</v>
      </c>
      <c r="Q2276" s="7">
        <f>-(6*F2276*J2276*L2276*N2276*SIN(RADIANS(E2276))+6*O2276*N2276*G2276*SIN(RADIANS(E2276))*COS(RADIANS(E2276)))/(12*N2276*COS(RADIANS(E2276))^2+L2276*G2276^2*SIN(RADIANS(E2276))^2)</f>
        <v>4.7873889290019171</v>
      </c>
      <c r="R2276" s="7">
        <f>-P2276*SIN(RADIANS(E2276))</f>
        <v>-0.40061832041857032</v>
      </c>
      <c r="S2276" s="6">
        <f>(O2276+P2276*COS(RADIANS(E2276)))/L2276</f>
        <v>-66.294644783208554</v>
      </c>
      <c r="T2276" s="6">
        <f>R2276/L2276</f>
        <v>-0.28615594315612169</v>
      </c>
      <c r="U2276" s="6">
        <f>(Q2276-P2276*G2276*SIN(RADIANS(E2276)))/M2276</f>
        <v>-14.655272231638513</v>
      </c>
      <c r="V2276" s="6">
        <f>SQRT((S2276+U2276)^2+3*T2276^2)</f>
        <v>80.951434331838982</v>
      </c>
      <c r="W2276" s="6">
        <f>V2276/AA2276</f>
        <v>1.2549603115859596</v>
      </c>
      <c r="X2276" s="1">
        <f>((3*10+H2276/COS(RADIANS(E2276)))*(3+3)+3*G2276*H2276)*2</f>
        <v>578.2546479921474</v>
      </c>
      <c r="Y2276" s="7">
        <f>Z2276/X2276</f>
        <v>1.0076540390561577</v>
      </c>
      <c r="Z2276" s="13">
        <v>582.68063165228398</v>
      </c>
      <c r="AA2276" s="15">
        <v>64.505174852530899</v>
      </c>
    </row>
    <row r="2277" spans="1:27" x14ac:dyDescent="0.45">
      <c r="A2277">
        <v>775</v>
      </c>
      <c r="B2277">
        <v>52.3</v>
      </c>
      <c r="C2277" s="10">
        <f>B2277-20</f>
        <v>32.299999999999997</v>
      </c>
      <c r="D2277">
        <v>118.6</v>
      </c>
      <c r="E2277" s="11">
        <f>D2277-90</f>
        <v>28.599999999999994</v>
      </c>
      <c r="F2277" s="2">
        <v>1.0421E-2</v>
      </c>
      <c r="G2277" s="11">
        <v>25.4</v>
      </c>
      <c r="H2277" s="11">
        <v>1.3</v>
      </c>
      <c r="I2277" s="8">
        <v>5.0821803510189001E-2</v>
      </c>
      <c r="J2277" s="4">
        <v>71000</v>
      </c>
      <c r="K2277" s="5">
        <f>23*10^-6</f>
        <v>2.3E-5</v>
      </c>
      <c r="L2277" s="6">
        <f>H2277</f>
        <v>1.3</v>
      </c>
      <c r="M2277" s="3">
        <f>H2277^2/6</f>
        <v>0.28166666666666668</v>
      </c>
      <c r="N2277" s="3">
        <f>H2277^3/12</f>
        <v>0.18308333333333338</v>
      </c>
      <c r="O2277" s="1">
        <f>-J2277*L2277*K2277*C2277</f>
        <v>-68.569669999999988</v>
      </c>
      <c r="P2277" s="7">
        <f>-(12*F2277*J2277*L2277*N2277+12*O2277*N2277*G2277*COS(RADIANS(E2277)))/(12*N2277*G2277*COS(RADIANS(E2277))^2+L2277*G2277^3*SIN(RADIANS(E2277))^2)</f>
        <v>0.25308967217138589</v>
      </c>
      <c r="Q2277" s="7">
        <f>-(6*F2277*J2277*L2277*N2277*SIN(RADIANS(E2277))+6*O2277*N2277*G2277*SIN(RADIANS(E2277))*COS(RADIANS(E2277)))/(12*N2277*COS(RADIANS(E2277))^2+L2277*G2277^2*SIN(RADIANS(E2277))^2)</f>
        <v>1.5386299605457072</v>
      </c>
      <c r="R2277" s="7">
        <f>-P2277*SIN(RADIANS(E2277))</f>
        <v>-0.12115196539729978</v>
      </c>
      <c r="S2277" s="6">
        <f>(O2277+P2277*COS(RADIANS(E2277)))/L2277</f>
        <v>-52.574970443520662</v>
      </c>
      <c r="T2277" s="6">
        <f>R2277/L2277</f>
        <v>-9.3193819536384434E-2</v>
      </c>
      <c r="U2277" s="6">
        <f>(Q2277-P2277*G2277*SIN(RADIANS(E2277)))/M2277</f>
        <v>-5.4625915759019188</v>
      </c>
      <c r="V2277" s="6">
        <f>SQRT((S2277+U2277)^2+3*T2277^2)</f>
        <v>58.037786487962492</v>
      </c>
      <c r="W2277" s="6">
        <f>V2277/AA2277</f>
        <v>1.2311877538905402</v>
      </c>
      <c r="X2277" s="1">
        <f>((3*10+H2277/COS(RADIANS(E2277)))*(3+3)+3*G2277*H2277)*2</f>
        <v>575.88799828310528</v>
      </c>
      <c r="Y2277" s="7">
        <f>Z2277/X2277</f>
        <v>1.0117540413758044</v>
      </c>
      <c r="Z2277" s="13">
        <v>582.65700964275402</v>
      </c>
      <c r="AA2277" s="15">
        <v>47.139671674416597</v>
      </c>
    </row>
    <row r="2278" spans="1:27" x14ac:dyDescent="0.45">
      <c r="A2278">
        <v>1974</v>
      </c>
      <c r="B2278">
        <v>52.8</v>
      </c>
      <c r="C2278" s="10">
        <f>B2278-20</f>
        <v>32.799999999999997</v>
      </c>
      <c r="D2278">
        <v>114.1</v>
      </c>
      <c r="E2278" s="11">
        <f>D2278-90</f>
        <v>24.099999999999994</v>
      </c>
      <c r="F2278" s="2">
        <v>1.1053E-2</v>
      </c>
      <c r="G2278" s="11">
        <v>24</v>
      </c>
      <c r="H2278" s="11">
        <v>1.4</v>
      </c>
      <c r="I2278" s="8">
        <v>9.8517589271068504E-2</v>
      </c>
      <c r="J2278" s="4">
        <v>71000</v>
      </c>
      <c r="K2278" s="5">
        <f>23*10^-6</f>
        <v>2.3E-5</v>
      </c>
      <c r="L2278" s="6">
        <f>H2278</f>
        <v>1.4</v>
      </c>
      <c r="M2278" s="3">
        <f>H2278^2/6</f>
        <v>0.32666666666666661</v>
      </c>
      <c r="N2278" s="3">
        <f>H2278^3/12</f>
        <v>0.2286666666666666</v>
      </c>
      <c r="O2278" s="1">
        <f>-J2278*L2278*K2278*C2278</f>
        <v>-74.987359999999995</v>
      </c>
      <c r="P2278" s="7">
        <f>-(12*F2278*J2278*L2278*N2278+12*O2278*N2278*G2278*COS(RADIANS(E2278)))/(12*N2278*G2278*COS(RADIANS(E2278))^2+L2278*G2278^3*SIN(RADIANS(E2278))^2)</f>
        <v>0.45498717686374524</v>
      </c>
      <c r="Q2278" s="7">
        <f>-(6*F2278*J2278*L2278*N2278*SIN(RADIANS(E2278))+6*O2278*N2278*G2278*SIN(RADIANS(E2278))*COS(RADIANS(E2278)))/(12*N2278*COS(RADIANS(E2278))^2+L2278*G2278^2*SIN(RADIANS(E2278))^2)</f>
        <v>2.2294214807567956</v>
      </c>
      <c r="R2278" s="7">
        <f>-P2278*SIN(RADIANS(E2278))</f>
        <v>-0.18578512339639966</v>
      </c>
      <c r="S2278" s="6">
        <f>(O2278+P2278*COS(RADIANS(E2278)))/L2278</f>
        <v>-53.265737253397134</v>
      </c>
      <c r="T2278" s="6">
        <f>R2278/L2278</f>
        <v>-0.13270365956885691</v>
      </c>
      <c r="U2278" s="6">
        <f>(Q2278-P2278*G2278*SIN(RADIANS(E2278)))/M2278</f>
        <v>-6.8247596349697863</v>
      </c>
      <c r="V2278" s="6">
        <f>SQRT((S2278+U2278)^2+3*T2278^2)</f>
        <v>60.090936480259849</v>
      </c>
      <c r="W2278" s="6">
        <f>V2278/AA2278</f>
        <v>1.1008360540121678</v>
      </c>
      <c r="X2278" s="1">
        <f>((3*10+H2278/COS(RADIANS(E2278)))*(3+3)+3*G2278*H2278)*2</f>
        <v>580.00421888115943</v>
      </c>
      <c r="Y2278" s="7">
        <f>Z2278/X2278</f>
        <v>1.0044707462019096</v>
      </c>
      <c r="Z2278" s="13">
        <v>582.59727053981396</v>
      </c>
      <c r="AA2278" s="15">
        <v>54.586635549634401</v>
      </c>
    </row>
    <row r="2279" spans="1:27" x14ac:dyDescent="0.45">
      <c r="A2279">
        <v>1983</v>
      </c>
      <c r="B2279">
        <v>79</v>
      </c>
      <c r="C2279" s="10">
        <f>B2279-20</f>
        <v>59</v>
      </c>
      <c r="D2279">
        <v>118.2</v>
      </c>
      <c r="E2279" s="11">
        <f>D2279-90</f>
        <v>28.200000000000003</v>
      </c>
      <c r="F2279" s="2">
        <v>1.8148000000000001E-2</v>
      </c>
      <c r="G2279" s="11">
        <v>22.1</v>
      </c>
      <c r="H2279" s="11">
        <v>1.5</v>
      </c>
      <c r="I2279" s="8">
        <v>0.11543366312980601</v>
      </c>
      <c r="J2279" s="4">
        <v>71000</v>
      </c>
      <c r="K2279" s="5">
        <f>23*10^-6</f>
        <v>2.3E-5</v>
      </c>
      <c r="L2279" s="6">
        <f>H2279</f>
        <v>1.5</v>
      </c>
      <c r="M2279" s="3">
        <f>H2279^2/6</f>
        <v>0.375</v>
      </c>
      <c r="N2279" s="3">
        <f>H2279^3/12</f>
        <v>0.28125</v>
      </c>
      <c r="O2279" s="1">
        <f>-J2279*L2279*K2279*C2279</f>
        <v>-144.5205</v>
      </c>
      <c r="P2279" s="7">
        <f>-(12*F2279*J2279*L2279*N2279+12*O2279*N2279*G2279*COS(RADIANS(E2279)))/(12*N2279*G2279*COS(RADIANS(E2279))^2+L2279*G2279^3*SIN(RADIANS(E2279))^2)</f>
        <v>0.81038481193715617</v>
      </c>
      <c r="Q2279" s="7">
        <f>-(6*F2279*J2279*L2279*N2279*SIN(RADIANS(E2279))+6*O2279*N2279*G2279*SIN(RADIANS(E2279))*COS(RADIANS(E2279)))/(12*N2279*COS(RADIANS(E2279))^2+L2279*G2279^2*SIN(RADIANS(E2279))^2)</f>
        <v>4.2315749880468028</v>
      </c>
      <c r="R2279" s="7">
        <f>-P2279*SIN(RADIANS(E2279))</f>
        <v>-0.3829479627191677</v>
      </c>
      <c r="S2279" s="6">
        <f>(O2279+P2279*COS(RADIANS(E2279)))/L2279</f>
        <v>-95.870870045159165</v>
      </c>
      <c r="T2279" s="6">
        <f>R2279/L2279</f>
        <v>-0.25529864181277845</v>
      </c>
      <c r="U2279" s="6">
        <f>(Q2279-P2279*G2279*SIN(RADIANS(E2279)))/M2279</f>
        <v>-11.284199968124812</v>
      </c>
      <c r="V2279" s="6">
        <f>SQRT((S2279+U2279)^2+3*T2279^2)</f>
        <v>107.15598238895168</v>
      </c>
      <c r="W2279" s="6">
        <f>V2279/AA2279</f>
        <v>1.1296689522487029</v>
      </c>
      <c r="X2279" s="1">
        <f>((3*10+H2279/COS(RADIANS(E2279)))*(3+3)+3*G2279*H2279)*2</f>
        <v>579.32429308296037</v>
      </c>
      <c r="Y2279" s="7">
        <f>Z2279/X2279</f>
        <v>1.0056041419476427</v>
      </c>
      <c r="Z2279" s="13">
        <v>582.57090865511498</v>
      </c>
      <c r="AA2279" s="15">
        <v>94.856092287610906</v>
      </c>
    </row>
    <row r="2280" spans="1:27" x14ac:dyDescent="0.45">
      <c r="A2280">
        <v>498</v>
      </c>
      <c r="B2280">
        <v>52.2</v>
      </c>
      <c r="C2280" s="10">
        <f>B2280-20</f>
        <v>32.200000000000003</v>
      </c>
      <c r="D2280">
        <v>105.5</v>
      </c>
      <c r="E2280" s="11">
        <f>D2280-90</f>
        <v>15.5</v>
      </c>
      <c r="F2280" s="2">
        <v>1.1364000000000001E-2</v>
      </c>
      <c r="G2280" s="11">
        <v>25.9</v>
      </c>
      <c r="H2280" s="11">
        <v>1.3</v>
      </c>
      <c r="I2280" s="8">
        <v>8.0106072127819006E-2</v>
      </c>
      <c r="J2280" s="4">
        <v>71000</v>
      </c>
      <c r="K2280" s="5">
        <f>23*10^-6</f>
        <v>2.3E-5</v>
      </c>
      <c r="L2280" s="6">
        <f>H2280</f>
        <v>1.3</v>
      </c>
      <c r="M2280" s="3">
        <f>H2280^2/6</f>
        <v>0.28166666666666668</v>
      </c>
      <c r="N2280" s="3">
        <f>H2280^3/12</f>
        <v>0.18308333333333338</v>
      </c>
      <c r="O2280" s="1">
        <f>-J2280*L2280*K2280*C2280</f>
        <v>-68.357380000000006</v>
      </c>
      <c r="P2280" s="7">
        <f>-(12*F2280*J2280*L2280*N2280+12*O2280*N2280*G2280*COS(RADIANS(E2280)))/(12*N2280*G2280*COS(RADIANS(E2280))^2+L2280*G2280^3*SIN(RADIANS(E2280))^2)</f>
        <v>0.86669838793762299</v>
      </c>
      <c r="Q2280" s="7">
        <f>-(6*F2280*J2280*L2280*N2280*SIN(RADIANS(E2280))+6*O2280*N2280*G2280*SIN(RADIANS(E2280))*COS(RADIANS(E2280)))/(12*N2280*COS(RADIANS(E2280))^2+L2280*G2280^2*SIN(RADIANS(E2280))^2)</f>
        <v>2.9994151531601099</v>
      </c>
      <c r="R2280" s="7">
        <f>-P2280*SIN(RADIANS(E2280))</f>
        <v>-0.23161506974209345</v>
      </c>
      <c r="S2280" s="6">
        <f>(O2280+P2280*COS(RADIANS(E2280)))/L2280</f>
        <v>-51.940156184335763</v>
      </c>
      <c r="T2280" s="6">
        <f>R2280/L2280</f>
        <v>-0.17816543826314879</v>
      </c>
      <c r="U2280" s="6">
        <f>(Q2280-P2280*G2280*SIN(RADIANS(E2280)))/M2280</f>
        <v>-10.648811194651277</v>
      </c>
      <c r="V2280" s="6">
        <f>SQRT((S2280+U2280)^2+3*T2280^2)</f>
        <v>62.589728121618151</v>
      </c>
      <c r="W2280" s="6">
        <f>V2280/AA2280</f>
        <v>1.2725761254345476</v>
      </c>
      <c r="X2280" s="1">
        <f>((3*10+H2280/COS(RADIANS(E2280)))*(3+3)+3*G2280*H2280)*2</f>
        <v>578.20877853855313</v>
      </c>
      <c r="Y2280" s="7">
        <f>Z2280/X2280</f>
        <v>1.0075049751628538</v>
      </c>
      <c r="Z2280" s="13">
        <v>582.548221060429</v>
      </c>
      <c r="AA2280" s="15">
        <v>49.183484485256699</v>
      </c>
    </row>
    <row r="2281" spans="1:27" x14ac:dyDescent="0.45">
      <c r="A2281">
        <v>2742</v>
      </c>
      <c r="B2281">
        <v>69.400000000000006</v>
      </c>
      <c r="C2281" s="10">
        <f>B2281-20</f>
        <v>49.400000000000006</v>
      </c>
      <c r="D2281">
        <v>122.3</v>
      </c>
      <c r="E2281" s="11">
        <f>D2281-90</f>
        <v>32.299999999999997</v>
      </c>
      <c r="F2281" s="2">
        <v>1.2899000000000001E-2</v>
      </c>
      <c r="G2281" s="11">
        <v>20</v>
      </c>
      <c r="H2281" s="11">
        <v>1.6</v>
      </c>
      <c r="I2281" s="8">
        <v>6.2143091112375197E-2</v>
      </c>
      <c r="J2281" s="4">
        <v>71000</v>
      </c>
      <c r="K2281" s="5">
        <f>23*10^-6</f>
        <v>2.3E-5</v>
      </c>
      <c r="L2281" s="6">
        <f>H2281</f>
        <v>1.6</v>
      </c>
      <c r="M2281" s="3">
        <f>H2281^2/6</f>
        <v>0.42666666666666675</v>
      </c>
      <c r="N2281" s="3">
        <f>H2281^3/12</f>
        <v>0.34133333333333343</v>
      </c>
      <c r="O2281" s="1">
        <f>-J2281*L2281*K2281*C2281</f>
        <v>-129.07232000000002</v>
      </c>
      <c r="P2281" s="7">
        <f>-(12*F2281*J2281*L2281*N2281+12*O2281*N2281*G2281*COS(RADIANS(E2281)))/(12*N2281*G2281*COS(RADIANS(E2281))^2+L2281*G2281^3*SIN(RADIANS(E2281))^2)</f>
        <v>0.79052387556391834</v>
      </c>
      <c r="Q2281" s="7">
        <f>-(6*F2281*J2281*L2281*N2281*SIN(RADIANS(E2281))+6*O2281*N2281*G2281*SIN(RADIANS(E2281))*COS(RADIANS(E2281)))/(12*N2281*COS(RADIANS(E2281))^2+L2281*G2281^2*SIN(RADIANS(E2281))^2)</f>
        <v>4.2241829015633039</v>
      </c>
      <c r="R2281" s="7">
        <f>-P2281*SIN(RADIANS(E2281))</f>
        <v>-0.42241829015633042</v>
      </c>
      <c r="S2281" s="6">
        <f>(O2281+P2281*COS(RADIANS(E2281)))/L2281</f>
        <v>-80.252575212334506</v>
      </c>
      <c r="T2281" s="6">
        <f>R2281/L2281</f>
        <v>-0.26401143134770649</v>
      </c>
      <c r="U2281" s="6">
        <f>(Q2281-P2281*G2281*SIN(RADIANS(E2281)))/M2281</f>
        <v>-9.9004286755389916</v>
      </c>
      <c r="V2281" s="6">
        <f>SQRT((S2281+U2281)^2+3*T2281^2)</f>
        <v>90.154163609422838</v>
      </c>
      <c r="W2281" s="6">
        <f>V2281/AA2281</f>
        <v>1.1355812816771127</v>
      </c>
      <c r="X2281" s="1">
        <f>((3*10+H2281/COS(RADIANS(E2281)))*(3+3)+3*G2281*H2281)*2</f>
        <v>574.71485502523637</v>
      </c>
      <c r="Y2281" s="7">
        <f>Z2281/X2281</f>
        <v>1.0136192724074324</v>
      </c>
      <c r="Z2281" s="13">
        <v>582.54205319242305</v>
      </c>
      <c r="AA2281" s="15">
        <v>79.390321999915599</v>
      </c>
    </row>
    <row r="2282" spans="1:27" x14ac:dyDescent="0.45">
      <c r="A2282">
        <v>2271</v>
      </c>
      <c r="B2282">
        <v>76.8</v>
      </c>
      <c r="C2282" s="10">
        <f>B2282-20</f>
        <v>56.8</v>
      </c>
      <c r="D2282">
        <v>119.7</v>
      </c>
      <c r="E2282" s="11">
        <f>D2282-90</f>
        <v>29.700000000000003</v>
      </c>
      <c r="F2282" s="2">
        <v>2.2783999999999999E-2</v>
      </c>
      <c r="G2282" s="11">
        <v>33.6</v>
      </c>
      <c r="H2282" s="11">
        <v>1</v>
      </c>
      <c r="I2282" s="8">
        <v>0.104773856699466</v>
      </c>
      <c r="J2282" s="4">
        <v>71000</v>
      </c>
      <c r="K2282" s="5">
        <f>23*10^-6</f>
        <v>2.3E-5</v>
      </c>
      <c r="L2282" s="6">
        <f>H2282</f>
        <v>1</v>
      </c>
      <c r="M2282" s="3">
        <f>H2282^2/6</f>
        <v>0.16666666666666666</v>
      </c>
      <c r="N2282" s="3">
        <f>H2282^3/12</f>
        <v>8.3333333333333329E-2</v>
      </c>
      <c r="O2282" s="1">
        <f>-J2282*L2282*K2282*C2282</f>
        <v>-92.75439999999999</v>
      </c>
      <c r="P2282" s="7">
        <f>-(12*F2282*J2282*L2282*N2282+12*O2282*N2282*G2282*COS(RADIANS(E2282)))/(12*N2282*G2282*COS(RADIANS(E2282))^2+L2282*G2282^3*SIN(RADIANS(E2282))^2)</f>
        <v>0.11668119430650541</v>
      </c>
      <c r="Q2282" s="7">
        <f>-(6*F2282*J2282*L2282*N2282*SIN(RADIANS(E2282))+6*O2282*N2282*G2282*SIN(RADIANS(E2282))*COS(RADIANS(E2282)))/(12*N2282*COS(RADIANS(E2282))^2+L2282*G2282^2*SIN(RADIANS(E2282))^2)</f>
        <v>0.97121991392503071</v>
      </c>
      <c r="R2282" s="7">
        <f>-P2282*SIN(RADIANS(E2282))</f>
        <v>-5.7810709162204189E-2</v>
      </c>
      <c r="S2282" s="6">
        <f>(O2282+P2282*COS(RADIANS(E2282)))/L2282</f>
        <v>-92.653047037483077</v>
      </c>
      <c r="T2282" s="6">
        <f>R2282/L2282</f>
        <v>-5.7810709162204189E-2</v>
      </c>
      <c r="U2282" s="6">
        <f>(Q2282-P2282*G2282*SIN(RADIANS(E2282)))/M2282</f>
        <v>-5.8273194835501805</v>
      </c>
      <c r="V2282" s="6">
        <f>SQRT((S2282+U2282)^2+3*T2282^2)</f>
        <v>98.48041742575694</v>
      </c>
      <c r="W2282" s="6">
        <f>V2282/AA2282</f>
        <v>1.3085255874553727</v>
      </c>
      <c r="X2282" s="1">
        <f>((3*10+H2282/COS(RADIANS(E2282)))*(3+3)+3*G2282*H2282)*2</f>
        <v>575.41483379377655</v>
      </c>
      <c r="Y2282" s="7">
        <f>Z2282/X2282</f>
        <v>1.0122751388361408</v>
      </c>
      <c r="Z2282" s="13">
        <v>582.47813076697003</v>
      </c>
      <c r="AA2282" s="15">
        <v>75.260597400519401</v>
      </c>
    </row>
    <row r="2283" spans="1:27" x14ac:dyDescent="0.45">
      <c r="A2283">
        <v>136</v>
      </c>
      <c r="B2283">
        <v>84.6</v>
      </c>
      <c r="C2283" s="10">
        <f>B2283-20</f>
        <v>64.599999999999994</v>
      </c>
      <c r="D2283">
        <v>110</v>
      </c>
      <c r="E2283" s="11">
        <f>D2283-90</f>
        <v>20</v>
      </c>
      <c r="F2283" s="2">
        <v>1.8605E-2</v>
      </c>
      <c r="G2283" s="11">
        <v>20.5</v>
      </c>
      <c r="H2283" s="11">
        <v>1.6</v>
      </c>
      <c r="I2283" s="8">
        <v>0.112648680806159</v>
      </c>
      <c r="J2283" s="4">
        <v>71000</v>
      </c>
      <c r="K2283" s="5">
        <f>23*10^-6</f>
        <v>2.3E-5</v>
      </c>
      <c r="L2283" s="6">
        <f>H2283</f>
        <v>1.6</v>
      </c>
      <c r="M2283" s="3">
        <f>H2283^2/6</f>
        <v>0.42666666666666675</v>
      </c>
      <c r="N2283" s="3">
        <f>H2283^3/12</f>
        <v>0.34133333333333343</v>
      </c>
      <c r="O2283" s="1">
        <f>-J2283*L2283*K2283*C2283</f>
        <v>-168.78688</v>
      </c>
      <c r="P2283" s="7">
        <f>-(12*F2283*J2283*L2283*N2283+12*O2283*N2283*G2283*COS(RADIANS(E2283)))/(12*N2283*G2283*COS(RADIANS(E2283))^2+L2283*G2283^3*SIN(RADIANS(E2283))^2)</f>
        <v>2.7635441399315952</v>
      </c>
      <c r="Q2283" s="7">
        <f>-(6*F2283*J2283*L2283*N2283*SIN(RADIANS(E2283))+6*O2283*N2283*G2283*SIN(RADIANS(E2283))*COS(RADIANS(E2283)))/(12*N2283*COS(RADIANS(E2283))^2+L2283*G2283^2*SIN(RADIANS(E2283))^2)</f>
        <v>9.6881745689687122</v>
      </c>
      <c r="R2283" s="7">
        <f>-P2283*SIN(RADIANS(E2283))</f>
        <v>-0.94518776282621608</v>
      </c>
      <c r="S2283" s="6">
        <f>(O2283+P2283*COS(RADIANS(E2283)))/L2283</f>
        <v>-103.86874872780633</v>
      </c>
      <c r="T2283" s="6">
        <f>R2283/L2283</f>
        <v>-0.59074235176638501</v>
      </c>
      <c r="U2283" s="6">
        <f>(Q2283-P2283*G2283*SIN(RADIANS(E2283)))/M2283</f>
        <v>-22.706659146020424</v>
      </c>
      <c r="V2283" s="6">
        <f>SQRT((S2283+U2283)^2+3*T2283^2)</f>
        <v>126.57954340257402</v>
      </c>
      <c r="W2283" s="6">
        <f>V2283/AA2283</f>
        <v>1.1906557867293834</v>
      </c>
      <c r="X2283" s="1">
        <f>((3*10+H2283/COS(RADIANS(E2283)))*(3+3)+3*G2283*H2283)*2</f>
        <v>577.23221323153757</v>
      </c>
      <c r="Y2283" s="7">
        <f>Z2283/X2283</f>
        <v>1.008616802408197</v>
      </c>
      <c r="Z2283" s="13">
        <v>582.20610915659995</v>
      </c>
      <c r="AA2283" s="15">
        <v>106.310778323495</v>
      </c>
    </row>
    <row r="2284" spans="1:27" x14ac:dyDescent="0.45">
      <c r="A2284">
        <v>1290</v>
      </c>
      <c r="B2284">
        <v>66.900000000000006</v>
      </c>
      <c r="C2284" s="10">
        <f>B2284-20</f>
        <v>46.900000000000006</v>
      </c>
      <c r="D2284">
        <v>112.8</v>
      </c>
      <c r="E2284" s="11">
        <f>D2284-90</f>
        <v>22.799999999999997</v>
      </c>
      <c r="F2284" s="2">
        <v>1.5826E-2</v>
      </c>
      <c r="G2284" s="11">
        <v>25.6</v>
      </c>
      <c r="H2284" s="11">
        <v>1.3</v>
      </c>
      <c r="I2284" s="8">
        <v>8.6844630539417197E-2</v>
      </c>
      <c r="J2284" s="4">
        <v>71000</v>
      </c>
      <c r="K2284" s="5">
        <f>23*10^-6</f>
        <v>2.3E-5</v>
      </c>
      <c r="L2284" s="6">
        <f>H2284</f>
        <v>1.3</v>
      </c>
      <c r="M2284" s="3">
        <f>H2284^2/6</f>
        <v>0.28166666666666668</v>
      </c>
      <c r="N2284" s="3">
        <f>H2284^3/12</f>
        <v>0.18308333333333338</v>
      </c>
      <c r="O2284" s="1">
        <f>-J2284*L2284*K2284*C2284</f>
        <v>-99.56401000000001</v>
      </c>
      <c r="P2284" s="7">
        <f>-(12*F2284*J2284*L2284*N2284+12*O2284*N2284*G2284*COS(RADIANS(E2284)))/(12*N2284*G2284*COS(RADIANS(E2284))^2+L2284*G2284^3*SIN(RADIANS(E2284))^2)</f>
        <v>0.58771816692206291</v>
      </c>
      <c r="Q2284" s="7">
        <f>-(6*F2284*J2284*L2284*N2284*SIN(RADIANS(E2284))+6*O2284*N2284*G2284*SIN(RADIANS(E2284))*COS(RADIANS(E2284)))/(12*N2284*COS(RADIANS(E2284))^2+L2284*G2284^2*SIN(RADIANS(E2284))^2)</f>
        <v>2.9151993615789848</v>
      </c>
      <c r="R2284" s="7">
        <f>-P2284*SIN(RADIANS(E2284))</f>
        <v>-0.22774995012335814</v>
      </c>
      <c r="S2284" s="6">
        <f>(O2284+P2284*COS(RADIANS(E2284)))/L2284</f>
        <v>-76.170934060304177</v>
      </c>
      <c r="T2284" s="6">
        <f>R2284/L2284</f>
        <v>-0.17519226932566009</v>
      </c>
      <c r="U2284" s="6">
        <f>(Q2284-P2284*G2284*SIN(RADIANS(E2284)))/M2284</f>
        <v>-10.349820218623611</v>
      </c>
      <c r="V2284" s="6">
        <f>SQRT((S2284+U2284)^2+3*T2284^2)</f>
        <v>86.521286386578268</v>
      </c>
      <c r="W2284" s="6">
        <f>V2284/AA2284</f>
        <v>1.247765715904076</v>
      </c>
      <c r="X2284" s="1">
        <f>((3*10+H2284/COS(RADIANS(E2284)))*(3+3)+3*G2284*H2284)*2</f>
        <v>576.6022513917809</v>
      </c>
      <c r="Y2284" s="7">
        <f>Z2284/X2284</f>
        <v>1.009482901398451</v>
      </c>
      <c r="Z2284" s="13">
        <v>582.07011368785402</v>
      </c>
      <c r="AA2284" s="15">
        <v>69.340971052317101</v>
      </c>
    </row>
    <row r="2285" spans="1:27" x14ac:dyDescent="0.45">
      <c r="A2285">
        <v>600</v>
      </c>
      <c r="B2285">
        <v>47.1</v>
      </c>
      <c r="C2285" s="10">
        <f>B2285-20</f>
        <v>27.1</v>
      </c>
      <c r="D2285">
        <v>122.8</v>
      </c>
      <c r="E2285" s="11">
        <f>D2285-90</f>
        <v>32.799999999999997</v>
      </c>
      <c r="F2285" s="2">
        <v>1.0501E-2</v>
      </c>
      <c r="G2285" s="11">
        <v>33.299999999999997</v>
      </c>
      <c r="H2285" s="11">
        <v>1</v>
      </c>
      <c r="I2285" s="8">
        <v>4.64820116758346E-2</v>
      </c>
      <c r="J2285" s="4">
        <v>71000</v>
      </c>
      <c r="K2285" s="5">
        <f>23*10^-6</f>
        <v>2.3E-5</v>
      </c>
      <c r="L2285" s="6">
        <f>H2285</f>
        <v>1</v>
      </c>
      <c r="M2285" s="3">
        <f>H2285^2/6</f>
        <v>0.16666666666666666</v>
      </c>
      <c r="N2285" s="3">
        <f>H2285^3/12</f>
        <v>8.3333333333333329E-2</v>
      </c>
      <c r="O2285" s="1">
        <f>-J2285*L2285*K2285*C2285</f>
        <v>-44.254300000000001</v>
      </c>
      <c r="P2285" s="7">
        <f>-(12*F2285*J2285*L2285*N2285+12*O2285*N2285*G2285*COS(RADIANS(E2285)))/(12*N2285*G2285*COS(RADIANS(E2285))^2+L2285*G2285^3*SIN(RADIANS(E2285))^2)</f>
        <v>4.5411867168410641E-2</v>
      </c>
      <c r="Q2285" s="7">
        <f>-(6*F2285*J2285*L2285*N2285*SIN(RADIANS(E2285))+6*O2285*N2285*G2285*SIN(RADIANS(E2285))*COS(RADIANS(E2285)))/(12*N2285*COS(RADIANS(E2285))^2+L2285*G2285^2*SIN(RADIANS(E2285))^2)</f>
        <v>0.40958968846846378</v>
      </c>
      <c r="R2285" s="7">
        <f>-P2285*SIN(RADIANS(E2285))</f>
        <v>-2.4599981289397235E-2</v>
      </c>
      <c r="S2285" s="6">
        <f>(O2285+P2285*COS(RADIANS(E2285)))/L2285</f>
        <v>-44.216128301055853</v>
      </c>
      <c r="T2285" s="6">
        <f>R2285/L2285</f>
        <v>-2.4599981289397235E-2</v>
      </c>
      <c r="U2285" s="6">
        <f>(Q2285-P2285*G2285*SIN(RADIANS(E2285)))/M2285</f>
        <v>-2.4575381308107849</v>
      </c>
      <c r="V2285" s="6">
        <f>SQRT((S2285+U2285)^2+3*T2285^2)</f>
        <v>46.673685880487227</v>
      </c>
      <c r="W2285" s="6">
        <f>V2285/AA2285</f>
        <v>1.3206939277799885</v>
      </c>
      <c r="X2285" s="1">
        <f>((3*10+H2285/COS(RADIANS(E2285)))*(3+3)+3*G2285*H2285)*2</f>
        <v>574.07608466728902</v>
      </c>
      <c r="Y2285" s="7">
        <f>Z2285/X2285</f>
        <v>1.0139106974380343</v>
      </c>
      <c r="Z2285" s="13">
        <v>582.06188338750701</v>
      </c>
      <c r="AA2285" s="15">
        <v>35.34027445628</v>
      </c>
    </row>
    <row r="2286" spans="1:27" x14ac:dyDescent="0.45">
      <c r="A2286">
        <v>2757</v>
      </c>
      <c r="B2286">
        <v>40.1</v>
      </c>
      <c r="C2286" s="10">
        <f>B2286-20</f>
        <v>20.100000000000001</v>
      </c>
      <c r="D2286">
        <v>120.8</v>
      </c>
      <c r="E2286" s="11">
        <f>D2286-90</f>
        <v>30.799999999999997</v>
      </c>
      <c r="F2286" s="2">
        <v>7.319E-3</v>
      </c>
      <c r="G2286" s="11">
        <v>30.2</v>
      </c>
      <c r="H2286" s="11">
        <v>1.1000000000000001</v>
      </c>
      <c r="I2286" s="8">
        <v>3.3663894981145803E-2</v>
      </c>
      <c r="J2286" s="4">
        <v>71000</v>
      </c>
      <c r="K2286" s="5">
        <f>23*10^-6</f>
        <v>2.3E-5</v>
      </c>
      <c r="L2286" s="6">
        <f>H2286</f>
        <v>1.1000000000000001</v>
      </c>
      <c r="M2286" s="3">
        <f>H2286^2/6</f>
        <v>0.20166666666666669</v>
      </c>
      <c r="N2286" s="3">
        <f>H2286^3/12</f>
        <v>0.11091666666666671</v>
      </c>
      <c r="O2286" s="1">
        <f>-J2286*L2286*K2286*C2286</f>
        <v>-36.105630000000005</v>
      </c>
      <c r="P2286" s="7">
        <f>-(12*F2286*J2286*L2286*N2286+12*O2286*N2286*G2286*COS(RADIANS(E2286)))/(12*N2286*G2286*COS(RADIANS(E2286))^2+L2286*G2286^3*SIN(RADIANS(E2286))^2)</f>
        <v>6.0927225951767458E-2</v>
      </c>
      <c r="Q2286" s="7">
        <f>-(6*F2286*J2286*L2286*N2286*SIN(RADIANS(E2286))+6*O2286*N2286*G2286*SIN(RADIANS(E2286))*COS(RADIANS(E2286)))/(12*N2286*COS(RADIANS(E2286))^2+L2286*G2286^2*SIN(RADIANS(E2286))^2)</f>
        <v>0.47108000500689046</v>
      </c>
      <c r="R2286" s="7">
        <f>-P2286*SIN(RADIANS(E2286))</f>
        <v>-3.1197351324959641E-2</v>
      </c>
      <c r="S2286" s="6">
        <f>(O2286+P2286*COS(RADIANS(E2286)))/L2286</f>
        <v>-32.775723596614725</v>
      </c>
      <c r="T2286" s="6">
        <f>R2286/L2286</f>
        <v>-2.8361228477236034E-2</v>
      </c>
      <c r="U2286" s="6">
        <f>(Q2286-P2286*G2286*SIN(RADIANS(E2286)))/M2286</f>
        <v>-2.3359339091250777</v>
      </c>
      <c r="V2286" s="6">
        <f>SQRT((S2286+U2286)^2+3*T2286^2)</f>
        <v>35.111691868638516</v>
      </c>
      <c r="W2286" s="6">
        <f>V2286/AA2286</f>
        <v>1.2829191131918158</v>
      </c>
      <c r="X2286" s="1">
        <f>((3*10+H2286/COS(RADIANS(E2286)))*(3+3)+3*G2286*H2286)*2</f>
        <v>574.68742291132298</v>
      </c>
      <c r="Y2286" s="7">
        <f>Z2286/X2286</f>
        <v>1.0128320161905768</v>
      </c>
      <c r="Z2286" s="13">
        <v>582.061821226642</v>
      </c>
      <c r="AA2286" s="15">
        <v>27.368593629635001</v>
      </c>
    </row>
    <row r="2287" spans="1:27" x14ac:dyDescent="0.45">
      <c r="A2287">
        <v>141</v>
      </c>
      <c r="B2287">
        <v>70.900000000000006</v>
      </c>
      <c r="C2287" s="10">
        <f>B2287-20</f>
        <v>50.900000000000006</v>
      </c>
      <c r="D2287">
        <v>106.8</v>
      </c>
      <c r="E2287" s="11">
        <f>D2287-90</f>
        <v>16.799999999999997</v>
      </c>
      <c r="F2287" s="2">
        <v>1.7812999999999999E-2</v>
      </c>
      <c r="G2287" s="11">
        <v>25.8</v>
      </c>
      <c r="H2287" s="11">
        <v>1.3</v>
      </c>
      <c r="I2287" s="8">
        <v>0.118788205087184</v>
      </c>
      <c r="J2287" s="4">
        <v>71000</v>
      </c>
      <c r="K2287" s="5">
        <f>23*10^-6</f>
        <v>2.3E-5</v>
      </c>
      <c r="L2287" s="6">
        <f>H2287</f>
        <v>1.3</v>
      </c>
      <c r="M2287" s="3">
        <f>H2287^2/6</f>
        <v>0.28166666666666668</v>
      </c>
      <c r="N2287" s="3">
        <f>H2287^3/12</f>
        <v>0.18308333333333338</v>
      </c>
      <c r="O2287" s="1">
        <f>-J2287*L2287*K2287*C2287</f>
        <v>-108.05561000000002</v>
      </c>
      <c r="P2287" s="7">
        <f>-(12*F2287*J2287*L2287*N2287+12*O2287*N2287*G2287*COS(RADIANS(E2287)))/(12*N2287*G2287*COS(RADIANS(E2287))^2+L2287*G2287^3*SIN(RADIANS(E2287))^2)</f>
        <v>1.1743722841640392</v>
      </c>
      <c r="Q2287" s="7">
        <f>-(6*F2287*J2287*L2287*N2287*SIN(RADIANS(E2287))+6*O2287*N2287*G2287*SIN(RADIANS(E2287))*COS(RADIANS(E2287)))/(12*N2287*COS(RADIANS(E2287))^2+L2287*G2287^2*SIN(RADIANS(E2287))^2)</f>
        <v>4.3786590173009339</v>
      </c>
      <c r="R2287" s="7">
        <f>-P2287*SIN(RADIANS(E2287))</f>
        <v>-0.33943093157371584</v>
      </c>
      <c r="S2287" s="6">
        <f>(O2287+P2287*COS(RADIANS(E2287)))/L2287</f>
        <v>-82.25489270385269</v>
      </c>
      <c r="T2287" s="6">
        <f>R2287/L2287</f>
        <v>-0.26110071659516604</v>
      </c>
      <c r="U2287" s="6">
        <f>(Q2287-P2287*G2287*SIN(RADIANS(E2287)))/M2287</f>
        <v>-15.545534972666044</v>
      </c>
      <c r="V2287" s="6">
        <f>SQRT((S2287+U2287)^2+3*T2287^2)</f>
        <v>97.801473273476773</v>
      </c>
      <c r="W2287" s="6">
        <f>V2287/AA2287</f>
        <v>1.2699955472074749</v>
      </c>
      <c r="X2287" s="1">
        <f>((3*10+H2287/COS(RADIANS(E2287)))*(3+3)+3*G2287*H2287)*2</f>
        <v>577.53550013367135</v>
      </c>
      <c r="Y2287" s="7">
        <f>Z2287/X2287</f>
        <v>1.0077980134385616</v>
      </c>
      <c r="Z2287" s="13">
        <v>582.03912972496005</v>
      </c>
      <c r="AA2287" s="15">
        <v>77.009304078685304</v>
      </c>
    </row>
    <row r="2288" spans="1:27" x14ac:dyDescent="0.45">
      <c r="A2288">
        <v>1811</v>
      </c>
      <c r="B2288">
        <v>86.3</v>
      </c>
      <c r="C2288" s="10">
        <f>B2288-20</f>
        <v>66.3</v>
      </c>
      <c r="D2288">
        <v>109.3</v>
      </c>
      <c r="E2288" s="11">
        <f>D2288-90</f>
        <v>19.299999999999997</v>
      </c>
      <c r="F2288" s="2">
        <v>2.0199000000000002E-2</v>
      </c>
      <c r="G2288" s="11">
        <v>22</v>
      </c>
      <c r="H2288" s="11">
        <v>1.5</v>
      </c>
      <c r="I2288" s="8">
        <v>0.123247370123863</v>
      </c>
      <c r="J2288" s="4">
        <v>71000</v>
      </c>
      <c r="K2288" s="5">
        <f>23*10^-6</f>
        <v>2.3E-5</v>
      </c>
      <c r="L2288" s="6">
        <f>H2288</f>
        <v>1.5</v>
      </c>
      <c r="M2288" s="3">
        <f>H2288^2/6</f>
        <v>0.375</v>
      </c>
      <c r="N2288" s="3">
        <f>H2288^3/12</f>
        <v>0.28125</v>
      </c>
      <c r="O2288" s="1">
        <f>-J2288*L2288*K2288*C2288</f>
        <v>-162.40185</v>
      </c>
      <c r="P2288" s="7">
        <f>-(12*F2288*J2288*L2288*N2288+12*O2288*N2288*G2288*COS(RADIANS(E2288)))/(12*N2288*G2288*COS(RADIANS(E2288))^2+L2288*G2288^3*SIN(RADIANS(E2288))^2)</f>
        <v>2.2753077337242105</v>
      </c>
      <c r="Q2288" s="7">
        <f>-(6*F2288*J2288*L2288*N2288*SIN(RADIANS(E2288))+6*O2288*N2288*G2288*SIN(RADIANS(E2288))*COS(RADIANS(E2288)))/(12*N2288*COS(RADIANS(E2288))^2+L2288*G2288^2*SIN(RADIANS(E2288))^2)</f>
        <v>8.2722414923231309</v>
      </c>
      <c r="R2288" s="7">
        <f>-P2288*SIN(RADIANS(E2288))</f>
        <v>-0.75202195384755721</v>
      </c>
      <c r="S2288" s="6">
        <f>(O2288+P2288*COS(RADIANS(E2288)))/L2288</f>
        <v>-106.83627493051092</v>
      </c>
      <c r="T2288" s="6">
        <f>R2288/L2288</f>
        <v>-0.50134796923170477</v>
      </c>
      <c r="U2288" s="6">
        <f>(Q2288-P2288*G2288*SIN(RADIANS(E2288)))/M2288</f>
        <v>-22.059310646195005</v>
      </c>
      <c r="V2288" s="6">
        <f>SQRT((S2288+U2288)^2+3*T2288^2)</f>
        <v>128.89851058301909</v>
      </c>
      <c r="W2288" s="6">
        <f>V2288/AA2288</f>
        <v>1.2116192413952094</v>
      </c>
      <c r="X2288" s="1">
        <f>((3*10+H2288/COS(RADIANS(E2288)))*(3+3)+3*G2288*H2288)*2</f>
        <v>577.07181802455796</v>
      </c>
      <c r="Y2288" s="7">
        <f>Z2288/X2288</f>
        <v>1.0085692617875937</v>
      </c>
      <c r="Z2288" s="13">
        <v>582.01689750345304</v>
      </c>
      <c r="AA2288" s="15">
        <v>106.385328145325</v>
      </c>
    </row>
    <row r="2289" spans="1:27" x14ac:dyDescent="0.45">
      <c r="A2289">
        <v>1945</v>
      </c>
      <c r="B2289">
        <v>77.900000000000006</v>
      </c>
      <c r="C2289" s="10">
        <f>B2289-20</f>
        <v>57.900000000000006</v>
      </c>
      <c r="D2289">
        <v>108.9</v>
      </c>
      <c r="E2289" s="11">
        <f>D2289-90</f>
        <v>18.900000000000006</v>
      </c>
      <c r="F2289" s="2">
        <v>2.1281000000000001E-2</v>
      </c>
      <c r="G2289" s="11">
        <v>32.9</v>
      </c>
      <c r="H2289" s="11">
        <v>1</v>
      </c>
      <c r="I2289" s="8">
        <v>9.1093495488166795E-2</v>
      </c>
      <c r="J2289" s="4">
        <v>71000</v>
      </c>
      <c r="K2289" s="5">
        <f>23*10^-6</f>
        <v>2.3E-5</v>
      </c>
      <c r="L2289" s="6">
        <f>H2289</f>
        <v>1</v>
      </c>
      <c r="M2289" s="3">
        <f>H2289^2/6</f>
        <v>0.16666666666666666</v>
      </c>
      <c r="N2289" s="3">
        <f>H2289^3/12</f>
        <v>8.3333333333333329E-2</v>
      </c>
      <c r="O2289" s="1">
        <f>-J2289*L2289*K2289*C2289</f>
        <v>-94.550700000000006</v>
      </c>
      <c r="P2289" s="7">
        <f>-(12*F2289*J2289*L2289*N2289+12*O2289*N2289*G2289*COS(RADIANS(E2289)))/(12*N2289*G2289*COS(RADIANS(E2289))^2+L2289*G2289^3*SIN(RADIANS(E2289))^2)</f>
        <v>0.38027136593744398</v>
      </c>
      <c r="Q2289" s="7">
        <f>-(6*F2289*J2289*L2289*N2289*SIN(RADIANS(E2289))+6*O2289*N2289*G2289*SIN(RADIANS(E2289))*COS(RADIANS(E2289)))/(12*N2289*COS(RADIANS(E2289))^2+L2289*G2289^2*SIN(RADIANS(E2289))^2)</f>
        <v>2.0262537386873625</v>
      </c>
      <c r="R2289" s="7">
        <f>-P2289*SIN(RADIANS(E2289))</f>
        <v>-0.12317651906914059</v>
      </c>
      <c r="S2289" s="6">
        <f>(O2289+P2289*COS(RADIANS(E2289)))/L2289</f>
        <v>-94.190930828305241</v>
      </c>
      <c r="T2289" s="6">
        <f>R2289/L2289</f>
        <v>-0.12317651906914059</v>
      </c>
      <c r="U2289" s="6">
        <f>(Q2289-P2289*G2289*SIN(RADIANS(E2289)))/M2289</f>
        <v>-12.157522432124175</v>
      </c>
      <c r="V2289" s="6">
        <f>SQRT((S2289+U2289)^2+3*T2289^2)</f>
        <v>106.34866726127925</v>
      </c>
      <c r="W2289" s="6">
        <f>V2289/AA2289</f>
        <v>1.4370856765639024</v>
      </c>
      <c r="X2289" s="1">
        <f>((3*10+H2289/COS(RADIANS(E2289)))*(3+3)+3*G2289*H2289)*2</f>
        <v>570.08384494911877</v>
      </c>
      <c r="Y2289" s="7">
        <f>Z2289/X2289</f>
        <v>1.0208497403161338</v>
      </c>
      <c r="Z2289" s="13">
        <v>581.96994507473096</v>
      </c>
      <c r="AA2289" s="15">
        <v>74.003011090863296</v>
      </c>
    </row>
    <row r="2290" spans="1:27" x14ac:dyDescent="0.45">
      <c r="A2290">
        <v>1260</v>
      </c>
      <c r="B2290">
        <v>45.2</v>
      </c>
      <c r="C2290" s="10">
        <f>B2290-20</f>
        <v>25.200000000000003</v>
      </c>
      <c r="D2290">
        <v>123.4</v>
      </c>
      <c r="E2290" s="11">
        <f>D2290-90</f>
        <v>33.400000000000006</v>
      </c>
      <c r="F2290" s="2">
        <v>7.7200000000000003E-3</v>
      </c>
      <c r="G2290" s="11">
        <v>25</v>
      </c>
      <c r="H2290" s="11">
        <v>1.3</v>
      </c>
      <c r="I2290" s="8">
        <v>3.5481855273246703E-2</v>
      </c>
      <c r="J2290" s="4">
        <v>71000</v>
      </c>
      <c r="K2290" s="5">
        <f>23*10^-6</f>
        <v>2.3E-5</v>
      </c>
      <c r="L2290" s="6">
        <f>H2290</f>
        <v>1.3</v>
      </c>
      <c r="M2290" s="3">
        <f>H2290^2/6</f>
        <v>0.28166666666666668</v>
      </c>
      <c r="N2290" s="3">
        <f>H2290^3/12</f>
        <v>0.18308333333333338</v>
      </c>
      <c r="O2290" s="1">
        <f>-J2290*L2290*K2290*C2290</f>
        <v>-53.497080000000004</v>
      </c>
      <c r="P2290" s="7">
        <f>-(12*F2290*J2290*L2290*N2290+12*O2290*N2290*G2290*COS(RADIANS(E2290)))/(12*N2290*G2290*COS(RADIANS(E2290))^2+L2290*G2290^3*SIN(RADIANS(E2290))^2)</f>
        <v>0.14330543080264035</v>
      </c>
      <c r="Q2290" s="7">
        <f>-(6*F2290*J2290*L2290*N2290*SIN(RADIANS(E2290))+6*O2290*N2290*G2290*SIN(RADIANS(E2290))*COS(RADIANS(E2290)))/(12*N2290*COS(RADIANS(E2290))^2+L2290*G2290^2*SIN(RADIANS(E2290))^2)</f>
        <v>0.98608599508045747</v>
      </c>
      <c r="R2290" s="7">
        <f>-P2290*SIN(RADIANS(E2290))</f>
        <v>-7.8886879606436602E-2</v>
      </c>
      <c r="S2290" s="6">
        <f>(O2290+P2290*COS(RADIANS(E2290)))/L2290</f>
        <v>-41.059570590231054</v>
      </c>
      <c r="T2290" s="6">
        <f>R2290/L2290</f>
        <v>-6.0682215081874311E-2</v>
      </c>
      <c r="U2290" s="6">
        <f>(Q2290-P2290*G2290*SIN(RADIANS(E2290)))/M2290</f>
        <v>-3.5008970239542876</v>
      </c>
      <c r="V2290" s="6">
        <f>SQRT((S2290+U2290)^2+3*T2290^2)</f>
        <v>44.560591569104446</v>
      </c>
      <c r="W2290" s="6">
        <f>V2290/AA2290</f>
        <v>1.2240450835686274</v>
      </c>
      <c r="X2290" s="1">
        <f>((3*10+H2290/COS(RADIANS(E2290)))*(3+3)+3*G2290*H2290)*2</f>
        <v>573.68603932100859</v>
      </c>
      <c r="Y2290" s="7">
        <f>Z2290/X2290</f>
        <v>1.0142610794518803</v>
      </c>
      <c r="Z2290" s="13">
        <v>581.86742150819998</v>
      </c>
      <c r="AA2290" s="15">
        <v>36.404371184753103</v>
      </c>
    </row>
    <row r="2291" spans="1:27" x14ac:dyDescent="0.45">
      <c r="A2291">
        <v>387</v>
      </c>
      <c r="B2291">
        <v>88.1</v>
      </c>
      <c r="C2291" s="10">
        <f>B2291-20</f>
        <v>68.099999999999994</v>
      </c>
      <c r="D2291">
        <v>129.5</v>
      </c>
      <c r="E2291" s="11">
        <f>D2291-90</f>
        <v>39.5</v>
      </c>
      <c r="F2291" s="2">
        <v>2.2270000000000002E-2</v>
      </c>
      <c r="G2291" s="11">
        <v>29.4</v>
      </c>
      <c r="H2291" s="11">
        <v>1.1000000000000001</v>
      </c>
      <c r="I2291" s="8">
        <v>9.5833592116832705E-2</v>
      </c>
      <c r="J2291" s="4">
        <v>71000</v>
      </c>
      <c r="K2291" s="5">
        <f>23*10^-6</f>
        <v>2.3E-5</v>
      </c>
      <c r="L2291" s="6">
        <f>H2291</f>
        <v>1.1000000000000001</v>
      </c>
      <c r="M2291" s="3">
        <f>H2291^2/6</f>
        <v>0.20166666666666669</v>
      </c>
      <c r="N2291" s="3">
        <f>H2291^3/12</f>
        <v>0.11091666666666671</v>
      </c>
      <c r="O2291" s="1">
        <f>-J2291*L2291*K2291*C2291</f>
        <v>-122.32802999999998</v>
      </c>
      <c r="P2291" s="7">
        <f>-(12*F2291*J2291*L2291*N2291+12*O2291*N2291*G2291*COS(RADIANS(E2291)))/(12*N2291*G2291*COS(RADIANS(E2291))^2+L2291*G2291^3*SIN(RADIANS(E2291))^2)</f>
        <v>0.12164993634466034</v>
      </c>
      <c r="Q2291" s="7">
        <f>-(6*F2291*J2291*L2291*N2291*SIN(RADIANS(E2291))+6*O2291*N2291*G2291*SIN(RADIANS(E2291))*COS(RADIANS(E2291)))/(12*N2291*COS(RADIANS(E2291))^2+L2291*G2291^2*SIN(RADIANS(E2291))^2)</f>
        <v>1.1374694626031177</v>
      </c>
      <c r="R2291" s="7">
        <f>-P2291*SIN(RADIANS(E2291))</f>
        <v>-7.7378875007014819E-2</v>
      </c>
      <c r="S2291" s="6">
        <f>(O2291+P2291*COS(RADIANS(E2291)))/L2291</f>
        <v>-111.12196538049898</v>
      </c>
      <c r="T2291" s="6">
        <f>R2291/L2291</f>
        <v>-7.034443182455892E-2</v>
      </c>
      <c r="U2291" s="6">
        <f>(Q2291-P2291*G2291*SIN(RADIANS(E2291)))/M2291</f>
        <v>-5.6403444426600888</v>
      </c>
      <c r="V2291" s="6">
        <f>SQRT((S2291+U2291)^2+3*T2291^2)</f>
        <v>116.76237339253025</v>
      </c>
      <c r="W2291" s="6">
        <f>V2291/AA2291</f>
        <v>1.3243660890541662</v>
      </c>
      <c r="X2291" s="1">
        <f>((3*10+H2291/COS(RADIANS(E2291)))*(3+3)+3*G2291*H2291)*2</f>
        <v>571.14676446057103</v>
      </c>
      <c r="Y2291" s="7">
        <f>Z2291/X2291</f>
        <v>1.0184485637517717</v>
      </c>
      <c r="Z2291" s="13">
        <v>581.68360195634</v>
      </c>
      <c r="AA2291" s="15">
        <v>88.164726020672603</v>
      </c>
    </row>
    <row r="2292" spans="1:27" x14ac:dyDescent="0.45">
      <c r="A2292">
        <v>2181</v>
      </c>
      <c r="B2292">
        <v>57.1</v>
      </c>
      <c r="C2292" s="10">
        <f>B2292-20</f>
        <v>37.1</v>
      </c>
      <c r="D2292">
        <v>111</v>
      </c>
      <c r="E2292" s="11">
        <f>D2292-90</f>
        <v>21</v>
      </c>
      <c r="F2292" s="2">
        <v>1.0593E-2</v>
      </c>
      <c r="G2292" s="11">
        <v>20.399999999999999</v>
      </c>
      <c r="H2292" s="11">
        <v>1.6</v>
      </c>
      <c r="I2292" s="8">
        <v>6.2410604208707803E-2</v>
      </c>
      <c r="J2292" s="4">
        <v>71000</v>
      </c>
      <c r="K2292" s="5">
        <f>23*10^-6</f>
        <v>2.3E-5</v>
      </c>
      <c r="L2292" s="6">
        <f>H2292</f>
        <v>1.6</v>
      </c>
      <c r="M2292" s="3">
        <f>H2292^2/6</f>
        <v>0.42666666666666675</v>
      </c>
      <c r="N2292" s="3">
        <f>H2292^3/12</f>
        <v>0.34133333333333343</v>
      </c>
      <c r="O2292" s="1">
        <f>-J2292*L2292*K2292*C2292</f>
        <v>-96.934880000000007</v>
      </c>
      <c r="P2292" s="7">
        <f>-(12*F2292*J2292*L2292*N2292+12*O2292*N2292*G2292*COS(RADIANS(E2292)))/(12*N2292*G2292*COS(RADIANS(E2292))^2+L2292*G2292^3*SIN(RADIANS(E2292))^2)</f>
        <v>1.4487064754133141</v>
      </c>
      <c r="Q2292" s="7">
        <f>-(6*F2292*J2292*L2292*N2292*SIN(RADIANS(E2292))+6*O2292*N2292*G2292*SIN(RADIANS(E2292))*COS(RADIANS(E2292)))/(12*N2292*COS(RADIANS(E2292))^2+L2292*G2292^2*SIN(RADIANS(E2292))^2)</f>
        <v>5.2955336846860552</v>
      </c>
      <c r="R2292" s="7">
        <f>-P2292*SIN(RADIANS(E2292))</f>
        <v>-0.5191699690868683</v>
      </c>
      <c r="S2292" s="6">
        <f>(O2292+P2292*COS(RADIANS(E2292)))/L2292</f>
        <v>-59.738997494258989</v>
      </c>
      <c r="T2292" s="6">
        <f>R2292/L2292</f>
        <v>-0.32448123067929269</v>
      </c>
      <c r="U2292" s="6">
        <f>(Q2292-P2292*G2292*SIN(RADIANS(E2292)))/M2292</f>
        <v>-12.411407073482948</v>
      </c>
      <c r="V2292" s="6">
        <f>SQRT((S2292+U2292)^2+3*T2292^2)</f>
        <v>72.152593463409374</v>
      </c>
      <c r="W2292" s="6">
        <f>V2292/AA2292</f>
        <v>1.1753274681412436</v>
      </c>
      <c r="X2292" s="1">
        <f>((3*10+H2292/COS(RADIANS(E2292)))*(3+3)+3*G2292*H2292)*2</f>
        <v>576.40598387783098</v>
      </c>
      <c r="Y2292" s="7">
        <f>Z2292/X2292</f>
        <v>1.008919250279712</v>
      </c>
      <c r="Z2292" s="13">
        <v>581.54709311076101</v>
      </c>
      <c r="AA2292" s="15">
        <v>61.389353536948498</v>
      </c>
    </row>
    <row r="2293" spans="1:27" x14ac:dyDescent="0.45">
      <c r="A2293">
        <v>1262</v>
      </c>
      <c r="B2293">
        <v>57.9</v>
      </c>
      <c r="C2293" s="10">
        <f>B2293-20</f>
        <v>37.9</v>
      </c>
      <c r="D2293">
        <v>125.2</v>
      </c>
      <c r="E2293" s="11">
        <f>D2293-90</f>
        <v>35.200000000000003</v>
      </c>
      <c r="F2293" s="2">
        <v>1.2160000000000001E-2</v>
      </c>
      <c r="G2293" s="11">
        <v>27.1</v>
      </c>
      <c r="H2293" s="11">
        <v>1.2</v>
      </c>
      <c r="I2293" s="8">
        <v>5.4302074015140499E-2</v>
      </c>
      <c r="J2293" s="4">
        <v>71000</v>
      </c>
      <c r="K2293" s="5">
        <f>23*10^-6</f>
        <v>2.3E-5</v>
      </c>
      <c r="L2293" s="6">
        <f>H2293</f>
        <v>1.2</v>
      </c>
      <c r="M2293" s="3">
        <f>H2293^2/6</f>
        <v>0.24</v>
      </c>
      <c r="N2293" s="3">
        <f>H2293^3/12</f>
        <v>0.14399999999999999</v>
      </c>
      <c r="O2293" s="1">
        <f>-J2293*L2293*K2293*C2293</f>
        <v>-74.268839999999997</v>
      </c>
      <c r="P2293" s="7">
        <f>-(12*F2293*J2293*L2293*N2293+12*O2293*N2293*G2293*COS(RADIANS(E2293)))/(12*N2293*G2293*COS(RADIANS(E2293))^2+L2293*G2293^3*SIN(RADIANS(E2293))^2)</f>
        <v>0.13200761806866176</v>
      </c>
      <c r="Q2293" s="7">
        <f>-(6*F2293*J2293*L2293*N2293*SIN(RADIANS(E2293))+6*O2293*N2293*G2293*SIN(RADIANS(E2293))*COS(RADIANS(E2293)))/(12*N2293*COS(RADIANS(E2293))^2+L2293*G2293^2*SIN(RADIANS(E2293))^2)</f>
        <v>1.0310663428293472</v>
      </c>
      <c r="R2293" s="7">
        <f>-P2293*SIN(RADIANS(E2293))</f>
        <v>-7.609345703537615E-2</v>
      </c>
      <c r="S2293" s="6">
        <f>(O2293+P2293*COS(RADIANS(E2293)))/L2293</f>
        <v>-61.800808873628192</v>
      </c>
      <c r="T2293" s="6">
        <f>R2293/L2293</f>
        <v>-6.3411214196146801E-2</v>
      </c>
      <c r="U2293" s="6">
        <f>(Q2293-P2293*G2293*SIN(RADIANS(E2293)))/M2293</f>
        <v>-4.2961097617889452</v>
      </c>
      <c r="V2293" s="6">
        <f>SQRT((S2293+U2293)^2+3*T2293^2)</f>
        <v>66.097009887310421</v>
      </c>
      <c r="W2293" s="6">
        <f>V2293/AA2293</f>
        <v>1.2582714725481174</v>
      </c>
      <c r="X2293" s="1">
        <f>((3*10+H2293/COS(RADIANS(E2293)))*(3+3)+3*G2293*H2293)*2</f>
        <v>572.74233360244796</v>
      </c>
      <c r="Y2293" s="7">
        <f>Z2293/X2293</f>
        <v>1.0153719829549586</v>
      </c>
      <c r="Z2293" s="13">
        <v>581.54651899216799</v>
      </c>
      <c r="AA2293" s="15">
        <v>52.530007497871502</v>
      </c>
    </row>
    <row r="2294" spans="1:27" x14ac:dyDescent="0.45">
      <c r="A2294">
        <v>2557</v>
      </c>
      <c r="B2294">
        <v>70.400000000000006</v>
      </c>
      <c r="C2294" s="10">
        <f>B2294-20</f>
        <v>50.400000000000006</v>
      </c>
      <c r="D2294">
        <v>125.8</v>
      </c>
      <c r="E2294" s="11">
        <f>D2294-90</f>
        <v>35.799999999999997</v>
      </c>
      <c r="F2294" s="2">
        <v>1.4071999999999999E-2</v>
      </c>
      <c r="G2294" s="11">
        <v>22.8</v>
      </c>
      <c r="H2294" s="11">
        <v>1.4</v>
      </c>
      <c r="I2294" s="8">
        <v>6.4301498234272003E-2</v>
      </c>
      <c r="J2294" s="4">
        <v>71000</v>
      </c>
      <c r="K2294" s="5">
        <f>23*10^-6</f>
        <v>2.3E-5</v>
      </c>
      <c r="L2294" s="6">
        <f>H2294</f>
        <v>1.4</v>
      </c>
      <c r="M2294" s="3">
        <f>H2294^2/6</f>
        <v>0.32666666666666661</v>
      </c>
      <c r="N2294" s="3">
        <f>H2294^3/12</f>
        <v>0.2286666666666666</v>
      </c>
      <c r="O2294" s="1">
        <f>-J2294*L2294*K2294*C2294</f>
        <v>-115.22448000000001</v>
      </c>
      <c r="P2294" s="7">
        <f>-(12*F2294*J2294*L2294*N2294+12*O2294*N2294*G2294*COS(RADIANS(E2294)))/(12*N2294*G2294*COS(RADIANS(E2294))^2+L2294*G2294^3*SIN(RADIANS(E2294))^2)</f>
        <v>0.35122003315784517</v>
      </c>
      <c r="Q2294" s="7">
        <f>-(6*F2294*J2294*L2294*N2294*SIN(RADIANS(E2294))+6*O2294*N2294*G2294*SIN(RADIANS(E2294))*COS(RADIANS(E2294)))/(12*N2294*COS(RADIANS(E2294))^2+L2294*G2294^2*SIN(RADIANS(E2294))^2)</f>
        <v>2.3421169356563816</v>
      </c>
      <c r="R2294" s="7">
        <f>-P2294*SIN(RADIANS(E2294))</f>
        <v>-0.20544885400494581</v>
      </c>
      <c r="S2294" s="6">
        <f>(O2294+P2294*COS(RADIANS(E2294)))/L2294</f>
        <v>-82.09972724185819</v>
      </c>
      <c r="T2294" s="6">
        <f>R2294/L2294</f>
        <v>-0.14674918143210416</v>
      </c>
      <c r="U2294" s="6">
        <f>(Q2294-P2294*G2294*SIN(RADIANS(E2294)))/M2294</f>
        <v>-7.169745721397093</v>
      </c>
      <c r="V2294" s="6">
        <f>SQRT((S2294+U2294)^2+3*T2294^2)</f>
        <v>89.269834821758906</v>
      </c>
      <c r="W2294" s="6">
        <f>V2294/AA2294</f>
        <v>1.2108058960219665</v>
      </c>
      <c r="X2294" s="1">
        <f>((3*10+H2294/COS(RADIANS(E2294)))*(3+3)+3*G2294*H2294)*2</f>
        <v>572.23353647723377</v>
      </c>
      <c r="Y2294" s="7">
        <f>Z2294/X2294</f>
        <v>1.0157704769231892</v>
      </c>
      <c r="Z2294" s="13">
        <v>581.25793225892301</v>
      </c>
      <c r="AA2294" s="15">
        <v>73.727618204577496</v>
      </c>
    </row>
    <row r="2295" spans="1:27" x14ac:dyDescent="0.45">
      <c r="A2295">
        <v>208</v>
      </c>
      <c r="B2295">
        <v>54</v>
      </c>
      <c r="C2295" s="10">
        <f>B2295-20</f>
        <v>34</v>
      </c>
      <c r="D2295">
        <v>123.7</v>
      </c>
      <c r="E2295" s="11">
        <f>D2295-90</f>
        <v>33.700000000000003</v>
      </c>
      <c r="F2295" s="2">
        <v>1.0355E-2</v>
      </c>
      <c r="G2295" s="11">
        <v>24.9</v>
      </c>
      <c r="H2295" s="11">
        <v>1.3</v>
      </c>
      <c r="I2295" s="8">
        <v>4.7489657998085001E-2</v>
      </c>
      <c r="J2295" s="4">
        <v>71000</v>
      </c>
      <c r="K2295" s="5">
        <f>23*10^-6</f>
        <v>2.3E-5</v>
      </c>
      <c r="L2295" s="6">
        <f>H2295</f>
        <v>1.3</v>
      </c>
      <c r="M2295" s="3">
        <f>H2295^2/6</f>
        <v>0.28166666666666668</v>
      </c>
      <c r="N2295" s="3">
        <f>H2295^3/12</f>
        <v>0.18308333333333338</v>
      </c>
      <c r="O2295" s="1">
        <f>-J2295*L2295*K2295*C2295</f>
        <v>-72.178600000000003</v>
      </c>
      <c r="P2295" s="7">
        <f>-(12*F2295*J2295*L2295*N2295+12*O2295*N2295*G2295*COS(RADIANS(E2295)))/(12*N2295*G2295*COS(RADIANS(E2295))^2+L2295*G2295^3*SIN(RADIANS(E2295))^2)</f>
        <v>0.19065693186716429</v>
      </c>
      <c r="Q2295" s="7">
        <f>-(6*F2295*J2295*L2295*N2295*SIN(RADIANS(E2295))+6*O2295*N2295*G2295*SIN(RADIANS(E2295))*COS(RADIANS(E2295)))/(12*N2295*COS(RADIANS(E2295))^2+L2295*G2295^2*SIN(RADIANS(E2295))^2)</f>
        <v>1.3170224557003207</v>
      </c>
      <c r="R2295" s="7">
        <f>-P2295*SIN(RADIANS(E2295))</f>
        <v>-0.10578493620082899</v>
      </c>
      <c r="S2295" s="6">
        <f>(O2295+P2295*COS(RADIANS(E2295)))/L2295</f>
        <v>-55.399986292015669</v>
      </c>
      <c r="T2295" s="6">
        <f>R2295/L2295</f>
        <v>-8.1373027846791526E-2</v>
      </c>
      <c r="U2295" s="6">
        <f>(Q2295-P2295*G2295*SIN(RADIANS(E2295)))/M2295</f>
        <v>-4.6758193693502506</v>
      </c>
      <c r="V2295" s="6">
        <f>SQRT((S2295+U2295)^2+3*T2295^2)</f>
        <v>60.075970991496995</v>
      </c>
      <c r="W2295" s="6">
        <f>V2295/AA2295</f>
        <v>1.2264756376475843</v>
      </c>
      <c r="X2295" s="1">
        <f>((3*10+H2295/COS(RADIANS(E2295)))*(3+3)+3*G2295*H2295)*2</f>
        <v>572.97103396332864</v>
      </c>
      <c r="Y2295" s="7">
        <f>Z2295/X2295</f>
        <v>1.014453390230436</v>
      </c>
      <c r="Z2295" s="13">
        <v>581.25240790793703</v>
      </c>
      <c r="AA2295" s="15">
        <v>48.982604421498699</v>
      </c>
    </row>
    <row r="2296" spans="1:27" x14ac:dyDescent="0.45">
      <c r="A2296">
        <v>2272</v>
      </c>
      <c r="B2296">
        <v>70</v>
      </c>
      <c r="C2296" s="10">
        <f>B2296-20</f>
        <v>50</v>
      </c>
      <c r="D2296">
        <v>112.6</v>
      </c>
      <c r="E2296" s="11">
        <f>D2296-90</f>
        <v>22.599999999999994</v>
      </c>
      <c r="F2296" s="2">
        <v>2.1207E-2</v>
      </c>
      <c r="G2296" s="11">
        <v>33.799999999999997</v>
      </c>
      <c r="H2296" s="11">
        <v>1</v>
      </c>
      <c r="I2296" s="8">
        <v>0.11286174505949</v>
      </c>
      <c r="J2296" s="4">
        <v>71000</v>
      </c>
      <c r="K2296" s="5">
        <f>23*10^-6</f>
        <v>2.3E-5</v>
      </c>
      <c r="L2296" s="6">
        <f>H2296</f>
        <v>1</v>
      </c>
      <c r="M2296" s="3">
        <f>H2296^2/6</f>
        <v>0.16666666666666666</v>
      </c>
      <c r="N2296" s="3">
        <f>H2296^3/12</f>
        <v>8.3333333333333329E-2</v>
      </c>
      <c r="O2296" s="1">
        <f>-J2296*L2296*K2296*C2296</f>
        <v>-81.650000000000006</v>
      </c>
      <c r="P2296" s="7">
        <f>-(12*F2296*J2296*L2296*N2296+12*O2296*N2296*G2296*COS(RADIANS(E2296)))/(12*N2296*G2296*COS(RADIANS(E2296))^2+L2296*G2296^3*SIN(RADIANS(E2296))^2)</f>
        <v>0.1818284726936743</v>
      </c>
      <c r="Q2296" s="7">
        <f>-(6*F2296*J2296*L2296*N2296*SIN(RADIANS(E2296))+6*O2296*N2296*G2296*SIN(RADIANS(E2296))*COS(RADIANS(E2296)))/(12*N2296*COS(RADIANS(E2296))^2+L2296*G2296^2*SIN(RADIANS(E2296))^2)</f>
        <v>1.1809015537451768</v>
      </c>
      <c r="R2296" s="7">
        <f>-P2296*SIN(RADIANS(E2296))</f>
        <v>-6.9875831582554851E-2</v>
      </c>
      <c r="S2296" s="6">
        <f>(O2296+P2296*COS(RADIANS(E2296)))/L2296</f>
        <v>-81.482134096247151</v>
      </c>
      <c r="T2296" s="6">
        <f>R2296/L2296</f>
        <v>-6.9875831582554851E-2</v>
      </c>
      <c r="U2296" s="6">
        <f>(Q2296-P2296*G2296*SIN(RADIANS(E2296)))/M2296</f>
        <v>-7.0854093224710635</v>
      </c>
      <c r="V2296" s="6">
        <f>SQRT((S2296+U2296)^2+3*T2296^2)</f>
        <v>88.56762611203969</v>
      </c>
      <c r="W2296" s="6">
        <f>V2296/AA2296</f>
        <v>1.29605497726841</v>
      </c>
      <c r="X2296" s="1">
        <f>((3*10+H2296/COS(RADIANS(E2296)))*(3+3)+3*G2296*H2296)*2</f>
        <v>575.7981230466944</v>
      </c>
      <c r="Y2296" s="7">
        <f>Z2296/X2296</f>
        <v>1.0094301722456107</v>
      </c>
      <c r="Z2296" s="13">
        <v>581.22799852572405</v>
      </c>
      <c r="AA2296" s="15">
        <v>68.336318802391006</v>
      </c>
    </row>
    <row r="2297" spans="1:27" x14ac:dyDescent="0.45">
      <c r="A2297">
        <v>2725</v>
      </c>
      <c r="B2297">
        <v>77.2</v>
      </c>
      <c r="C2297" s="10">
        <f>B2297-20</f>
        <v>57.2</v>
      </c>
      <c r="D2297">
        <v>121.8</v>
      </c>
      <c r="E2297" s="11">
        <f>D2297-90</f>
        <v>31.799999999999997</v>
      </c>
      <c r="F2297" s="2">
        <v>1.9042E-2</v>
      </c>
      <c r="G2297" s="11">
        <v>27.3</v>
      </c>
      <c r="H2297" s="11">
        <v>1.2</v>
      </c>
      <c r="I2297" s="8">
        <v>8.7837748229503604E-2</v>
      </c>
      <c r="J2297" s="4">
        <v>71000</v>
      </c>
      <c r="K2297" s="5">
        <f>23*10^-6</f>
        <v>2.3E-5</v>
      </c>
      <c r="L2297" s="6">
        <f>H2297</f>
        <v>1.2</v>
      </c>
      <c r="M2297" s="3">
        <f>H2297^2/6</f>
        <v>0.24</v>
      </c>
      <c r="N2297" s="3">
        <f>H2297^3/12</f>
        <v>0.14399999999999999</v>
      </c>
      <c r="O2297" s="1">
        <f>-J2297*L2297*K2297*C2297</f>
        <v>-112.08912000000001</v>
      </c>
      <c r="P2297" s="7">
        <f>-(12*F2297*J2297*L2297*N2297+12*O2297*N2297*G2297*COS(RADIANS(E2297)))/(12*N2297*G2297*COS(RADIANS(E2297))^2+L2297*G2297^3*SIN(RADIANS(E2297))^2)</f>
        <v>0.24810207980881818</v>
      </c>
      <c r="Q2297" s="7">
        <f>-(6*F2297*J2297*L2297*N2297*SIN(RADIANS(E2297))+6*O2297*N2297*G2297*SIN(RADIANS(E2297))*COS(RADIANS(E2297)))/(12*N2297*COS(RADIANS(E2297))^2+L2297*G2297^2*SIN(RADIANS(E2297))^2)</f>
        <v>1.7845850135299912</v>
      </c>
      <c r="R2297" s="7">
        <f>-P2297*SIN(RADIANS(E2297))</f>
        <v>-0.13073882883003599</v>
      </c>
      <c r="S2297" s="6">
        <f>(O2297+P2297*COS(RADIANS(E2297)))/L2297</f>
        <v>-93.231883212713043</v>
      </c>
      <c r="T2297" s="6">
        <f>R2297/L2297</f>
        <v>-0.10894902402503</v>
      </c>
      <c r="U2297" s="6">
        <f>(Q2297-P2297*G2297*SIN(RADIANS(E2297)))/M2297</f>
        <v>-7.435770889708297</v>
      </c>
      <c r="V2297" s="6">
        <f>SQRT((S2297+U2297)^2+3*T2297^2)</f>
        <v>100.6678309697505</v>
      </c>
      <c r="W2297" s="6">
        <f>V2297/AA2297</f>
        <v>1.259602379520379</v>
      </c>
      <c r="X2297" s="1">
        <f>((3*10+H2297/COS(RADIANS(E2297)))*(3+3)+3*G2297*H2297)*2</f>
        <v>573.50331545479298</v>
      </c>
      <c r="Y2297" s="7">
        <f>Z2297/X2297</f>
        <v>1.0133782809448586</v>
      </c>
      <c r="Z2297" s="13">
        <v>581.17580393175501</v>
      </c>
      <c r="AA2297" s="15">
        <v>79.920324545656996</v>
      </c>
    </row>
    <row r="2298" spans="1:27" x14ac:dyDescent="0.45">
      <c r="A2298">
        <v>2297</v>
      </c>
      <c r="B2298">
        <v>63</v>
      </c>
      <c r="C2298" s="10">
        <f>B2298-20</f>
        <v>43</v>
      </c>
      <c r="D2298">
        <v>105.7</v>
      </c>
      <c r="E2298" s="11">
        <f>D2298-90</f>
        <v>15.700000000000003</v>
      </c>
      <c r="F2298" s="2">
        <v>1.2614999999999999E-2</v>
      </c>
      <c r="G2298" s="11">
        <v>20.5</v>
      </c>
      <c r="H2298" s="11">
        <v>1.6</v>
      </c>
      <c r="I2298" s="8">
        <v>8.8167607784271199E-2</v>
      </c>
      <c r="J2298" s="4">
        <v>71000</v>
      </c>
      <c r="K2298" s="5">
        <f>23*10^-6</f>
        <v>2.3E-5</v>
      </c>
      <c r="L2298" s="6">
        <f>H2298</f>
        <v>1.6</v>
      </c>
      <c r="M2298" s="3">
        <f>H2298^2/6</f>
        <v>0.42666666666666675</v>
      </c>
      <c r="N2298" s="3">
        <f>H2298^3/12</f>
        <v>0.34133333333333343</v>
      </c>
      <c r="O2298" s="1">
        <f>-J2298*L2298*K2298*C2298</f>
        <v>-112.35040000000001</v>
      </c>
      <c r="P2298" s="7">
        <f>-(12*F2298*J2298*L2298*N2298+12*O2298*N2298*G2298*COS(RADIANS(E2298)))/(12*N2298*G2298*COS(RADIANS(E2298))^2+L2298*G2298^3*SIN(RADIANS(E2298))^2)</f>
        <v>2.9545257554822268</v>
      </c>
      <c r="Q2298" s="7">
        <f>-(6*F2298*J2298*L2298*N2298*SIN(RADIANS(E2298))+6*O2298*N2298*G2298*SIN(RADIANS(E2298))*COS(RADIANS(E2298)))/(12*N2298*COS(RADIANS(E2298))^2+L2298*G2298^2*SIN(RADIANS(E2298))^2)</f>
        <v>8.1948338675768309</v>
      </c>
      <c r="R2298" s="7">
        <f>-P2298*SIN(RADIANS(E2298))</f>
        <v>-0.79949598708066616</v>
      </c>
      <c r="S2298" s="6">
        <f>(O2298+P2298*COS(RADIANS(E2298)))/L2298</f>
        <v>-68.441314025370502</v>
      </c>
      <c r="T2298" s="6">
        <f>R2298/L2298</f>
        <v>-0.49968499192541632</v>
      </c>
      <c r="U2298" s="6">
        <f>(Q2298-P2298*G2298*SIN(RADIANS(E2298)))/M2298</f>
        <v>-19.206641877133187</v>
      </c>
      <c r="V2298" s="6">
        <f>SQRT((S2298+U2298)^2+3*T2298^2)</f>
        <v>87.652228888720785</v>
      </c>
      <c r="W2298" s="6">
        <f>V2298/AA2298</f>
        <v>1.1962693651377434</v>
      </c>
      <c r="X2298" s="1">
        <f>((3*10+H2298/COS(RADIANS(E2298)))*(3+3)+3*G2298*H2298)*2</f>
        <v>576.74407874719054</v>
      </c>
      <c r="Y2298" s="7">
        <f>Z2298/X2298</f>
        <v>1.0075661423852091</v>
      </c>
      <c r="Z2298" s="13">
        <v>581.107806566818</v>
      </c>
      <c r="AA2298" s="15">
        <v>73.271314507521595</v>
      </c>
    </row>
    <row r="2299" spans="1:27" x14ac:dyDescent="0.45">
      <c r="A2299">
        <v>87</v>
      </c>
      <c r="B2299">
        <v>85.7</v>
      </c>
      <c r="C2299" s="10">
        <f>B2299-20</f>
        <v>65.7</v>
      </c>
      <c r="D2299">
        <v>123.3</v>
      </c>
      <c r="E2299" s="11">
        <f>D2299-90</f>
        <v>33.299999999999997</v>
      </c>
      <c r="F2299" s="2">
        <v>2.5215000000000001E-2</v>
      </c>
      <c r="G2299" s="11">
        <v>33.1</v>
      </c>
      <c r="H2299" s="11">
        <v>1</v>
      </c>
      <c r="I2299" s="8">
        <v>0.11112541705369899</v>
      </c>
      <c r="J2299" s="4">
        <v>71000</v>
      </c>
      <c r="K2299" s="5">
        <f>23*10^-6</f>
        <v>2.3E-5</v>
      </c>
      <c r="L2299" s="6">
        <f>H2299</f>
        <v>1</v>
      </c>
      <c r="M2299" s="3">
        <f>H2299^2/6</f>
        <v>0.16666666666666666</v>
      </c>
      <c r="N2299" s="3">
        <f>H2299^3/12</f>
        <v>8.3333333333333329E-2</v>
      </c>
      <c r="O2299" s="1">
        <f>-J2299*L2299*K2299*C2299</f>
        <v>-107.2881</v>
      </c>
      <c r="P2299" s="7">
        <f>-(12*F2299*J2299*L2299*N2299+12*O2299*N2299*G2299*COS(RADIANS(E2299)))/(12*N2299*G2299*COS(RADIANS(E2299))^2+L2299*G2299^3*SIN(RADIANS(E2299))^2)</f>
        <v>0.1075276503040366</v>
      </c>
      <c r="Q2299" s="7">
        <f>-(6*F2299*J2299*L2299*N2299*SIN(RADIANS(E2299))+6*O2299*N2299*G2299*SIN(RADIANS(E2299))*COS(RADIANS(E2299)))/(12*N2299*COS(RADIANS(E2299))^2+L2299*G2299^2*SIN(RADIANS(E2299))^2)</f>
        <v>0.9770314607926891</v>
      </c>
      <c r="R2299" s="7">
        <f>-P2299*SIN(RADIANS(E2299))</f>
        <v>-5.9035133582639836E-2</v>
      </c>
      <c r="S2299" s="6">
        <f>(O2299+P2299*COS(RADIANS(E2299)))/L2299</f>
        <v>-107.19822759832525</v>
      </c>
      <c r="T2299" s="6">
        <f>R2299/L2299</f>
        <v>-5.9035133582639836E-2</v>
      </c>
      <c r="U2299" s="6">
        <f>(Q2299-P2299*G2299*SIN(RADIANS(E2299)))/M2299</f>
        <v>-5.862188764756139</v>
      </c>
      <c r="V2299" s="6">
        <f>SQRT((S2299+U2299)^2+3*T2299^2)</f>
        <v>113.0604626013635</v>
      </c>
      <c r="W2299" s="6">
        <f>V2299/AA2299</f>
        <v>1.3213365713924141</v>
      </c>
      <c r="X2299" s="1">
        <f>((3*10+H2299/COS(RADIANS(E2299)))*(3+3)+3*G2299*H2299)*2</f>
        <v>572.95737534107775</v>
      </c>
      <c r="Y2299" s="7">
        <f>Z2299/X2299</f>
        <v>1.0142216165084628</v>
      </c>
      <c r="Z2299" s="13">
        <v>581.10575540887396</v>
      </c>
      <c r="AA2299" s="15">
        <v>85.565226187769298</v>
      </c>
    </row>
    <row r="2300" spans="1:27" x14ac:dyDescent="0.45">
      <c r="A2300">
        <v>2423</v>
      </c>
      <c r="B2300">
        <v>66.5</v>
      </c>
      <c r="C2300" s="10">
        <f>B2300-20</f>
        <v>46.5</v>
      </c>
      <c r="D2300">
        <v>116.6</v>
      </c>
      <c r="E2300" s="11">
        <f>D2300-90</f>
        <v>26.599999999999994</v>
      </c>
      <c r="F2300" s="2">
        <v>1.6263E-2</v>
      </c>
      <c r="G2300" s="11">
        <v>27.6</v>
      </c>
      <c r="H2300" s="11">
        <v>1.2</v>
      </c>
      <c r="I2300" s="8">
        <v>8.1128671765327398E-2</v>
      </c>
      <c r="J2300" s="4">
        <v>71000</v>
      </c>
      <c r="K2300" s="5">
        <f>23*10^-6</f>
        <v>2.3E-5</v>
      </c>
      <c r="L2300" s="6">
        <f>H2300</f>
        <v>1.2</v>
      </c>
      <c r="M2300" s="3">
        <f>H2300^2/6</f>
        <v>0.24</v>
      </c>
      <c r="N2300" s="3">
        <f>H2300^3/12</f>
        <v>0.14399999999999999</v>
      </c>
      <c r="O2300" s="1">
        <f>-J2300*L2300*K2300*C2300</f>
        <v>-91.121399999999994</v>
      </c>
      <c r="P2300" s="7">
        <f>-(12*F2300*J2300*L2300*N2300+12*O2300*N2300*G2300*COS(RADIANS(E2300)))/(12*N2300*G2300*COS(RADIANS(E2300))^2+L2300*G2300^3*SIN(RADIANS(E2300))^2)</f>
        <v>0.29266390236354556</v>
      </c>
      <c r="Q2300" s="7">
        <f>-(6*F2300*J2300*L2300*N2300*SIN(RADIANS(E2300))+6*O2300*N2300*G2300*SIN(RADIANS(E2300))*COS(RADIANS(E2300)))/(12*N2300*COS(RADIANS(E2300))^2+L2300*G2300^2*SIN(RADIANS(E2300))^2)</f>
        <v>1.8083923231257748</v>
      </c>
      <c r="R2300" s="7">
        <f>-P2300*SIN(RADIANS(E2300))</f>
        <v>-0.13104292196563588</v>
      </c>
      <c r="S2300" s="6">
        <f>(O2300+P2300*COS(RADIANS(E2300)))/L2300</f>
        <v>-75.716427776443069</v>
      </c>
      <c r="T2300" s="6">
        <f>R2300/L2300</f>
        <v>-0.10920243497136324</v>
      </c>
      <c r="U2300" s="6">
        <f>(Q2300-P2300*G2300*SIN(RADIANS(E2300)))/M2300</f>
        <v>-7.5349680130240673</v>
      </c>
      <c r="V2300" s="6">
        <f>SQRT((S2300+U2300)^2+3*T2300^2)</f>
        <v>83.251610653547829</v>
      </c>
      <c r="W2300" s="6">
        <f>V2300/AA2300</f>
        <v>1.2589114993588999</v>
      </c>
      <c r="X2300" s="1">
        <f>((3*10+H2300/COS(RADIANS(E2300)))*(3+3)+3*G2300*H2300)*2</f>
        <v>574.82460411270961</v>
      </c>
      <c r="Y2300" s="7">
        <f>Z2300/X2300</f>
        <v>1.0109157405498375</v>
      </c>
      <c r="Z2300" s="13">
        <v>581.09924035286701</v>
      </c>
      <c r="AA2300" s="15">
        <v>66.129835731855394</v>
      </c>
    </row>
    <row r="2301" spans="1:27" x14ac:dyDescent="0.45">
      <c r="A2301">
        <v>2906</v>
      </c>
      <c r="B2301">
        <v>69.900000000000006</v>
      </c>
      <c r="C2301" s="10">
        <f>B2301-20</f>
        <v>49.900000000000006</v>
      </c>
      <c r="D2301">
        <v>122.5</v>
      </c>
      <c r="E2301" s="11">
        <f>D2301-90</f>
        <v>32.5</v>
      </c>
      <c r="F2301" s="2">
        <v>1.3632E-2</v>
      </c>
      <c r="G2301" s="11">
        <v>21.3</v>
      </c>
      <c r="H2301" s="11">
        <v>1.5</v>
      </c>
      <c r="I2301" s="8">
        <v>6.4890727400779696E-2</v>
      </c>
      <c r="J2301" s="4">
        <v>71000</v>
      </c>
      <c r="K2301" s="5">
        <f>23*10^-6</f>
        <v>2.3E-5</v>
      </c>
      <c r="L2301" s="6">
        <f>H2301</f>
        <v>1.5</v>
      </c>
      <c r="M2301" s="3">
        <f>H2301^2/6</f>
        <v>0.375</v>
      </c>
      <c r="N2301" s="3">
        <f>H2301^3/12</f>
        <v>0.28125</v>
      </c>
      <c r="O2301" s="1">
        <f>-J2301*L2301*K2301*C2301</f>
        <v>-122.23005000000002</v>
      </c>
      <c r="P2301" s="7">
        <f>-(12*F2301*J2301*L2301*N2301+12*O2301*N2301*G2301*COS(RADIANS(E2301)))/(12*N2301*G2301*COS(RADIANS(E2301))^2+L2301*G2301^3*SIN(RADIANS(E2301))^2)</f>
        <v>0.59277050623968608</v>
      </c>
      <c r="Q2301" s="7">
        <f>-(6*F2301*J2301*L2301*N2301*SIN(RADIANS(E2301))+6*O2301*N2301*G2301*SIN(RADIANS(E2301))*COS(RADIANS(E2301)))/(12*N2301*COS(RADIANS(E2301))^2+L2301*G2301^2*SIN(RADIANS(E2301))^2)</f>
        <v>3.3919755929687057</v>
      </c>
      <c r="R2301" s="7">
        <f>-P2301*SIN(RADIANS(E2301))</f>
        <v>-0.31849536084213187</v>
      </c>
      <c r="S2301" s="6">
        <f>(O2301+P2301*COS(RADIANS(E2301)))/L2301</f>
        <v>-81.153408283804865</v>
      </c>
      <c r="T2301" s="6">
        <f>R2301/L2301</f>
        <v>-0.21233024056142125</v>
      </c>
      <c r="U2301" s="6">
        <f>(Q2301-P2301*G2301*SIN(RADIANS(E2301)))/M2301</f>
        <v>-9.0452682479165407</v>
      </c>
      <c r="V2301" s="6">
        <f>SQRT((S2301+U2301)^2+3*T2301^2)</f>
        <v>90.199426275710209</v>
      </c>
      <c r="W2301" s="6">
        <f>V2301/AA2301</f>
        <v>1.1720518137947271</v>
      </c>
      <c r="X2301" s="1">
        <f>((3*10+H2301/COS(RADIANS(E2301)))*(3+3)+3*G2301*H2301)*2</f>
        <v>573.04240285381491</v>
      </c>
      <c r="Y2301" s="7">
        <f>Z2301/X2301</f>
        <v>1.0137689052062573</v>
      </c>
      <c r="Z2301" s="13">
        <v>580.93256937787498</v>
      </c>
      <c r="AA2301" s="15">
        <v>76.958565495217698</v>
      </c>
    </row>
    <row r="2302" spans="1:27" x14ac:dyDescent="0.45">
      <c r="A2302">
        <v>1897</v>
      </c>
      <c r="B2302">
        <v>87.1</v>
      </c>
      <c r="C2302" s="10">
        <f>B2302-20</f>
        <v>67.099999999999994</v>
      </c>
      <c r="D2302">
        <v>128.4</v>
      </c>
      <c r="E2302" s="11">
        <f>D2302-90</f>
        <v>38.400000000000006</v>
      </c>
      <c r="F2302" s="2">
        <v>2.2034000000000002E-2</v>
      </c>
      <c r="G2302" s="11">
        <v>23.7</v>
      </c>
      <c r="H2302" s="11">
        <v>1.4</v>
      </c>
      <c r="I2302" s="8">
        <v>0.153766959905624</v>
      </c>
      <c r="J2302" s="4">
        <v>71000</v>
      </c>
      <c r="K2302" s="5">
        <f>23*10^-6</f>
        <v>2.3E-5</v>
      </c>
      <c r="L2302" s="6">
        <f>H2302</f>
        <v>1.4</v>
      </c>
      <c r="M2302" s="3">
        <f>H2302^2/6</f>
        <v>0.32666666666666661</v>
      </c>
      <c r="N2302" s="3">
        <f>H2302^3/12</f>
        <v>0.2286666666666666</v>
      </c>
      <c r="O2302" s="1">
        <f>-J2302*L2302*K2302*C2302</f>
        <v>-153.40401999999997</v>
      </c>
      <c r="P2302" s="7">
        <f>-(12*F2302*J2302*L2302*N2302+12*O2302*N2302*G2302*COS(RADIANS(E2302)))/(12*N2302*G2302*COS(RADIANS(E2302))^2+L2302*G2302^3*SIN(RADIANS(E2302))^2)</f>
        <v>0.2501211997210987</v>
      </c>
      <c r="Q2302" s="7">
        <f>-(6*F2302*J2302*L2302*N2302*SIN(RADIANS(E2302))+6*O2302*N2302*G2302*SIN(RADIANS(E2302))*COS(RADIANS(E2302)))/(12*N2302*COS(RADIANS(E2302))^2+L2302*G2302^2*SIN(RADIANS(E2302))^2)</f>
        <v>1.8410424018866043</v>
      </c>
      <c r="R2302" s="7">
        <f>-P2302*SIN(RADIANS(E2302))</f>
        <v>-0.15536222800730842</v>
      </c>
      <c r="S2302" s="6">
        <f>(O2302+P2302*COS(RADIANS(E2302)))/L2302</f>
        <v>-109.43428689445719</v>
      </c>
      <c r="T2302" s="6">
        <f>R2302/L2302</f>
        <v>-0.11097302000522032</v>
      </c>
      <c r="U2302" s="6">
        <f>(Q2302-P2302*G2302*SIN(RADIANS(E2302)))/M2302</f>
        <v>-5.6358440874079765</v>
      </c>
      <c r="V2302" s="6">
        <f>SQRT((S2302+U2302)^2+3*T2302^2)</f>
        <v>115.07029151443525</v>
      </c>
      <c r="W2302" s="6">
        <f>V2302/AA2302</f>
        <v>1.0917241933068693</v>
      </c>
      <c r="X2302" s="1">
        <f>((3*10+H2302/COS(RADIANS(E2302)))*(3+3)+3*G2302*H2302)*2</f>
        <v>580.51695324103616</v>
      </c>
      <c r="Y2302" s="7">
        <f>Z2302/X2302</f>
        <v>1.0006868189848959</v>
      </c>
      <c r="Z2302" s="13">
        <v>580.915663305576</v>
      </c>
      <c r="AA2302" s="15">
        <v>105.402346325113</v>
      </c>
    </row>
    <row r="2303" spans="1:27" x14ac:dyDescent="0.45">
      <c r="A2303">
        <v>1952</v>
      </c>
      <c r="B2303">
        <v>66</v>
      </c>
      <c r="C2303" s="10">
        <f>B2303-20</f>
        <v>46</v>
      </c>
      <c r="D2303">
        <v>125.7</v>
      </c>
      <c r="E2303" s="11">
        <f>D2303-90</f>
        <v>35.700000000000003</v>
      </c>
      <c r="F2303" s="2">
        <v>1.5417999999999999E-2</v>
      </c>
      <c r="G2303" s="11">
        <v>23.8</v>
      </c>
      <c r="H2303" s="11">
        <v>1.4</v>
      </c>
      <c r="I2303" s="8">
        <v>0.14168317615985801</v>
      </c>
      <c r="J2303" s="4">
        <v>71000</v>
      </c>
      <c r="K2303" s="5">
        <f>23*10^-6</f>
        <v>2.3E-5</v>
      </c>
      <c r="L2303" s="6">
        <f>H2303</f>
        <v>1.4</v>
      </c>
      <c r="M2303" s="3">
        <f>H2303^2/6</f>
        <v>0.32666666666666661</v>
      </c>
      <c r="N2303" s="3">
        <f>H2303^3/12</f>
        <v>0.2286666666666666</v>
      </c>
      <c r="O2303" s="1">
        <f>-J2303*L2303*K2303*C2303</f>
        <v>-105.1652</v>
      </c>
      <c r="P2303" s="7">
        <f>-(12*F2303*J2303*L2303*N2303+12*O2303*N2303*G2303*COS(RADIANS(E2303)))/(12*N2303*G2303*COS(RADIANS(E2303))^2+L2303*G2303^3*SIN(RADIANS(E2303))^2)</f>
        <v>0.21207361257158894</v>
      </c>
      <c r="Q2303" s="7">
        <f>-(6*F2303*J2303*L2303*N2303*SIN(RADIANS(E2303))+6*O2303*N2303*G2303*SIN(RADIANS(E2303))*COS(RADIANS(E2303)))/(12*N2303*COS(RADIANS(E2303))^2+L2303*G2303^2*SIN(RADIANS(E2303))^2)</f>
        <v>1.472668944042647</v>
      </c>
      <c r="R2303" s="7">
        <f>-P2303*SIN(RADIANS(E2303))</f>
        <v>-0.12375369277669297</v>
      </c>
      <c r="S2303" s="6">
        <f>(O2303+P2303*COS(RADIANS(E2303)))/L2303</f>
        <v>-74.994984651958703</v>
      </c>
      <c r="T2303" s="6">
        <f>R2303/L2303</f>
        <v>-8.8395494840494984E-2</v>
      </c>
      <c r="U2303" s="6">
        <f>(Q2303-P2303*G2303*SIN(RADIANS(E2303)))/M2303</f>
        <v>-4.5081702368652428</v>
      </c>
      <c r="V2303" s="6">
        <f>SQRT((S2303+U2303)^2+3*T2303^2)</f>
        <v>79.503302312337027</v>
      </c>
      <c r="W2303" s="6">
        <f>V2303/AA2303</f>
        <v>0.98502998670389441</v>
      </c>
      <c r="X2303" s="1">
        <f>((3*10+H2303/COS(RADIANS(E2303)))*(3+3)+3*G2303*H2303)*2</f>
        <v>580.60752713689544</v>
      </c>
      <c r="Y2303" s="7">
        <f>Z2303/X2303</f>
        <v>1.0004149741134629</v>
      </c>
      <c r="Z2303" s="13">
        <v>580.84846423073895</v>
      </c>
      <c r="AA2303" s="15">
        <v>80.711555369365797</v>
      </c>
    </row>
    <row r="2304" spans="1:27" x14ac:dyDescent="0.45">
      <c r="A2304">
        <v>535</v>
      </c>
      <c r="B2304">
        <v>83</v>
      </c>
      <c r="C2304" s="10">
        <f>B2304-20</f>
        <v>63</v>
      </c>
      <c r="D2304">
        <v>109.3</v>
      </c>
      <c r="E2304" s="11">
        <f>D2304-90</f>
        <v>19.299999999999997</v>
      </c>
      <c r="F2304" s="2">
        <v>2.5051E-2</v>
      </c>
      <c r="G2304" s="11">
        <v>30.6</v>
      </c>
      <c r="H2304" s="11">
        <v>1.1000000000000001</v>
      </c>
      <c r="I2304" s="8">
        <v>0.14954771101474701</v>
      </c>
      <c r="J2304" s="4">
        <v>71000</v>
      </c>
      <c r="K2304" s="5">
        <f>23*10^-6</f>
        <v>2.3E-5</v>
      </c>
      <c r="L2304" s="6">
        <f>H2304</f>
        <v>1.1000000000000001</v>
      </c>
      <c r="M2304" s="3">
        <f>H2304^2/6</f>
        <v>0.20166666666666669</v>
      </c>
      <c r="N2304" s="3">
        <f>H2304^3/12</f>
        <v>0.11091666666666671</v>
      </c>
      <c r="O2304" s="1">
        <f>-J2304*L2304*K2304*C2304</f>
        <v>-113.1669</v>
      </c>
      <c r="P2304" s="7">
        <f>-(12*F2304*J2304*L2304*N2304+12*O2304*N2304*G2304*COS(RADIANS(E2304)))/(12*N2304*G2304*COS(RADIANS(E2304))^2+L2304*G2304^3*SIN(RADIANS(E2304))^2)</f>
        <v>0.50183349455584658</v>
      </c>
      <c r="Q2304" s="7">
        <f>-(6*F2304*J2304*L2304*N2304*SIN(RADIANS(E2304))+6*O2304*N2304*G2304*SIN(RADIANS(E2304))*COS(RADIANS(E2304)))/(12*N2304*COS(RADIANS(E2304))^2+L2304*G2304^2*SIN(RADIANS(E2304))^2)</f>
        <v>2.5377068482530869</v>
      </c>
      <c r="R2304" s="7">
        <f>-P2304*SIN(RADIANS(E2304))</f>
        <v>-0.16586319269628014</v>
      </c>
      <c r="S2304" s="6">
        <f>(O2304+P2304*COS(RADIANS(E2304)))/L2304</f>
        <v>-102.44842642754713</v>
      </c>
      <c r="T2304" s="6">
        <f>R2304/L2304</f>
        <v>-0.15078472063298193</v>
      </c>
      <c r="U2304" s="6">
        <f>(Q2304-P2304*G2304*SIN(RADIANS(E2304)))/M2304</f>
        <v>-12.583670321916127</v>
      </c>
      <c r="V2304" s="6">
        <f>SQRT((S2304+U2304)^2+3*T2304^2)</f>
        <v>115.03239322327344</v>
      </c>
      <c r="W2304" s="6">
        <f>V2304/AA2304</f>
        <v>1.2868828995442347</v>
      </c>
      <c r="X2304" s="1">
        <f>((3*10+H2304/COS(RADIANS(E2304)))*(3+3)+3*G2304*H2304)*2</f>
        <v>575.94599988467587</v>
      </c>
      <c r="Y2304" s="7">
        <f>Z2304/X2304</f>
        <v>1.0084430139041243</v>
      </c>
      <c r="Z2304" s="13">
        <v>580.80871996972701</v>
      </c>
      <c r="AA2304" s="15">
        <v>89.388392109346995</v>
      </c>
    </row>
    <row r="2305" spans="1:27" x14ac:dyDescent="0.45">
      <c r="A2305">
        <v>585</v>
      </c>
      <c r="B2305">
        <v>88.2</v>
      </c>
      <c r="C2305" s="10">
        <f>B2305-20</f>
        <v>68.2</v>
      </c>
      <c r="D2305">
        <v>126.8</v>
      </c>
      <c r="E2305" s="11">
        <f>D2305-90</f>
        <v>36.799999999999997</v>
      </c>
      <c r="F2305" s="2">
        <v>1.9980000000000001E-2</v>
      </c>
      <c r="G2305" s="11">
        <v>24.6</v>
      </c>
      <c r="H2305" s="11">
        <v>1.3</v>
      </c>
      <c r="I2305" s="8">
        <v>8.95663946866989E-2</v>
      </c>
      <c r="J2305" s="4">
        <v>71000</v>
      </c>
      <c r="K2305" s="5">
        <f>23*10^-6</f>
        <v>2.3E-5</v>
      </c>
      <c r="L2305" s="6">
        <f>H2305</f>
        <v>1.3</v>
      </c>
      <c r="M2305" s="3">
        <f>H2305^2/6</f>
        <v>0.28166666666666668</v>
      </c>
      <c r="N2305" s="3">
        <f>H2305^3/12</f>
        <v>0.18308333333333338</v>
      </c>
      <c r="O2305" s="1">
        <f>-J2305*L2305*K2305*C2305</f>
        <v>-144.78178</v>
      </c>
      <c r="P2305" s="7">
        <f>-(12*F2305*J2305*L2305*N2305+12*O2305*N2305*G2305*COS(RADIANS(E2305)))/(12*N2305*G2305*COS(RADIANS(E2305))^2+L2305*G2305^3*SIN(RADIANS(E2305))^2)</f>
        <v>0.31723952750785278</v>
      </c>
      <c r="Q2305" s="7">
        <f>-(6*F2305*J2305*L2305*N2305*SIN(RADIANS(E2305))+6*O2305*N2305*G2305*SIN(RADIANS(E2305))*COS(RADIANS(E2305)))/(12*N2305*COS(RADIANS(E2305))^2+L2305*G2305^2*SIN(RADIANS(E2305))^2)</f>
        <v>2.3374177493173987</v>
      </c>
      <c r="R2305" s="7">
        <f>-P2305*SIN(RADIANS(E2305))</f>
        <v>-0.19003396335913816</v>
      </c>
      <c r="S2305" s="6">
        <f>(O2305+P2305*COS(RADIANS(E2305)))/L2305</f>
        <v>-111.17519719863039</v>
      </c>
      <c r="T2305" s="6">
        <f>R2305/L2305</f>
        <v>-0.14617997181472167</v>
      </c>
      <c r="U2305" s="6">
        <f>(Q2305-P2305*G2305*SIN(RADIANS(E2305)))/M2305</f>
        <v>-8.2985245537895871</v>
      </c>
      <c r="V2305" s="6">
        <f>SQRT((S2305+U2305)^2+3*T2305^2)</f>
        <v>119.4739900360206</v>
      </c>
      <c r="W2305" s="6">
        <f>V2305/AA2305</f>
        <v>1.2330205384850859</v>
      </c>
      <c r="X2305" s="1">
        <f>((3*10+H2305/COS(RADIANS(E2305)))*(3+3)+3*G2305*H2305)*2</f>
        <v>571.36218911607841</v>
      </c>
      <c r="Y2305" s="7">
        <f>Z2305/X2305</f>
        <v>1.0164628115142034</v>
      </c>
      <c r="Z2305" s="13">
        <v>580.768417141839</v>
      </c>
      <c r="AA2305" s="15">
        <v>96.895377089832394</v>
      </c>
    </row>
    <row r="2306" spans="1:27" x14ac:dyDescent="0.45">
      <c r="A2306">
        <v>2764</v>
      </c>
      <c r="B2306">
        <v>47.5</v>
      </c>
      <c r="C2306" s="10">
        <f>B2306-20</f>
        <v>27.5</v>
      </c>
      <c r="D2306">
        <v>107.3</v>
      </c>
      <c r="E2306" s="11">
        <f>D2306-90</f>
        <v>17.299999999999997</v>
      </c>
      <c r="F2306" s="2">
        <v>7.9869999999999993E-3</v>
      </c>
      <c r="G2306" s="11">
        <v>20.399999999999999</v>
      </c>
      <c r="H2306" s="11">
        <v>1.6</v>
      </c>
      <c r="I2306" s="8">
        <v>5.2678417414426797E-2</v>
      </c>
      <c r="J2306" s="4">
        <v>71000</v>
      </c>
      <c r="K2306" s="5">
        <f>23*10^-6</f>
        <v>2.3E-5</v>
      </c>
      <c r="L2306" s="6">
        <f>H2306</f>
        <v>1.6</v>
      </c>
      <c r="M2306" s="3">
        <f>H2306^2/6</f>
        <v>0.42666666666666675</v>
      </c>
      <c r="N2306" s="3">
        <f>H2306^3/12</f>
        <v>0.34133333333333343</v>
      </c>
      <c r="O2306" s="1">
        <f>-J2306*L2306*K2306*C2306</f>
        <v>-71.852000000000004</v>
      </c>
      <c r="P2306" s="7">
        <f>-(12*F2306*J2306*L2306*N2306+12*O2306*N2306*G2306*COS(RADIANS(E2306)))/(12*N2306*G2306*COS(RADIANS(E2306))^2+L2306*G2306^3*SIN(RADIANS(E2306))^2)</f>
        <v>1.5781008017453297</v>
      </c>
      <c r="Q2306" s="7">
        <f>-(6*F2306*J2306*L2306*N2306*SIN(RADIANS(E2306))+6*O2306*N2306*G2306*SIN(RADIANS(E2306))*COS(RADIANS(E2306)))/(12*N2306*COS(RADIANS(E2306))^2+L2306*G2306^2*SIN(RADIANS(E2306))^2)</f>
        <v>4.7867327774509185</v>
      </c>
      <c r="R2306" s="7">
        <f>-P2306*SIN(RADIANS(E2306))</f>
        <v>-0.46928752720107048</v>
      </c>
      <c r="S2306" s="6">
        <f>(O2306+P2306*COS(RADIANS(E2306)))/L2306</f>
        <v>-43.96580701051851</v>
      </c>
      <c r="T2306" s="6">
        <f>R2306/L2306</f>
        <v>-0.29330470450066903</v>
      </c>
      <c r="U2306" s="6">
        <f>(Q2306-P2306*G2306*SIN(RADIANS(E2306)))/M2306</f>
        <v>-11.218904947150588</v>
      </c>
      <c r="V2306" s="6">
        <f>SQRT((S2306+U2306)^2+3*T2306^2)</f>
        <v>55.187050263625736</v>
      </c>
      <c r="W2306" s="6">
        <f>V2306/AA2306</f>
        <v>1.194916304596815</v>
      </c>
      <c r="X2306" s="1">
        <f>((3*10+H2306/COS(RADIANS(E2306)))*(3+3)+3*G2306*H2306)*2</f>
        <v>575.94974896539384</v>
      </c>
      <c r="Y2306" s="7">
        <f>Z2306/X2306</f>
        <v>1.0079361360962373</v>
      </c>
      <c r="Z2306" s="13">
        <v>580.52056455777699</v>
      </c>
      <c r="AA2306" s="15">
        <v>46.184866715202098</v>
      </c>
    </row>
    <row r="2307" spans="1:27" x14ac:dyDescent="0.45">
      <c r="A2307">
        <v>2875</v>
      </c>
      <c r="B2307">
        <v>81.400000000000006</v>
      </c>
      <c r="C2307" s="10">
        <f>B2307-20</f>
        <v>61.400000000000006</v>
      </c>
      <c r="D2307">
        <v>106.6</v>
      </c>
      <c r="E2307" s="11">
        <f>D2307-90</f>
        <v>16.599999999999994</v>
      </c>
      <c r="F2307" s="2">
        <v>2.2915000000000001E-2</v>
      </c>
      <c r="G2307" s="11">
        <v>27.9</v>
      </c>
      <c r="H2307" s="11">
        <v>1.2</v>
      </c>
      <c r="I2307" s="8">
        <v>0.15325942635536099</v>
      </c>
      <c r="J2307" s="4">
        <v>71000</v>
      </c>
      <c r="K2307" s="5">
        <f>23*10^-6</f>
        <v>2.3E-5</v>
      </c>
      <c r="L2307" s="6">
        <f>H2307</f>
        <v>1.2</v>
      </c>
      <c r="M2307" s="3">
        <f>H2307^2/6</f>
        <v>0.24</v>
      </c>
      <c r="N2307" s="3">
        <f>H2307^3/12</f>
        <v>0.14399999999999999</v>
      </c>
      <c r="O2307" s="1">
        <f>-J2307*L2307*K2307*C2307</f>
        <v>-120.31944000000001</v>
      </c>
      <c r="P2307" s="7">
        <f>-(12*F2307*J2307*L2307*N2307+12*O2307*N2307*G2307*COS(RADIANS(E2307)))/(12*N2307*G2307*COS(RADIANS(E2307))^2+L2307*G2307^3*SIN(RADIANS(E2307))^2)</f>
        <v>1.0064372120954692</v>
      </c>
      <c r="Q2307" s="7">
        <f>-(6*F2307*J2307*L2307*N2307*SIN(RADIANS(E2307))+6*O2307*N2307*G2307*SIN(RADIANS(E2307))*COS(RADIANS(E2307)))/(12*N2307*COS(RADIANS(E2307))^2+L2307*G2307^2*SIN(RADIANS(E2307))^2)</f>
        <v>4.0110072860673887</v>
      </c>
      <c r="R2307" s="7">
        <f>-P2307*SIN(RADIANS(E2307))</f>
        <v>-0.2875274040191676</v>
      </c>
      <c r="S2307" s="6">
        <f>(O2307+P2307*COS(RADIANS(E2307)))/L2307</f>
        <v>-99.462457083222645</v>
      </c>
      <c r="T2307" s="6">
        <f>R2307/L2307</f>
        <v>-0.23960617001597301</v>
      </c>
      <c r="U2307" s="6">
        <f>(Q2307-P2307*G2307*SIN(RADIANS(E2307)))/M2307</f>
        <v>-16.712530358614114</v>
      </c>
      <c r="V2307" s="6">
        <f>SQRT((S2307+U2307)^2+3*T2307^2)</f>
        <v>116.17572870639141</v>
      </c>
      <c r="W2307" s="6">
        <f>V2307/AA2307</f>
        <v>1.283966570795855</v>
      </c>
      <c r="X2307" s="1">
        <f>((3*10+H2307/COS(RADIANS(E2307)))*(3+3)+3*G2307*H2307)*2</f>
        <v>575.90625565096082</v>
      </c>
      <c r="Y2307" s="7">
        <f>Z2307/X2307</f>
        <v>1.0077745097574053</v>
      </c>
      <c r="Z2307" s="13">
        <v>580.38364445487002</v>
      </c>
      <c r="AA2307" s="15">
        <v>90.481895205714693</v>
      </c>
    </row>
    <row r="2308" spans="1:27" x14ac:dyDescent="0.45">
      <c r="A2308">
        <v>1876</v>
      </c>
      <c r="B2308">
        <v>40.1</v>
      </c>
      <c r="C2308" s="10">
        <f>B2308-20</f>
        <v>20.100000000000001</v>
      </c>
      <c r="D2308">
        <v>115.8</v>
      </c>
      <c r="E2308" s="11">
        <f>D2308-90</f>
        <v>25.799999999999997</v>
      </c>
      <c r="F2308" s="2">
        <v>7.1209999999999997E-3</v>
      </c>
      <c r="G2308" s="11">
        <v>29.8</v>
      </c>
      <c r="H2308" s="11">
        <v>1.1000000000000001</v>
      </c>
      <c r="I2308" s="8">
        <v>3.20782512426376E-2</v>
      </c>
      <c r="J2308" s="4">
        <v>71000</v>
      </c>
      <c r="K2308" s="5">
        <f>23*10^-6</f>
        <v>2.3E-5</v>
      </c>
      <c r="L2308" s="6">
        <f>H2308</f>
        <v>1.1000000000000001</v>
      </c>
      <c r="M2308" s="3">
        <f>H2308^2/6</f>
        <v>0.20166666666666669</v>
      </c>
      <c r="N2308" s="3">
        <f>H2308^3/12</f>
        <v>0.11091666666666671</v>
      </c>
      <c r="O2308" s="1">
        <f>-J2308*L2308*K2308*C2308</f>
        <v>-36.105630000000005</v>
      </c>
      <c r="P2308" s="7">
        <f>-(12*F2308*J2308*L2308*N2308+12*O2308*N2308*G2308*COS(RADIANS(E2308)))/(12*N2308*G2308*COS(RADIANS(E2308))^2+L2308*G2308^3*SIN(RADIANS(E2308))^2)</f>
        <v>9.9002050610810327E-2</v>
      </c>
      <c r="Q2308" s="7">
        <f>-(6*F2308*J2308*L2308*N2308*SIN(RADIANS(E2308))+6*O2308*N2308*G2308*SIN(RADIANS(E2308))*COS(RADIANS(E2308)))/(12*N2308*COS(RADIANS(E2308))^2+L2308*G2308^2*SIN(RADIANS(E2308))^2)</f>
        <v>0.64202269277912116</v>
      </c>
      <c r="R2308" s="7">
        <f>-P2308*SIN(RADIANS(E2308))</f>
        <v>-4.3088771327457781E-2</v>
      </c>
      <c r="S2308" s="6">
        <f>(O2308+P2308*COS(RADIANS(E2308)))/L2308</f>
        <v>-32.742269632207069</v>
      </c>
      <c r="T2308" s="6">
        <f>R2308/L2308</f>
        <v>-3.917161029768889E-2</v>
      </c>
      <c r="U2308" s="6">
        <f>(Q2308-P2308*G2308*SIN(RADIANS(E2308)))/M2308</f>
        <v>-3.1835836005576232</v>
      </c>
      <c r="V2308" s="6">
        <f>SQRT((S2308+U2308)^2+3*T2308^2)</f>
        <v>35.925917298620355</v>
      </c>
      <c r="W2308" s="6">
        <f>V2308/AA2308</f>
        <v>1.3258937038397878</v>
      </c>
      <c r="X2308" s="1">
        <f>((3*10+H2308/COS(RADIANS(E2308)))*(3+3)+3*G2308*H2308)*2</f>
        <v>571.34147371274048</v>
      </c>
      <c r="Y2308" s="7">
        <f>Z2308/X2308</f>
        <v>1.0157145302775983</v>
      </c>
      <c r="Z2308" s="13">
        <v>580.31983660024696</v>
      </c>
      <c r="AA2308" s="15">
        <v>27.095624026706599</v>
      </c>
    </row>
    <row r="2309" spans="1:27" x14ac:dyDescent="0.45">
      <c r="A2309">
        <v>909</v>
      </c>
      <c r="B2309">
        <v>42.5</v>
      </c>
      <c r="C2309" s="10">
        <f>B2309-20</f>
        <v>22.5</v>
      </c>
      <c r="D2309">
        <v>117.3</v>
      </c>
      <c r="E2309" s="11">
        <f>D2309-90</f>
        <v>27.299999999999997</v>
      </c>
      <c r="F2309" s="2">
        <v>6.8269999999999997E-3</v>
      </c>
      <c r="G2309" s="11">
        <v>23.2</v>
      </c>
      <c r="H2309" s="11">
        <v>1.4</v>
      </c>
      <c r="I2309" s="8">
        <v>3.4494273364543901E-2</v>
      </c>
      <c r="J2309" s="4">
        <v>71000</v>
      </c>
      <c r="K2309" s="5">
        <f>23*10^-6</f>
        <v>2.3E-5</v>
      </c>
      <c r="L2309" s="6">
        <f>H2309</f>
        <v>1.4</v>
      </c>
      <c r="M2309" s="3">
        <f>H2309^2/6</f>
        <v>0.32666666666666661</v>
      </c>
      <c r="N2309" s="3">
        <f>H2309^3/12</f>
        <v>0.2286666666666666</v>
      </c>
      <c r="O2309" s="1">
        <f>-J2309*L2309*K2309*C2309</f>
        <v>-51.439500000000002</v>
      </c>
      <c r="P2309" s="7">
        <f>-(12*F2309*J2309*L2309*N2309+12*O2309*N2309*G2309*COS(RADIANS(E2309)))/(12*N2309*G2309*COS(RADIANS(E2309))^2+L2309*G2309^3*SIN(RADIANS(E2309))^2)</f>
        <v>0.28109170954550783</v>
      </c>
      <c r="Q2309" s="7">
        <f>-(6*F2309*J2309*L2309*N2309*SIN(RADIANS(E2309))+6*O2309*N2309*G2309*SIN(RADIANS(E2309))*COS(RADIANS(E2309)))/(12*N2309*COS(RADIANS(E2309))^2+L2309*G2309^2*SIN(RADIANS(E2309))^2)</f>
        <v>1.4955020132864669</v>
      </c>
      <c r="R2309" s="7">
        <f>-P2309*SIN(RADIANS(E2309))</f>
        <v>-0.1289225873522816</v>
      </c>
      <c r="S2309" s="6">
        <f>(O2309+P2309*COS(RADIANS(E2309)))/L2309</f>
        <v>-36.564083616386732</v>
      </c>
      <c r="T2309" s="6">
        <f>R2309/L2309</f>
        <v>-9.2087562394486858E-2</v>
      </c>
      <c r="U2309" s="6">
        <f>(Q2309-P2309*G2309*SIN(RADIANS(E2309)))/M2309</f>
        <v>-4.5780673876116316</v>
      </c>
      <c r="V2309" s="6">
        <f>SQRT((S2309+U2309)^2+3*T2309^2)</f>
        <v>41.142460179153687</v>
      </c>
      <c r="W2309" s="6">
        <f>V2309/AA2309</f>
        <v>1.215510671421552</v>
      </c>
      <c r="X2309" s="1">
        <f>((3*10+H2309/COS(RADIANS(E2309)))*(3+3)+3*G2309*H2309)*2</f>
        <v>573.78577785646371</v>
      </c>
      <c r="Y2309" s="7">
        <f>Z2309/X2309</f>
        <v>1.0112269835100616</v>
      </c>
      <c r="Z2309" s="13">
        <v>580.22766132276604</v>
      </c>
      <c r="AA2309" s="15">
        <v>33.847880686261</v>
      </c>
    </row>
    <row r="2310" spans="1:27" x14ac:dyDescent="0.45">
      <c r="A2310">
        <v>286</v>
      </c>
      <c r="B2310">
        <v>54.7</v>
      </c>
      <c r="C2310" s="10">
        <f>B2310-20</f>
        <v>34.700000000000003</v>
      </c>
      <c r="D2310">
        <v>122.4</v>
      </c>
      <c r="E2310" s="11">
        <f>D2310-90</f>
        <v>32.400000000000006</v>
      </c>
      <c r="F2310" s="2">
        <v>1.2326999999999999E-2</v>
      </c>
      <c r="G2310" s="11">
        <v>29.8</v>
      </c>
      <c r="H2310" s="11">
        <v>1.1000000000000001</v>
      </c>
      <c r="I2310" s="8">
        <v>5.57100474834442E-2</v>
      </c>
      <c r="J2310" s="4">
        <v>71000</v>
      </c>
      <c r="K2310" s="5">
        <f>23*10^-6</f>
        <v>2.3E-5</v>
      </c>
      <c r="L2310" s="6">
        <f>H2310</f>
        <v>1.1000000000000001</v>
      </c>
      <c r="M2310" s="3">
        <f>H2310^2/6</f>
        <v>0.20166666666666669</v>
      </c>
      <c r="N2310" s="3">
        <f>H2310^3/12</f>
        <v>0.11091666666666671</v>
      </c>
      <c r="O2310" s="1">
        <f>-J2310*L2310*K2310*C2310</f>
        <v>-62.331610000000005</v>
      </c>
      <c r="P2310" s="7">
        <f>-(12*F2310*J2310*L2310*N2310+12*O2310*N2310*G2310*COS(RADIANS(E2310)))/(12*N2310*G2310*COS(RADIANS(E2310))^2+L2310*G2310^3*SIN(RADIANS(E2310))^2)</f>
        <v>9.611610408872015E-2</v>
      </c>
      <c r="Q2310" s="7">
        <f>-(6*F2310*J2310*L2310*N2310*SIN(RADIANS(E2310))+6*O2310*N2310*G2310*SIN(RADIANS(E2310))*COS(RADIANS(E2310)))/(12*N2310*COS(RADIANS(E2310))^2+L2310*G2310^2*SIN(RADIANS(E2310))^2)</f>
        <v>0.76737360159592616</v>
      </c>
      <c r="R2310" s="7">
        <f>-P2310*SIN(RADIANS(E2310))</f>
        <v>-5.1501583999726562E-2</v>
      </c>
      <c r="S2310" s="6">
        <f>(O2310+P2310*COS(RADIANS(E2310)))/L2310</f>
        <v>-56.59132408111585</v>
      </c>
      <c r="T2310" s="6">
        <f>R2310/L2310</f>
        <v>-4.6819621817933234E-2</v>
      </c>
      <c r="U2310" s="6">
        <f>(Q2310-P2310*G2310*SIN(RADIANS(E2310)))/M2310</f>
        <v>-3.8051583550211179</v>
      </c>
      <c r="V2310" s="6">
        <f>SQRT((S2310+U2310)^2+3*T2310^2)</f>
        <v>60.396536878281054</v>
      </c>
      <c r="W2310" s="6">
        <f>V2310/AA2310</f>
        <v>1.2928032619924708</v>
      </c>
      <c r="X2310" s="1">
        <f>((3*10+H2310/COS(RADIANS(E2310)))*(3+3)+3*G2310*H2310)*2</f>
        <v>572.31373613652738</v>
      </c>
      <c r="Y2310" s="7">
        <f>Z2310/X2310</f>
        <v>1.0137312870251498</v>
      </c>
      <c r="Z2310" s="13">
        <v>580.17234031585394</v>
      </c>
      <c r="AA2310" s="15">
        <v>46.717500376041599</v>
      </c>
    </row>
    <row r="2311" spans="1:27" x14ac:dyDescent="0.45">
      <c r="A2311">
        <v>1225</v>
      </c>
      <c r="B2311">
        <v>69.599999999999994</v>
      </c>
      <c r="C2311" s="10">
        <f>B2311-20</f>
        <v>49.599999999999994</v>
      </c>
      <c r="D2311">
        <v>116.3</v>
      </c>
      <c r="E2311" s="11">
        <f>D2311-90</f>
        <v>26.299999999999997</v>
      </c>
      <c r="F2311" s="2">
        <v>1.6167000000000001E-2</v>
      </c>
      <c r="G2311" s="11">
        <v>25.2</v>
      </c>
      <c r="H2311" s="11">
        <v>1.3</v>
      </c>
      <c r="I2311" s="8">
        <v>8.2208558917045593E-2</v>
      </c>
      <c r="J2311" s="4">
        <v>71000</v>
      </c>
      <c r="K2311" s="5">
        <f>23*10^-6</f>
        <v>2.3E-5</v>
      </c>
      <c r="L2311" s="6">
        <f>H2311</f>
        <v>1.3</v>
      </c>
      <c r="M2311" s="3">
        <f>H2311^2/6</f>
        <v>0.28166666666666668</v>
      </c>
      <c r="N2311" s="3">
        <f>H2311^3/12</f>
        <v>0.18308333333333338</v>
      </c>
      <c r="O2311" s="1">
        <f>-J2311*L2311*K2311*C2311</f>
        <v>-105.29583999999998</v>
      </c>
      <c r="P2311" s="7">
        <f>-(12*F2311*J2311*L2311*N2311+12*O2311*N2311*G2311*COS(RADIANS(E2311)))/(12*N2311*G2311*COS(RADIANS(E2311))^2+L2311*G2311^3*SIN(RADIANS(E2311))^2)</f>
        <v>0.47178730896137056</v>
      </c>
      <c r="Q2311" s="7">
        <f>-(6*F2311*J2311*L2311*N2311*SIN(RADIANS(E2311))+6*O2311*N2311*G2311*SIN(RADIANS(E2311))*COS(RADIANS(E2311)))/(12*N2311*COS(RADIANS(E2311))^2+L2311*G2311^2*SIN(RADIANS(E2311))^2)</f>
        <v>2.6338455964453442</v>
      </c>
      <c r="R2311" s="7">
        <f>-P2311*SIN(RADIANS(E2311))</f>
        <v>-0.20903536479724963</v>
      </c>
      <c r="S2311" s="6">
        <f>(O2311+P2311*COS(RADIANS(E2311)))/L2311</f>
        <v>-80.671453138068458</v>
      </c>
      <c r="T2311" s="6">
        <f>R2311/L2311</f>
        <v>-0.16079643445942279</v>
      </c>
      <c r="U2311" s="6">
        <f>(Q2311-P2311*G2311*SIN(RADIANS(E2311)))/M2311</f>
        <v>-9.350931111640282</v>
      </c>
      <c r="V2311" s="6">
        <f>SQRT((S2311+U2311)^2+3*T2311^2)</f>
        <v>90.022815066416427</v>
      </c>
      <c r="W2311" s="6">
        <f>V2311/AA2311</f>
        <v>1.2399042441527395</v>
      </c>
      <c r="X2311" s="1">
        <f>((3*10+H2311/COS(RADIANS(E2311)))*(3+3)+3*G2311*H2311)*2</f>
        <v>573.96126729339085</v>
      </c>
      <c r="Y2311" s="7">
        <f>Z2311/X2311</f>
        <v>1.0108105027126149</v>
      </c>
      <c r="Z2311" s="13">
        <v>580.16607713040196</v>
      </c>
      <c r="AA2311" s="15">
        <v>72.604651117983295</v>
      </c>
    </row>
    <row r="2312" spans="1:27" x14ac:dyDescent="0.45">
      <c r="A2312">
        <v>1791</v>
      </c>
      <c r="B2312">
        <v>89.6</v>
      </c>
      <c r="C2312" s="10">
        <f>B2312-20</f>
        <v>69.599999999999994</v>
      </c>
      <c r="D2312">
        <v>121.2</v>
      </c>
      <c r="E2312" s="11">
        <f>D2312-90</f>
        <v>31.200000000000003</v>
      </c>
      <c r="F2312" s="2">
        <v>2.1930000000000002E-2</v>
      </c>
      <c r="G2312" s="11">
        <v>22</v>
      </c>
      <c r="H2312" s="11">
        <v>1.5</v>
      </c>
      <c r="I2312" s="8">
        <v>0.19900499284267401</v>
      </c>
      <c r="J2312" s="4">
        <v>71000</v>
      </c>
      <c r="K2312" s="5">
        <f>23*10^-6</f>
        <v>2.3E-5</v>
      </c>
      <c r="L2312" s="6">
        <f>H2312</f>
        <v>1.5</v>
      </c>
      <c r="M2312" s="3">
        <f>H2312^2/6</f>
        <v>0.375</v>
      </c>
      <c r="N2312" s="3">
        <f>H2312^3/12</f>
        <v>0.28125</v>
      </c>
      <c r="O2312" s="1">
        <f>-J2312*L2312*K2312*C2312</f>
        <v>-170.48519999999999</v>
      </c>
      <c r="P2312" s="7">
        <f>-(12*F2312*J2312*L2312*N2312+12*O2312*N2312*G2312*COS(RADIANS(E2312)))/(12*N2312*G2312*COS(RADIANS(E2312))^2+L2312*G2312^3*SIN(RADIANS(E2312))^2)</f>
        <v>0.67854516722038993</v>
      </c>
      <c r="Q2312" s="7">
        <f>-(6*F2312*J2312*L2312*N2312*SIN(RADIANS(E2312))+6*O2312*N2312*G2312*SIN(RADIANS(E2312))*COS(RADIANS(E2312)))/(12*N2312*COS(RADIANS(E2312))^2+L2312*G2312^2*SIN(RADIANS(E2312))^2)</f>
        <v>3.8665519606974605</v>
      </c>
      <c r="R2312" s="7">
        <f>-P2312*SIN(RADIANS(E2312))</f>
        <v>-0.35150472369976921</v>
      </c>
      <c r="S2312" s="6">
        <f>(O2312+P2312*COS(RADIANS(E2312)))/L2312</f>
        <v>-113.26986447670335</v>
      </c>
      <c r="T2312" s="6">
        <f>R2312/L2312</f>
        <v>-0.23433648246651281</v>
      </c>
      <c r="U2312" s="6">
        <f>(Q2312-P2312*G2312*SIN(RADIANS(E2312)))/M2312</f>
        <v>-10.310805228526563</v>
      </c>
      <c r="V2312" s="6">
        <f>SQRT((S2312+U2312)^2+3*T2312^2)</f>
        <v>123.5813362347008</v>
      </c>
      <c r="W2312" s="6">
        <f>V2312/AA2312</f>
        <v>0.85070290164404894</v>
      </c>
      <c r="X2312" s="1">
        <f>((3*10+H2312/COS(RADIANS(E2312)))*(3+3)+3*G2312*H2312)*2</f>
        <v>579.04366623480655</v>
      </c>
      <c r="Y2312" s="7">
        <f>Z2312/X2312</f>
        <v>1.001884981107682</v>
      </c>
      <c r="Z2312" s="13">
        <v>580.13515260618203</v>
      </c>
      <c r="AA2312" s="15">
        <v>145.269677575885</v>
      </c>
    </row>
    <row r="2313" spans="1:27" x14ac:dyDescent="0.45">
      <c r="A2313">
        <v>2175</v>
      </c>
      <c r="B2313">
        <v>67.7</v>
      </c>
      <c r="C2313" s="10">
        <f>B2313-20</f>
        <v>47.7</v>
      </c>
      <c r="D2313">
        <v>115.3</v>
      </c>
      <c r="E2313" s="11">
        <f>D2313-90</f>
        <v>25.299999999999997</v>
      </c>
      <c r="F2313" s="2">
        <v>1.6781999999999998E-2</v>
      </c>
      <c r="G2313" s="11">
        <v>27.5</v>
      </c>
      <c r="H2313" s="11">
        <v>1.2</v>
      </c>
      <c r="I2313" s="8">
        <v>8.6004890501499107E-2</v>
      </c>
      <c r="J2313" s="4">
        <v>71000</v>
      </c>
      <c r="K2313" s="5">
        <f>23*10^-6</f>
        <v>2.3E-5</v>
      </c>
      <c r="L2313" s="6">
        <f>H2313</f>
        <v>1.2</v>
      </c>
      <c r="M2313" s="3">
        <f>H2313^2/6</f>
        <v>0.24</v>
      </c>
      <c r="N2313" s="3">
        <f>H2313^3/12</f>
        <v>0.14399999999999999</v>
      </c>
      <c r="O2313" s="1">
        <f>-J2313*L2313*K2313*C2313</f>
        <v>-93.472920000000002</v>
      </c>
      <c r="P2313" s="7">
        <f>-(12*F2313*J2313*L2313*N2313+12*O2313*N2313*G2313*COS(RADIANS(E2313)))/(12*N2313*G2313*COS(RADIANS(E2313))^2+L2313*G2313^3*SIN(RADIANS(E2313))^2)</f>
        <v>0.3361187959805359</v>
      </c>
      <c r="Q2313" s="7">
        <f>-(6*F2313*J2313*L2313*N2313*SIN(RADIANS(E2313))+6*O2313*N2313*G2313*SIN(RADIANS(E2313))*COS(RADIANS(E2313)))/(12*N2313*COS(RADIANS(E2313))^2+L2313*G2313^2*SIN(RADIANS(E2313))^2)</f>
        <v>1.9750913942996144</v>
      </c>
      <c r="R2313" s="7">
        <f>-P2313*SIN(RADIANS(E2313))</f>
        <v>-0.14364301049451744</v>
      </c>
      <c r="S2313" s="6">
        <f>(O2313+P2313*COS(RADIANS(E2313)))/L2313</f>
        <v>-77.640867384950852</v>
      </c>
      <c r="T2313" s="6">
        <f>R2313/L2313</f>
        <v>-0.1197025087454312</v>
      </c>
      <c r="U2313" s="6">
        <f>(Q2313-P2313*G2313*SIN(RADIANS(E2313)))/M2313</f>
        <v>-8.2295474762483956</v>
      </c>
      <c r="V2313" s="6">
        <f>SQRT((S2313+U2313)^2+3*T2313^2)</f>
        <v>85.870665157003813</v>
      </c>
      <c r="W2313" s="6">
        <f>V2313/AA2313</f>
        <v>1.260070693929898</v>
      </c>
      <c r="X2313" s="1">
        <f>((3*10+H2313/COS(RADIANS(E2313)))*(3+3)+3*G2313*H2313)*2</f>
        <v>573.92774908154468</v>
      </c>
      <c r="Y2313" s="7">
        <f>Z2313/X2313</f>
        <v>1.0104192171653172</v>
      </c>
      <c r="Z2313" s="13">
        <v>579.90762693642705</v>
      </c>
      <c r="AA2313" s="15">
        <v>68.147498049646003</v>
      </c>
    </row>
    <row r="2314" spans="1:27" x14ac:dyDescent="0.45">
      <c r="A2314">
        <v>665</v>
      </c>
      <c r="B2314">
        <v>72.5</v>
      </c>
      <c r="C2314" s="10">
        <f>B2314-20</f>
        <v>52.5</v>
      </c>
      <c r="D2314">
        <v>110.2</v>
      </c>
      <c r="E2314" s="11">
        <f>D2314-90</f>
        <v>20.200000000000003</v>
      </c>
      <c r="F2314" s="2">
        <v>2.0666E-2</v>
      </c>
      <c r="G2314" s="11">
        <v>30.4</v>
      </c>
      <c r="H2314" s="11">
        <v>1.1000000000000001</v>
      </c>
      <c r="I2314" s="8">
        <v>0.11975567042827601</v>
      </c>
      <c r="J2314" s="4">
        <v>71000</v>
      </c>
      <c r="K2314" s="5">
        <f>23*10^-6</f>
        <v>2.3E-5</v>
      </c>
      <c r="L2314" s="6">
        <f>H2314</f>
        <v>1.1000000000000001</v>
      </c>
      <c r="M2314" s="3">
        <f>H2314^2/6</f>
        <v>0.20166666666666669</v>
      </c>
      <c r="N2314" s="3">
        <f>H2314^3/12</f>
        <v>0.11091666666666671</v>
      </c>
      <c r="O2314" s="1">
        <f>-J2314*L2314*K2314*C2314</f>
        <v>-94.305750000000003</v>
      </c>
      <c r="P2314" s="7">
        <f>-(12*F2314*J2314*L2314*N2314+12*O2314*N2314*G2314*COS(RADIANS(E2314)))/(12*N2314*G2314*COS(RADIANS(E2314))^2+L2314*G2314^3*SIN(RADIANS(E2314))^2)</f>
        <v>0.38514865325439035</v>
      </c>
      <c r="Q2314" s="7">
        <f>-(6*F2314*J2314*L2314*N2314*SIN(RADIANS(E2314))+6*O2314*N2314*G2314*SIN(RADIANS(E2314))*COS(RADIANS(E2314)))/(12*N2314*COS(RADIANS(E2314))^2+L2314*G2314^2*SIN(RADIANS(E2314))^2)</f>
        <v>2.021465271994872</v>
      </c>
      <c r="R2314" s="7">
        <f>-P2314*SIN(RADIANS(E2314))</f>
        <v>-0.13299113631545212</v>
      </c>
      <c r="S2314" s="6">
        <f>(O2314+P2314*COS(RADIANS(E2314)))/L2314</f>
        <v>-85.403900614723199</v>
      </c>
      <c r="T2314" s="6">
        <f>R2314/L2314</f>
        <v>-0.12090103301404737</v>
      </c>
      <c r="U2314" s="6">
        <f>(Q2314-P2314*G2314*SIN(RADIANS(E2314)))/M2314</f>
        <v>-10.023794737164653</v>
      </c>
      <c r="V2314" s="6">
        <f>SQRT((S2314+U2314)^2+3*T2314^2)</f>
        <v>95.427925112893803</v>
      </c>
      <c r="W2314" s="6">
        <f>V2314/AA2314</f>
        <v>1.2932123304414853</v>
      </c>
      <c r="X2314" s="1">
        <f>((3*10+H2314/COS(RADIANS(E2314)))*(3+3)+3*G2314*H2314)*2</f>
        <v>574.70510190260825</v>
      </c>
      <c r="Y2314" s="7">
        <f>Z2314/X2314</f>
        <v>1.0087114972866296</v>
      </c>
      <c r="Z2314" s="13">
        <v>579.71164383844496</v>
      </c>
      <c r="AA2314" s="15">
        <v>73.791382023334094</v>
      </c>
    </row>
    <row r="2315" spans="1:27" x14ac:dyDescent="0.45">
      <c r="A2315">
        <v>1833</v>
      </c>
      <c r="B2315">
        <v>53.8</v>
      </c>
      <c r="C2315" s="10">
        <f>B2315-20</f>
        <v>33.799999999999997</v>
      </c>
      <c r="D2315">
        <v>107.7</v>
      </c>
      <c r="E2315" s="11">
        <f>D2315-90</f>
        <v>17.700000000000003</v>
      </c>
      <c r="F2315" s="2">
        <v>1.0319E-2</v>
      </c>
      <c r="G2315" s="11">
        <v>21.8</v>
      </c>
      <c r="H2315" s="11">
        <v>1.5</v>
      </c>
      <c r="I2315" s="8">
        <v>6.7326173186302102E-2</v>
      </c>
      <c r="J2315" s="4">
        <v>71000</v>
      </c>
      <c r="K2315" s="5">
        <f>23*10^-6</f>
        <v>2.3E-5</v>
      </c>
      <c r="L2315" s="6">
        <f>H2315</f>
        <v>1.5</v>
      </c>
      <c r="M2315" s="3">
        <f>H2315^2/6</f>
        <v>0.375</v>
      </c>
      <c r="N2315" s="3">
        <f>H2315^3/12</f>
        <v>0.28125</v>
      </c>
      <c r="O2315" s="1">
        <f>-J2315*L2315*K2315*C2315</f>
        <v>-82.793099999999995</v>
      </c>
      <c r="P2315" s="7">
        <f>-(12*F2315*J2315*L2315*N2315+12*O2315*N2315*G2315*COS(RADIANS(E2315)))/(12*N2315*G2315*COS(RADIANS(E2315))^2+L2315*G2315^3*SIN(RADIANS(E2315))^2)</f>
        <v>1.3930388640303941</v>
      </c>
      <c r="Q2315" s="7">
        <f>-(6*F2315*J2315*L2315*N2315*SIN(RADIANS(E2315))+6*O2315*N2315*G2315*SIN(RADIANS(E2315))*COS(RADIANS(E2315)))/(12*N2315*COS(RADIANS(E2315))^2+L2315*G2315^2*SIN(RADIANS(E2315))^2)</f>
        <v>4.6164755810306835</v>
      </c>
      <c r="R2315" s="7">
        <f>-P2315*SIN(RADIANS(E2315))</f>
        <v>-0.42352986981932866</v>
      </c>
      <c r="S2315" s="6">
        <f>(O2315+P2315*COS(RADIANS(E2315)))/L2315</f>
        <v>-54.310670354899322</v>
      </c>
      <c r="T2315" s="6">
        <f>R2315/L2315</f>
        <v>-0.28235324654621913</v>
      </c>
      <c r="U2315" s="6">
        <f>(Q2315-P2315*G2315*SIN(RADIANS(E2315)))/M2315</f>
        <v>-12.310601549415152</v>
      </c>
      <c r="V2315" s="6">
        <f>SQRT((S2315+U2315)^2+3*T2315^2)</f>
        <v>66.623066877892271</v>
      </c>
      <c r="W2315" s="6">
        <f>V2315/AA2315</f>
        <v>1.2158712860121652</v>
      </c>
      <c r="X2315" s="1">
        <f>((3*10+H2315/COS(RADIANS(E2315)))*(3+3)+3*G2315*H2315)*2</f>
        <v>575.09443454385735</v>
      </c>
      <c r="Y2315" s="7">
        <f>Z2315/X2315</f>
        <v>1.0080016994487813</v>
      </c>
      <c r="Z2315" s="13">
        <v>579.69616736374405</v>
      </c>
      <c r="AA2315" s="15">
        <v>54.794506330027502</v>
      </c>
    </row>
    <row r="2316" spans="1:27" x14ac:dyDescent="0.45">
      <c r="A2316">
        <v>645</v>
      </c>
      <c r="B2316">
        <v>89.7</v>
      </c>
      <c r="C2316" s="10">
        <f>B2316-20</f>
        <v>69.7</v>
      </c>
      <c r="D2316">
        <v>122.2</v>
      </c>
      <c r="E2316" s="11">
        <f>D2316-90</f>
        <v>32.200000000000003</v>
      </c>
      <c r="F2316" s="2">
        <v>2.1441999999999999E-2</v>
      </c>
      <c r="G2316" s="11">
        <v>24.8</v>
      </c>
      <c r="H2316" s="11">
        <v>1.3</v>
      </c>
      <c r="I2316" s="8">
        <v>9.9951483309268896E-2</v>
      </c>
      <c r="J2316" s="4">
        <v>71000</v>
      </c>
      <c r="K2316" s="5">
        <f>23*10^-6</f>
        <v>2.3E-5</v>
      </c>
      <c r="L2316" s="6">
        <f>H2316</f>
        <v>1.3</v>
      </c>
      <c r="M2316" s="3">
        <f>H2316^2/6</f>
        <v>0.28166666666666668</v>
      </c>
      <c r="N2316" s="3">
        <f>H2316^3/12</f>
        <v>0.18308333333333338</v>
      </c>
      <c r="O2316" s="1">
        <f>-J2316*L2316*K2316*C2316</f>
        <v>-147.96612999999999</v>
      </c>
      <c r="P2316" s="7">
        <f>-(12*F2316*J2316*L2316*N2316+12*O2316*N2316*G2316*COS(RADIANS(E2316)))/(12*N2316*G2316*COS(RADIANS(E2316))^2+L2316*G2316^3*SIN(RADIANS(E2316))^2)</f>
        <v>0.4363566370380097</v>
      </c>
      <c r="Q2316" s="7">
        <f>-(6*F2316*J2316*L2316*N2316*SIN(RADIANS(E2316))+6*O2316*N2316*G2316*SIN(RADIANS(E2316))*COS(RADIANS(E2316)))/(12*N2316*COS(RADIANS(E2316))^2+L2316*G2316^2*SIN(RADIANS(E2316))^2)</f>
        <v>2.8832988373161643</v>
      </c>
      <c r="R2316" s="7">
        <f>-P2316*SIN(RADIANS(E2316))</f>
        <v>-0.23252409978356176</v>
      </c>
      <c r="S2316" s="6">
        <f>(O2316+P2316*COS(RADIANS(E2316)))/L2316</f>
        <v>-113.53606768903386</v>
      </c>
      <c r="T2316" s="6">
        <f>R2316/L2316</f>
        <v>-0.17886469214120135</v>
      </c>
      <c r="U2316" s="6">
        <f>(Q2316-P2316*G2316*SIN(RADIANS(E2316)))/M2316</f>
        <v>-10.236563919465681</v>
      </c>
      <c r="V2316" s="6">
        <f>SQRT((S2316+U2316)^2+3*T2316^2)</f>
        <v>123.77301932581116</v>
      </c>
      <c r="W2316" s="6">
        <f>V2316/AA2316</f>
        <v>1.2269083107940533</v>
      </c>
      <c r="X2316" s="1">
        <f>((3*10+H2316/COS(RADIANS(E2316)))*(3+3)+3*G2316*H2316)*2</f>
        <v>571.87550695568757</v>
      </c>
      <c r="Y2316" s="7">
        <f>Z2316/X2316</f>
        <v>1.0136322463266652</v>
      </c>
      <c r="Z2316" s="13">
        <v>579.67145473469395</v>
      </c>
      <c r="AA2316" s="15">
        <v>100.882044922905</v>
      </c>
    </row>
    <row r="2317" spans="1:27" x14ac:dyDescent="0.45">
      <c r="A2317">
        <v>496</v>
      </c>
      <c r="B2317">
        <v>46.2</v>
      </c>
      <c r="C2317" s="10">
        <f>B2317-20</f>
        <v>26.200000000000003</v>
      </c>
      <c r="D2317">
        <v>109.4</v>
      </c>
      <c r="E2317" s="11">
        <f>D2317-90</f>
        <v>19.400000000000006</v>
      </c>
      <c r="F2317" s="2">
        <v>8.9479999999999994E-3</v>
      </c>
      <c r="G2317" s="11">
        <v>25.4</v>
      </c>
      <c r="H2317" s="11">
        <v>1.3</v>
      </c>
      <c r="I2317" s="8">
        <v>5.4303195327520301E-2</v>
      </c>
      <c r="J2317" s="4">
        <v>71000</v>
      </c>
      <c r="K2317" s="5">
        <f>23*10^-6</f>
        <v>2.3E-5</v>
      </c>
      <c r="L2317" s="6">
        <f>H2317</f>
        <v>1.3</v>
      </c>
      <c r="M2317" s="3">
        <f>H2317^2/6</f>
        <v>0.28166666666666668</v>
      </c>
      <c r="N2317" s="3">
        <f>H2317^3/12</f>
        <v>0.18308333333333338</v>
      </c>
      <c r="O2317" s="1">
        <f>-J2317*L2317*K2317*C2317</f>
        <v>-55.619980000000005</v>
      </c>
      <c r="P2317" s="7">
        <f>-(12*F2317*J2317*L2317*N2317+12*O2317*N2317*G2317*COS(RADIANS(E2317)))/(12*N2317*G2317*COS(RADIANS(E2317))^2+L2317*G2317^3*SIN(RADIANS(E2317))^2)</f>
        <v>0.4637727356263403</v>
      </c>
      <c r="Q2317" s="7">
        <f>-(6*F2317*J2317*L2317*N2317*SIN(RADIANS(E2317))+6*O2317*N2317*G2317*SIN(RADIANS(E2317))*COS(RADIANS(E2317)))/(12*N2317*COS(RADIANS(E2317))^2+L2317*G2317^2*SIN(RADIANS(E2317))^2)</f>
        <v>1.956400415391073</v>
      </c>
      <c r="R2317" s="7">
        <f>-P2317*SIN(RADIANS(E2317))</f>
        <v>-0.15404727680244673</v>
      </c>
      <c r="S2317" s="6">
        <f>(O2317+P2317*COS(RADIANS(E2317)))/L2317</f>
        <v>-42.448106959706841</v>
      </c>
      <c r="T2317" s="6">
        <f>R2317/L2317</f>
        <v>-0.11849790523265133</v>
      </c>
      <c r="U2317" s="6">
        <f>(Q2317-P2317*G2317*SIN(RADIANS(E2317)))/M2317</f>
        <v>-6.945800291329256</v>
      </c>
      <c r="V2317" s="6">
        <f>SQRT((S2317+U2317)^2+3*T2317^2)</f>
        <v>49.39433367082291</v>
      </c>
      <c r="W2317" s="6">
        <f>V2317/AA2317</f>
        <v>1.2595870936757663</v>
      </c>
      <c r="X2317" s="1">
        <f>((3*10+H2317/COS(RADIANS(E2317)))*(3+3)+3*G2317*H2317)*2</f>
        <v>574.65904289570892</v>
      </c>
      <c r="Y2317" s="7">
        <f>Z2317/X2317</f>
        <v>1.0084890524633063</v>
      </c>
      <c r="Z2317" s="13">
        <v>579.53735365936404</v>
      </c>
      <c r="AA2317" s="15">
        <v>39.214702912427299</v>
      </c>
    </row>
    <row r="2318" spans="1:27" x14ac:dyDescent="0.45">
      <c r="A2318">
        <v>1248</v>
      </c>
      <c r="B2318">
        <v>40.299999999999997</v>
      </c>
      <c r="C2318" s="10">
        <f>B2318-20</f>
        <v>20.299999999999997</v>
      </c>
      <c r="D2318">
        <v>110.3</v>
      </c>
      <c r="E2318" s="11">
        <f>D2318-90</f>
        <v>20.299999999999997</v>
      </c>
      <c r="F2318" s="2">
        <v>6.4669999999999997E-3</v>
      </c>
      <c r="G2318" s="11">
        <v>23.4</v>
      </c>
      <c r="H2318" s="11">
        <v>1.4</v>
      </c>
      <c r="I2318" s="8">
        <v>3.8448825478553703E-2</v>
      </c>
      <c r="J2318" s="4">
        <v>71000</v>
      </c>
      <c r="K2318" s="5">
        <f>23*10^-6</f>
        <v>2.3E-5</v>
      </c>
      <c r="L2318" s="6">
        <f>H2318</f>
        <v>1.4</v>
      </c>
      <c r="M2318" s="3">
        <f>H2318^2/6</f>
        <v>0.32666666666666661</v>
      </c>
      <c r="N2318" s="3">
        <f>H2318^3/12</f>
        <v>0.2286666666666666</v>
      </c>
      <c r="O2318" s="1">
        <f>-J2318*L2318*K2318*C2318</f>
        <v>-46.409859999999995</v>
      </c>
      <c r="P2318" s="7">
        <f>-(12*F2318*J2318*L2318*N2318+12*O2318*N2318*G2318*COS(RADIANS(E2318)))/(12*N2318*G2318*COS(RADIANS(E2318))^2+L2318*G2318^3*SIN(RADIANS(E2318))^2)</f>
        <v>0.46532757907666922</v>
      </c>
      <c r="Q2318" s="7">
        <f>-(6*F2318*J2318*L2318*N2318*SIN(RADIANS(E2318))+6*O2318*N2318*G2318*SIN(RADIANS(E2318))*COS(RADIANS(E2318)))/(12*N2318*COS(RADIANS(E2318))^2+L2318*G2318^2*SIN(RADIANS(E2318))^2)</f>
        <v>1.888833104051048</v>
      </c>
      <c r="R2318" s="7">
        <f>-P2318*SIN(RADIANS(E2318))</f>
        <v>-0.16143872684196994</v>
      </c>
      <c r="S2318" s="6">
        <f>(O2318+P2318*COS(RADIANS(E2318)))/L2318</f>
        <v>-32.838167437581603</v>
      </c>
      <c r="T2318" s="6">
        <f>R2318/L2318</f>
        <v>-0.11531337631569283</v>
      </c>
      <c r="U2318" s="6">
        <f>(Q2318-P2318*G2318*SIN(RADIANS(E2318)))/M2318</f>
        <v>-5.7821421552583114</v>
      </c>
      <c r="V2318" s="6">
        <f>SQRT((S2318+U2318)^2+3*T2318^2)</f>
        <v>38.620826047238744</v>
      </c>
      <c r="W2318" s="6">
        <f>V2318/AA2318</f>
        <v>1.2329967541132552</v>
      </c>
      <c r="X2318" s="1">
        <f>((3*10+H2318/COS(RADIANS(E2318)))*(3+3)+3*G2318*H2318)*2</f>
        <v>574.47256872750268</v>
      </c>
      <c r="Y2318" s="7">
        <f>Z2318/X2318</f>
        <v>1.0087436956183975</v>
      </c>
      <c r="Z2318" s="13">
        <v>579.49558200957495</v>
      </c>
      <c r="AA2318" s="15">
        <v>31.3227313197706</v>
      </c>
    </row>
    <row r="2319" spans="1:27" x14ac:dyDescent="0.45">
      <c r="A2319">
        <v>1879</v>
      </c>
      <c r="B2319">
        <v>67.400000000000006</v>
      </c>
      <c r="C2319" s="10">
        <f>B2319-20</f>
        <v>47.400000000000006</v>
      </c>
      <c r="D2319">
        <v>115.1</v>
      </c>
      <c r="E2319" s="11">
        <f>D2319-90</f>
        <v>25.099999999999994</v>
      </c>
      <c r="F2319" s="2">
        <v>1.7146999999999999E-2</v>
      </c>
      <c r="G2319" s="11">
        <v>27.6</v>
      </c>
      <c r="H2319" s="11">
        <v>1.2</v>
      </c>
      <c r="I2319" s="8">
        <v>9.7441084682941395E-2</v>
      </c>
      <c r="J2319" s="4">
        <v>71000</v>
      </c>
      <c r="K2319" s="5">
        <f>23*10^-6</f>
        <v>2.3E-5</v>
      </c>
      <c r="L2319" s="6">
        <f>H2319</f>
        <v>1.2</v>
      </c>
      <c r="M2319" s="3">
        <f>H2319^2/6</f>
        <v>0.24</v>
      </c>
      <c r="N2319" s="3">
        <f>H2319^3/12</f>
        <v>0.14399999999999999</v>
      </c>
      <c r="O2319" s="1">
        <f>-J2319*L2319*K2319*C2319</f>
        <v>-92.885040000000018</v>
      </c>
      <c r="P2319" s="7">
        <f>-(12*F2319*J2319*L2319*N2319+12*O2319*N2319*G2319*COS(RADIANS(E2319)))/(12*N2319*G2319*COS(RADIANS(E2319))^2+L2319*G2319^3*SIN(RADIANS(E2319))^2)</f>
        <v>0.3247725559091848</v>
      </c>
      <c r="Q2319" s="7">
        <f>-(6*F2319*J2319*L2319*N2319*SIN(RADIANS(E2319))+6*O2319*N2319*G2319*SIN(RADIANS(E2319))*COS(RADIANS(E2319)))/(12*N2319*COS(RADIANS(E2319))^2+L2319*G2319^2*SIN(RADIANS(E2319))^2)</f>
        <v>1.9012029642150519</v>
      </c>
      <c r="R2319" s="7">
        <f>-P2319*SIN(RADIANS(E2319))</f>
        <v>-0.13776833074022113</v>
      </c>
      <c r="S2319" s="6">
        <f>(O2319+P2319*COS(RADIANS(E2319)))/L2319</f>
        <v>-77.159113422161298</v>
      </c>
      <c r="T2319" s="6">
        <f>R2319/L2319</f>
        <v>-0.11480694228351761</v>
      </c>
      <c r="U2319" s="6">
        <f>(Q2319-P2319*G2319*SIN(RADIANS(E2319)))/M2319</f>
        <v>-7.9216790175627141</v>
      </c>
      <c r="V2319" s="6">
        <f>SQRT((S2319+U2319)^2+3*T2319^2)</f>
        <v>85.081024817954486</v>
      </c>
      <c r="W2319" s="6">
        <f>V2319/AA2319</f>
        <v>1.2407206748032236</v>
      </c>
      <c r="X2319" s="1">
        <f>((3*10+H2319/COS(RADIANS(E2319)))*(3+3)+3*G2319*H2319)*2</f>
        <v>574.6216079349515</v>
      </c>
      <c r="Y2319" s="7">
        <f>Z2319/X2319</f>
        <v>1.0082131067462272</v>
      </c>
      <c r="Z2319" s="13">
        <v>579.34103653960995</v>
      </c>
      <c r="AA2319" s="15">
        <v>68.573875285384602</v>
      </c>
    </row>
    <row r="2320" spans="1:27" x14ac:dyDescent="0.45">
      <c r="A2320">
        <v>2795</v>
      </c>
      <c r="B2320">
        <v>87.8</v>
      </c>
      <c r="C2320" s="10">
        <f>B2320-20</f>
        <v>67.8</v>
      </c>
      <c r="D2320">
        <v>124.4</v>
      </c>
      <c r="E2320" s="11">
        <f>D2320-90</f>
        <v>34.400000000000006</v>
      </c>
      <c r="F2320" s="2">
        <v>1.8030000000000001E-2</v>
      </c>
      <c r="G2320" s="11">
        <v>21</v>
      </c>
      <c r="H2320" s="11">
        <v>1.5</v>
      </c>
      <c r="I2320" s="8">
        <v>8.4439657628536197E-2</v>
      </c>
      <c r="J2320" s="4">
        <v>71000</v>
      </c>
      <c r="K2320" s="5">
        <f>23*10^-6</f>
        <v>2.3E-5</v>
      </c>
      <c r="L2320" s="6">
        <f>H2320</f>
        <v>1.5</v>
      </c>
      <c r="M2320" s="3">
        <f>H2320^2/6</f>
        <v>0.375</v>
      </c>
      <c r="N2320" s="3">
        <f>H2320^3/12</f>
        <v>0.28125</v>
      </c>
      <c r="O2320" s="1">
        <f>-J2320*L2320*K2320*C2320</f>
        <v>-166.0761</v>
      </c>
      <c r="P2320" s="7">
        <f>-(12*F2320*J2320*L2320*N2320+12*O2320*N2320*G2320*COS(RADIANS(E2320)))/(12*N2320*G2320*COS(RADIANS(E2320))^2+L2320*G2320^3*SIN(RADIANS(E2320))^2)</f>
        <v>0.72094588884758926</v>
      </c>
      <c r="Q2320" s="7">
        <f>-(6*F2320*J2320*L2320*N2320*SIN(RADIANS(E2320))+6*O2320*N2320*G2320*SIN(RADIANS(E2320))*COS(RADIANS(E2320)))/(12*N2320*COS(RADIANS(E2320))^2+L2320*G2320^2*SIN(RADIANS(E2320))^2)</f>
        <v>4.2767617037643841</v>
      </c>
      <c r="R2320" s="7">
        <f>-P2320*SIN(RADIANS(E2320))</f>
        <v>-0.40731063845375093</v>
      </c>
      <c r="S2320" s="6">
        <f>(O2320+P2320*COS(RADIANS(E2320)))/L2320</f>
        <v>-110.32082521038906</v>
      </c>
      <c r="T2320" s="6">
        <f>R2320/L2320</f>
        <v>-0.27154042563583397</v>
      </c>
      <c r="U2320" s="6">
        <f>(Q2320-P2320*G2320*SIN(RADIANS(E2320)))/M2320</f>
        <v>-11.404697876705029</v>
      </c>
      <c r="V2320" s="6">
        <f>SQRT((S2320+U2320)^2+3*T2320^2)</f>
        <v>121.72643169597529</v>
      </c>
      <c r="W2320" s="6">
        <f>V2320/AA2320</f>
        <v>1.1656246834557906</v>
      </c>
      <c r="X2320" s="1">
        <f>((3*10+H2320/COS(RADIANS(E2320)))*(3+3)+3*G2320*H2320)*2</f>
        <v>570.81518062370731</v>
      </c>
      <c r="Y2320" s="7">
        <f>Z2320/X2320</f>
        <v>1.014926962654719</v>
      </c>
      <c r="Z2320" s="13">
        <v>579.33571750762405</v>
      </c>
      <c r="AA2320" s="15">
        <v>104.430211047939</v>
      </c>
    </row>
    <row r="2321" spans="1:27" x14ac:dyDescent="0.45">
      <c r="A2321">
        <v>2345</v>
      </c>
      <c r="B2321">
        <v>84.9</v>
      </c>
      <c r="C2321" s="10">
        <f>B2321-20</f>
        <v>64.900000000000006</v>
      </c>
      <c r="D2321">
        <v>112.8</v>
      </c>
      <c r="E2321" s="11">
        <f>D2321-90</f>
        <v>22.799999999999997</v>
      </c>
      <c r="F2321" s="2">
        <v>1.8148000000000001E-2</v>
      </c>
      <c r="G2321" s="11">
        <v>20.100000000000001</v>
      </c>
      <c r="H2321" s="11">
        <v>1.6</v>
      </c>
      <c r="I2321" s="8">
        <v>0.102381229400634</v>
      </c>
      <c r="J2321" s="4">
        <v>71000</v>
      </c>
      <c r="K2321" s="5">
        <f>23*10^-6</f>
        <v>2.3E-5</v>
      </c>
      <c r="L2321" s="6">
        <f>H2321</f>
        <v>1.6</v>
      </c>
      <c r="M2321" s="3">
        <f>H2321^2/6</f>
        <v>0.42666666666666675</v>
      </c>
      <c r="N2321" s="3">
        <f>H2321^3/12</f>
        <v>0.34133333333333343</v>
      </c>
      <c r="O2321" s="1">
        <f>-J2321*L2321*K2321*C2321</f>
        <v>-169.57072000000002</v>
      </c>
      <c r="P2321" s="7">
        <f>-(12*F2321*J2321*L2321*N2321+12*O2321*N2321*G2321*COS(RADIANS(E2321)))/(12*N2321*G2321*COS(RADIANS(E2321))^2+L2321*G2321^3*SIN(RADIANS(E2321))^2)</f>
        <v>2.189641481198775</v>
      </c>
      <c r="Q2321" s="7">
        <f>-(6*F2321*J2321*L2321*N2321*SIN(RADIANS(E2321))+6*O2321*N2321*G2321*SIN(RADIANS(E2321))*COS(RADIANS(E2321)))/(12*N2321*COS(RADIANS(E2321))^2+L2321*G2321^2*SIN(RADIANS(E2321))^2)</f>
        <v>8.5276280372012714</v>
      </c>
      <c r="R2321" s="7">
        <f>-P2321*SIN(RADIANS(E2321))</f>
        <v>-0.84852020270659456</v>
      </c>
      <c r="S2321" s="6">
        <f>(O2321+P2321*COS(RADIANS(E2321)))/L2321</f>
        <v>-104.72010637705824</v>
      </c>
      <c r="T2321" s="6">
        <f>R2321/L2321</f>
        <v>-0.53032512669162157</v>
      </c>
      <c r="U2321" s="6">
        <f>(Q2321-P2321*G2321*SIN(RADIANS(E2321)))/M2321</f>
        <v>-19.986628212190499</v>
      </c>
      <c r="V2321" s="6">
        <f>SQRT((S2321+U2321)^2+3*T2321^2)</f>
        <v>124.71011741688534</v>
      </c>
      <c r="W2321" s="6">
        <f>V2321/AA2321</f>
        <v>1.1673288249777463</v>
      </c>
      <c r="X2321" s="1">
        <f>((3*10+H2321/COS(RADIANS(E2321)))*(3+3)+3*G2321*H2321)*2</f>
        <v>573.78738632834575</v>
      </c>
      <c r="Y2321" s="7">
        <f>Z2321/X2321</f>
        <v>1.0095294222674724</v>
      </c>
      <c r="Z2321" s="13">
        <v>579.25524862441796</v>
      </c>
      <c r="AA2321" s="15">
        <v>106.83375133760001</v>
      </c>
    </row>
    <row r="2322" spans="1:27" x14ac:dyDescent="0.45">
      <c r="A2322">
        <v>2735</v>
      </c>
      <c r="B2322">
        <v>41.3</v>
      </c>
      <c r="C2322" s="10">
        <f>B2322-20</f>
        <v>21.299999999999997</v>
      </c>
      <c r="D2322">
        <v>111.7</v>
      </c>
      <c r="E2322" s="11">
        <f>D2322-90</f>
        <v>21.700000000000003</v>
      </c>
      <c r="F2322" s="2">
        <v>9.0150000000000004E-3</v>
      </c>
      <c r="G2322" s="11">
        <v>33.5</v>
      </c>
      <c r="H2322" s="11">
        <v>1</v>
      </c>
      <c r="I2322" s="8">
        <v>4.9275636672973598E-2</v>
      </c>
      <c r="J2322" s="4">
        <v>71000</v>
      </c>
      <c r="K2322" s="5">
        <f>23*10^-6</f>
        <v>2.3E-5</v>
      </c>
      <c r="L2322" s="6">
        <f>H2322</f>
        <v>1</v>
      </c>
      <c r="M2322" s="3">
        <f>H2322^2/6</f>
        <v>0.16666666666666666</v>
      </c>
      <c r="N2322" s="3">
        <f>H2322^3/12</f>
        <v>8.3333333333333329E-2</v>
      </c>
      <c r="O2322" s="1">
        <f>-J2322*L2322*K2322*C2322</f>
        <v>-34.782899999999998</v>
      </c>
      <c r="P2322" s="7">
        <f>-(12*F2322*J2322*L2322*N2322+12*O2322*N2322*G2322*COS(RADIANS(E2322)))/(12*N2322*G2322*COS(RADIANS(E2322))^2+L2322*G2322^3*SIN(RADIANS(E2322))^2)</f>
        <v>8.5628275394893344E-2</v>
      </c>
      <c r="Q2322" s="7">
        <f>-(6*F2322*J2322*L2322*N2322*SIN(RADIANS(E2322))+6*O2322*N2322*G2322*SIN(RADIANS(E2322))*COS(RADIANS(E2322)))/(12*N2322*COS(RADIANS(E2322))^2+L2322*G2322^2*SIN(RADIANS(E2322))^2)</f>
        <v>0.53031801740005502</v>
      </c>
      <c r="R2322" s="7">
        <f>-P2322*SIN(RADIANS(E2322))</f>
        <v>-3.1660777158212243E-2</v>
      </c>
      <c r="S2322" s="6">
        <f>(O2322+P2322*COS(RADIANS(E2322)))/L2322</f>
        <v>-34.703339980286316</v>
      </c>
      <c r="T2322" s="6">
        <f>R2322/L2322</f>
        <v>-3.1660777158212243E-2</v>
      </c>
      <c r="U2322" s="6">
        <f>(Q2322-P2322*G2322*SIN(RADIANS(E2322)))/M2322</f>
        <v>-3.1819081044003301</v>
      </c>
      <c r="V2322" s="6">
        <f>SQRT((S2322+U2322)^2+3*T2322^2)</f>
        <v>37.885287773127494</v>
      </c>
      <c r="W2322" s="6">
        <f>V2322/AA2322</f>
        <v>1.3066916647356865</v>
      </c>
      <c r="X2322" s="1">
        <f>((3*10+H2322/COS(RADIANS(E2322)))*(3+3)+3*G2322*H2322)*2</f>
        <v>573.91527212331744</v>
      </c>
      <c r="Y2322" s="7">
        <f>Z2322/X2322</f>
        <v>1.0091723881345771</v>
      </c>
      <c r="Z2322" s="13">
        <v>579.17944575559397</v>
      </c>
      <c r="AA2322" s="15">
        <v>28.9932880078414</v>
      </c>
    </row>
    <row r="2323" spans="1:27" x14ac:dyDescent="0.45">
      <c r="A2323">
        <v>1895</v>
      </c>
      <c r="B2323">
        <v>64.099999999999994</v>
      </c>
      <c r="C2323" s="10">
        <f>B2323-20</f>
        <v>44.099999999999994</v>
      </c>
      <c r="D2323">
        <v>122.8</v>
      </c>
      <c r="E2323" s="11">
        <f>D2323-90</f>
        <v>32.799999999999997</v>
      </c>
      <c r="F2323" s="2">
        <v>1.5476999999999999E-2</v>
      </c>
      <c r="G2323" s="11">
        <v>25.5</v>
      </c>
      <c r="H2323" s="11">
        <v>1.3</v>
      </c>
      <c r="I2323" s="8">
        <v>0.11978506296873</v>
      </c>
      <c r="J2323" s="4">
        <v>71000</v>
      </c>
      <c r="K2323" s="5">
        <f>23*10^-6</f>
        <v>2.3E-5</v>
      </c>
      <c r="L2323" s="6">
        <f>H2323</f>
        <v>1.3</v>
      </c>
      <c r="M2323" s="3">
        <f>H2323^2/6</f>
        <v>0.28166666666666668</v>
      </c>
      <c r="N2323" s="3">
        <f>H2323^3/12</f>
        <v>0.18308333333333338</v>
      </c>
      <c r="O2323" s="1">
        <f>-J2323*L2323*K2323*C2323</f>
        <v>-93.619889999999984</v>
      </c>
      <c r="P2323" s="7">
        <f>-(12*F2323*J2323*L2323*N2323+12*O2323*N2323*G2323*COS(RADIANS(E2323)))/(12*N2323*G2323*COS(RADIANS(E2323))^2+L2323*G2323^3*SIN(RADIANS(E2323))^2)</f>
        <v>0.19956153035847923</v>
      </c>
      <c r="Q2323" s="7">
        <f>-(6*F2323*J2323*L2323*N2323*SIN(RADIANS(E2323))+6*O2323*N2323*G2323*SIN(RADIANS(E2323))*COS(RADIANS(E2323)))/(12*N2323*COS(RADIANS(E2323))^2+L2323*G2323^2*SIN(RADIANS(E2323))^2)</f>
        <v>1.3783275230101493</v>
      </c>
      <c r="R2323" s="7">
        <f>-P2323*SIN(RADIANS(E2323))</f>
        <v>-0.10810411945177642</v>
      </c>
      <c r="S2323" s="6">
        <f>(O2323+P2323*COS(RADIANS(E2323)))/L2323</f>
        <v>-71.886265570952432</v>
      </c>
      <c r="T2323" s="6">
        <f>R2323/L2323</f>
        <v>-8.3157014962904938E-2</v>
      </c>
      <c r="U2323" s="6">
        <f>(Q2323-P2323*G2323*SIN(RADIANS(E2323)))/M2323</f>
        <v>-4.8934704958940225</v>
      </c>
      <c r="V2323" s="6">
        <f>SQRT((S2323+U2323)^2+3*T2323^2)</f>
        <v>76.779871162707835</v>
      </c>
      <c r="W2323" s="6">
        <f>V2323/AA2323</f>
        <v>1.1269970868163608</v>
      </c>
      <c r="X2323" s="1">
        <f>((3*10+H2323/COS(RADIANS(E2323)))*(3+3)+3*G2323*H2323)*2</f>
        <v>577.45891006747581</v>
      </c>
      <c r="Y2323" s="7">
        <f>Z2323/X2323</f>
        <v>1.0028003633356461</v>
      </c>
      <c r="Z2323" s="13">
        <v>579.07600482707096</v>
      </c>
      <c r="AA2323" s="15">
        <v>68.127834633186396</v>
      </c>
    </row>
    <row r="2324" spans="1:27" x14ac:dyDescent="0.45">
      <c r="A2324">
        <v>2339</v>
      </c>
      <c r="B2324">
        <v>46.4</v>
      </c>
      <c r="C2324" s="10">
        <f>B2324-20</f>
        <v>26.4</v>
      </c>
      <c r="D2324">
        <v>120.3</v>
      </c>
      <c r="E2324" s="11">
        <f>D2324-90</f>
        <v>30.299999999999997</v>
      </c>
      <c r="F2324" s="2">
        <v>7.7559999999999999E-3</v>
      </c>
      <c r="G2324" s="11">
        <v>22.9</v>
      </c>
      <c r="H2324" s="11">
        <v>1.4</v>
      </c>
      <c r="I2324" s="8">
        <v>3.7487618625163997E-2</v>
      </c>
      <c r="J2324" s="4">
        <v>71000</v>
      </c>
      <c r="K2324" s="5">
        <f>23*10^-6</f>
        <v>2.3E-5</v>
      </c>
      <c r="L2324" s="6">
        <f>H2324</f>
        <v>1.4</v>
      </c>
      <c r="M2324" s="3">
        <f>H2324^2/6</f>
        <v>0.32666666666666661</v>
      </c>
      <c r="N2324" s="3">
        <f>H2324^3/12</f>
        <v>0.2286666666666666</v>
      </c>
      <c r="O2324" s="1">
        <f>-J2324*L2324*K2324*C2324</f>
        <v>-60.35568</v>
      </c>
      <c r="P2324" s="7">
        <f>-(12*F2324*J2324*L2324*N2324+12*O2324*N2324*G2324*COS(RADIANS(E2324)))/(12*N2324*G2324*COS(RADIANS(E2324))^2+L2324*G2324^3*SIN(RADIANS(E2324))^2)</f>
        <v>0.26789657779181741</v>
      </c>
      <c r="Q2324" s="7">
        <f>-(6*F2324*J2324*L2324*N2324*SIN(RADIANS(E2324))+6*O2324*N2324*G2324*SIN(RADIANS(E2324))*COS(RADIANS(E2324)))/(12*N2324*COS(RADIANS(E2324))^2+L2324*G2324^2*SIN(RADIANS(E2324))^2)</f>
        <v>1.547596012755958</v>
      </c>
      <c r="R2324" s="7">
        <f>-P2324*SIN(RADIANS(E2324))</f>
        <v>-0.1351612238214811</v>
      </c>
      <c r="S2324" s="6">
        <f>(O2324+P2324*COS(RADIANS(E2324)))/L2324</f>
        <v>-42.94598520479412</v>
      </c>
      <c r="T2324" s="6">
        <f>R2324/L2324</f>
        <v>-9.6543731301057936E-2</v>
      </c>
      <c r="U2324" s="6">
        <f>(Q2324-P2324*G2324*SIN(RADIANS(E2324)))/M2324</f>
        <v>-4.7375388145590591</v>
      </c>
      <c r="V2324" s="6">
        <f>SQRT((S2324+U2324)^2+3*T2324^2)</f>
        <v>47.683817223250827</v>
      </c>
      <c r="W2324" s="6">
        <f>V2324/AA2324</f>
        <v>1.1992104327758331</v>
      </c>
      <c r="X2324" s="1">
        <f>((3*10+H2324/COS(RADIANS(E2324)))*(3+3)+3*G2324*H2324)*2</f>
        <v>571.81805718849648</v>
      </c>
      <c r="Y2324" s="7">
        <f>Z2324/X2324</f>
        <v>1.0126453753072926</v>
      </c>
      <c r="Z2324" s="13">
        <v>579.04891112913197</v>
      </c>
      <c r="AA2324" s="15">
        <v>39.762677108200499</v>
      </c>
    </row>
    <row r="2325" spans="1:27" x14ac:dyDescent="0.45">
      <c r="A2325">
        <v>1384</v>
      </c>
      <c r="B2325">
        <v>54.8</v>
      </c>
      <c r="C2325" s="10">
        <f>B2325-20</f>
        <v>34.799999999999997</v>
      </c>
      <c r="D2325">
        <v>128.6</v>
      </c>
      <c r="E2325" s="11">
        <f>D2325-90</f>
        <v>38.599999999999994</v>
      </c>
      <c r="F2325" s="2">
        <v>9.2940000000000002E-3</v>
      </c>
      <c r="G2325" s="11">
        <v>22.3</v>
      </c>
      <c r="H2325" s="11">
        <v>1.4</v>
      </c>
      <c r="I2325" s="8">
        <v>4.1899118572473498E-2</v>
      </c>
      <c r="J2325" s="4">
        <v>71000</v>
      </c>
      <c r="K2325" s="5">
        <f>23*10^-6</f>
        <v>2.3E-5</v>
      </c>
      <c r="L2325" s="6">
        <f>H2325</f>
        <v>1.4</v>
      </c>
      <c r="M2325" s="3">
        <f>H2325^2/6</f>
        <v>0.32666666666666661</v>
      </c>
      <c r="N2325" s="3">
        <f>H2325^3/12</f>
        <v>0.2286666666666666</v>
      </c>
      <c r="O2325" s="1">
        <f>-J2325*L2325*K2325*C2325</f>
        <v>-79.559759999999997</v>
      </c>
      <c r="P2325" s="7">
        <f>-(12*F2325*J2325*L2325*N2325+12*O2325*N2325*G2325*COS(RADIANS(E2325)))/(12*N2325*G2325*COS(RADIANS(E2325))^2+L2325*G2325^3*SIN(RADIANS(E2325))^2)</f>
        <v>0.20883144153867395</v>
      </c>
      <c r="Q2325" s="7">
        <f>-(6*F2325*J2325*L2325*N2325*SIN(RADIANS(E2325))+6*O2325*N2325*G2325*SIN(RADIANS(E2325))*COS(RADIANS(E2325)))/(12*N2325*COS(RADIANS(E2325))^2+L2325*G2325^2*SIN(RADIANS(E2325))^2)</f>
        <v>1.4526852821303717</v>
      </c>
      <c r="R2325" s="7">
        <f>-P2325*SIN(RADIANS(E2325))</f>
        <v>-0.13028567552738765</v>
      </c>
      <c r="S2325" s="6">
        <f>(O2325+P2325*COS(RADIANS(E2325)))/L2325</f>
        <v>-56.711824252251994</v>
      </c>
      <c r="T2325" s="6">
        <f>R2325/L2325</f>
        <v>-9.30611968052769E-2</v>
      </c>
      <c r="U2325" s="6">
        <f>(Q2325-P2325*G2325*SIN(RADIANS(E2325)))/M2325</f>
        <v>-4.446995761623592</v>
      </c>
      <c r="V2325" s="6">
        <f>SQRT((S2325+U2325)^2+3*T2325^2)</f>
        <v>61.159032420801765</v>
      </c>
      <c r="W2325" s="6">
        <f>V2325/AA2325</f>
        <v>1.1928358772779333</v>
      </c>
      <c r="X2325" s="1">
        <f>((3*10+H2325/COS(RADIANS(E2325)))*(3+3)+3*G2325*H2325)*2</f>
        <v>568.8165577907431</v>
      </c>
      <c r="Y2325" s="7">
        <f>Z2325/X2325</f>
        <v>1.017831755280695</v>
      </c>
      <c r="Z2325" s="13">
        <v>578.95955544887499</v>
      </c>
      <c r="AA2325" s="15">
        <v>51.2719591905363</v>
      </c>
    </row>
    <row r="2326" spans="1:27" x14ac:dyDescent="0.45">
      <c r="A2326">
        <v>887</v>
      </c>
      <c r="B2326">
        <v>63.5</v>
      </c>
      <c r="C2326" s="10">
        <f>B2326-20</f>
        <v>43.5</v>
      </c>
      <c r="D2326">
        <v>129.1</v>
      </c>
      <c r="E2326" s="11">
        <f>D2326-90</f>
        <v>39.099999999999994</v>
      </c>
      <c r="F2326" s="2">
        <v>1.4135999999999999E-2</v>
      </c>
      <c r="G2326" s="11">
        <v>29</v>
      </c>
      <c r="H2326" s="11">
        <v>1.1000000000000001</v>
      </c>
      <c r="I2326" s="8">
        <v>6.1039034277200699E-2</v>
      </c>
      <c r="J2326" s="4">
        <v>71000</v>
      </c>
      <c r="K2326" s="5">
        <f>23*10^-6</f>
        <v>2.3E-5</v>
      </c>
      <c r="L2326" s="6">
        <f>H2326</f>
        <v>1.1000000000000001</v>
      </c>
      <c r="M2326" s="3">
        <f>H2326^2/6</f>
        <v>0.20166666666666669</v>
      </c>
      <c r="N2326" s="3">
        <f>H2326^3/12</f>
        <v>0.11091666666666671</v>
      </c>
      <c r="O2326" s="1">
        <f>-J2326*L2326*K2326*C2326</f>
        <v>-78.139049999999997</v>
      </c>
      <c r="P2326" s="7">
        <f>-(12*F2326*J2326*L2326*N2326+12*O2326*N2326*G2326*COS(RADIANS(E2326)))/(12*N2326*G2326*COS(RADIANS(E2326))^2+L2326*G2326^3*SIN(RADIANS(E2326))^2)</f>
        <v>8.1462930700346631E-2</v>
      </c>
      <c r="Q2326" s="7">
        <f>-(6*F2326*J2326*L2326*N2326*SIN(RADIANS(E2326))+6*O2326*N2326*G2326*SIN(RADIANS(E2326))*COS(RADIANS(E2326)))/(12*N2326*COS(RADIANS(E2326))^2+L2326*G2326^2*SIN(RADIANS(E2326))^2)</f>
        <v>0.74496214412982042</v>
      </c>
      <c r="R2326" s="7">
        <f>-P2326*SIN(RADIANS(E2326))</f>
        <v>-5.1376699595160023E-2</v>
      </c>
      <c r="S2326" s="6">
        <f>(O2326+P2326*COS(RADIANS(E2326)))/L2326</f>
        <v>-70.978028168473514</v>
      </c>
      <c r="T2326" s="6">
        <f>R2326/L2326</f>
        <v>-4.6706090541054561E-2</v>
      </c>
      <c r="U2326" s="6">
        <f>(Q2326-P2326*G2326*SIN(RADIANS(E2326)))/M2326</f>
        <v>-3.6940271609743145</v>
      </c>
      <c r="V2326" s="6">
        <f>SQRT((S2326+U2326)^2+3*T2326^2)</f>
        <v>74.672099150223431</v>
      </c>
      <c r="W2326" s="6">
        <f>V2326/AA2326</f>
        <v>1.3127586452811399</v>
      </c>
      <c r="X2326" s="1">
        <f>((3*10+H2326/COS(RADIANS(E2326)))*(3+3)+3*G2326*H2326)*2</f>
        <v>568.40929207300371</v>
      </c>
      <c r="Y2326" s="7">
        <f>Z2326/X2326</f>
        <v>1.0182256256493232</v>
      </c>
      <c r="Z2326" s="13">
        <v>578.76890704592302</v>
      </c>
      <c r="AA2326" s="15">
        <v>56.881818618099203</v>
      </c>
    </row>
    <row r="2327" spans="1:27" x14ac:dyDescent="0.45">
      <c r="A2327">
        <v>1222</v>
      </c>
      <c r="B2327">
        <v>75.099999999999994</v>
      </c>
      <c r="C2327" s="10">
        <f>B2327-20</f>
        <v>55.099999999999994</v>
      </c>
      <c r="D2327">
        <v>127.7</v>
      </c>
      <c r="E2327" s="11">
        <f>D2327-90</f>
        <v>37.700000000000003</v>
      </c>
      <c r="F2327" s="2">
        <v>1.9821999999999999E-2</v>
      </c>
      <c r="G2327" s="11">
        <v>32.299999999999997</v>
      </c>
      <c r="H2327" s="11">
        <v>1</v>
      </c>
      <c r="I2327" s="8">
        <v>8.4788009524345398E-2</v>
      </c>
      <c r="J2327" s="4">
        <v>71000</v>
      </c>
      <c r="K2327" s="5">
        <f>23*10^-6</f>
        <v>2.3E-5</v>
      </c>
      <c r="L2327" s="6">
        <f>H2327</f>
        <v>1</v>
      </c>
      <c r="M2327" s="3">
        <f>H2327^2/6</f>
        <v>0.16666666666666666</v>
      </c>
      <c r="N2327" s="3">
        <f>H2327^3/12</f>
        <v>8.3333333333333329E-2</v>
      </c>
      <c r="O2327" s="1">
        <f>-J2327*L2327*K2327*C2327</f>
        <v>-89.97829999999999</v>
      </c>
      <c r="P2327" s="7">
        <f>-(12*F2327*J2327*L2327*N2327+12*O2327*N2327*G2327*COS(RADIANS(E2327)))/(12*N2327*G2327*COS(RADIANS(E2327))^2+L2327*G2327^3*SIN(RADIANS(E2327))^2)</f>
        <v>7.068260211272856E-2</v>
      </c>
      <c r="Q2327" s="7">
        <f>-(6*F2327*J2327*L2327*N2327*SIN(RADIANS(E2327))+6*O2327*N2327*G2327*SIN(RADIANS(E2327))*COS(RADIANS(E2327)))/(12*N2327*COS(RADIANS(E2327))^2+L2327*G2327^2*SIN(RADIANS(E2327))^2)</f>
        <v>0.69807280777146918</v>
      </c>
      <c r="R2327" s="7">
        <f>-P2327*SIN(RADIANS(E2327))</f>
        <v>-4.3224322462629673E-2</v>
      </c>
      <c r="S2327" s="6">
        <f>(O2327+P2327*COS(RADIANS(E2327)))/L2327</f>
        <v>-89.922374261837021</v>
      </c>
      <c r="T2327" s="6">
        <f>R2327/L2327</f>
        <v>-4.3224322462629673E-2</v>
      </c>
      <c r="U2327" s="6">
        <f>(Q2327-P2327*G2327*SIN(RADIANS(E2327)))/M2327</f>
        <v>-4.1884368466288153</v>
      </c>
      <c r="V2327" s="6">
        <f>SQRT((S2327+U2327)^2+3*T2327^2)</f>
        <v>94.110840887325494</v>
      </c>
      <c r="W2327" s="6">
        <f>V2327/AA2327</f>
        <v>1.3400844605364417</v>
      </c>
      <c r="X2327" s="1">
        <f>((3*10+H2327/COS(RADIANS(E2327)))*(3+3)+3*G2327*H2327)*2</f>
        <v>568.96638408743217</v>
      </c>
      <c r="Y2327" s="7">
        <f>Z2327/X2327</f>
        <v>1.0171651574392557</v>
      </c>
      <c r="Z2327" s="13">
        <v>578.73278164793703</v>
      </c>
      <c r="AA2327" s="15">
        <v>70.227544351684003</v>
      </c>
    </row>
    <row r="2328" spans="1:27" x14ac:dyDescent="0.45">
      <c r="A2328">
        <v>800</v>
      </c>
      <c r="B2328">
        <v>58.2</v>
      </c>
      <c r="C2328" s="10">
        <f>B2328-20</f>
        <v>38.200000000000003</v>
      </c>
      <c r="D2328">
        <v>116.4</v>
      </c>
      <c r="E2328" s="11">
        <f>D2328-90</f>
        <v>26.400000000000006</v>
      </c>
      <c r="F2328" s="2">
        <v>1.2364E-2</v>
      </c>
      <c r="G2328" s="11">
        <v>25</v>
      </c>
      <c r="H2328" s="11">
        <v>1.3</v>
      </c>
      <c r="I2328" s="8">
        <v>6.2826305627822807E-2</v>
      </c>
      <c r="J2328" s="4">
        <v>71000</v>
      </c>
      <c r="K2328" s="5">
        <f>23*10^-6</f>
        <v>2.3E-5</v>
      </c>
      <c r="L2328" s="6">
        <f>H2328</f>
        <v>1.3</v>
      </c>
      <c r="M2328" s="3">
        <f>H2328^2/6</f>
        <v>0.28166666666666668</v>
      </c>
      <c r="N2328" s="3">
        <f>H2328^3/12</f>
        <v>0.18308333333333338</v>
      </c>
      <c r="O2328" s="1">
        <f>-J2328*L2328*K2328*C2328</f>
        <v>-81.09478</v>
      </c>
      <c r="P2328" s="7">
        <f>-(12*F2328*J2328*L2328*N2328+12*O2328*N2328*G2328*COS(RADIANS(E2328)))/(12*N2328*G2328*COS(RADIANS(E2328))^2+L2328*G2328^3*SIN(RADIANS(E2328))^2)</f>
        <v>0.36513779921463785</v>
      </c>
      <c r="Q2328" s="7">
        <f>-(6*F2328*J2328*L2328*N2328*SIN(RADIANS(E2328))+6*O2328*N2328*G2328*SIN(RADIANS(E2328))*COS(RADIANS(E2328)))/(12*N2328*COS(RADIANS(E2328))^2+L2328*G2328^2*SIN(RADIANS(E2328))^2)</f>
        <v>2.0294138847623828</v>
      </c>
      <c r="R2328" s="7">
        <f>-P2328*SIN(RADIANS(E2328))</f>
        <v>-0.1623531107809906</v>
      </c>
      <c r="S2328" s="6">
        <f>(O2328+P2328*COS(RADIANS(E2328)))/L2328</f>
        <v>-62.129016753181162</v>
      </c>
      <c r="T2328" s="6">
        <f>R2328/L2328</f>
        <v>-0.12488700829306969</v>
      </c>
      <c r="U2328" s="6">
        <f>(Q2328-P2328*G2328*SIN(RADIANS(E2328)))/M2328</f>
        <v>-7.2050197092155601</v>
      </c>
      <c r="V2328" s="6">
        <f>SQRT((S2328+U2328)^2+3*T2328^2)</f>
        <v>69.334373888162276</v>
      </c>
      <c r="W2328" s="6">
        <f>V2328/AA2328</f>
        <v>1.2308040382112955</v>
      </c>
      <c r="X2328" s="1">
        <f>((3*10+H2328/COS(RADIANS(E2328)))*(3+3)+3*G2328*H2328)*2</f>
        <v>572.41631704805377</v>
      </c>
      <c r="Y2328" s="7">
        <f>Z2328/X2328</f>
        <v>1.0108801288856348</v>
      </c>
      <c r="Z2328" s="13">
        <v>578.64428035377705</v>
      </c>
      <c r="AA2328" s="15">
        <v>56.332585639647903</v>
      </c>
    </row>
    <row r="2329" spans="1:27" x14ac:dyDescent="0.45">
      <c r="A2329">
        <v>1450</v>
      </c>
      <c r="B2329">
        <v>61.8</v>
      </c>
      <c r="C2329" s="10">
        <f>B2329-20</f>
        <v>41.8</v>
      </c>
      <c r="D2329">
        <v>101</v>
      </c>
      <c r="E2329" s="11">
        <f>D2329-90</f>
        <v>11</v>
      </c>
      <c r="F2329" s="2">
        <v>1.7125999999999999E-2</v>
      </c>
      <c r="G2329" s="11">
        <v>30.5</v>
      </c>
      <c r="H2329" s="11">
        <v>1.1000000000000001</v>
      </c>
      <c r="I2329" s="8">
        <v>0.155620977282524</v>
      </c>
      <c r="J2329" s="4">
        <v>71000</v>
      </c>
      <c r="K2329" s="5">
        <f>23*10^-6</f>
        <v>2.3E-5</v>
      </c>
      <c r="L2329" s="6">
        <f>H2329</f>
        <v>1.1000000000000001</v>
      </c>
      <c r="M2329" s="3">
        <f>H2329^2/6</f>
        <v>0.20166666666666669</v>
      </c>
      <c r="N2329" s="3">
        <f>H2329^3/12</f>
        <v>0.11091666666666671</v>
      </c>
      <c r="O2329" s="1">
        <f>-J2329*L2329*K2329*C2329</f>
        <v>-75.085340000000002</v>
      </c>
      <c r="P2329" s="7">
        <f>-(12*F2329*J2329*L2329*N2329+12*O2329*N2329*G2329*COS(RADIANS(E2329)))/(12*N2329*G2329*COS(RADIANS(E2329))^2+L2329*G2329^3*SIN(RADIANS(E2329))^2)</f>
        <v>1.031009073554271</v>
      </c>
      <c r="Q2329" s="7">
        <f>-(6*F2329*J2329*L2329*N2329*SIN(RADIANS(E2329))+6*O2329*N2329*G2329*SIN(RADIANS(E2329))*COS(RADIANS(E2329)))/(12*N2329*COS(RADIANS(E2329))^2+L2329*G2329^2*SIN(RADIANS(E2329))^2)</f>
        <v>3.000068534622137</v>
      </c>
      <c r="R2329" s="7">
        <f>-P2329*SIN(RADIANS(E2329))</f>
        <v>-0.19672580554899263</v>
      </c>
      <c r="S2329" s="6">
        <f>(O2329+P2329*COS(RADIANS(E2329)))/L2329</f>
        <v>-67.339339515470854</v>
      </c>
      <c r="T2329" s="6">
        <f>R2329/L2329</f>
        <v>-0.1788416414081751</v>
      </c>
      <c r="U2329" s="6">
        <f>(Q2329-P2329*G2329*SIN(RADIANS(E2329)))/M2329</f>
        <v>-14.876372898952752</v>
      </c>
      <c r="V2329" s="6">
        <f>SQRT((S2329+U2329)^2+3*T2329^2)</f>
        <v>82.216295956515296</v>
      </c>
      <c r="W2329" s="6">
        <f>V2329/AA2329</f>
        <v>1.3356686103033493</v>
      </c>
      <c r="X2329" s="1">
        <f>((3*10+H2329/COS(RADIANS(E2329)))*(3+3)+3*G2329*H2329)*2</f>
        <v>574.74706037340889</v>
      </c>
      <c r="Y2329" s="7">
        <f>Z2329/X2329</f>
        <v>1.0067557197457304</v>
      </c>
      <c r="Z2329" s="13">
        <v>578.62989043797404</v>
      </c>
      <c r="AA2329" s="15">
        <v>61.554412016797201</v>
      </c>
    </row>
    <row r="2330" spans="1:27" x14ac:dyDescent="0.45">
      <c r="A2330">
        <v>1827</v>
      </c>
      <c r="B2330">
        <v>75.900000000000006</v>
      </c>
      <c r="C2330" s="10">
        <f>B2330-20</f>
        <v>55.900000000000006</v>
      </c>
      <c r="D2330">
        <v>107.6</v>
      </c>
      <c r="E2330" s="11">
        <f>D2330-90</f>
        <v>17.599999999999994</v>
      </c>
      <c r="F2330" s="2">
        <v>1.9147999999999998E-2</v>
      </c>
      <c r="G2330" s="11">
        <v>25.3</v>
      </c>
      <c r="H2330" s="11">
        <v>1.3</v>
      </c>
      <c r="I2330" s="8">
        <v>0.12166510522365501</v>
      </c>
      <c r="J2330" s="4">
        <v>71000</v>
      </c>
      <c r="K2330" s="5">
        <f>23*10^-6</f>
        <v>2.3E-5</v>
      </c>
      <c r="L2330" s="6">
        <f>H2330</f>
        <v>1.3</v>
      </c>
      <c r="M2330" s="3">
        <f>H2330^2/6</f>
        <v>0.28166666666666668</v>
      </c>
      <c r="N2330" s="3">
        <f>H2330^3/12</f>
        <v>0.18308333333333338</v>
      </c>
      <c r="O2330" s="1">
        <f>-J2330*L2330*K2330*C2330</f>
        <v>-118.67011000000001</v>
      </c>
      <c r="P2330" s="7">
        <f>-(12*F2330*J2330*L2330*N2330+12*O2330*N2330*G2330*COS(RADIANS(E2330)))/(12*N2330*G2330*COS(RADIANS(E2330))^2+L2330*G2330^3*SIN(RADIANS(E2330))^2)</f>
        <v>1.2173011192356642</v>
      </c>
      <c r="Q2330" s="7">
        <f>-(6*F2330*J2330*L2330*N2330*SIN(RADIANS(E2330))+6*O2330*N2330*G2330*SIN(RADIANS(E2330))*COS(RADIANS(E2330)))/(12*N2330*COS(RADIANS(E2330))^2+L2330*G2330^2*SIN(RADIANS(E2330))^2)</f>
        <v>4.6561513613860717</v>
      </c>
      <c r="R2330" s="7">
        <f>-P2330*SIN(RADIANS(E2330))</f>
        <v>-0.36807520643368152</v>
      </c>
      <c r="S2330" s="6">
        <f>(O2330+P2330*COS(RADIANS(E2330)))/L2330</f>
        <v>-90.392146102500504</v>
      </c>
      <c r="T2330" s="6">
        <f>R2330/L2330</f>
        <v>-0.28313477417975502</v>
      </c>
      <c r="U2330" s="6">
        <f>(Q2330-P2330*G2330*SIN(RADIANS(E2330)))/M2330</f>
        <v>-16.530714892494927</v>
      </c>
      <c r="V2330" s="6">
        <f>SQRT((S2330+U2330)^2+3*T2330^2)</f>
        <v>106.92398561247221</v>
      </c>
      <c r="W2330" s="6">
        <f>V2330/AA2330</f>
        <v>1.2646654360869427</v>
      </c>
      <c r="X2330" s="1">
        <f>((3*10+H2330/COS(RADIANS(E2330)))*(3+3)+3*G2330*H2330)*2</f>
        <v>573.70608553472402</v>
      </c>
      <c r="Y2330" s="7">
        <f>Z2330/X2330</f>
        <v>1.0082431360627824</v>
      </c>
      <c r="Z2330" s="13">
        <v>578.43522285783297</v>
      </c>
      <c r="AA2330" s="15">
        <v>84.547250649397398</v>
      </c>
    </row>
    <row r="2331" spans="1:27" x14ac:dyDescent="0.45">
      <c r="A2331">
        <v>2432</v>
      </c>
      <c r="B2331">
        <v>56.8</v>
      </c>
      <c r="C2331" s="10">
        <f>B2331-20</f>
        <v>36.799999999999997</v>
      </c>
      <c r="D2331">
        <v>116.6</v>
      </c>
      <c r="E2331" s="11">
        <f>D2331-90</f>
        <v>26.599999999999994</v>
      </c>
      <c r="F2331" s="2">
        <v>1.3733E-2</v>
      </c>
      <c r="G2331" s="11">
        <v>29.9</v>
      </c>
      <c r="H2331" s="11">
        <v>1.1000000000000001</v>
      </c>
      <c r="I2331" s="8">
        <v>6.7717202007770497E-2</v>
      </c>
      <c r="J2331" s="4">
        <v>71000</v>
      </c>
      <c r="K2331" s="5">
        <f>23*10^-6</f>
        <v>2.3E-5</v>
      </c>
      <c r="L2331" s="6">
        <f>H2331</f>
        <v>1.1000000000000001</v>
      </c>
      <c r="M2331" s="3">
        <f>H2331^2/6</f>
        <v>0.20166666666666669</v>
      </c>
      <c r="N2331" s="3">
        <f>H2331^3/12</f>
        <v>0.11091666666666671</v>
      </c>
      <c r="O2331" s="1">
        <f>-J2331*L2331*K2331*C2331</f>
        <v>-66.103839999999991</v>
      </c>
      <c r="P2331" s="7">
        <f>-(12*F2331*J2331*L2331*N2331+12*O2331*N2331*G2331*COS(RADIANS(E2331)))/(12*N2331*G2331*COS(RADIANS(E2331))^2+L2331*G2331^3*SIN(RADIANS(E2331))^2)</f>
        <v>0.15601832081076425</v>
      </c>
      <c r="Q2331" s="7">
        <f>-(6*F2331*J2331*L2331*N2331*SIN(RADIANS(E2331))+6*O2331*N2331*G2331*SIN(RADIANS(E2331))*COS(RADIANS(E2331)))/(12*N2331*COS(RADIANS(E2331))^2+L2331*G2331^2*SIN(RADIANS(E2331))^2)</f>
        <v>1.0443863841348462</v>
      </c>
      <c r="R2331" s="7">
        <f>-P2331*SIN(RADIANS(E2331))</f>
        <v>-6.9858621012364328E-2</v>
      </c>
      <c r="S2331" s="6">
        <f>(O2331+P2331*COS(RADIANS(E2331)))/L2331</f>
        <v>-59.967577779474986</v>
      </c>
      <c r="T2331" s="6">
        <f>R2331/L2331</f>
        <v>-6.3507837283967569E-2</v>
      </c>
      <c r="U2331" s="6">
        <f>(Q2331-P2331*G2331*SIN(RADIANS(E2331)))/M2331</f>
        <v>-5.178775458519902</v>
      </c>
      <c r="V2331" s="6">
        <f>SQRT((S2331+U2331)^2+3*T2331^2)</f>
        <v>65.146446103726916</v>
      </c>
      <c r="W2331" s="6">
        <f>V2331/AA2331</f>
        <v>1.2734527077528812</v>
      </c>
      <c r="X2331" s="1">
        <f>((3*10+H2331/COS(RADIANS(E2331)))*(3+3)+3*G2331*H2331)*2</f>
        <v>572.10255376998384</v>
      </c>
      <c r="Y2331" s="7">
        <f>Z2331/X2331</f>
        <v>1.0109676773837299</v>
      </c>
      <c r="Z2331" s="13">
        <v>578.37719001014102</v>
      </c>
      <c r="AA2331" s="15">
        <v>51.1573344711666</v>
      </c>
    </row>
    <row r="2332" spans="1:27" x14ac:dyDescent="0.45">
      <c r="A2332">
        <v>1594</v>
      </c>
      <c r="B2332">
        <v>40.9</v>
      </c>
      <c r="C2332" s="10">
        <f>B2332-20</f>
        <v>20.9</v>
      </c>
      <c r="D2332">
        <v>118.7</v>
      </c>
      <c r="E2332" s="11">
        <f>D2332-90</f>
        <v>28.700000000000003</v>
      </c>
      <c r="F2332" s="2">
        <v>6.9379999999999997E-3</v>
      </c>
      <c r="G2332" s="11">
        <v>29.1</v>
      </c>
      <c r="H2332" s="11">
        <v>1.1000000000000001</v>
      </c>
      <c r="I2332" s="8">
        <v>3.01842186599969E-2</v>
      </c>
      <c r="J2332" s="4">
        <v>71000</v>
      </c>
      <c r="K2332" s="5">
        <f>23*10^-6</f>
        <v>2.3E-5</v>
      </c>
      <c r="L2332" s="6">
        <f>H2332</f>
        <v>1.1000000000000001</v>
      </c>
      <c r="M2332" s="3">
        <f>H2332^2/6</f>
        <v>0.20166666666666669</v>
      </c>
      <c r="N2332" s="3">
        <f>H2332^3/12</f>
        <v>0.11091666666666671</v>
      </c>
      <c r="O2332" s="1">
        <f>-J2332*L2332*K2332*C2332</f>
        <v>-37.542670000000001</v>
      </c>
      <c r="P2332" s="7">
        <f>-(12*F2332*J2332*L2332*N2332+12*O2332*N2332*G2332*COS(RADIANS(E2332)))/(12*N2332*G2332*COS(RADIANS(E2332))^2+L2332*G2332^3*SIN(RADIANS(E2332))^2)</f>
        <v>8.8243500993864063E-2</v>
      </c>
      <c r="Q2332" s="7">
        <f>-(6*F2332*J2332*L2332*N2332*SIN(RADIANS(E2332))+6*O2332*N2332*G2332*SIN(RADIANS(E2332))*COS(RADIANS(E2332)))/(12*N2332*COS(RADIANS(E2332))^2+L2332*G2332^2*SIN(RADIANS(E2332))^2)</f>
        <v>0.61657956890531651</v>
      </c>
      <c r="R2332" s="7">
        <f>-P2332*SIN(RADIANS(E2332))</f>
        <v>-4.2376602673904917E-2</v>
      </c>
      <c r="S2332" s="6">
        <f>(O2332+P2332*COS(RADIANS(E2332)))/L2332</f>
        <v>-34.059334137846619</v>
      </c>
      <c r="T2332" s="6">
        <f>R2332/L2332</f>
        <v>-3.8524184249004466E-2</v>
      </c>
      <c r="U2332" s="6">
        <f>(Q2332-P2332*G2332*SIN(RADIANS(E2332)))/M2332</f>
        <v>-3.0574193499437192</v>
      </c>
      <c r="V2332" s="6">
        <f>SQRT((S2332+U2332)^2+3*T2332^2)</f>
        <v>37.116813465216978</v>
      </c>
      <c r="W2332" s="6">
        <f>V2332/AA2332</f>
        <v>1.3384392309265645</v>
      </c>
      <c r="X2332" s="1">
        <f>((3*10+H2332/COS(RADIANS(E2332)))*(3+3)+3*G2332*H2332)*2</f>
        <v>567.10880320542628</v>
      </c>
      <c r="Y2332" s="7">
        <f>Z2332/X2332</f>
        <v>1.0197700315220948</v>
      </c>
      <c r="Z2332" s="13">
        <v>578.32056212125497</v>
      </c>
      <c r="AA2332" s="15">
        <v>27.731414775941701</v>
      </c>
    </row>
    <row r="2333" spans="1:27" x14ac:dyDescent="0.45">
      <c r="A2333">
        <v>2348</v>
      </c>
      <c r="B2333">
        <v>42.4</v>
      </c>
      <c r="C2333" s="10">
        <f>B2333-20</f>
        <v>22.4</v>
      </c>
      <c r="D2333">
        <v>109.2</v>
      </c>
      <c r="E2333" s="11">
        <f>D2333-90</f>
        <v>19.200000000000003</v>
      </c>
      <c r="F2333" s="2">
        <v>8.8149999999999999E-3</v>
      </c>
      <c r="G2333" s="11">
        <v>30.2</v>
      </c>
      <c r="H2333" s="11">
        <v>1.1000000000000001</v>
      </c>
      <c r="I2333" s="8">
        <v>5.2891075611114502E-2</v>
      </c>
      <c r="J2333" s="4">
        <v>71000</v>
      </c>
      <c r="K2333" s="5">
        <f>23*10^-6</f>
        <v>2.3E-5</v>
      </c>
      <c r="L2333" s="6">
        <f>H2333</f>
        <v>1.1000000000000001</v>
      </c>
      <c r="M2333" s="3">
        <f>H2333^2/6</f>
        <v>0.20166666666666669</v>
      </c>
      <c r="N2333" s="3">
        <f>H2333^3/12</f>
        <v>0.11091666666666671</v>
      </c>
      <c r="O2333" s="1">
        <f>-J2333*L2333*K2333*C2333</f>
        <v>-40.237119999999997</v>
      </c>
      <c r="P2333" s="7">
        <f>-(12*F2333*J2333*L2333*N2333+12*O2333*N2333*G2333*COS(RADIANS(E2333)))/(12*N2333*G2333*COS(RADIANS(E2333))^2+L2333*G2333^3*SIN(RADIANS(E2333))^2)</f>
        <v>0.18446910222990978</v>
      </c>
      <c r="Q2333" s="7">
        <f>-(6*F2333*J2333*L2333*N2333*SIN(RADIANS(E2333))+6*O2333*N2333*G2333*SIN(RADIANS(E2333))*COS(RADIANS(E2333)))/(12*N2333*COS(RADIANS(E2333))^2+L2333*G2333^2*SIN(RADIANS(E2333))^2)</f>
        <v>0.91605259966613262</v>
      </c>
      <c r="R2333" s="7">
        <f>-P2333*SIN(RADIANS(E2333))</f>
        <v>-6.0665735077227334E-2</v>
      </c>
      <c r="S2333" s="6">
        <f>(O2333+P2333*COS(RADIANS(E2333)))/L2333</f>
        <v>-36.420828853468308</v>
      </c>
      <c r="T2333" s="6">
        <f>R2333/L2333</f>
        <v>-5.5150668252024845E-2</v>
      </c>
      <c r="U2333" s="6">
        <f>(Q2333-P2333*G2333*SIN(RADIANS(E2333)))/M2333</f>
        <v>-4.5424095851213204</v>
      </c>
      <c r="V2333" s="6">
        <f>SQRT((S2333+U2333)^2+3*T2333^2)</f>
        <v>40.963349816212208</v>
      </c>
      <c r="W2333" s="6">
        <f>V2333/AA2333</f>
        <v>1.288555781712855</v>
      </c>
      <c r="X2333" s="1">
        <f>((3*10+H2333/COS(RADIANS(E2333)))*(3+3)+3*G2333*H2333)*2</f>
        <v>573.29747806489547</v>
      </c>
      <c r="Y2333" s="7">
        <f>Z2333/X2333</f>
        <v>1.0084549924824906</v>
      </c>
      <c r="Z2333" s="13">
        <v>578.14470393216504</v>
      </c>
      <c r="AA2333" s="15">
        <v>31.790125346192099</v>
      </c>
    </row>
    <row r="2334" spans="1:27" x14ac:dyDescent="0.45">
      <c r="A2334">
        <v>1679</v>
      </c>
      <c r="B2334">
        <v>71.3</v>
      </c>
      <c r="C2334" s="10">
        <f>B2334-20</f>
        <v>51.3</v>
      </c>
      <c r="D2334">
        <v>111.7</v>
      </c>
      <c r="E2334" s="11">
        <f>D2334-90</f>
        <v>21.700000000000003</v>
      </c>
      <c r="F2334" s="2">
        <v>1.8939000000000001E-2</v>
      </c>
      <c r="G2334" s="11">
        <v>29.8</v>
      </c>
      <c r="H2334" s="11">
        <v>1.1000000000000001</v>
      </c>
      <c r="I2334" s="8">
        <v>9.1546036303043296E-2</v>
      </c>
      <c r="J2334" s="4">
        <v>71000</v>
      </c>
      <c r="K2334" s="5">
        <f>23*10^-6</f>
        <v>2.3E-5</v>
      </c>
      <c r="L2334" s="6">
        <f>H2334</f>
        <v>1.1000000000000001</v>
      </c>
      <c r="M2334" s="3">
        <f>H2334^2/6</f>
        <v>0.20166666666666669</v>
      </c>
      <c r="N2334" s="3">
        <f>H2334^3/12</f>
        <v>0.11091666666666671</v>
      </c>
      <c r="O2334" s="1">
        <f>-J2334*L2334*K2334*C2334</f>
        <v>-92.150189999999995</v>
      </c>
      <c r="P2334" s="7">
        <f>-(12*F2334*J2334*L2334*N2334+12*O2334*N2334*G2334*COS(RADIANS(E2334)))/(12*N2334*G2334*COS(RADIANS(E2334))^2+L2334*G2334^3*SIN(RADIANS(E2334))^2)</f>
        <v>0.35557940357045753</v>
      </c>
      <c r="Q2334" s="7">
        <f>-(6*F2334*J2334*L2334*N2334*SIN(RADIANS(E2334))+6*O2334*N2334*G2334*SIN(RADIANS(E2334))*COS(RADIANS(E2334)))/(12*N2334*COS(RADIANS(E2334))^2+L2334*G2334^2*SIN(RADIANS(E2334))^2)</f>
        <v>1.9589675382107303</v>
      </c>
      <c r="R2334" s="7">
        <f>-P2334*SIN(RADIANS(E2334))</f>
        <v>-0.13147433142353895</v>
      </c>
      <c r="S2334" s="6">
        <f>(O2334+P2334*COS(RADIANS(E2334)))/L2334</f>
        <v>-83.472554176705472</v>
      </c>
      <c r="T2334" s="6">
        <f>R2334/L2334</f>
        <v>-0.11952211947594449</v>
      </c>
      <c r="U2334" s="6">
        <f>(Q2334-P2334*G2334*SIN(RADIANS(E2334)))/M2334</f>
        <v>-9.7138886192267631</v>
      </c>
      <c r="V2334" s="6">
        <f>SQRT((S2334+U2334)^2+3*T2334^2)</f>
        <v>93.186672746539685</v>
      </c>
      <c r="W2334" s="6">
        <f>V2334/AA2334</f>
        <v>1.3071809626293074</v>
      </c>
      <c r="X2334" s="1">
        <f>((3*10+H2334/COS(RADIANS(E2334)))*(3+3)+3*G2334*H2334)*2</f>
        <v>570.88679933564913</v>
      </c>
      <c r="Y2334" s="7">
        <f>Z2334/X2334</f>
        <v>1.012685599060545</v>
      </c>
      <c r="Z2334" s="13">
        <v>578.128840380979</v>
      </c>
      <c r="AA2334" s="15">
        <v>71.288272557994503</v>
      </c>
    </row>
    <row r="2335" spans="1:27" x14ac:dyDescent="0.45">
      <c r="A2335">
        <v>708</v>
      </c>
      <c r="B2335">
        <v>49.4</v>
      </c>
      <c r="C2335" s="10">
        <f>B2335-20</f>
        <v>29.4</v>
      </c>
      <c r="D2335">
        <v>108.8</v>
      </c>
      <c r="E2335" s="11">
        <f>D2335-90</f>
        <v>18.799999999999997</v>
      </c>
      <c r="F2335" s="2">
        <v>8.3879999999999996E-3</v>
      </c>
      <c r="G2335" s="11">
        <v>20.100000000000001</v>
      </c>
      <c r="H2335" s="11">
        <v>1.6</v>
      </c>
      <c r="I2335" s="8">
        <v>5.2734255790710401E-2</v>
      </c>
      <c r="J2335" s="4">
        <v>71000</v>
      </c>
      <c r="K2335" s="5">
        <f>23*10^-6</f>
        <v>2.3E-5</v>
      </c>
      <c r="L2335" s="6">
        <f>H2335</f>
        <v>1.6</v>
      </c>
      <c r="M2335" s="3">
        <f>H2335^2/6</f>
        <v>0.42666666666666675</v>
      </c>
      <c r="N2335" s="3">
        <f>H2335^3/12</f>
        <v>0.34133333333333343</v>
      </c>
      <c r="O2335" s="1">
        <f>-J2335*L2335*K2335*C2335</f>
        <v>-76.81631999999999</v>
      </c>
      <c r="P2335" s="7">
        <f>-(12*F2335*J2335*L2335*N2335+12*O2335*N2335*G2335*COS(RADIANS(E2335)))/(12*N2335*G2335*COS(RADIANS(E2335))^2+L2335*G2335^3*SIN(RADIANS(E2335))^2)</f>
        <v>1.4642496685970081</v>
      </c>
      <c r="Q2335" s="7">
        <f>-(6*F2335*J2335*L2335*N2335*SIN(RADIANS(E2335))+6*O2335*N2335*G2335*SIN(RADIANS(E2335))*COS(RADIANS(E2335)))/(12*N2335*COS(RADIANS(E2335))^2+L2335*G2335^2*SIN(RADIANS(E2335))^2)</f>
        <v>4.7423682462866745</v>
      </c>
      <c r="R2335" s="7">
        <f>-P2335*SIN(RADIANS(E2335))</f>
        <v>-0.47187743744146016</v>
      </c>
      <c r="S2335" s="6">
        <f>(O2335+P2335*COS(RADIANS(E2335)))/L2335</f>
        <v>-47.143868209123738</v>
      </c>
      <c r="T2335" s="6">
        <f>R2335/L2335</f>
        <v>-0.29492339840091258</v>
      </c>
      <c r="U2335" s="6">
        <f>(Q2335-P2335*G2335*SIN(RADIANS(E2335)))/M2335</f>
        <v>-11.114925577234395</v>
      </c>
      <c r="V2335" s="6">
        <f>SQRT((S2335+U2335)^2+3*T2335^2)</f>
        <v>58.261033228687026</v>
      </c>
      <c r="W2335" s="6">
        <f>V2335/AA2335</f>
        <v>1.1846490612656655</v>
      </c>
      <c r="X2335" s="1">
        <f>((3*10+H2335/COS(RADIANS(E2335)))*(3+3)+3*G2335*H2335)*2</f>
        <v>573.24206307123029</v>
      </c>
      <c r="Y2335" s="7">
        <f>Z2335/X2335</f>
        <v>1.0083493667562267</v>
      </c>
      <c r="Z2335" s="13">
        <v>578.02827129590798</v>
      </c>
      <c r="AA2335" s="15">
        <v>49.179993580918897</v>
      </c>
    </row>
    <row r="2336" spans="1:27" x14ac:dyDescent="0.45">
      <c r="A2336">
        <v>946</v>
      </c>
      <c r="B2336">
        <v>79.5</v>
      </c>
      <c r="C2336" s="10">
        <f>B2336-20</f>
        <v>59.5</v>
      </c>
      <c r="D2336">
        <v>127.3</v>
      </c>
      <c r="E2336" s="11">
        <f>D2336-90</f>
        <v>37.299999999999997</v>
      </c>
      <c r="F2336" s="2">
        <v>2.1444000000000001E-2</v>
      </c>
      <c r="G2336" s="11">
        <v>32.200000000000003</v>
      </c>
      <c r="H2336" s="11">
        <v>1</v>
      </c>
      <c r="I2336" s="8">
        <v>9.1960556805133806E-2</v>
      </c>
      <c r="J2336" s="4">
        <v>71000</v>
      </c>
      <c r="K2336" s="5">
        <f>23*10^-6</f>
        <v>2.3E-5</v>
      </c>
      <c r="L2336" s="6">
        <f>H2336</f>
        <v>1</v>
      </c>
      <c r="M2336" s="3">
        <f>H2336^2/6</f>
        <v>0.16666666666666666</v>
      </c>
      <c r="N2336" s="3">
        <f>H2336^3/12</f>
        <v>8.3333333333333329E-2</v>
      </c>
      <c r="O2336" s="1">
        <f>-J2336*L2336*K2336*C2336</f>
        <v>-97.163499999999999</v>
      </c>
      <c r="P2336" s="7">
        <f>-(12*F2336*J2336*L2336*N2336+12*O2336*N2336*G2336*COS(RADIANS(E2336)))/(12*N2336*G2336*COS(RADIANS(E2336))^2+L2336*G2336^3*SIN(RADIANS(E2336))^2)</f>
        <v>7.8681062608783409E-2</v>
      </c>
      <c r="Q2336" s="7">
        <f>-(6*F2336*J2336*L2336*N2336*SIN(RADIANS(E2336))+6*O2336*N2336*G2336*SIN(RADIANS(E2336))*COS(RADIANS(E2336)))/(12*N2336*COS(RADIANS(E2336))^2+L2336*G2336^2*SIN(RADIANS(E2336))^2)</f>
        <v>0.76764496131019699</v>
      </c>
      <c r="R2336" s="7">
        <f>-P2336*SIN(RADIANS(E2336))</f>
        <v>-4.7679811261502905E-2</v>
      </c>
      <c r="S2336" s="6">
        <f>(O2336+P2336*COS(RADIANS(E2336)))/L2336</f>
        <v>-97.100911301249226</v>
      </c>
      <c r="T2336" s="6">
        <f>R2336/L2336</f>
        <v>-4.7679811261502905E-2</v>
      </c>
      <c r="U2336" s="6">
        <f>(Q2336-P2336*G2336*SIN(RADIANS(E2336)))/M2336</f>
        <v>-4.6058697678611811</v>
      </c>
      <c r="V2336" s="6">
        <f>SQRT((S2336+U2336)^2+3*T2336^2)</f>
        <v>101.70681459731772</v>
      </c>
      <c r="W2336" s="6">
        <f>V2336/AA2336</f>
        <v>1.3404426030703673</v>
      </c>
      <c r="X2336" s="1">
        <f>((3*10+H2336/COS(RADIANS(E2336)))*(3+3)+3*G2336*H2336)*2</f>
        <v>568.28535518632702</v>
      </c>
      <c r="Y2336" s="7">
        <f>Z2336/X2336</f>
        <v>1.0169005582682065</v>
      </c>
      <c r="Z2336" s="13">
        <v>577.88969494462197</v>
      </c>
      <c r="AA2336" s="15">
        <v>75.875546154943095</v>
      </c>
    </row>
    <row r="2337" spans="1:27" x14ac:dyDescent="0.45">
      <c r="A2337">
        <v>2487</v>
      </c>
      <c r="B2337">
        <v>72.8</v>
      </c>
      <c r="C2337" s="10">
        <f>B2337-20</f>
        <v>52.8</v>
      </c>
      <c r="D2337">
        <v>100.5</v>
      </c>
      <c r="E2337" s="11">
        <f>D2337-90</f>
        <v>10.5</v>
      </c>
      <c r="F2337" s="2">
        <v>1.8644000000000001E-2</v>
      </c>
      <c r="G2337" s="11">
        <v>25.4</v>
      </c>
      <c r="H2337" s="11">
        <v>1.3</v>
      </c>
      <c r="I2337" s="8">
        <v>0.17350110411643899</v>
      </c>
      <c r="J2337" s="4">
        <v>71000</v>
      </c>
      <c r="K2337" s="5">
        <f>23*10^-6</f>
        <v>2.3E-5</v>
      </c>
      <c r="L2337" s="6">
        <f>H2337</f>
        <v>1.3</v>
      </c>
      <c r="M2337" s="3">
        <f>H2337^2/6</f>
        <v>0.28166666666666668</v>
      </c>
      <c r="N2337" s="3">
        <f>H2337^3/12</f>
        <v>0.18308333333333338</v>
      </c>
      <c r="O2337" s="1">
        <f>-J2337*L2337*K2337*C2337</f>
        <v>-112.08911999999999</v>
      </c>
      <c r="P2337" s="7">
        <f>-(12*F2337*J2337*L2337*N2337+12*O2337*N2337*G2337*COS(RADIANS(E2337)))/(12*N2337*G2337*COS(RADIANS(E2337))^2+L2337*G2337^3*SIN(RADIANS(E2337))^2)</f>
        <v>3.1120215347945392</v>
      </c>
      <c r="Q2337" s="7">
        <f>-(6*F2337*J2337*L2337*N2337*SIN(RADIANS(E2337))+6*O2337*N2337*G2337*SIN(RADIANS(E2337))*COS(RADIANS(E2337)))/(12*N2337*COS(RADIANS(E2337))^2+L2337*G2337^2*SIN(RADIANS(E2337))^2)</f>
        <v>7.2024351726492561</v>
      </c>
      <c r="R2337" s="7">
        <f>-P2337*SIN(RADIANS(E2337))</f>
        <v>-0.56712087973616221</v>
      </c>
      <c r="S2337" s="6">
        <f>(O2337+P2337*COS(RADIANS(E2337)))/L2337</f>
        <v>-83.868622733437334</v>
      </c>
      <c r="T2337" s="6">
        <f>R2337/L2337</f>
        <v>-0.43624683056627861</v>
      </c>
      <c r="U2337" s="6">
        <f>(Q2337-P2337*G2337*SIN(RADIANS(E2337)))/M2337</f>
        <v>-25.570775760884953</v>
      </c>
      <c r="V2337" s="6">
        <f>SQRT((S2337+U2337)^2+3*T2337^2)</f>
        <v>109.44200691092341</v>
      </c>
      <c r="W2337" s="6">
        <f>V2337/AA2337</f>
        <v>1.3020132483595139</v>
      </c>
      <c r="X2337" s="1">
        <f>((3*10+H2337/COS(RADIANS(E2337)))*(3+3)+3*G2337*H2337)*2</f>
        <v>573.9856721466557</v>
      </c>
      <c r="Y2337" s="7">
        <f>Z2337/X2337</f>
        <v>1.0066941666866704</v>
      </c>
      <c r="Z2337" s="13">
        <v>577.82802791176596</v>
      </c>
      <c r="AA2337" s="15">
        <v>84.055985642861998</v>
      </c>
    </row>
    <row r="2338" spans="1:27" x14ac:dyDescent="0.45">
      <c r="A2338">
        <v>1568</v>
      </c>
      <c r="B2338">
        <v>50.4</v>
      </c>
      <c r="C2338" s="10">
        <f>B2338-20</f>
        <v>30.4</v>
      </c>
      <c r="D2338">
        <v>106.7</v>
      </c>
      <c r="E2338" s="11">
        <f>D2338-90</f>
        <v>16.700000000000003</v>
      </c>
      <c r="F2338" s="2">
        <v>8.8299999999999993E-3</v>
      </c>
      <c r="G2338" s="11">
        <v>22.7</v>
      </c>
      <c r="H2338" s="11">
        <v>1.4</v>
      </c>
      <c r="I2338" s="8">
        <v>4.2397454380988998E-2</v>
      </c>
      <c r="J2338" s="4">
        <v>71000</v>
      </c>
      <c r="K2338" s="5">
        <f>23*10^-6</f>
        <v>2.3E-5</v>
      </c>
      <c r="L2338" s="6">
        <f>H2338</f>
        <v>1.4</v>
      </c>
      <c r="M2338" s="3">
        <f>H2338^2/6</f>
        <v>0.32666666666666661</v>
      </c>
      <c r="N2338" s="3">
        <f>H2338^3/12</f>
        <v>0.2286666666666666</v>
      </c>
      <c r="O2338" s="1">
        <f>-J2338*L2338*K2338*C2338</f>
        <v>-69.500479999999996</v>
      </c>
      <c r="P2338" s="7">
        <f>-(12*F2338*J2338*L2338*N2338+12*O2338*N2338*G2338*COS(RADIANS(E2338)))/(12*N2338*G2338*COS(RADIANS(E2338))^2+L2338*G2338^3*SIN(RADIANS(E2338))^2)</f>
        <v>1.2332138234653187</v>
      </c>
      <c r="Q2338" s="7">
        <f>-(6*F2338*J2338*L2338*N2338*SIN(RADIANS(E2338))+6*O2338*N2338*G2338*SIN(RADIANS(E2338))*COS(RADIANS(E2338)))/(12*N2338*COS(RADIANS(E2338))^2+L2338*G2338^2*SIN(RADIANS(E2338))^2)</f>
        <v>4.0221785572541915</v>
      </c>
      <c r="R2338" s="7">
        <f>-P2338*SIN(RADIANS(E2338))</f>
        <v>-0.35437696539684505</v>
      </c>
      <c r="S2338" s="6">
        <f>(O2338+P2338*COS(RADIANS(E2338)))/L2338</f>
        <v>-48.799485756379084</v>
      </c>
      <c r="T2338" s="6">
        <f>R2338/L2338</f>
        <v>-0.25312640385488933</v>
      </c>
      <c r="U2338" s="6">
        <f>(Q2338-P2338*G2338*SIN(RADIANS(E2338)))/M2338</f>
        <v>-12.312791501798543</v>
      </c>
      <c r="V2338" s="6">
        <f>SQRT((S2338+U2338)^2+3*T2338^2)</f>
        <v>61.113849908260235</v>
      </c>
      <c r="W2338" s="6">
        <f>V2338/AA2338</f>
        <v>1.3357588094160855</v>
      </c>
      <c r="X2338" s="1">
        <f>((3*10+H2338/COS(RADIANS(E2338)))*(3+3)+3*G2338*H2338)*2</f>
        <v>568.21978434460664</v>
      </c>
      <c r="Y2338" s="7">
        <f>Z2338/X2338</f>
        <v>1.0166180338886841</v>
      </c>
      <c r="Z2338" s="13">
        <v>577.66247997706603</v>
      </c>
      <c r="AA2338" s="15">
        <v>45.752159355007798</v>
      </c>
    </row>
    <row r="2339" spans="1:27" x14ac:dyDescent="0.45">
      <c r="A2339">
        <v>415</v>
      </c>
      <c r="B2339">
        <v>44</v>
      </c>
      <c r="C2339" s="10">
        <f>B2339-20</f>
        <v>24</v>
      </c>
      <c r="D2339">
        <v>119.6</v>
      </c>
      <c r="E2339" s="11">
        <f>D2339-90</f>
        <v>29.599999999999994</v>
      </c>
      <c r="F2339" s="2">
        <v>8.6829999999999997E-3</v>
      </c>
      <c r="G2339" s="11">
        <v>29.6</v>
      </c>
      <c r="H2339" s="11">
        <v>1.1000000000000001</v>
      </c>
      <c r="I2339" s="8">
        <v>4.0738690644502598E-2</v>
      </c>
      <c r="J2339" s="4">
        <v>71000</v>
      </c>
      <c r="K2339" s="5">
        <f>23*10^-6</f>
        <v>2.3E-5</v>
      </c>
      <c r="L2339" s="6">
        <f>H2339</f>
        <v>1.1000000000000001</v>
      </c>
      <c r="M2339" s="3">
        <f>H2339^2/6</f>
        <v>0.20166666666666669</v>
      </c>
      <c r="N2339" s="3">
        <f>H2339^3/12</f>
        <v>0.11091666666666671</v>
      </c>
      <c r="O2339" s="1">
        <f>-J2339*L2339*K2339*C2339</f>
        <v>-43.111199999999997</v>
      </c>
      <c r="P2339" s="7">
        <f>-(12*F2339*J2339*L2339*N2339+12*O2339*N2339*G2339*COS(RADIANS(E2339)))/(12*N2339*G2339*COS(RADIANS(E2339))^2+L2339*G2339^3*SIN(RADIANS(E2339))^2)</f>
        <v>8.2148007082331068E-2</v>
      </c>
      <c r="Q2339" s="7">
        <f>-(6*F2339*J2339*L2339*N2339*SIN(RADIANS(E2339))+6*O2339*N2339*G2339*SIN(RADIANS(E2339))*COS(RADIANS(E2339)))/(12*N2339*COS(RADIANS(E2339))^2+L2339*G2339^2*SIN(RADIANS(E2339))^2)</f>
        <v>0.60052983132543436</v>
      </c>
      <c r="R2339" s="7">
        <f>-P2339*SIN(RADIANS(E2339))</f>
        <v>-4.0576339954421226E-2</v>
      </c>
      <c r="S2339" s="6">
        <f>(O2339+P2339*COS(RADIANS(E2339)))/L2339</f>
        <v>-39.12706611306632</v>
      </c>
      <c r="T2339" s="6">
        <f>R2339/L2339</f>
        <v>-3.6887581776746566E-2</v>
      </c>
      <c r="U2339" s="6">
        <f>(Q2339-P2339*G2339*SIN(RADIANS(E2339)))/M2339</f>
        <v>-2.9778338743409942</v>
      </c>
      <c r="V2339" s="6">
        <f>SQRT((S2339+U2339)^2+3*T2339^2)</f>
        <v>42.104948462510201</v>
      </c>
      <c r="W2339" s="6">
        <f>V2339/AA2339</f>
        <v>1.2805623739148229</v>
      </c>
      <c r="X2339" s="1">
        <f>((3*10+H2339/COS(RADIANS(E2339)))*(3+3)+3*G2339*H2339)*2</f>
        <v>570.54122711481637</v>
      </c>
      <c r="Y2339" s="7">
        <f>Z2339/X2339</f>
        <v>1.0123319055120144</v>
      </c>
      <c r="Z2339" s="13">
        <v>577.57708761830497</v>
      </c>
      <c r="AA2339" s="15">
        <v>32.880044986633997</v>
      </c>
    </row>
    <row r="2340" spans="1:27" x14ac:dyDescent="0.45">
      <c r="A2340">
        <v>1143</v>
      </c>
      <c r="B2340">
        <v>52.1</v>
      </c>
      <c r="C2340" s="10">
        <f>B2340-20</f>
        <v>32.1</v>
      </c>
      <c r="D2340">
        <v>100.5</v>
      </c>
      <c r="E2340" s="11">
        <f>D2340-90</f>
        <v>10.5</v>
      </c>
      <c r="F2340" s="2">
        <v>1.0614999999999999E-2</v>
      </c>
      <c r="G2340" s="11">
        <v>23.4</v>
      </c>
      <c r="H2340" s="11">
        <v>1.4</v>
      </c>
      <c r="I2340" s="8">
        <v>9.7456417977809906E-2</v>
      </c>
      <c r="J2340" s="4">
        <v>71000</v>
      </c>
      <c r="K2340" s="5">
        <f>23*10^-6</f>
        <v>2.3E-5</v>
      </c>
      <c r="L2340" s="6">
        <f>H2340</f>
        <v>1.4</v>
      </c>
      <c r="M2340" s="3">
        <f>H2340^2/6</f>
        <v>0.32666666666666661</v>
      </c>
      <c r="N2340" s="3">
        <f>H2340^3/12</f>
        <v>0.2286666666666666</v>
      </c>
      <c r="O2340" s="1">
        <f>-J2340*L2340*K2340*C2340</f>
        <v>-73.387020000000007</v>
      </c>
      <c r="P2340" s="7">
        <f>-(12*F2340*J2340*L2340*N2340+12*O2340*N2340*G2340*COS(RADIANS(E2340)))/(12*N2340*G2340*COS(RADIANS(E2340))^2+L2340*G2340^3*SIN(RADIANS(E2340))^2)</f>
        <v>2.6421031519010136</v>
      </c>
      <c r="Q2340" s="7">
        <f>-(6*F2340*J2340*L2340*N2340*SIN(RADIANS(E2340))+6*O2340*N2340*G2340*SIN(RADIANS(E2340))*COS(RADIANS(E2340)))/(12*N2340*COS(RADIANS(E2340))^2+L2340*G2340^2*SIN(RADIANS(E2340))^2)</f>
        <v>5.6333751586063441</v>
      </c>
      <c r="R2340" s="7">
        <f>-P2340*SIN(RADIANS(E2340))</f>
        <v>-0.48148505629114036</v>
      </c>
      <c r="S2340" s="6">
        <f>(O2340+P2340*COS(RADIANS(E2340)))/L2340</f>
        <v>-50.563685078287968</v>
      </c>
      <c r="T2340" s="6">
        <f>R2340/L2340</f>
        <v>-0.34391789735081457</v>
      </c>
      <c r="U2340" s="6">
        <f>(Q2340-P2340*G2340*SIN(RADIANS(E2340)))/M2340</f>
        <v>-17.245025995733695</v>
      </c>
      <c r="V2340" s="6">
        <f>SQRT((S2340+U2340)^2+3*T2340^2)</f>
        <v>67.81132749091779</v>
      </c>
      <c r="W2340" s="6">
        <f>V2340/AA2340</f>
        <v>1.1736067990417351</v>
      </c>
      <c r="X2340" s="1">
        <f>((3*10+H2340/COS(RADIANS(E2340)))*(3+3)+3*G2340*H2340)*2</f>
        <v>573.64610846562925</v>
      </c>
      <c r="Y2340" s="7">
        <f>Z2340/X2340</f>
        <v>1.0066981292270736</v>
      </c>
      <c r="Z2340" s="13">
        <v>577.48846423073996</v>
      </c>
      <c r="AA2340" s="15">
        <v>57.780278323444101</v>
      </c>
    </row>
    <row r="2341" spans="1:27" x14ac:dyDescent="0.45">
      <c r="A2341">
        <v>2630</v>
      </c>
      <c r="B2341">
        <v>60.7</v>
      </c>
      <c r="C2341" s="10">
        <f>B2341-20</f>
        <v>40.700000000000003</v>
      </c>
      <c r="D2341">
        <v>107</v>
      </c>
      <c r="E2341" s="11">
        <f>D2341-90</f>
        <v>17</v>
      </c>
      <c r="F2341" s="2">
        <v>1.7604000000000002E-2</v>
      </c>
      <c r="G2341" s="11">
        <v>33.4</v>
      </c>
      <c r="H2341" s="11">
        <v>1</v>
      </c>
      <c r="I2341" s="8">
        <v>0.113893702626228</v>
      </c>
      <c r="J2341" s="4">
        <v>71000</v>
      </c>
      <c r="K2341" s="5">
        <f>23*10^-6</f>
        <v>2.3E-5</v>
      </c>
      <c r="L2341" s="6">
        <f>H2341</f>
        <v>1</v>
      </c>
      <c r="M2341" s="3">
        <f>H2341^2/6</f>
        <v>0.16666666666666666</v>
      </c>
      <c r="N2341" s="3">
        <f>H2341^3/12</f>
        <v>8.3333333333333329E-2</v>
      </c>
      <c r="O2341" s="1">
        <f>-J2341*L2341*K2341*C2341</f>
        <v>-66.463100000000011</v>
      </c>
      <c r="P2341" s="7">
        <f>-(12*F2341*J2341*L2341*N2341+12*O2341*N2341*G2341*COS(RADIANS(E2341)))/(12*N2341*G2341*COS(RADIANS(E2341))^2+L2341*G2341^3*SIN(RADIANS(E2341))^2)</f>
        <v>0.27148885310028636</v>
      </c>
      <c r="Q2341" s="7">
        <f>-(6*F2341*J2341*L2341*N2341*SIN(RADIANS(E2341))+6*O2341*N2341*G2341*SIN(RADIANS(E2341))*COS(RADIANS(E2341)))/(12*N2341*COS(RADIANS(E2341))^2+L2341*G2341^2*SIN(RADIANS(E2341))^2)</f>
        <v>1.3255735018623283</v>
      </c>
      <c r="R2341" s="7">
        <f>-P2341*SIN(RADIANS(E2341))</f>
        <v>-7.9375658794151385E-2</v>
      </c>
      <c r="S2341" s="6">
        <f>(O2341+P2341*COS(RADIANS(E2341)))/L2341</f>
        <v>-66.203473918589253</v>
      </c>
      <c r="T2341" s="6">
        <f>R2341/L2341</f>
        <v>-7.9375658794151385E-2</v>
      </c>
      <c r="U2341" s="6">
        <f>(Q2341-P2341*G2341*SIN(RADIANS(E2341)))/M2341</f>
        <v>-7.9534410111739673</v>
      </c>
      <c r="V2341" s="6">
        <f>SQRT((S2341+U2341)^2+3*T2341^2)</f>
        <v>74.15704237215617</v>
      </c>
      <c r="W2341" s="6">
        <f>V2341/AA2341</f>
        <v>1.2960296523096877</v>
      </c>
      <c r="X2341" s="1">
        <f>((3*10+H2341/COS(RADIANS(E2341)))*(3+3)+3*G2341*H2341)*2</f>
        <v>572.94830107784583</v>
      </c>
      <c r="Y2341" s="7">
        <f>Z2341/X2341</f>
        <v>1.007906876646306</v>
      </c>
      <c r="Z2341" s="13">
        <v>577.47853261917896</v>
      </c>
      <c r="AA2341" s="15">
        <v>57.218630947215601</v>
      </c>
    </row>
    <row r="2342" spans="1:27" x14ac:dyDescent="0.45">
      <c r="A2342">
        <v>1531</v>
      </c>
      <c r="B2342">
        <v>73.400000000000006</v>
      </c>
      <c r="C2342" s="10">
        <f>B2342-20</f>
        <v>53.400000000000006</v>
      </c>
      <c r="D2342">
        <v>115.8</v>
      </c>
      <c r="E2342" s="11">
        <f>D2342-90</f>
        <v>25.799999999999997</v>
      </c>
      <c r="F2342" s="2">
        <v>1.7496999999999999E-2</v>
      </c>
      <c r="G2342" s="11">
        <v>28.9</v>
      </c>
      <c r="H2342" s="11">
        <v>1.1000000000000001</v>
      </c>
      <c r="I2342" s="8">
        <v>7.5925484299659701E-2</v>
      </c>
      <c r="J2342" s="4">
        <v>71000</v>
      </c>
      <c r="K2342" s="5">
        <f>23*10^-6</f>
        <v>2.3E-5</v>
      </c>
      <c r="L2342" s="6">
        <f>H2342</f>
        <v>1.1000000000000001</v>
      </c>
      <c r="M2342" s="3">
        <f>H2342^2/6</f>
        <v>0.20166666666666669</v>
      </c>
      <c r="N2342" s="3">
        <f>H2342^3/12</f>
        <v>0.11091666666666671</v>
      </c>
      <c r="O2342" s="1">
        <f>-J2342*L2342*K2342*C2342</f>
        <v>-95.922420000000017</v>
      </c>
      <c r="P2342" s="7">
        <f>-(12*F2342*J2342*L2342*N2342+12*O2342*N2342*G2342*COS(RADIANS(E2342)))/(12*N2342*G2342*COS(RADIANS(E2342))^2+L2342*G2342^3*SIN(RADIANS(E2342))^2)</f>
        <v>0.2970169371435063</v>
      </c>
      <c r="Q2342" s="7">
        <f>-(6*F2342*J2342*L2342*N2342*SIN(RADIANS(E2342))+6*O2342*N2342*G2342*SIN(RADIANS(E2342))*COS(RADIANS(E2342)))/(12*N2342*COS(RADIANS(E2342))^2+L2342*G2342^2*SIN(RADIANS(E2342))^2)</f>
        <v>1.8679660668307025</v>
      </c>
      <c r="R2342" s="7">
        <f>-P2342*SIN(RADIANS(E2342))</f>
        <v>-0.12927100808516973</v>
      </c>
      <c r="S2342" s="6">
        <f>(O2342+P2342*COS(RADIANS(E2342)))/L2342</f>
        <v>-86.959100069150296</v>
      </c>
      <c r="T2342" s="6">
        <f>R2342/L2342</f>
        <v>-0.1175190982592452</v>
      </c>
      <c r="U2342" s="6">
        <f>(Q2342-P2342*G2342*SIN(RADIANS(E2342)))/M2342</f>
        <v>-9.262641653705959</v>
      </c>
      <c r="V2342" s="6">
        <f>SQRT((S2342+U2342)^2+3*T2342^2)</f>
        <v>96.22195701811215</v>
      </c>
      <c r="W2342" s="6">
        <f>V2342/AA2342</f>
        <v>1.3645340857452475</v>
      </c>
      <c r="X2342" s="1">
        <f>((3*10+H2342/COS(RADIANS(E2342)))*(3+3)+3*G2342*H2342)*2</f>
        <v>565.40147371274043</v>
      </c>
      <c r="Y2342" s="7">
        <f>Z2342/X2342</f>
        <v>1.0213019702702735</v>
      </c>
      <c r="Z2342" s="13">
        <v>577.445639096538</v>
      </c>
      <c r="AA2342" s="15">
        <v>70.516345486203093</v>
      </c>
    </row>
    <row r="2343" spans="1:27" x14ac:dyDescent="0.45">
      <c r="A2343">
        <v>2328</v>
      </c>
      <c r="B2343">
        <v>79</v>
      </c>
      <c r="C2343" s="10">
        <f>B2343-20</f>
        <v>59</v>
      </c>
      <c r="D2343">
        <v>111.1</v>
      </c>
      <c r="E2343" s="11">
        <f>D2343-90</f>
        <v>21.099999999999994</v>
      </c>
      <c r="F2343" s="2">
        <v>2.2860999999999999E-2</v>
      </c>
      <c r="G2343" s="11">
        <v>30</v>
      </c>
      <c r="H2343" s="11">
        <v>1.1000000000000001</v>
      </c>
      <c r="I2343" s="8">
        <v>0.128986686468124</v>
      </c>
      <c r="J2343" s="4">
        <v>71000</v>
      </c>
      <c r="K2343" s="5">
        <f>23*10^-6</f>
        <v>2.3E-5</v>
      </c>
      <c r="L2343" s="6">
        <f>H2343</f>
        <v>1.1000000000000001</v>
      </c>
      <c r="M2343" s="3">
        <f>H2343^2/6</f>
        <v>0.20166666666666669</v>
      </c>
      <c r="N2343" s="3">
        <f>H2343^3/12</f>
        <v>0.11091666666666671</v>
      </c>
      <c r="O2343" s="1">
        <f>-J2343*L2343*K2343*C2343</f>
        <v>-105.9817</v>
      </c>
      <c r="P2343" s="7">
        <f>-(12*F2343*J2343*L2343*N2343+12*O2343*N2343*G2343*COS(RADIANS(E2343)))/(12*N2343*G2343*COS(RADIANS(E2343))^2+L2343*G2343^3*SIN(RADIANS(E2343))^2)</f>
        <v>0.40467836978541261</v>
      </c>
      <c r="Q2343" s="7">
        <f>-(6*F2343*J2343*L2343*N2343*SIN(RADIANS(E2343))+6*O2343*N2343*G2343*SIN(RADIANS(E2343))*COS(RADIANS(E2343)))/(12*N2343*COS(RADIANS(E2343))^2+L2343*G2343^2*SIN(RADIANS(E2343))^2)</f>
        <v>2.1852438215696135</v>
      </c>
      <c r="R2343" s="7">
        <f>-P2343*SIN(RADIANS(E2343))</f>
        <v>-0.14568292143797429</v>
      </c>
      <c r="S2343" s="6">
        <f>(O2343+P2343*COS(RADIANS(E2343)))/L2343</f>
        <v>-96.003776258582988</v>
      </c>
      <c r="T2343" s="6">
        <f>R2343/L2343</f>
        <v>-0.13243901948906753</v>
      </c>
      <c r="U2343" s="6">
        <f>(Q2343-P2343*G2343*SIN(RADIANS(E2343)))/M2343</f>
        <v>-10.835919776378256</v>
      </c>
      <c r="V2343" s="6">
        <f>SQRT((S2343+U2343)^2+3*T2343^2)</f>
        <v>106.83994229278001</v>
      </c>
      <c r="W2343" s="6">
        <f>V2343/AA2343</f>
        <v>1.2857233434778801</v>
      </c>
      <c r="X2343" s="1">
        <f>((3*10+H2343/COS(RADIANS(E2343)))*(3+3)+3*G2343*H2343)*2</f>
        <v>572.14861459576241</v>
      </c>
      <c r="Y2343" s="7">
        <f>Z2343/X2343</f>
        <v>1.0090158099915372</v>
      </c>
      <c r="Z2343" s="13">
        <v>577.30699779187898</v>
      </c>
      <c r="AA2343" s="15">
        <v>83.097147481026596</v>
      </c>
    </row>
    <row r="2344" spans="1:27" x14ac:dyDescent="0.45">
      <c r="A2344">
        <v>2919</v>
      </c>
      <c r="B2344">
        <v>66.8</v>
      </c>
      <c r="C2344" s="10">
        <f>B2344-20</f>
        <v>46.8</v>
      </c>
      <c r="D2344">
        <v>128.6</v>
      </c>
      <c r="E2344" s="11">
        <f>D2344-90</f>
        <v>38.599999999999994</v>
      </c>
      <c r="F2344" s="2">
        <v>1.3207999999999999E-2</v>
      </c>
      <c r="G2344" s="11">
        <v>24</v>
      </c>
      <c r="H2344" s="11">
        <v>1.3</v>
      </c>
      <c r="I2344" s="8">
        <v>5.8849595487117698E-2</v>
      </c>
      <c r="J2344" s="4">
        <v>71000</v>
      </c>
      <c r="K2344" s="5">
        <f>23*10^-6</f>
        <v>2.3E-5</v>
      </c>
      <c r="L2344" s="6">
        <f>H2344</f>
        <v>1.3</v>
      </c>
      <c r="M2344" s="3">
        <f>H2344^2/6</f>
        <v>0.28166666666666668</v>
      </c>
      <c r="N2344" s="3">
        <f>H2344^3/12</f>
        <v>0.18308333333333338</v>
      </c>
      <c r="O2344" s="1">
        <f>-J2344*L2344*K2344*C2344</f>
        <v>-99.35172</v>
      </c>
      <c r="P2344" s="7">
        <f>-(12*F2344*J2344*L2344*N2344+12*O2344*N2344*G2344*COS(RADIANS(E2344)))/(12*N2344*G2344*COS(RADIANS(E2344))^2+L2344*G2344^3*SIN(RADIANS(E2344))^2)</f>
        <v>0.20146802353909873</v>
      </c>
      <c r="Q2344" s="7">
        <f>-(6*F2344*J2344*L2344*N2344*SIN(RADIANS(E2344))+6*O2344*N2344*G2344*SIN(RADIANS(E2344))*COS(RADIANS(E2344)))/(12*N2344*COS(RADIANS(E2344))^2+L2344*G2344^2*SIN(RADIANS(E2344))^2)</f>
        <v>1.5083014713049201</v>
      </c>
      <c r="R2344" s="7">
        <f>-P2344*SIN(RADIANS(E2344))</f>
        <v>-0.12569178927541003</v>
      </c>
      <c r="S2344" s="6">
        <f>(O2344+P2344*COS(RADIANS(E2344)))/L2344</f>
        <v>-76.303283550051106</v>
      </c>
      <c r="T2344" s="6">
        <f>R2344/L2344</f>
        <v>-9.6685991750315406E-2</v>
      </c>
      <c r="U2344" s="6">
        <f>(Q2344-P2344*G2344*SIN(RADIANS(E2344)))/M2344</f>
        <v>-5.3549164661713133</v>
      </c>
      <c r="V2344" s="6">
        <f>SQRT((S2344+U2344)^2+3*T2344^2)</f>
        <v>81.658371735128242</v>
      </c>
      <c r="W2344" s="6">
        <f>V2344/AA2344</f>
        <v>1.2340195053277128</v>
      </c>
      <c r="X2344" s="1">
        <f>((3*10+H2344/COS(RADIANS(E2344)))*(3+3)+3*G2344*H2344)*2</f>
        <v>567.16108937711863</v>
      </c>
      <c r="Y2344" s="7">
        <f>Z2344/X2344</f>
        <v>1.0178838038224216</v>
      </c>
      <c r="Z2344" s="13">
        <v>577.30408703524995</v>
      </c>
      <c r="AA2344" s="15">
        <v>66.172675053011105</v>
      </c>
    </row>
    <row r="2345" spans="1:27" x14ac:dyDescent="0.45">
      <c r="A2345">
        <v>115</v>
      </c>
      <c r="B2345">
        <v>73</v>
      </c>
      <c r="C2345" s="10">
        <f>B2345-20</f>
        <v>53</v>
      </c>
      <c r="D2345">
        <v>123.9</v>
      </c>
      <c r="E2345" s="11">
        <f>D2345-90</f>
        <v>33.900000000000006</v>
      </c>
      <c r="F2345" s="2">
        <v>1.6965000000000001E-2</v>
      </c>
      <c r="G2345" s="11">
        <v>26.6</v>
      </c>
      <c r="H2345" s="11">
        <v>1.2</v>
      </c>
      <c r="I2345" s="8">
        <v>7.6833851635456002E-2</v>
      </c>
      <c r="J2345" s="4">
        <v>71000</v>
      </c>
      <c r="K2345" s="5">
        <f>23*10^-6</f>
        <v>2.3E-5</v>
      </c>
      <c r="L2345" s="6">
        <f>H2345</f>
        <v>1.2</v>
      </c>
      <c r="M2345" s="3">
        <f>H2345^2/6</f>
        <v>0.24</v>
      </c>
      <c r="N2345" s="3">
        <f>H2345^3/12</f>
        <v>0.14399999999999999</v>
      </c>
      <c r="O2345" s="1">
        <f>-J2345*L2345*K2345*C2345</f>
        <v>-103.8588</v>
      </c>
      <c r="P2345" s="7">
        <f>-(12*F2345*J2345*L2345*N2345+12*O2345*N2345*G2345*COS(RADIANS(E2345)))/(12*N2345*G2345*COS(RADIANS(E2345))^2+L2345*G2345^3*SIN(RADIANS(E2345))^2)</f>
        <v>0.20753405591588278</v>
      </c>
      <c r="Q2345" s="7">
        <f>-(6*F2345*J2345*L2345*N2345*SIN(RADIANS(E2345))+6*O2345*N2345*G2345*SIN(RADIANS(E2345))*COS(RADIANS(E2345)))/(12*N2345*COS(RADIANS(E2345))^2+L2345*G2345^2*SIN(RADIANS(E2345))^2)</f>
        <v>1.539489691629556</v>
      </c>
      <c r="R2345" s="7">
        <f>-P2345*SIN(RADIANS(E2345))</f>
        <v>-0.11575110463380116</v>
      </c>
      <c r="S2345" s="6">
        <f>(O2345+P2345*COS(RADIANS(E2345)))/L2345</f>
        <v>-86.405453486678468</v>
      </c>
      <c r="T2345" s="6">
        <f>R2345/L2345</f>
        <v>-9.6459253861500963E-2</v>
      </c>
      <c r="U2345" s="6">
        <f>(Q2345-P2345*G2345*SIN(RADIANS(E2345)))/M2345</f>
        <v>-6.4145403817898128</v>
      </c>
      <c r="V2345" s="6">
        <f>SQRT((S2345+U2345)^2+3*T2345^2)</f>
        <v>92.820144230147889</v>
      </c>
      <c r="W2345" s="6">
        <f>V2345/AA2345</f>
        <v>1.2539572268716455</v>
      </c>
      <c r="X2345" s="1">
        <f>((3*10+H2345/COS(RADIANS(E2345)))*(3+3)+3*G2345*H2345)*2</f>
        <v>568.86914080018164</v>
      </c>
      <c r="Y2345" s="7">
        <f>Z2345/X2345</f>
        <v>1.0146762470554611</v>
      </c>
      <c r="Z2345" s="13">
        <v>577.218004852793</v>
      </c>
      <c r="AA2345" s="15">
        <v>74.0217786070058</v>
      </c>
    </row>
    <row r="2346" spans="1:27" x14ac:dyDescent="0.45">
      <c r="A2346">
        <v>1484</v>
      </c>
      <c r="B2346">
        <v>52.1</v>
      </c>
      <c r="C2346" s="10">
        <f>B2346-20</f>
        <v>32.1</v>
      </c>
      <c r="D2346">
        <v>117.4</v>
      </c>
      <c r="E2346" s="11">
        <f>D2346-90</f>
        <v>27.400000000000006</v>
      </c>
      <c r="F2346" s="2">
        <v>1.0968E-2</v>
      </c>
      <c r="G2346" s="11">
        <v>27</v>
      </c>
      <c r="H2346" s="11">
        <v>1.2</v>
      </c>
      <c r="I2346" s="8">
        <v>5.4086137562990098E-2</v>
      </c>
      <c r="J2346" s="4">
        <v>71000</v>
      </c>
      <c r="K2346" s="5">
        <f>23*10^-6</f>
        <v>2.3E-5</v>
      </c>
      <c r="L2346" s="6">
        <f>H2346</f>
        <v>1.2</v>
      </c>
      <c r="M2346" s="3">
        <f>H2346^2/6</f>
        <v>0.24</v>
      </c>
      <c r="N2346" s="3">
        <f>H2346^3/12</f>
        <v>0.14399999999999999</v>
      </c>
      <c r="O2346" s="1">
        <f>-J2346*L2346*K2346*C2346</f>
        <v>-62.90316</v>
      </c>
      <c r="P2346" s="7">
        <f>-(12*F2346*J2346*L2346*N2346+12*O2346*N2346*G2346*COS(RADIANS(E2346)))/(12*N2346*G2346*COS(RADIANS(E2346))^2+L2346*G2346^3*SIN(RADIANS(E2346))^2)</f>
        <v>0.19662514296742126</v>
      </c>
      <c r="Q2346" s="7">
        <f>-(6*F2346*J2346*L2346*N2346*SIN(RADIANS(E2346))+6*O2346*N2346*G2346*SIN(RADIANS(E2346))*COS(RADIANS(E2346)))/(12*N2346*COS(RADIANS(E2346))^2+L2346*G2346^2*SIN(RADIANS(E2346))^2)</f>
        <v>1.2215724544354676</v>
      </c>
      <c r="R2346" s="7">
        <f>-P2346*SIN(RADIANS(E2346))</f>
        <v>-9.048684847670134E-2</v>
      </c>
      <c r="S2346" s="6">
        <f>(O2346+P2346*COS(RADIANS(E2346)))/L2346</f>
        <v>-52.273827644140731</v>
      </c>
      <c r="T2346" s="6">
        <f>R2346/L2346</f>
        <v>-7.540570706391779E-2</v>
      </c>
      <c r="U2346" s="6">
        <f>(Q2346-P2346*G2346*SIN(RADIANS(E2346)))/M2346</f>
        <v>-5.0898852268144541</v>
      </c>
      <c r="V2346" s="6">
        <f>SQRT((S2346+U2346)^2+3*T2346^2)</f>
        <v>57.363861554147157</v>
      </c>
      <c r="W2346" s="6">
        <f>V2346/AA2346</f>
        <v>1.2515160009638466</v>
      </c>
      <c r="X2346" s="1">
        <f>((3*10+H2346/COS(RADIANS(E2346)))*(3+3)+3*G2346*H2346)*2</f>
        <v>570.61958826247155</v>
      </c>
      <c r="Y2346" s="7">
        <f>Z2346/X2346</f>
        <v>1.0113320268402444</v>
      </c>
      <c r="Z2346" s="13">
        <v>577.08586475223103</v>
      </c>
      <c r="AA2346" s="15">
        <v>45.835499913679698</v>
      </c>
    </row>
    <row r="2347" spans="1:27" x14ac:dyDescent="0.45">
      <c r="A2347">
        <v>1804</v>
      </c>
      <c r="B2347">
        <v>73.2</v>
      </c>
      <c r="C2347" s="10">
        <f>B2347-20</f>
        <v>53.2</v>
      </c>
      <c r="D2347">
        <v>100.2</v>
      </c>
      <c r="E2347" s="11">
        <f>D2347-90</f>
        <v>10.200000000000003</v>
      </c>
      <c r="F2347" s="2">
        <v>1.7658E-2</v>
      </c>
      <c r="G2347" s="11">
        <v>26.8</v>
      </c>
      <c r="H2347" s="11">
        <v>1.2</v>
      </c>
      <c r="I2347" s="8">
        <v>8.3151333034038502E-2</v>
      </c>
      <c r="J2347" s="4">
        <v>71000</v>
      </c>
      <c r="K2347" s="5">
        <f>23*10^-6</f>
        <v>2.3E-5</v>
      </c>
      <c r="L2347" s="6">
        <f>H2347</f>
        <v>1.2</v>
      </c>
      <c r="M2347" s="3">
        <f>H2347^2/6</f>
        <v>0.24</v>
      </c>
      <c r="N2347" s="3">
        <f>H2347^3/12</f>
        <v>0.14399999999999999</v>
      </c>
      <c r="O2347" s="1">
        <f>-J2347*L2347*K2347*C2347</f>
        <v>-104.25072</v>
      </c>
      <c r="P2347" s="7">
        <f>-(12*F2347*J2347*L2347*N2347+12*O2347*N2347*G2347*COS(RADIANS(E2347)))/(12*N2347*G2347*COS(RADIANS(E2347))^2+L2347*G2347^3*SIN(RADIANS(E2347))^2)</f>
        <v>2.7975309316801238</v>
      </c>
      <c r="Q2347" s="7">
        <f>-(6*F2347*J2347*L2347*N2347*SIN(RADIANS(E2347))+6*O2347*N2347*G2347*SIN(RADIANS(E2347))*COS(RADIANS(E2347)))/(12*N2347*COS(RADIANS(E2347))^2+L2347*G2347^2*SIN(RADIANS(E2347))^2)</f>
        <v>6.6383605168725301</v>
      </c>
      <c r="R2347" s="7">
        <f>-P2347*SIN(RADIANS(E2347))</f>
        <v>-0.49540003857257681</v>
      </c>
      <c r="S2347" s="6">
        <f>(O2347+P2347*COS(RADIANS(E2347)))/L2347</f>
        <v>-84.581168619901945</v>
      </c>
      <c r="T2347" s="6">
        <f>R2347/L2347</f>
        <v>-0.41283336547714733</v>
      </c>
      <c r="U2347" s="6">
        <f>(Q2347-P2347*G2347*SIN(RADIANS(E2347)))/M2347</f>
        <v>-27.65983548696887</v>
      </c>
      <c r="V2347" s="6">
        <f>SQRT((S2347+U2347)^2+3*T2347^2)</f>
        <v>112.24328174586462</v>
      </c>
      <c r="W2347" s="6">
        <f>V2347/AA2347</f>
        <v>1.4966882549152865</v>
      </c>
      <c r="X2347" s="1">
        <f>((3*10+H2347/COS(RADIANS(E2347)))*(3+3)+3*G2347*H2347)*2</f>
        <v>567.59123781837684</v>
      </c>
      <c r="Y2347" s="7">
        <f>Z2347/X2347</f>
        <v>1.016426302048522</v>
      </c>
      <c r="Z2347" s="13">
        <v>576.91466293087603</v>
      </c>
      <c r="AA2347" s="15">
        <v>74.994429452656902</v>
      </c>
    </row>
    <row r="2348" spans="1:27" x14ac:dyDescent="0.45">
      <c r="A2348">
        <v>237</v>
      </c>
      <c r="B2348">
        <v>54.4</v>
      </c>
      <c r="C2348" s="10">
        <f>B2348-20</f>
        <v>34.4</v>
      </c>
      <c r="D2348">
        <v>107.1</v>
      </c>
      <c r="E2348" s="11">
        <f>D2348-90</f>
        <v>17.099999999999994</v>
      </c>
      <c r="F2348" s="2">
        <v>1.4834999999999999E-2</v>
      </c>
      <c r="G2348" s="11">
        <v>33.299999999999997</v>
      </c>
      <c r="H2348" s="11">
        <v>1</v>
      </c>
      <c r="I2348" s="8">
        <v>9.5598056912422097E-2</v>
      </c>
      <c r="J2348" s="4">
        <v>71000</v>
      </c>
      <c r="K2348" s="5">
        <f>23*10^-6</f>
        <v>2.3E-5</v>
      </c>
      <c r="L2348" s="6">
        <f>H2348</f>
        <v>1</v>
      </c>
      <c r="M2348" s="3">
        <f>H2348^2/6</f>
        <v>0.16666666666666666</v>
      </c>
      <c r="N2348" s="3">
        <f>H2348^3/12</f>
        <v>8.3333333333333329E-2</v>
      </c>
      <c r="O2348" s="1">
        <f>-J2348*L2348*K2348*C2348</f>
        <v>-56.175199999999997</v>
      </c>
      <c r="P2348" s="7">
        <f>-(12*F2348*J2348*L2348*N2348+12*O2348*N2348*G2348*COS(RADIANS(E2348)))/(12*N2348*G2348*COS(RADIANS(E2348))^2+L2348*G2348^3*SIN(RADIANS(E2348))^2)</f>
        <v>0.22793856142237787</v>
      </c>
      <c r="Q2348" s="7">
        <f>-(6*F2348*J2348*L2348*N2348*SIN(RADIANS(E2348))+6*O2348*N2348*G2348*SIN(RADIANS(E2348))*COS(RADIANS(E2348)))/(12*N2348*COS(RADIANS(E2348))^2+L2348*G2348^2*SIN(RADIANS(E2348))^2)</f>
        <v>1.115935093414764</v>
      </c>
      <c r="R2348" s="7">
        <f>-P2348*SIN(RADIANS(E2348))</f>
        <v>-6.7023128733619458E-2</v>
      </c>
      <c r="S2348" s="6">
        <f>(O2348+P2348*COS(RADIANS(E2348)))/L2348</f>
        <v>-55.957337915189306</v>
      </c>
      <c r="T2348" s="6">
        <f>R2348/L2348</f>
        <v>-6.7023128733619458E-2</v>
      </c>
      <c r="U2348" s="6">
        <f>(Q2348-P2348*G2348*SIN(RADIANS(E2348)))/M2348</f>
        <v>-6.6956105604885847</v>
      </c>
      <c r="V2348" s="6">
        <f>SQRT((S2348+U2348)^2+3*T2348^2)</f>
        <v>62.653056022793528</v>
      </c>
      <c r="W2348" s="6">
        <f>V2348/AA2348</f>
        <v>1.3075591889092861</v>
      </c>
      <c r="X2348" s="1">
        <f>((3*10+H2348/COS(RADIANS(E2348)))*(3+3)+3*G2348*H2348)*2</f>
        <v>572.35501956407575</v>
      </c>
      <c r="Y2348" s="7">
        <f>Z2348/X2348</f>
        <v>1.0079385492543664</v>
      </c>
      <c r="Z2348" s="13">
        <v>576.898688077869</v>
      </c>
      <c r="AA2348" s="15">
        <v>47.916038183369899</v>
      </c>
    </row>
    <row r="2349" spans="1:27" x14ac:dyDescent="0.45">
      <c r="A2349">
        <v>2491</v>
      </c>
      <c r="B2349">
        <v>80.8</v>
      </c>
      <c r="C2349" s="10">
        <f>B2349-20</f>
        <v>60.8</v>
      </c>
      <c r="D2349">
        <v>107.8</v>
      </c>
      <c r="E2349" s="11">
        <f>D2349-90</f>
        <v>17.799999999999997</v>
      </c>
      <c r="F2349" s="2">
        <v>2.0722999999999998E-2</v>
      </c>
      <c r="G2349" s="11">
        <v>25.1</v>
      </c>
      <c r="H2349" s="11">
        <v>1.3</v>
      </c>
      <c r="I2349" s="8">
        <v>0.13326360285282099</v>
      </c>
      <c r="J2349" s="4">
        <v>71000</v>
      </c>
      <c r="K2349" s="5">
        <f>23*10^-6</f>
        <v>2.3E-5</v>
      </c>
      <c r="L2349" s="6">
        <f>H2349</f>
        <v>1.3</v>
      </c>
      <c r="M2349" s="3">
        <f>H2349^2/6</f>
        <v>0.28166666666666668</v>
      </c>
      <c r="N2349" s="3">
        <f>H2349^3/12</f>
        <v>0.18308333333333338</v>
      </c>
      <c r="O2349" s="1">
        <f>-J2349*L2349*K2349*C2349</f>
        <v>-129.07231999999999</v>
      </c>
      <c r="P2349" s="7">
        <f>-(12*F2349*J2349*L2349*N2349+12*O2349*N2349*G2349*COS(RADIANS(E2349)))/(12*N2349*G2349*COS(RADIANS(E2349))^2+L2349*G2349^3*SIN(RADIANS(E2349))^2)</f>
        <v>1.3062303622412434</v>
      </c>
      <c r="Q2349" s="7">
        <f>-(6*F2349*J2349*L2349*N2349*SIN(RADIANS(E2349))+6*O2349*N2349*G2349*SIN(RADIANS(E2349))*COS(RADIANS(E2349)))/(12*N2349*COS(RADIANS(E2349))^2+L2349*G2349^2*SIN(RADIANS(E2349))^2)</f>
        <v>5.0113215361644299</v>
      </c>
      <c r="R2349" s="7">
        <f>-P2349*SIN(RADIANS(E2349))</f>
        <v>-0.39930848893740478</v>
      </c>
      <c r="S2349" s="6">
        <f>(O2349+P2349*COS(RADIANS(E2349)))/L2349</f>
        <v>-98.329707444936844</v>
      </c>
      <c r="T2349" s="6">
        <f>R2349/L2349</f>
        <v>-0.30716037610569596</v>
      </c>
      <c r="U2349" s="6">
        <f>(Q2349-P2349*G2349*SIN(RADIANS(E2349)))/M2349</f>
        <v>-17.791674092891466</v>
      </c>
      <c r="V2349" s="6">
        <f>SQRT((S2349+U2349)^2+3*T2349^2)</f>
        <v>116.12260026688966</v>
      </c>
      <c r="W2349" s="6">
        <f>V2349/AA2349</f>
        <v>1.2630950753898327</v>
      </c>
      <c r="X2349" s="1">
        <f>((3*10+H2349/COS(RADIANS(E2349)))*(3+3)+3*G2349*H2349)*2</f>
        <v>572.16432771734094</v>
      </c>
      <c r="Y2349" s="7">
        <f>Z2349/X2349</f>
        <v>1.0081100606723099</v>
      </c>
      <c r="Z2349" s="13">
        <v>576.80461512965996</v>
      </c>
      <c r="AA2349" s="15">
        <v>91.934963986024897</v>
      </c>
    </row>
    <row r="2350" spans="1:27" x14ac:dyDescent="0.45">
      <c r="A2350">
        <v>2242</v>
      </c>
      <c r="B2350">
        <v>66.8</v>
      </c>
      <c r="C2350" s="10">
        <f>B2350-20</f>
        <v>46.8</v>
      </c>
      <c r="D2350">
        <v>123.5</v>
      </c>
      <c r="E2350" s="11">
        <f>D2350-90</f>
        <v>33.5</v>
      </c>
      <c r="F2350" s="2">
        <v>1.6192000000000002E-2</v>
      </c>
      <c r="G2350" s="11">
        <v>29.2</v>
      </c>
      <c r="H2350" s="11">
        <v>1.1000000000000001</v>
      </c>
      <c r="I2350" s="8">
        <v>7.2556950151920305E-2</v>
      </c>
      <c r="J2350" s="4">
        <v>71000</v>
      </c>
      <c r="K2350" s="5">
        <f>23*10^-6</f>
        <v>2.3E-5</v>
      </c>
      <c r="L2350" s="6">
        <f>H2350</f>
        <v>1.1000000000000001</v>
      </c>
      <c r="M2350" s="3">
        <f>H2350^2/6</f>
        <v>0.20166666666666669</v>
      </c>
      <c r="N2350" s="3">
        <f>H2350^3/12</f>
        <v>0.11091666666666671</v>
      </c>
      <c r="O2350" s="1">
        <f>-J2350*L2350*K2350*C2350</f>
        <v>-84.066839999999999</v>
      </c>
      <c r="P2350" s="7">
        <f>-(12*F2350*J2350*L2350*N2350+12*O2350*N2350*G2350*COS(RADIANS(E2350)))/(12*N2350*G2350*COS(RADIANS(E2350))^2+L2350*G2350^3*SIN(RADIANS(E2350))^2)</f>
        <v>0.12441569189564151</v>
      </c>
      <c r="Q2350" s="7">
        <f>-(6*F2350*J2350*L2350*N2350*SIN(RADIANS(E2350))+6*O2350*N2350*G2350*SIN(RADIANS(E2350))*COS(RADIANS(E2350)))/(12*N2350*COS(RADIANS(E2350))^2+L2350*G2350^2*SIN(RADIANS(E2350))^2)</f>
        <v>1.0025764798917562</v>
      </c>
      <c r="R2350" s="7">
        <f>-P2350*SIN(RADIANS(E2350))</f>
        <v>-6.8669621910394246E-2</v>
      </c>
      <c r="S2350" s="6">
        <f>(O2350+P2350*COS(RADIANS(E2350)))/L2350</f>
        <v>-76.330083198623214</v>
      </c>
      <c r="T2350" s="6">
        <f>R2350/L2350</f>
        <v>-6.2426929009449308E-2</v>
      </c>
      <c r="U2350" s="6">
        <f>(Q2350-P2350*G2350*SIN(RADIANS(E2350)))/M2350</f>
        <v>-4.9714536192979617</v>
      </c>
      <c r="V2350" s="6">
        <f>SQRT((S2350+U2350)^2+3*T2350^2)</f>
        <v>81.30160871914029</v>
      </c>
      <c r="W2350" s="6">
        <f>V2350/AA2350</f>
        <v>1.2805067000138735</v>
      </c>
      <c r="X2350" s="1">
        <f>((3*10+H2350/COS(RADIANS(E2350)))*(3+3)+3*G2350*H2350)*2</f>
        <v>568.54950525202332</v>
      </c>
      <c r="Y2350" s="7">
        <f>Z2350/X2350</f>
        <v>1.0144482546371092</v>
      </c>
      <c r="Z2350" s="13">
        <v>576.76405327770703</v>
      </c>
      <c r="AA2350" s="15">
        <v>63.491748007456302</v>
      </c>
    </row>
    <row r="2351" spans="1:27" x14ac:dyDescent="0.45">
      <c r="A2351">
        <v>1267</v>
      </c>
      <c r="B2351">
        <v>81.400000000000006</v>
      </c>
      <c r="C2351" s="10">
        <f>B2351-20</f>
        <v>61.400000000000006</v>
      </c>
      <c r="D2351">
        <v>101.9</v>
      </c>
      <c r="E2351" s="11">
        <f>D2351-90</f>
        <v>11.900000000000006</v>
      </c>
      <c r="F2351" s="2">
        <v>1.8994E-2</v>
      </c>
      <c r="G2351" s="11">
        <v>21.6</v>
      </c>
      <c r="H2351" s="11">
        <v>1.5</v>
      </c>
      <c r="I2351" s="8">
        <v>0.15865437686443301</v>
      </c>
      <c r="J2351" s="4">
        <v>71000</v>
      </c>
      <c r="K2351" s="5">
        <f>23*10^-6</f>
        <v>2.3E-5</v>
      </c>
      <c r="L2351" s="6">
        <f>H2351</f>
        <v>1.5</v>
      </c>
      <c r="M2351" s="3">
        <f>H2351^2/6</f>
        <v>0.375</v>
      </c>
      <c r="N2351" s="3">
        <f>H2351^3/12</f>
        <v>0.28125</v>
      </c>
      <c r="O2351" s="1">
        <f>-J2351*L2351*K2351*C2351</f>
        <v>-150.39930000000001</v>
      </c>
      <c r="P2351" s="7">
        <f>-(12*F2351*J2351*L2351*N2351+12*O2351*N2351*G2351*COS(RADIANS(E2351)))/(12*N2351*G2351*COS(RADIANS(E2351))^2+L2351*G2351^3*SIN(RADIANS(E2351))^2)</f>
        <v>5.4750938799213422</v>
      </c>
      <c r="Q2351" s="7">
        <f>-(6*F2351*J2351*L2351*N2351*SIN(RADIANS(E2351))+6*O2351*N2351*G2351*SIN(RADIANS(E2351))*COS(RADIANS(E2351)))/(12*N2351*COS(RADIANS(E2351))^2+L2351*G2351^2*SIN(RADIANS(E2351))^2)</f>
        <v>12.193062553575931</v>
      </c>
      <c r="R2351" s="7">
        <f>-P2351*SIN(RADIANS(E2351))</f>
        <v>-1.1289872734792532</v>
      </c>
      <c r="S2351" s="6">
        <f>(O2351+P2351*COS(RADIANS(E2351)))/L2351</f>
        <v>-96.694580962814143</v>
      </c>
      <c r="T2351" s="6">
        <f>R2351/L2351</f>
        <v>-0.7526581823195021</v>
      </c>
      <c r="U2351" s="6">
        <f>(Q2351-P2351*G2351*SIN(RADIANS(E2351)))/M2351</f>
        <v>-32.514833476202504</v>
      </c>
      <c r="V2351" s="6">
        <f>SQRT((S2351+U2351)^2+3*T2351^2)</f>
        <v>129.2159907391179</v>
      </c>
      <c r="W2351" s="6">
        <f>V2351/AA2351</f>
        <v>1.1242604713613784</v>
      </c>
      <c r="X2351" s="1">
        <f>((3*10+H2351/COS(RADIANS(E2351)))*(3+3)+3*G2351*H2351)*2</f>
        <v>572.79533440577234</v>
      </c>
      <c r="Y2351" s="7">
        <f>Z2351/X2351</f>
        <v>1.0069147594066554</v>
      </c>
      <c r="Z2351" s="13">
        <v>576.75607633244294</v>
      </c>
      <c r="AA2351" s="15">
        <v>114.93421144892601</v>
      </c>
    </row>
    <row r="2352" spans="1:27" x14ac:dyDescent="0.45">
      <c r="A2352">
        <v>1074</v>
      </c>
      <c r="B2352">
        <v>54.1</v>
      </c>
      <c r="C2352" s="10">
        <f>B2352-20</f>
        <v>34.1</v>
      </c>
      <c r="D2352">
        <v>129.30000000000001</v>
      </c>
      <c r="E2352" s="11">
        <f>D2352-90</f>
        <v>39.300000000000011</v>
      </c>
      <c r="F2352" s="2">
        <v>1.1899E-2</v>
      </c>
      <c r="G2352" s="11">
        <v>31.8</v>
      </c>
      <c r="H2352" s="11">
        <v>1</v>
      </c>
      <c r="I2352" s="8">
        <v>5.0650328397750799E-2</v>
      </c>
      <c r="J2352" s="4">
        <v>71000</v>
      </c>
      <c r="K2352" s="5">
        <f>23*10^-6</f>
        <v>2.3E-5</v>
      </c>
      <c r="L2352" s="6">
        <f>H2352</f>
        <v>1</v>
      </c>
      <c r="M2352" s="3">
        <f>H2352^2/6</f>
        <v>0.16666666666666666</v>
      </c>
      <c r="N2352" s="3">
        <f>H2352^3/12</f>
        <v>8.3333333333333329E-2</v>
      </c>
      <c r="O2352" s="1">
        <f>-J2352*L2352*K2352*C2352</f>
        <v>-55.685300000000005</v>
      </c>
      <c r="P2352" s="7">
        <f>-(12*F2352*J2352*L2352*N2352+12*O2352*N2352*G2352*COS(RADIANS(E2352)))/(12*N2352*G2352*COS(RADIANS(E2352))^2+L2352*G2352^3*SIN(RADIANS(E2352))^2)</f>
        <v>4.0672939920240098E-2</v>
      </c>
      <c r="Q2352" s="7">
        <f>-(6*F2352*J2352*L2352*N2352*SIN(RADIANS(E2352))+6*O2352*N2352*G2352*SIN(RADIANS(E2352))*COS(RADIANS(E2352)))/(12*N2352*COS(RADIANS(E2352))^2+L2352*G2352^2*SIN(RADIANS(E2352))^2)</f>
        <v>0.40960724864625248</v>
      </c>
      <c r="R2352" s="7">
        <f>-P2352*SIN(RADIANS(E2352))</f>
        <v>-2.5761462179009598E-2</v>
      </c>
      <c r="S2352" s="6">
        <f>(O2352+P2352*COS(RADIANS(E2352)))/L2352</f>
        <v>-55.65382564364193</v>
      </c>
      <c r="T2352" s="6">
        <f>R2352/L2352</f>
        <v>-2.5761462179009598E-2</v>
      </c>
      <c r="U2352" s="6">
        <f>(Q2352-P2352*G2352*SIN(RADIANS(E2352)))/M2352</f>
        <v>-2.457643491877517</v>
      </c>
      <c r="V2352" s="6">
        <f>SQRT((S2352+U2352)^2+3*T2352^2)</f>
        <v>58.111486266032045</v>
      </c>
      <c r="W2352" s="6">
        <f>V2352/AA2352</f>
        <v>1.3579933881663733</v>
      </c>
      <c r="X2352" s="1">
        <f>((3*10+H2352/COS(RADIANS(E2352)))*(3+3)+3*G2352*H2352)*2</f>
        <v>566.30707736451313</v>
      </c>
      <c r="Y2352" s="7">
        <f>Z2352/X2352</f>
        <v>1.0184489732377864</v>
      </c>
      <c r="Z2352" s="13">
        <v>576.75486147918002</v>
      </c>
      <c r="AA2352" s="15">
        <v>42.792171723675999</v>
      </c>
    </row>
    <row r="2353" spans="1:27" x14ac:dyDescent="0.45">
      <c r="A2353">
        <v>385</v>
      </c>
      <c r="B2353">
        <v>86.6</v>
      </c>
      <c r="C2353" s="10">
        <f>B2353-20</f>
        <v>66.599999999999994</v>
      </c>
      <c r="D2353">
        <v>106.4</v>
      </c>
      <c r="E2353" s="11">
        <f>D2353-90</f>
        <v>16.400000000000006</v>
      </c>
      <c r="F2353" s="2">
        <v>2.4511999999999999E-2</v>
      </c>
      <c r="G2353" s="11">
        <v>27.4</v>
      </c>
      <c r="H2353" s="11">
        <v>1.2</v>
      </c>
      <c r="I2353" s="8">
        <v>0.16565531492233199</v>
      </c>
      <c r="J2353" s="4">
        <v>71000</v>
      </c>
      <c r="K2353" s="5">
        <f>23*10^-6</f>
        <v>2.3E-5</v>
      </c>
      <c r="L2353" s="6">
        <f>H2353</f>
        <v>1.2</v>
      </c>
      <c r="M2353" s="3">
        <f>H2353^2/6</f>
        <v>0.24</v>
      </c>
      <c r="N2353" s="3">
        <f>H2353^3/12</f>
        <v>0.14399999999999999</v>
      </c>
      <c r="O2353" s="1">
        <f>-J2353*L2353*K2353*C2353</f>
        <v>-130.50935999999999</v>
      </c>
      <c r="P2353" s="7">
        <f>-(12*F2353*J2353*L2353*N2353+12*O2353*N2353*G2353*COS(RADIANS(E2353)))/(12*N2353*G2353*COS(RADIANS(E2353))^2+L2353*G2353^3*SIN(RADIANS(E2353))^2)</f>
        <v>1.1529652248076114</v>
      </c>
      <c r="Q2353" s="7">
        <f>-(6*F2353*J2353*L2353*N2353*SIN(RADIANS(E2353))+6*O2353*N2353*G2353*SIN(RADIANS(E2353))*COS(RADIANS(E2353)))/(12*N2353*COS(RADIANS(E2353))^2+L2353*G2353^2*SIN(RADIANS(E2353))^2)</f>
        <v>4.4597593732805727</v>
      </c>
      <c r="R2353" s="7">
        <f>-P2353*SIN(RADIANS(E2353))</f>
        <v>-0.32552988126135574</v>
      </c>
      <c r="S2353" s="6">
        <f>(O2353+P2353*COS(RADIANS(E2353)))/L2353</f>
        <v>-107.83608695640278</v>
      </c>
      <c r="T2353" s="6">
        <f>R2353/L2353</f>
        <v>-0.27127490105112978</v>
      </c>
      <c r="U2353" s="6">
        <f>(Q2353-P2353*G2353*SIN(RADIANS(E2353)))/M2353</f>
        <v>-18.582330722002393</v>
      </c>
      <c r="V2353" s="6">
        <f>SQRT((S2353+U2353)^2+3*T2353^2)</f>
        <v>126.41929084806451</v>
      </c>
      <c r="W2353" s="6">
        <f>V2353/AA2353</f>
        <v>1.2821250275564231</v>
      </c>
      <c r="X2353" s="1">
        <f>((3*10+H2353/COS(RADIANS(E2353)))*(3+3)+3*G2353*H2353)*2</f>
        <v>572.29072681329808</v>
      </c>
      <c r="Y2353" s="7">
        <f>Z2353/X2353</f>
        <v>1.0077784021289187</v>
      </c>
      <c r="Z2353" s="13">
        <v>576.74223422110299</v>
      </c>
      <c r="AA2353" s="15">
        <v>98.601375163079496</v>
      </c>
    </row>
    <row r="2354" spans="1:27" x14ac:dyDescent="0.45">
      <c r="A2354">
        <v>1853</v>
      </c>
      <c r="B2354">
        <v>69</v>
      </c>
      <c r="C2354" s="10">
        <f>B2354-20</f>
        <v>49</v>
      </c>
      <c r="D2354">
        <v>130</v>
      </c>
      <c r="E2354" s="11">
        <f>D2354-90</f>
        <v>40</v>
      </c>
      <c r="F2354" s="2">
        <v>1.5192000000000001E-2</v>
      </c>
      <c r="G2354" s="11">
        <v>21.6</v>
      </c>
      <c r="H2354" s="11">
        <v>1.5</v>
      </c>
      <c r="I2354" s="8">
        <v>0.13237541913986201</v>
      </c>
      <c r="J2354" s="4">
        <v>71000</v>
      </c>
      <c r="K2354" s="5">
        <f>23*10^-6</f>
        <v>2.3E-5</v>
      </c>
      <c r="L2354" s="6">
        <f>H2354</f>
        <v>1.5</v>
      </c>
      <c r="M2354" s="3">
        <f>H2354^2/6</f>
        <v>0.375</v>
      </c>
      <c r="N2354" s="3">
        <f>H2354^3/12</f>
        <v>0.28125</v>
      </c>
      <c r="O2354" s="1">
        <f>-J2354*L2354*K2354*C2354</f>
        <v>-120.02549999999999</v>
      </c>
      <c r="P2354" s="7">
        <f>-(12*F2354*J2354*L2354*N2354+12*O2354*N2354*G2354*COS(RADIANS(E2354)))/(12*N2354*G2354*COS(RADIANS(E2354))^2+L2354*G2354^3*SIN(RADIANS(E2354))^2)</f>
        <v>0.19753394914536457</v>
      </c>
      <c r="Q2354" s="7">
        <f>-(6*F2354*J2354*L2354*N2354*SIN(RADIANS(E2354))+6*O2354*N2354*G2354*SIN(RADIANS(E2354))*COS(RADIANS(E2354)))/(12*N2354*COS(RADIANS(E2354))^2+L2354*G2354^2*SIN(RADIANS(E2354))^2)</f>
        <v>1.3713016500333852</v>
      </c>
      <c r="R2354" s="7">
        <f>-P2354*SIN(RADIANS(E2354))</f>
        <v>-0.1269723750030913</v>
      </c>
      <c r="S2354" s="6">
        <f>(O2354+P2354*COS(RADIANS(E2354)))/L2354</f>
        <v>-79.916120143953222</v>
      </c>
      <c r="T2354" s="6">
        <f>R2354/L2354</f>
        <v>-8.4648250002060874E-2</v>
      </c>
      <c r="U2354" s="6">
        <f>(Q2354-P2354*G2354*SIN(RADIANS(E2354)))/M2354</f>
        <v>-3.6568044000890318</v>
      </c>
      <c r="V2354" s="6">
        <f>SQRT((S2354+U2354)^2+3*T2354^2)</f>
        <v>83.573053150060673</v>
      </c>
      <c r="W2354" s="6">
        <f>V2354/AA2354</f>
        <v>0.85365864062498154</v>
      </c>
      <c r="X2354" s="1">
        <f>((3*10+H2354/COS(RADIANS(E2354)))*(3+3)+3*G2354*H2354)*2</f>
        <v>577.8973312079811</v>
      </c>
      <c r="Y2354" s="7">
        <f>Z2354/X2354</f>
        <v>0.99781446474270441</v>
      </c>
      <c r="Z2354" s="13">
        <v>576.634316215529</v>
      </c>
      <c r="AA2354" s="15">
        <v>97.899850329957502</v>
      </c>
    </row>
    <row r="2355" spans="1:27" x14ac:dyDescent="0.45">
      <c r="A2355">
        <v>2568</v>
      </c>
      <c r="B2355">
        <v>69.3</v>
      </c>
      <c r="C2355" s="10">
        <f>B2355-20</f>
        <v>49.3</v>
      </c>
      <c r="D2355">
        <v>128.80000000000001</v>
      </c>
      <c r="E2355" s="11">
        <f>D2355-90</f>
        <v>38.800000000000011</v>
      </c>
      <c r="F2355" s="2">
        <v>1.4803999999999999E-2</v>
      </c>
      <c r="G2355" s="11">
        <v>26.1</v>
      </c>
      <c r="H2355" s="11">
        <v>1.2</v>
      </c>
      <c r="I2355" s="8">
        <v>6.5038166940212194E-2</v>
      </c>
      <c r="J2355" s="4">
        <v>71000</v>
      </c>
      <c r="K2355" s="5">
        <f>23*10^-6</f>
        <v>2.3E-5</v>
      </c>
      <c r="L2355" s="6">
        <f>H2355</f>
        <v>1.2</v>
      </c>
      <c r="M2355" s="3">
        <f>H2355^2/6</f>
        <v>0.24</v>
      </c>
      <c r="N2355" s="3">
        <f>H2355^3/12</f>
        <v>0.14399999999999999</v>
      </c>
      <c r="O2355" s="1">
        <f>-J2355*L2355*K2355*C2355</f>
        <v>-96.608279999999993</v>
      </c>
      <c r="P2355" s="7">
        <f>-(12*F2355*J2355*L2355*N2355+12*O2355*N2355*G2355*COS(RADIANS(E2355)))/(12*N2355*G2355*COS(RADIANS(E2355))^2+L2355*G2355^3*SIN(RADIANS(E2355))^2)</f>
        <v>0.14470208185321431</v>
      </c>
      <c r="Q2355" s="7">
        <f>-(6*F2355*J2355*L2355*N2355*SIN(RADIANS(E2355))+6*O2355*N2355*G2355*SIN(RADIANS(E2355))*COS(RADIANS(E2355)))/(12*N2355*COS(RADIANS(E2355))^2+L2355*G2355^2*SIN(RADIANS(E2355))^2)</f>
        <v>1.1832549318208314</v>
      </c>
      <c r="R2355" s="7">
        <f>-P2355*SIN(RADIANS(E2355))</f>
        <v>-9.0670876001596248E-2</v>
      </c>
      <c r="S2355" s="6">
        <f>(O2355+P2355*COS(RADIANS(E2355)))/L2355</f>
        <v>-80.412923478339295</v>
      </c>
      <c r="T2355" s="6">
        <f>R2355/L2355</f>
        <v>-7.5559063334663543E-2</v>
      </c>
      <c r="U2355" s="6">
        <f>(Q2355-P2355*G2355*SIN(RADIANS(E2355)))/M2355</f>
        <v>-4.9302288825867944</v>
      </c>
      <c r="V2355" s="6">
        <f>SQRT((S2355+U2355)^2+3*T2355^2)</f>
        <v>85.343252705860692</v>
      </c>
      <c r="W2355" s="6">
        <f>V2355/AA2355</f>
        <v>1.2772396452343056</v>
      </c>
      <c r="X2355" s="1">
        <f>((3*10+H2355/COS(RADIANS(E2355)))*(3+3)+3*G2355*H2355)*2</f>
        <v>566.39722124157799</v>
      </c>
      <c r="Y2355" s="7">
        <f>Z2355/X2355</f>
        <v>1.0180597604260495</v>
      </c>
      <c r="Z2355" s="13">
        <v>576.62621936318101</v>
      </c>
      <c r="AA2355" s="15">
        <v>66.818512112662106</v>
      </c>
    </row>
    <row r="2356" spans="1:27" x14ac:dyDescent="0.45">
      <c r="A2356">
        <v>2778</v>
      </c>
      <c r="B2356">
        <v>54.9</v>
      </c>
      <c r="C2356" s="10">
        <f>B2356-20</f>
        <v>34.9</v>
      </c>
      <c r="D2356">
        <v>102.8</v>
      </c>
      <c r="E2356" s="11">
        <f>D2356-90</f>
        <v>12.799999999999997</v>
      </c>
      <c r="F2356" s="2">
        <v>1.2163999999999999E-2</v>
      </c>
      <c r="G2356" s="11">
        <v>25.2</v>
      </c>
      <c r="H2356" s="11">
        <v>1.3</v>
      </c>
      <c r="I2356" s="8">
        <v>9.8353557288646698E-2</v>
      </c>
      <c r="J2356" s="4">
        <v>71000</v>
      </c>
      <c r="K2356" s="5">
        <f>23*10^-6</f>
        <v>2.3E-5</v>
      </c>
      <c r="L2356" s="6">
        <f>H2356</f>
        <v>1.3</v>
      </c>
      <c r="M2356" s="3">
        <f>H2356^2/6</f>
        <v>0.28166666666666668</v>
      </c>
      <c r="N2356" s="3">
        <f>H2356^3/12</f>
        <v>0.18308333333333338</v>
      </c>
      <c r="O2356" s="1">
        <f>-J2356*L2356*K2356*C2356</f>
        <v>-74.089209999999994</v>
      </c>
      <c r="P2356" s="7">
        <f>-(12*F2356*J2356*L2356*N2356+12*O2356*N2356*G2356*COS(RADIANS(E2356)))/(12*N2356*G2356*COS(RADIANS(E2356))^2+L2356*G2356^3*SIN(RADIANS(E2356))^2)</f>
        <v>1.4279603227122226</v>
      </c>
      <c r="Q2356" s="7">
        <f>-(6*F2356*J2356*L2356*N2356*SIN(RADIANS(E2356))+6*O2356*N2356*G2356*SIN(RADIANS(E2356))*COS(RADIANS(E2356)))/(12*N2356*COS(RADIANS(E2356))^2+L2356*G2356^2*SIN(RADIANS(E2356))^2)</f>
        <v>3.9861670483794911</v>
      </c>
      <c r="R2356" s="7">
        <f>-P2356*SIN(RADIANS(E2356))</f>
        <v>-0.31636246415710251</v>
      </c>
      <c r="S2356" s="6">
        <f>(O2356+P2356*COS(RADIANS(E2356)))/L2356</f>
        <v>-55.920565702563998</v>
      </c>
      <c r="T2356" s="6">
        <f>R2356/L2356</f>
        <v>-0.24335574165930962</v>
      </c>
      <c r="U2356" s="6">
        <f>(Q2356-P2356*G2356*SIN(RADIANS(E2356)))/M2356</f>
        <v>-14.152072361110623</v>
      </c>
      <c r="V2356" s="6">
        <f>SQRT((S2356+U2356)^2+3*T2356^2)</f>
        <v>70.073905779924502</v>
      </c>
      <c r="W2356" s="6">
        <f>V2356/AA2356</f>
        <v>1.2907454283927298</v>
      </c>
      <c r="X2356" s="1">
        <f>((3*10+H2356/COS(RADIANS(E2356)))*(3+3)+3*G2356*H2356)*2</f>
        <v>572.55754943293709</v>
      </c>
      <c r="Y2356" s="7">
        <f>Z2356/X2356</f>
        <v>1.0070652179887565</v>
      </c>
      <c r="Z2356" s="13">
        <v>576.60279333078904</v>
      </c>
      <c r="AA2356" s="15">
        <v>54.289485934637298</v>
      </c>
    </row>
    <row r="2357" spans="1:27" x14ac:dyDescent="0.45">
      <c r="A2357">
        <v>1603</v>
      </c>
      <c r="B2357">
        <v>54.1</v>
      </c>
      <c r="C2357" s="10">
        <f>B2357-20</f>
        <v>34.1</v>
      </c>
      <c r="D2357">
        <v>125.1</v>
      </c>
      <c r="E2357" s="11">
        <f>D2357-90</f>
        <v>35.099999999999994</v>
      </c>
      <c r="F2357" s="2">
        <v>1.3913999999999999E-2</v>
      </c>
      <c r="G2357" s="11">
        <v>32.9</v>
      </c>
      <c r="H2357" s="11">
        <v>1</v>
      </c>
      <c r="I2357" s="8">
        <v>6.9847732782363794E-2</v>
      </c>
      <c r="J2357" s="4">
        <v>71000</v>
      </c>
      <c r="K2357" s="5">
        <f>23*10^-6</f>
        <v>2.3E-5</v>
      </c>
      <c r="L2357" s="6">
        <f>H2357</f>
        <v>1</v>
      </c>
      <c r="M2357" s="3">
        <f>H2357^2/6</f>
        <v>0.16666666666666666</v>
      </c>
      <c r="N2357" s="3">
        <f>H2357^3/12</f>
        <v>8.3333333333333329E-2</v>
      </c>
      <c r="O2357" s="1">
        <f>-J2357*L2357*K2357*C2357</f>
        <v>-55.685300000000005</v>
      </c>
      <c r="P2357" s="7">
        <f>-(12*F2357*J2357*L2357*N2357+12*O2357*N2357*G2357*COS(RADIANS(E2357)))/(12*N2357*G2357*COS(RADIANS(E2357))^2+L2357*G2357^3*SIN(RADIANS(E2357))^2)</f>
        <v>4.3318472413876111E-2</v>
      </c>
      <c r="Q2357" s="7">
        <f>-(6*F2357*J2357*L2357*N2357*SIN(RADIANS(E2357))+6*O2357*N2357*G2357*SIN(RADIANS(E2357))*COS(RADIANS(E2357)))/(12*N2357*COS(RADIANS(E2357))^2+L2357*G2357^2*SIN(RADIANS(E2357))^2)</f>
        <v>0.40974234349234179</v>
      </c>
      <c r="R2357" s="7">
        <f>-P2357*SIN(RADIANS(E2357))</f>
        <v>-2.4908349148470638E-2</v>
      </c>
      <c r="S2357" s="6">
        <f>(O2357+P2357*COS(RADIANS(E2357)))/L2357</f>
        <v>-55.649859004035306</v>
      </c>
      <c r="T2357" s="6">
        <f>R2357/L2357</f>
        <v>-2.4908349148470638E-2</v>
      </c>
      <c r="U2357" s="6">
        <f>(Q2357-P2357*G2357*SIN(RADIANS(E2357)))/M2357</f>
        <v>-2.4584540609540531</v>
      </c>
      <c r="V2357" s="6">
        <f>SQRT((S2357+U2357)^2+3*T2357^2)</f>
        <v>58.10832908057489</v>
      </c>
      <c r="W2357" s="6">
        <f>V2357/AA2357</f>
        <v>1.2605024306650334</v>
      </c>
      <c r="X2357" s="1">
        <f>((3*10+H2357/COS(RADIANS(E2357)))*(3+3)+3*G2357*H2357)*2</f>
        <v>572.06724212503275</v>
      </c>
      <c r="Y2357" s="7">
        <f>Z2357/X2357</f>
        <v>1.0079018806970916</v>
      </c>
      <c r="Z2357" s="13">
        <v>576.58764922301896</v>
      </c>
      <c r="AA2357" s="15">
        <v>46.099339173758899</v>
      </c>
    </row>
    <row r="2358" spans="1:27" x14ac:dyDescent="0.45">
      <c r="A2358">
        <v>1102</v>
      </c>
      <c r="B2358">
        <v>68.8</v>
      </c>
      <c r="C2358" s="10">
        <f>B2358-20</f>
        <v>48.8</v>
      </c>
      <c r="D2358">
        <v>129.5</v>
      </c>
      <c r="E2358" s="11">
        <f>D2358-90</f>
        <v>39.5</v>
      </c>
      <c r="F2358" s="2">
        <v>1.2052E-2</v>
      </c>
      <c r="G2358" s="11">
        <v>20.3</v>
      </c>
      <c r="H2358" s="11">
        <v>1.5</v>
      </c>
      <c r="I2358" s="8">
        <v>5.4925840348005198E-2</v>
      </c>
      <c r="J2358" s="4">
        <v>71000</v>
      </c>
      <c r="K2358" s="5">
        <f>23*10^-6</f>
        <v>2.3E-5</v>
      </c>
      <c r="L2358" s="6">
        <f>H2358</f>
        <v>1.5</v>
      </c>
      <c r="M2358" s="3">
        <f>H2358^2/6</f>
        <v>0.375</v>
      </c>
      <c r="N2358" s="3">
        <f>H2358^3/12</f>
        <v>0.28125</v>
      </c>
      <c r="O2358" s="1">
        <f>-J2358*L2358*K2358*C2358</f>
        <v>-119.53559999999999</v>
      </c>
      <c r="P2358" s="7">
        <f>-(12*F2358*J2358*L2358*N2358+12*O2358*N2358*G2358*COS(RADIANS(E2358)))/(12*N2358*G2358*COS(RADIANS(E2358))^2+L2358*G2358^3*SIN(RADIANS(E2358))^2)</f>
        <v>0.38834133353289224</v>
      </c>
      <c r="Q2358" s="7">
        <f>-(6*F2358*J2358*L2358*N2358*SIN(RADIANS(E2358))+6*O2358*N2358*G2358*SIN(RADIANS(E2358))*COS(RADIANS(E2358)))/(12*N2358*COS(RADIANS(E2358))^2+L2358*G2358^2*SIN(RADIANS(E2358))^2)</f>
        <v>2.5072069625830422</v>
      </c>
      <c r="R2358" s="7">
        <f>-P2358*SIN(RADIANS(E2358))</f>
        <v>-0.24701546429389562</v>
      </c>
      <c r="S2358" s="6">
        <f>(O2358+P2358*COS(RADIANS(E2358)))/L2358</f>
        <v>-79.490630853533631</v>
      </c>
      <c r="T2358" s="6">
        <f>R2358/L2358</f>
        <v>-0.16467697619593041</v>
      </c>
      <c r="U2358" s="6">
        <f>(Q2358-P2358*G2358*SIN(RADIANS(E2358)))/M2358</f>
        <v>-6.68588523355477</v>
      </c>
      <c r="V2358" s="6">
        <f>SQRT((S2358+U2358)^2+3*T2358^2)</f>
        <v>86.17698811415768</v>
      </c>
      <c r="W2358" s="6">
        <f>V2358/AA2358</f>
        <v>1.1598883278056948</v>
      </c>
      <c r="X2358" s="1">
        <f>((3*10+H2358/COS(RADIANS(E2358)))*(3+3)+3*G2358*H2358)*2</f>
        <v>566.02740608259694</v>
      </c>
      <c r="Y2358" s="7">
        <f>Z2358/X2358</f>
        <v>1.018615419293377</v>
      </c>
      <c r="Z2358" s="13">
        <v>576.56424357836704</v>
      </c>
      <c r="AA2358" s="15">
        <v>74.297659566235495</v>
      </c>
    </row>
    <row r="2359" spans="1:27" x14ac:dyDescent="0.45">
      <c r="A2359">
        <v>1088</v>
      </c>
      <c r="B2359">
        <v>88.6</v>
      </c>
      <c r="C2359" s="10">
        <f>B2359-20</f>
        <v>68.599999999999994</v>
      </c>
      <c r="D2359">
        <v>126.4</v>
      </c>
      <c r="E2359" s="11">
        <f>D2359-90</f>
        <v>36.400000000000006</v>
      </c>
      <c r="F2359" s="2">
        <v>2.1246999999999999E-2</v>
      </c>
      <c r="G2359" s="11">
        <v>26.3</v>
      </c>
      <c r="H2359" s="11">
        <v>1.2</v>
      </c>
      <c r="I2359" s="8">
        <v>9.4476550817489596E-2</v>
      </c>
      <c r="J2359" s="4">
        <v>71000</v>
      </c>
      <c r="K2359" s="5">
        <f>23*10^-6</f>
        <v>2.3E-5</v>
      </c>
      <c r="L2359" s="6">
        <f>H2359</f>
        <v>1.2</v>
      </c>
      <c r="M2359" s="3">
        <f>H2359^2/6</f>
        <v>0.24</v>
      </c>
      <c r="N2359" s="3">
        <f>H2359^3/12</f>
        <v>0.14399999999999999</v>
      </c>
      <c r="O2359" s="1">
        <f>-J2359*L2359*K2359*C2359</f>
        <v>-134.42855999999998</v>
      </c>
      <c r="P2359" s="7">
        <f>-(12*F2359*J2359*L2359*N2359+12*O2359*N2359*G2359*COS(RADIANS(E2359)))/(12*N2359*G2359*COS(RADIANS(E2359))^2+L2359*G2359^3*SIN(RADIANS(E2359))^2)</f>
        <v>0.23186484334670829</v>
      </c>
      <c r="Q2359" s="7">
        <f>-(6*F2359*J2359*L2359*N2359*SIN(RADIANS(E2359))+6*O2359*N2359*G2359*SIN(RADIANS(E2359))*COS(RADIANS(E2359)))/(12*N2359*COS(RADIANS(E2359))^2+L2359*G2359^2*SIN(RADIANS(E2359))^2)</f>
        <v>1.8093476499346897</v>
      </c>
      <c r="R2359" s="7">
        <f>-P2359*SIN(RADIANS(E2359))</f>
        <v>-0.13759297718134528</v>
      </c>
      <c r="S2359" s="6">
        <f>(O2359+P2359*COS(RADIANS(E2359)))/L2359</f>
        <v>-111.86827785480442</v>
      </c>
      <c r="T2359" s="6">
        <f>R2359/L2359</f>
        <v>-0.11466081431778774</v>
      </c>
      <c r="U2359" s="6">
        <f>(Q2359-P2359*G2359*SIN(RADIANS(E2359)))/M2359</f>
        <v>-7.5389485413945483</v>
      </c>
      <c r="V2359" s="6">
        <f>SQRT((S2359+U2359)^2+3*T2359^2)</f>
        <v>119.40739155069143</v>
      </c>
      <c r="W2359" s="6">
        <f>V2359/AA2359</f>
        <v>1.2822807146355508</v>
      </c>
      <c r="X2359" s="1">
        <f>((3*10+H2359/COS(RADIANS(E2359)))*(3+3)+3*G2359*H2359)*2</f>
        <v>567.250559036862</v>
      </c>
      <c r="Y2359" s="7">
        <f>Z2359/X2359</f>
        <v>1.0163088914290674</v>
      </c>
      <c r="Z2359" s="13">
        <v>576.50178681727198</v>
      </c>
      <c r="AA2359" s="15">
        <v>93.121100698008505</v>
      </c>
    </row>
    <row r="2360" spans="1:27" x14ac:dyDescent="0.45">
      <c r="A2360">
        <v>1722</v>
      </c>
      <c r="B2360">
        <v>85.6</v>
      </c>
      <c r="C2360" s="10">
        <f>B2360-20</f>
        <v>65.599999999999994</v>
      </c>
      <c r="D2360">
        <v>110.9</v>
      </c>
      <c r="E2360" s="11">
        <f>D2360-90</f>
        <v>20.900000000000006</v>
      </c>
      <c r="F2360" s="2">
        <v>2.1284000000000001E-2</v>
      </c>
      <c r="G2360" s="11">
        <v>28.7</v>
      </c>
      <c r="H2360" s="11">
        <v>1.1000000000000001</v>
      </c>
      <c r="I2360" s="8">
        <v>9.2278733849525396E-2</v>
      </c>
      <c r="J2360" s="4">
        <v>71000</v>
      </c>
      <c r="K2360" s="5">
        <f>23*10^-6</f>
        <v>2.3E-5</v>
      </c>
      <c r="L2360" s="6">
        <f>H2360</f>
        <v>1.1000000000000001</v>
      </c>
      <c r="M2360" s="3">
        <f>H2360^2/6</f>
        <v>0.20166666666666669</v>
      </c>
      <c r="N2360" s="3">
        <f>H2360^3/12</f>
        <v>0.11091666666666671</v>
      </c>
      <c r="O2360" s="1">
        <f>-J2360*L2360*K2360*C2360</f>
        <v>-117.83727999999999</v>
      </c>
      <c r="P2360" s="7">
        <f>-(12*F2360*J2360*L2360*N2360+12*O2360*N2360*G2360*COS(RADIANS(E2360)))/(12*N2360*G2360*COS(RADIANS(E2360))^2+L2360*G2360^3*SIN(RADIANS(E2360))^2)</f>
        <v>0.59614001689136842</v>
      </c>
      <c r="Q2360" s="7">
        <f>-(6*F2360*J2360*L2360*N2360*SIN(RADIANS(E2360))+6*O2360*N2360*G2360*SIN(RADIANS(E2360))*COS(RADIANS(E2360)))/(12*N2360*COS(RADIANS(E2360))^2+L2360*G2360^2*SIN(RADIANS(E2360))^2)</f>
        <v>3.0517541860917894</v>
      </c>
      <c r="R2360" s="7">
        <f>-P2360*SIN(RADIANS(E2360))</f>
        <v>-0.21266579694019441</v>
      </c>
      <c r="S2360" s="6">
        <f>(O2360+P2360*COS(RADIANS(E2360)))/L2360</f>
        <v>-106.61851211718023</v>
      </c>
      <c r="T2360" s="6">
        <f>R2360/L2360</f>
        <v>-0.19333254267290401</v>
      </c>
      <c r="U2360" s="6">
        <f>(Q2360-P2360*G2360*SIN(RADIANS(E2360)))/M2360</f>
        <v>-15.13266538557912</v>
      </c>
      <c r="V2360" s="6">
        <f>SQRT((S2360+U2360)^2+3*T2360^2)</f>
        <v>121.75163800017059</v>
      </c>
      <c r="W2360" s="6">
        <f>V2360/AA2360</f>
        <v>1.4258566470580654</v>
      </c>
      <c r="X2360" s="1">
        <f>((3*10+H2360/COS(RADIANS(E2360)))*(3+3)+3*G2360*H2360)*2</f>
        <v>563.54966899949136</v>
      </c>
      <c r="Y2360" s="7">
        <f>Z2360/X2360</f>
        <v>1.022779405526751</v>
      </c>
      <c r="Z2360" s="13">
        <v>576.38699544409701</v>
      </c>
      <c r="AA2360" s="15">
        <v>85.388414221989095</v>
      </c>
    </row>
    <row r="2361" spans="1:27" x14ac:dyDescent="0.45">
      <c r="A2361">
        <v>1906</v>
      </c>
      <c r="B2361">
        <v>63.9</v>
      </c>
      <c r="C2361" s="10">
        <f>B2361-20</f>
        <v>43.9</v>
      </c>
      <c r="D2361">
        <v>102.3</v>
      </c>
      <c r="E2361" s="11">
        <f>D2361-90</f>
        <v>12.299999999999997</v>
      </c>
      <c r="F2361" s="2">
        <v>1.8272E-2</v>
      </c>
      <c r="G2361" s="11">
        <v>33</v>
      </c>
      <c r="H2361" s="11">
        <v>1</v>
      </c>
      <c r="I2361" s="8">
        <v>9.8082982003688798E-2</v>
      </c>
      <c r="J2361" s="4">
        <v>71000</v>
      </c>
      <c r="K2361" s="5">
        <f>23*10^-6</f>
        <v>2.3E-5</v>
      </c>
      <c r="L2361" s="6">
        <f>H2361</f>
        <v>1</v>
      </c>
      <c r="M2361" s="3">
        <f>H2361^2/6</f>
        <v>0.16666666666666666</v>
      </c>
      <c r="N2361" s="3">
        <f>H2361^3/12</f>
        <v>8.3333333333333329E-2</v>
      </c>
      <c r="O2361" s="1">
        <f>-J2361*L2361*K2361*C2361</f>
        <v>-71.688699999999997</v>
      </c>
      <c r="P2361" s="7">
        <f>-(12*F2361*J2361*L2361*N2361+12*O2361*N2361*G2361*COS(RADIANS(E2361)))/(12*N2361*G2361*COS(RADIANS(E2361))^2+L2361*G2361^3*SIN(RADIANS(E2361))^2)</f>
        <v>0.61003082148990628</v>
      </c>
      <c r="Q2361" s="7">
        <f>-(6*F2361*J2361*L2361*N2361*SIN(RADIANS(E2361))+6*O2361*N2361*G2361*SIN(RADIANS(E2361))*COS(RADIANS(E2361)))/(12*N2361*COS(RADIANS(E2361))^2+L2361*G2361^2*SIN(RADIANS(E2361))^2)</f>
        <v>2.1442591754369942</v>
      </c>
      <c r="R2361" s="7">
        <f>-P2361*SIN(RADIANS(E2361))</f>
        <v>-0.12995510154163598</v>
      </c>
      <c r="S2361" s="6">
        <f>(O2361+P2361*COS(RADIANS(E2361)))/L2361</f>
        <v>-71.092672085594174</v>
      </c>
      <c r="T2361" s="6">
        <f>R2361/L2361</f>
        <v>-0.12995510154163598</v>
      </c>
      <c r="U2361" s="6">
        <f>(Q2361-P2361*G2361*SIN(RADIANS(E2361)))/M2361</f>
        <v>-12.865555052621961</v>
      </c>
      <c r="V2361" s="6">
        <f>SQRT((S2361+U2361)^2+3*T2361^2)</f>
        <v>83.958528865014912</v>
      </c>
      <c r="W2361" s="6">
        <f>V2361/AA2361</f>
        <v>1.4002429494124413</v>
      </c>
      <c r="X2361" s="1">
        <f>((3*10+H2361/COS(RADIANS(E2361)))*(3+3)+3*G2361*H2361)*2</f>
        <v>570.28192452223743</v>
      </c>
      <c r="Y2361" s="7">
        <f>Z2361/X2361</f>
        <v>1.010678461495951</v>
      </c>
      <c r="Z2361" s="13">
        <v>576.37165809508497</v>
      </c>
      <c r="AA2361" s="15">
        <v>59.959972589217401</v>
      </c>
    </row>
    <row r="2362" spans="1:27" x14ac:dyDescent="0.45">
      <c r="A2362">
        <v>1186</v>
      </c>
      <c r="B2362">
        <v>75.7</v>
      </c>
      <c r="C2362" s="10">
        <f>B2362-20</f>
        <v>55.7</v>
      </c>
      <c r="D2362">
        <v>127.3</v>
      </c>
      <c r="E2362" s="11">
        <f>D2362-90</f>
        <v>37.299999999999997</v>
      </c>
      <c r="F2362" s="2">
        <v>1.9923E-2</v>
      </c>
      <c r="G2362" s="11">
        <v>31.9</v>
      </c>
      <c r="H2362" s="11">
        <v>1</v>
      </c>
      <c r="I2362" s="8">
        <v>8.5550345480442005E-2</v>
      </c>
      <c r="J2362" s="4">
        <v>71000</v>
      </c>
      <c r="K2362" s="5">
        <f>23*10^-6</f>
        <v>2.3E-5</v>
      </c>
      <c r="L2362" s="6">
        <f>H2362</f>
        <v>1</v>
      </c>
      <c r="M2362" s="3">
        <f>H2362^2/6</f>
        <v>0.16666666666666666</v>
      </c>
      <c r="N2362" s="3">
        <f>H2362^3/12</f>
        <v>8.3333333333333329E-2</v>
      </c>
      <c r="O2362" s="1">
        <f>-J2362*L2362*K2362*C2362</f>
        <v>-90.958100000000002</v>
      </c>
      <c r="P2362" s="7">
        <f>-(12*F2362*J2362*L2362*N2362+12*O2362*N2362*G2362*COS(RADIANS(E2362)))/(12*N2362*G2362*COS(RADIANS(E2362))^2+L2362*G2362^3*SIN(RADIANS(E2362))^2)</f>
        <v>7.4834144761318902E-2</v>
      </c>
      <c r="Q2362" s="7">
        <f>-(6*F2362*J2362*L2362*N2362*SIN(RADIANS(E2362))+6*O2362*N2362*G2362*SIN(RADIANS(E2362))*COS(RADIANS(E2362)))/(12*N2362*COS(RADIANS(E2362))^2+L2362*G2362^2*SIN(RADIANS(E2362))^2)</f>
        <v>0.72331054752317037</v>
      </c>
      <c r="R2362" s="7">
        <f>-P2362*SIN(RADIANS(E2362))</f>
        <v>-4.5348623669164277E-2</v>
      </c>
      <c r="S2362" s="6">
        <f>(O2362+P2362*COS(RADIANS(E2362)))/L2362</f>
        <v>-90.898571422379916</v>
      </c>
      <c r="T2362" s="6">
        <f>R2362/L2362</f>
        <v>-4.5348623669164277E-2</v>
      </c>
      <c r="U2362" s="6">
        <f>(Q2362-P2362*G2362*SIN(RADIANS(E2362)))/M2362</f>
        <v>-4.3398632851390202</v>
      </c>
      <c r="V2362" s="6">
        <f>SQRT((S2362+U2362)^2+3*T2362^2)</f>
        <v>95.238467097236253</v>
      </c>
      <c r="W2362" s="6">
        <f>V2362/AA2362</f>
        <v>1.3406080067780628</v>
      </c>
      <c r="X2362" s="1">
        <f>((3*10+H2362/COS(RADIANS(E2362)))*(3+3)+3*G2362*H2362)*2</f>
        <v>566.48535518632696</v>
      </c>
      <c r="Y2362" s="7">
        <f>Z2362/X2362</f>
        <v>1.0169542595768182</v>
      </c>
      <c r="Z2362" s="13">
        <v>576.08969494462201</v>
      </c>
      <c r="AA2362" s="15">
        <v>71.041248907745</v>
      </c>
    </row>
    <row r="2363" spans="1:27" x14ac:dyDescent="0.45">
      <c r="A2363">
        <v>2431</v>
      </c>
      <c r="B2363">
        <v>47.8</v>
      </c>
      <c r="C2363" s="10">
        <f>B2363-20</f>
        <v>27.799999999999997</v>
      </c>
      <c r="D2363">
        <v>100.5</v>
      </c>
      <c r="E2363" s="11">
        <f>D2363-90</f>
        <v>10.5</v>
      </c>
      <c r="F2363" s="2">
        <v>1.1280999999999999E-2</v>
      </c>
      <c r="G2363" s="11">
        <v>30.1</v>
      </c>
      <c r="H2363" s="11">
        <v>1.1000000000000001</v>
      </c>
      <c r="I2363" s="8">
        <v>0.106374457478523</v>
      </c>
      <c r="J2363" s="4">
        <v>71000</v>
      </c>
      <c r="K2363" s="5">
        <f>23*10^-6</f>
        <v>2.3E-5</v>
      </c>
      <c r="L2363" s="6">
        <f>H2363</f>
        <v>1.1000000000000001</v>
      </c>
      <c r="M2363" s="3">
        <f>H2363^2/6</f>
        <v>0.20166666666666669</v>
      </c>
      <c r="N2363" s="3">
        <f>H2363^3/12</f>
        <v>0.11091666666666671</v>
      </c>
      <c r="O2363" s="1">
        <f>-J2363*L2363*K2363*C2363</f>
        <v>-49.937139999999992</v>
      </c>
      <c r="P2363" s="7">
        <f>-(12*F2363*J2363*L2363*N2363+12*O2363*N2363*G2363*COS(RADIANS(E2363)))/(12*N2363*G2363*COS(RADIANS(E2363))^2+L2363*G2363^3*SIN(RADIANS(E2363))^2)</f>
        <v>0.76762755332190913</v>
      </c>
      <c r="Q2363" s="7">
        <f>-(6*F2363*J2363*L2363*N2363*SIN(RADIANS(E2363))+6*O2363*N2363*G2363*SIN(RADIANS(E2363))*COS(RADIANS(E2363)))/(12*N2363*COS(RADIANS(E2363))^2+L2363*G2363^2*SIN(RADIANS(E2363))^2)</f>
        <v>2.1053296089561373</v>
      </c>
      <c r="R2363" s="7">
        <f>-P2363*SIN(RADIANS(E2363))</f>
        <v>-0.13988901056186956</v>
      </c>
      <c r="S2363" s="6">
        <f>(O2363+P2363*COS(RADIANS(E2363)))/L2363</f>
        <v>-44.711242219104463</v>
      </c>
      <c r="T2363" s="6">
        <f>R2363/L2363</f>
        <v>-0.12717182778351777</v>
      </c>
      <c r="U2363" s="6">
        <f>(Q2363-P2363*G2363*SIN(RADIANS(E2363)))/M2363</f>
        <v>-10.439650953501502</v>
      </c>
      <c r="V2363" s="6">
        <f>SQRT((S2363+U2363)^2+3*T2363^2)</f>
        <v>55.151333036995041</v>
      </c>
      <c r="W2363" s="6">
        <f>V2363/AA2363</f>
        <v>1.3276423976097149</v>
      </c>
      <c r="X2363" s="1">
        <f>((3*10+H2363/COS(RADIANS(E2363)))*(3+3)+3*G2363*H2363)*2</f>
        <v>572.08479950870878</v>
      </c>
      <c r="Y2363" s="7">
        <f>Z2363/X2363</f>
        <v>1.0067164094700836</v>
      </c>
      <c r="Z2363" s="13">
        <v>575.92715527381995</v>
      </c>
      <c r="AA2363" s="15">
        <v>41.540804313186598</v>
      </c>
    </row>
    <row r="2364" spans="1:27" x14ac:dyDescent="0.45">
      <c r="A2364">
        <v>1020</v>
      </c>
      <c r="B2364">
        <v>77.099999999999994</v>
      </c>
      <c r="C2364" s="10">
        <f>B2364-20</f>
        <v>57.099999999999994</v>
      </c>
      <c r="D2364">
        <v>100.2</v>
      </c>
      <c r="E2364" s="11">
        <f>D2364-90</f>
        <v>10.200000000000003</v>
      </c>
      <c r="F2364" s="2">
        <v>2.3189000000000001E-2</v>
      </c>
      <c r="G2364" s="11">
        <v>30.1</v>
      </c>
      <c r="H2364" s="11">
        <v>1.1000000000000001</v>
      </c>
      <c r="I2364" s="8">
        <v>0.22369286417961101</v>
      </c>
      <c r="J2364" s="4">
        <v>71000</v>
      </c>
      <c r="K2364" s="5">
        <f>23*10^-6</f>
        <v>2.3E-5</v>
      </c>
      <c r="L2364" s="6">
        <f>H2364</f>
        <v>1.1000000000000001</v>
      </c>
      <c r="M2364" s="3">
        <f>H2364^2/6</f>
        <v>0.20166666666666669</v>
      </c>
      <c r="N2364" s="3">
        <f>H2364^3/12</f>
        <v>0.11091666666666671</v>
      </c>
      <c r="O2364" s="1">
        <f>-J2364*L2364*K2364*C2364</f>
        <v>-102.56872999999999</v>
      </c>
      <c r="P2364" s="7">
        <f>-(12*F2364*J2364*L2364*N2364+12*O2364*N2364*G2364*COS(RADIANS(E2364)))/(12*N2364*G2364*COS(RADIANS(E2364))^2+L2364*G2364^3*SIN(RADIANS(E2364))^2)</f>
        <v>1.6679247214931816</v>
      </c>
      <c r="Q2364" s="7">
        <f>-(6*F2364*J2364*L2364*N2364*SIN(RADIANS(E2364))+6*O2364*N2364*G2364*SIN(RADIANS(E2364))*COS(RADIANS(E2364)))/(12*N2364*COS(RADIANS(E2364))^2+L2364*G2364^2*SIN(RADIANS(E2364))^2)</f>
        <v>4.4452284434824145</v>
      </c>
      <c r="R2364" s="7">
        <f>-P2364*SIN(RADIANS(E2364))</f>
        <v>-0.29536401617823344</v>
      </c>
      <c r="S2364" s="6">
        <f>(O2364+P2364*COS(RADIANS(E2364)))/L2364</f>
        <v>-91.751968922439161</v>
      </c>
      <c r="T2364" s="6">
        <f>R2364/L2364</f>
        <v>-0.26851274198021219</v>
      </c>
      <c r="U2364" s="6">
        <f>(Q2364-P2364*G2364*SIN(RADIANS(E2364)))/M2364</f>
        <v>-22.042455091648325</v>
      </c>
      <c r="V2364" s="6">
        <f>SQRT((S2364+U2364)^2+3*T2364^2)</f>
        <v>113.7953743962194</v>
      </c>
      <c r="W2364" s="6">
        <f>V2364/AA2364</f>
        <v>1.3358322936474747</v>
      </c>
      <c r="X2364" s="1">
        <f>((3*10+H2364/COS(RADIANS(E2364)))*(3+3)+3*G2364*H2364)*2</f>
        <v>572.07196800017891</v>
      </c>
      <c r="Y2364" s="7">
        <f>Z2364/X2364</f>
        <v>1.0066757785090441</v>
      </c>
      <c r="Z2364" s="13">
        <v>575.89099374978105</v>
      </c>
      <c r="AA2364" s="15">
        <v>85.186871838157501</v>
      </c>
    </row>
    <row r="2365" spans="1:27" x14ac:dyDescent="0.45">
      <c r="A2365">
        <v>2092</v>
      </c>
      <c r="B2365">
        <v>74.5</v>
      </c>
      <c r="C2365" s="10">
        <f>B2365-20</f>
        <v>54.5</v>
      </c>
      <c r="D2365">
        <v>104.7</v>
      </c>
      <c r="E2365" s="11">
        <f>D2365-90</f>
        <v>14.700000000000003</v>
      </c>
      <c r="F2365" s="2">
        <v>1.7610000000000001E-2</v>
      </c>
      <c r="G2365" s="11">
        <v>23.1</v>
      </c>
      <c r="H2365" s="11">
        <v>1.4</v>
      </c>
      <c r="I2365" s="8">
        <v>0.12919217348098699</v>
      </c>
      <c r="J2365" s="4">
        <v>71000</v>
      </c>
      <c r="K2365" s="5">
        <f>23*10^-6</f>
        <v>2.3E-5</v>
      </c>
      <c r="L2365" s="6">
        <f>H2365</f>
        <v>1.4</v>
      </c>
      <c r="M2365" s="3">
        <f>H2365^2/6</f>
        <v>0.32666666666666661</v>
      </c>
      <c r="N2365" s="3">
        <f>H2365^3/12</f>
        <v>0.2286666666666666</v>
      </c>
      <c r="O2365" s="1">
        <f>-J2365*L2365*K2365*C2365</f>
        <v>-124.5979</v>
      </c>
      <c r="P2365" s="7">
        <f>-(12*F2365*J2365*L2365*N2365+12*O2365*N2365*G2365*COS(RADIANS(E2365)))/(12*N2365*G2365*COS(RADIANS(E2365))^2+L2365*G2365^3*SIN(RADIANS(E2365))^2)</f>
        <v>2.4229204077119157</v>
      </c>
      <c r="Q2365" s="7">
        <f>-(6*F2365*J2365*L2365*N2365*SIN(RADIANS(E2365))+6*O2365*N2365*G2365*SIN(RADIANS(E2365))*COS(RADIANS(E2365)))/(12*N2365*COS(RADIANS(E2365))^2+L2365*G2365^2*SIN(RADIANS(E2365))^2)</f>
        <v>7.1013477444935633</v>
      </c>
      <c r="R2365" s="7">
        <f>-P2365*SIN(RADIANS(E2365))</f>
        <v>-0.61483530255355501</v>
      </c>
      <c r="S2365" s="6">
        <f>(O2365+P2365*COS(RADIANS(E2365)))/L2365</f>
        <v>-87.324490872912634</v>
      </c>
      <c r="T2365" s="6">
        <f>R2365/L2365</f>
        <v>-0.43916807325253931</v>
      </c>
      <c r="U2365" s="6">
        <f>(Q2365-P2365*G2365*SIN(RADIANS(E2365)))/M2365</f>
        <v>-21.738819626000698</v>
      </c>
      <c r="V2365" s="6">
        <f>SQRT((S2365+U2365)^2+3*T2365^2)</f>
        <v>109.06596308093589</v>
      </c>
      <c r="W2365" s="6">
        <f>V2365/AA2365</f>
        <v>1.2521222052075791</v>
      </c>
      <c r="X2365" s="1">
        <f>((3*10+H2365/COS(RADIANS(E2365)))*(3+3)+3*G2365*H2365)*2</f>
        <v>571.40851037552648</v>
      </c>
      <c r="Y2365" s="7">
        <f>Z2365/X2365</f>
        <v>1.0074303882211593</v>
      </c>
      <c r="Z2365" s="13">
        <v>575.65429744049095</v>
      </c>
      <c r="AA2365" s="15">
        <v>87.104886909065499</v>
      </c>
    </row>
    <row r="2366" spans="1:27" x14ac:dyDescent="0.45">
      <c r="A2366">
        <v>2056</v>
      </c>
      <c r="B2366">
        <v>70</v>
      </c>
      <c r="C2366" s="10">
        <f>B2366-20</f>
        <v>50</v>
      </c>
      <c r="D2366">
        <v>118.1</v>
      </c>
      <c r="E2366" s="11">
        <f>D2366-90</f>
        <v>28.099999999999994</v>
      </c>
      <c r="F2366" s="2">
        <v>1.8203E-2</v>
      </c>
      <c r="G2366" s="11">
        <v>29.4</v>
      </c>
      <c r="H2366" s="11">
        <v>1.1000000000000001</v>
      </c>
      <c r="I2366" s="8">
        <v>8.75511988997459E-2</v>
      </c>
      <c r="J2366" s="4">
        <v>71000</v>
      </c>
      <c r="K2366" s="5">
        <f>23*10^-6</f>
        <v>2.3E-5</v>
      </c>
      <c r="L2366" s="6">
        <f>H2366</f>
        <v>1.1000000000000001</v>
      </c>
      <c r="M2366" s="3">
        <f>H2366^2/6</f>
        <v>0.20166666666666669</v>
      </c>
      <c r="N2366" s="3">
        <f>H2366^3/12</f>
        <v>0.11091666666666671</v>
      </c>
      <c r="O2366" s="1">
        <f>-J2366*L2366*K2366*C2366</f>
        <v>-89.814999999999998</v>
      </c>
      <c r="P2366" s="7">
        <f>-(12*F2366*J2366*L2366*N2366+12*O2366*N2366*G2366*COS(RADIANS(E2366)))/(12*N2366*G2366*COS(RADIANS(E2366))^2+L2366*G2366^3*SIN(RADIANS(E2366))^2)</f>
        <v>0.19385343137506386</v>
      </c>
      <c r="Q2366" s="7">
        <f>-(6*F2366*J2366*L2366*N2366*SIN(RADIANS(E2366))+6*O2366*N2366*G2366*SIN(RADIANS(E2366))*COS(RADIANS(E2366)))/(12*N2366*COS(RADIANS(E2366))^2+L2366*G2366^2*SIN(RADIANS(E2366))^2)</f>
        <v>1.3422168600742577</v>
      </c>
      <c r="R2366" s="7">
        <f>-P2366*SIN(RADIANS(E2366))</f>
        <v>-9.1307269392806603E-2</v>
      </c>
      <c r="S2366" s="6">
        <f>(O2366+P2366*COS(RADIANS(E2366)))/L2366</f>
        <v>-81.494542436467583</v>
      </c>
      <c r="T2366" s="6">
        <f>R2366/L2366</f>
        <v>-8.3006608538915089E-2</v>
      </c>
      <c r="U2366" s="6">
        <f>(Q2366-P2366*G2366*SIN(RADIANS(E2366)))/M2366</f>
        <v>-6.6556207937566425</v>
      </c>
      <c r="V2366" s="6">
        <f>SQRT((S2366+U2366)^2+3*T2366^2)</f>
        <v>88.150280474916002</v>
      </c>
      <c r="W2366" s="6">
        <f>V2366/AA2366</f>
        <v>1.2819995604965986</v>
      </c>
      <c r="X2366" s="1">
        <f>((3*10+H2366/COS(RADIANS(E2366)))*(3+3)+3*G2366*H2366)*2</f>
        <v>569.00383401130375</v>
      </c>
      <c r="Y2366" s="7">
        <f>Z2366/X2366</f>
        <v>1.0116705721795758</v>
      </c>
      <c r="Z2366" s="13">
        <v>575.644434326588</v>
      </c>
      <c r="AA2366" s="15">
        <v>68.759992741939698</v>
      </c>
    </row>
    <row r="2367" spans="1:27" x14ac:dyDescent="0.45">
      <c r="A2367">
        <v>1547</v>
      </c>
      <c r="B2367">
        <v>50.6</v>
      </c>
      <c r="C2367" s="10">
        <f>B2367-20</f>
        <v>30.6</v>
      </c>
      <c r="D2367">
        <v>101.2</v>
      </c>
      <c r="E2367" s="11">
        <f>D2367-90</f>
        <v>11.200000000000003</v>
      </c>
      <c r="F2367" s="2">
        <v>1.2078E-2</v>
      </c>
      <c r="G2367" s="11">
        <v>29.9</v>
      </c>
      <c r="H2367" s="11">
        <v>1.1000000000000001</v>
      </c>
      <c r="I2367" s="8">
        <v>7.9661622643470695E-2</v>
      </c>
      <c r="J2367" s="4">
        <v>71000</v>
      </c>
      <c r="K2367" s="5">
        <f>23*10^-6</f>
        <v>2.3E-5</v>
      </c>
      <c r="L2367" s="6">
        <f>H2367</f>
        <v>1.1000000000000001</v>
      </c>
      <c r="M2367" s="3">
        <f>H2367^2/6</f>
        <v>0.20166666666666669</v>
      </c>
      <c r="N2367" s="3">
        <f>H2367^3/12</f>
        <v>0.11091666666666671</v>
      </c>
      <c r="O2367" s="1">
        <f>-J2367*L2367*K2367*C2367</f>
        <v>-54.96678</v>
      </c>
      <c r="P2367" s="7">
        <f>-(12*F2367*J2367*L2367*N2367+12*O2367*N2367*G2367*COS(RADIANS(E2367)))/(12*N2367*G2367*COS(RADIANS(E2367))^2+L2367*G2367^3*SIN(RADIANS(E2367))^2)</f>
        <v>0.77580199172635322</v>
      </c>
      <c r="Q2367" s="7">
        <f>-(6*F2367*J2367*L2367*N2367*SIN(RADIANS(E2367))+6*O2367*N2367*G2367*SIN(RADIANS(E2367))*COS(RADIANS(E2367)))/(12*N2367*COS(RADIANS(E2367))^2+L2367*G2367^2*SIN(RADIANS(E2367))^2)</f>
        <v>2.2527765782450482</v>
      </c>
      <c r="R2367" s="7">
        <f>-P2367*SIN(RADIANS(E2367))</f>
        <v>-0.15068739653813032</v>
      </c>
      <c r="S2367" s="6">
        <f>(O2367+P2367*COS(RADIANS(E2367)))/L2367</f>
        <v>-49.277957306078051</v>
      </c>
      <c r="T2367" s="6">
        <f>R2367/L2367</f>
        <v>-0.13698854230739119</v>
      </c>
      <c r="U2367" s="6">
        <f>(Q2367-P2367*G2367*SIN(RADIANS(E2367)))/M2367</f>
        <v>-11.170792949975439</v>
      </c>
      <c r="V2367" s="6">
        <f>SQRT((S2367+U2367)^2+3*T2367^2)</f>
        <v>60.449215917999275</v>
      </c>
      <c r="W2367" s="6">
        <f>V2367/AA2367</f>
        <v>1.3825627500042299</v>
      </c>
      <c r="X2367" s="1">
        <f>((3*10+H2367/COS(RADIANS(E2367)))*(3+3)+3*G2367*H2367)*2</f>
        <v>570.79627262165843</v>
      </c>
      <c r="Y2367" s="7">
        <f>Z2367/X2367</f>
        <v>1.0084721244946564</v>
      </c>
      <c r="Z2367" s="13">
        <v>575.63212970439497</v>
      </c>
      <c r="AA2367" s="15">
        <v>43.722583960702202</v>
      </c>
    </row>
    <row r="2368" spans="1:27" x14ac:dyDescent="0.45">
      <c r="A2368">
        <v>255</v>
      </c>
      <c r="B2368">
        <v>57.4</v>
      </c>
      <c r="C2368" s="10">
        <f>B2368-20</f>
        <v>37.4</v>
      </c>
      <c r="D2368">
        <v>102.3</v>
      </c>
      <c r="E2368" s="11">
        <f>D2368-90</f>
        <v>12.299999999999997</v>
      </c>
      <c r="F2368" s="2">
        <v>1.5055000000000001E-2</v>
      </c>
      <c r="G2368" s="11">
        <v>30</v>
      </c>
      <c r="H2368" s="11">
        <v>1.1000000000000001</v>
      </c>
      <c r="I2368" s="8">
        <v>0.12548862397670699</v>
      </c>
      <c r="J2368" s="4">
        <v>71000</v>
      </c>
      <c r="K2368" s="5">
        <f>23*10^-6</f>
        <v>2.3E-5</v>
      </c>
      <c r="L2368" s="6">
        <f>H2368</f>
        <v>1.1000000000000001</v>
      </c>
      <c r="M2368" s="3">
        <f>H2368^2/6</f>
        <v>0.20166666666666669</v>
      </c>
      <c r="N2368" s="3">
        <f>H2368^3/12</f>
        <v>0.11091666666666671</v>
      </c>
      <c r="O2368" s="1">
        <f>-J2368*L2368*K2368*C2368</f>
        <v>-67.181619999999995</v>
      </c>
      <c r="P2368" s="7">
        <f>-(12*F2368*J2368*L2368*N2368+12*O2368*N2368*G2368*COS(RADIANS(E2368)))/(12*N2368*G2368*COS(RADIANS(E2368))^2+L2368*G2368^3*SIN(RADIANS(E2368))^2)</f>
        <v>0.76192698537624026</v>
      </c>
      <c r="Q2368" s="7">
        <f>-(6*F2368*J2368*L2368*N2368*SIN(RADIANS(E2368))+6*O2368*N2368*G2368*SIN(RADIANS(E2368))*COS(RADIANS(E2368)))/(12*N2368*COS(RADIANS(E2368))^2+L2368*G2368^2*SIN(RADIANS(E2368))^2)</f>
        <v>2.4347040001204334</v>
      </c>
      <c r="R2368" s="7">
        <f>-P2368*SIN(RADIANS(E2368))</f>
        <v>-0.16231360000802883</v>
      </c>
      <c r="S2368" s="6">
        <f>(O2368+P2368*COS(RADIANS(E2368)))/L2368</f>
        <v>-60.397438737177573</v>
      </c>
      <c r="T2368" s="6">
        <f>R2368/L2368</f>
        <v>-0.14755781818911712</v>
      </c>
      <c r="U2368" s="6">
        <f>(Q2368-P2368*G2368*SIN(RADIANS(E2368)))/M2368</f>
        <v>-12.072912397291395</v>
      </c>
      <c r="V2368" s="6">
        <f>SQRT((S2368+U2368)^2+3*T2368^2)</f>
        <v>72.470801799637584</v>
      </c>
      <c r="W2368" s="6">
        <f>V2368/AA2368</f>
        <v>1.3148336757034838</v>
      </c>
      <c r="X2368" s="1">
        <f>((3*10+H2368/COS(RADIANS(E2368)))*(3+3)+3*G2368*H2368)*2</f>
        <v>571.5101169744612</v>
      </c>
      <c r="Y2368" s="7">
        <f>Z2368/X2368</f>
        <v>1.0069945890919276</v>
      </c>
      <c r="Z2368" s="13">
        <v>575.50759540457705</v>
      </c>
      <c r="AA2368" s="15">
        <v>55.117847328380201</v>
      </c>
    </row>
    <row r="2369" spans="1:27" x14ac:dyDescent="0.45">
      <c r="A2369">
        <v>112</v>
      </c>
      <c r="B2369">
        <v>44.5</v>
      </c>
      <c r="C2369" s="10">
        <f>B2369-20</f>
        <v>24.5</v>
      </c>
      <c r="D2369">
        <v>105.1</v>
      </c>
      <c r="E2369" s="11">
        <f>D2369-90</f>
        <v>15.099999999999994</v>
      </c>
      <c r="F2369" s="2">
        <v>8.4169999999999991E-3</v>
      </c>
      <c r="G2369" s="11">
        <v>25</v>
      </c>
      <c r="H2369" s="11">
        <v>1.3</v>
      </c>
      <c r="I2369" s="8">
        <v>6.0596257448196397E-2</v>
      </c>
      <c r="J2369" s="4">
        <v>71000</v>
      </c>
      <c r="K2369" s="5">
        <f>23*10^-6</f>
        <v>2.3E-5</v>
      </c>
      <c r="L2369" s="6">
        <f>H2369</f>
        <v>1.3</v>
      </c>
      <c r="M2369" s="3">
        <f>H2369^2/6</f>
        <v>0.28166666666666668</v>
      </c>
      <c r="N2369" s="3">
        <f>H2369^3/12</f>
        <v>0.18308333333333338</v>
      </c>
      <c r="O2369" s="1">
        <f>-J2369*L2369*K2369*C2369</f>
        <v>-52.011049999999997</v>
      </c>
      <c r="P2369" s="7">
        <f>-(12*F2369*J2369*L2369*N2369+12*O2369*N2369*G2369*COS(RADIANS(E2369)))/(12*N2369*G2369*COS(RADIANS(E2369))^2+L2369*G2369^3*SIN(RADIANS(E2369))^2)</f>
        <v>0.73531429048651942</v>
      </c>
      <c r="Q2369" s="7">
        <f>-(6*F2369*J2369*L2369*N2369*SIN(RADIANS(E2369))+6*O2369*N2369*G2369*SIN(RADIANS(E2369))*COS(RADIANS(E2369)))/(12*N2369*COS(RADIANS(E2369))^2+L2369*G2369^2*SIN(RADIANS(E2369))^2)</f>
        <v>2.3944085992638526</v>
      </c>
      <c r="R2369" s="7">
        <f>-P2369*SIN(RADIANS(E2369))</f>
        <v>-0.1915526879411083</v>
      </c>
      <c r="S2369" s="6">
        <f>(O2369+P2369*COS(RADIANS(E2369)))/L2369</f>
        <v>-39.462403213416067</v>
      </c>
      <c r="T2369" s="6">
        <f>R2369/L2369</f>
        <v>-0.14734822149316024</v>
      </c>
      <c r="U2369" s="6">
        <f>(Q2369-P2369*G2369*SIN(RADIANS(E2369)))/M2369</f>
        <v>-8.5008589322977102</v>
      </c>
      <c r="V2369" s="6">
        <f>SQRT((S2369+U2369)^2+3*T2369^2)</f>
        <v>47.963941144922529</v>
      </c>
      <c r="W2369" s="6">
        <f>V2369/AA2369</f>
        <v>1.2746700653579959</v>
      </c>
      <c r="X2369" s="1">
        <f>((3*10+H2369/COS(RADIANS(E2369)))*(3+3)+3*G2369*H2369)*2</f>
        <v>571.15788941193864</v>
      </c>
      <c r="Y2369" s="7">
        <f>Z2369/X2369</f>
        <v>1.0075144209126505</v>
      </c>
      <c r="Z2369" s="13">
        <v>575.44981020056105</v>
      </c>
      <c r="AA2369" s="15">
        <v>37.6285145846362</v>
      </c>
    </row>
    <row r="2370" spans="1:27" x14ac:dyDescent="0.45">
      <c r="A2370">
        <v>4</v>
      </c>
      <c r="B2370">
        <v>46.1</v>
      </c>
      <c r="C2370" s="10">
        <f>B2370-20</f>
        <v>26.1</v>
      </c>
      <c r="D2370">
        <v>113.6</v>
      </c>
      <c r="E2370" s="11">
        <f>D2370-90</f>
        <v>23.599999999999994</v>
      </c>
      <c r="F2370" s="2">
        <v>8.5199999999999998E-3</v>
      </c>
      <c r="G2370" s="11">
        <v>24.7</v>
      </c>
      <c r="H2370" s="11">
        <v>1.3</v>
      </c>
      <c r="I2370" s="8">
        <v>4.6060189604759202E-2</v>
      </c>
      <c r="J2370" s="4">
        <v>71000</v>
      </c>
      <c r="K2370" s="5">
        <f>23*10^-6</f>
        <v>2.3E-5</v>
      </c>
      <c r="L2370" s="6">
        <f>H2370</f>
        <v>1.3</v>
      </c>
      <c r="M2370" s="3">
        <f>H2370^2/6</f>
        <v>0.28166666666666668</v>
      </c>
      <c r="N2370" s="3">
        <f>H2370^3/12</f>
        <v>0.18308333333333338</v>
      </c>
      <c r="O2370" s="1">
        <f>-J2370*L2370*K2370*C2370</f>
        <v>-55.407690000000002</v>
      </c>
      <c r="P2370" s="7">
        <f>-(12*F2370*J2370*L2370*N2370+12*O2370*N2370*G2370*COS(RADIANS(E2370)))/(12*N2370*G2370*COS(RADIANS(E2370))^2+L2370*G2370^3*SIN(RADIANS(E2370))^2)</f>
        <v>0.32258032329260622</v>
      </c>
      <c r="Q2370" s="7">
        <f>-(6*F2370*J2370*L2370*N2370*SIN(RADIANS(E2370))+6*O2370*N2370*G2370*SIN(RADIANS(E2370))*COS(RADIANS(E2370)))/(12*N2370*COS(RADIANS(E2370))^2+L2370*G2370^2*SIN(RADIANS(E2370))^2)</f>
        <v>1.5949372963482533</v>
      </c>
      <c r="R2370" s="7">
        <f>-P2370*SIN(RADIANS(E2370))</f>
        <v>-0.12914472035208527</v>
      </c>
      <c r="S2370" s="6">
        <f>(O2370+P2370*COS(RADIANS(E2370)))/L2370</f>
        <v>-42.393914934188089</v>
      </c>
      <c r="T2370" s="6">
        <f>R2370/L2370</f>
        <v>-9.9342092578527122E-2</v>
      </c>
      <c r="U2370" s="6">
        <f>(Q2370-P2370*G2370*SIN(RADIANS(E2370)))/M2370</f>
        <v>-5.6624992769760452</v>
      </c>
      <c r="V2370" s="6">
        <f>SQRT((S2370+U2370)^2+3*T2370^2)</f>
        <v>48.056722249744119</v>
      </c>
      <c r="W2370" s="6">
        <f>V2370/AA2370</f>
        <v>1.2356749401300144</v>
      </c>
      <c r="X2370" s="1">
        <f>((3*10+H2370/COS(RADIANS(E2370)))*(3+3)+3*G2370*H2370)*2</f>
        <v>569.68382636999252</v>
      </c>
      <c r="Y2370" s="7">
        <f>Z2370/X2370</f>
        <v>1.0098723734692596</v>
      </c>
      <c r="Z2370" s="13">
        <v>575.30795786331396</v>
      </c>
      <c r="AA2370" s="15">
        <v>38.891071340078902</v>
      </c>
    </row>
    <row r="2371" spans="1:27" x14ac:dyDescent="0.45">
      <c r="A2371">
        <v>1350</v>
      </c>
      <c r="B2371">
        <v>69.3</v>
      </c>
      <c r="C2371" s="10">
        <f>B2371-20</f>
        <v>49.3</v>
      </c>
      <c r="D2371">
        <v>124.3</v>
      </c>
      <c r="E2371" s="11">
        <f>D2371-90</f>
        <v>34.299999999999997</v>
      </c>
      <c r="F2371" s="2">
        <v>1.3679E-2</v>
      </c>
      <c r="G2371" s="11">
        <v>22.2</v>
      </c>
      <c r="H2371" s="11">
        <v>1.4</v>
      </c>
      <c r="I2371" s="8">
        <v>6.3542410731315599E-2</v>
      </c>
      <c r="J2371" s="4">
        <v>71000</v>
      </c>
      <c r="K2371" s="5">
        <f>23*10^-6</f>
        <v>2.3E-5</v>
      </c>
      <c r="L2371" s="6">
        <f>H2371</f>
        <v>1.4</v>
      </c>
      <c r="M2371" s="3">
        <f>H2371^2/6</f>
        <v>0.32666666666666661</v>
      </c>
      <c r="N2371" s="3">
        <f>H2371^3/12</f>
        <v>0.2286666666666666</v>
      </c>
      <c r="O2371" s="1">
        <f>-J2371*L2371*K2371*C2371</f>
        <v>-112.70966</v>
      </c>
      <c r="P2371" s="7">
        <f>-(12*F2371*J2371*L2371*N2371+12*O2371*N2371*G2371*COS(RADIANS(E2371)))/(12*N2371*G2371*COS(RADIANS(E2371))^2+L2371*G2371^3*SIN(RADIANS(E2371))^2)</f>
        <v>0.39563720642182099</v>
      </c>
      <c r="Q2371" s="7">
        <f>-(6*F2371*J2371*L2371*N2371*SIN(RADIANS(E2371))+6*O2371*N2371*G2371*SIN(RADIANS(E2371))*COS(RADIANS(E2371)))/(12*N2371*COS(RADIANS(E2371))^2+L2371*G2371^2*SIN(RADIANS(E2371))^2)</f>
        <v>2.4747657763982178</v>
      </c>
      <c r="R2371" s="7">
        <f>-P2371*SIN(RADIANS(E2371))</f>
        <v>-0.22295187174758713</v>
      </c>
      <c r="S2371" s="6">
        <f>(O2371+P2371*COS(RADIANS(E2371)))/L2371</f>
        <v>-80.273446270382763</v>
      </c>
      <c r="T2371" s="6">
        <f>R2371/L2371</f>
        <v>-0.15925133696256225</v>
      </c>
      <c r="U2371" s="6">
        <f>(Q2371-P2371*G2371*SIN(RADIANS(E2371)))/M2371</f>
        <v>-7.5758136012190302</v>
      </c>
      <c r="V2371" s="6">
        <f>SQRT((S2371+U2371)^2+3*T2371^2)</f>
        <v>87.849692901871876</v>
      </c>
      <c r="W2371" s="6">
        <f>V2371/AA2371</f>
        <v>1.1905698873257775</v>
      </c>
      <c r="X2371" s="1">
        <f>((3*10+H2371/COS(RADIANS(E2371)))*(3+3)+3*G2371*H2371)*2</f>
        <v>566.81656298764597</v>
      </c>
      <c r="Y2371" s="7">
        <f>Z2371/X2371</f>
        <v>1.0149710907888889</v>
      </c>
      <c r="Z2371" s="13">
        <v>575.30242521278001</v>
      </c>
      <c r="AA2371" s="15">
        <v>73.787934532089693</v>
      </c>
    </row>
    <row r="2372" spans="1:27" x14ac:dyDescent="0.45">
      <c r="A2372">
        <v>1424</v>
      </c>
      <c r="B2372">
        <v>51.7</v>
      </c>
      <c r="C2372" s="10">
        <f>B2372-20</f>
        <v>31.700000000000003</v>
      </c>
      <c r="D2372">
        <v>115.3</v>
      </c>
      <c r="E2372" s="11">
        <f>D2372-90</f>
        <v>25.299999999999997</v>
      </c>
      <c r="F2372" s="2">
        <v>1.0206E-2</v>
      </c>
      <c r="G2372" s="11">
        <v>24.6</v>
      </c>
      <c r="H2372" s="11">
        <v>1.3</v>
      </c>
      <c r="I2372" s="8">
        <v>5.3136527538299498E-2</v>
      </c>
      <c r="J2372" s="4">
        <v>71000</v>
      </c>
      <c r="K2372" s="5">
        <f>23*10^-6</f>
        <v>2.3E-5</v>
      </c>
      <c r="L2372" s="6">
        <f>H2372</f>
        <v>1.3</v>
      </c>
      <c r="M2372" s="3">
        <f>H2372^2/6</f>
        <v>0.28166666666666668</v>
      </c>
      <c r="N2372" s="3">
        <f>H2372^3/12</f>
        <v>0.18308333333333338</v>
      </c>
      <c r="O2372" s="1">
        <f>-J2372*L2372*K2372*C2372</f>
        <v>-67.295930000000013</v>
      </c>
      <c r="P2372" s="7">
        <f>-(12*F2372*J2372*L2372*N2372+12*O2372*N2372*G2372*COS(RADIANS(E2372)))/(12*N2372*G2372*COS(RADIANS(E2372))^2+L2372*G2372^3*SIN(RADIANS(E2372))^2)</f>
        <v>0.34052076578577906</v>
      </c>
      <c r="Q2372" s="7">
        <f>-(6*F2372*J2372*L2372*N2372*SIN(RADIANS(E2372))+6*O2372*N2372*G2372*SIN(RADIANS(E2372))*COS(RADIANS(E2372)))/(12*N2372*COS(RADIANS(E2372))^2+L2372*G2372^2*SIN(RADIANS(E2372))^2)</f>
        <v>1.7899479909337277</v>
      </c>
      <c r="R2372" s="7">
        <f>-P2372*SIN(RADIANS(E2372))</f>
        <v>-0.14552422690518108</v>
      </c>
      <c r="S2372" s="6">
        <f>(O2372+P2372*COS(RADIANS(E2372)))/L2372</f>
        <v>-51.529285475273817</v>
      </c>
      <c r="T2372" s="6">
        <f>R2372/L2372</f>
        <v>-0.11194171300398544</v>
      </c>
      <c r="U2372" s="6">
        <f>(Q2372-P2372*G2372*SIN(RADIANS(E2372)))/M2372</f>
        <v>-6.3548449382262504</v>
      </c>
      <c r="V2372" s="6">
        <f>SQRT((S2372+U2372)^2+3*T2372^2)</f>
        <v>57.884455137527333</v>
      </c>
      <c r="W2372" s="6">
        <f>V2372/AA2372</f>
        <v>1.2350507177745789</v>
      </c>
      <c r="X2372" s="1">
        <f>((3*10+H2372/COS(RADIANS(E2372)))*(3+3)+3*G2372*H2372)*2</f>
        <v>569.13506150500666</v>
      </c>
      <c r="Y2372" s="7">
        <f>Z2372/X2372</f>
        <v>1.0105069574154653</v>
      </c>
      <c r="Z2372" s="13">
        <v>575.11493935988801</v>
      </c>
      <c r="AA2372" s="15">
        <v>46.868079427400801</v>
      </c>
    </row>
    <row r="2373" spans="1:27" x14ac:dyDescent="0.45">
      <c r="A2373">
        <v>1028</v>
      </c>
      <c r="B2373">
        <v>80.3</v>
      </c>
      <c r="C2373" s="10">
        <f>B2373-20</f>
        <v>60.3</v>
      </c>
      <c r="D2373">
        <v>105.9</v>
      </c>
      <c r="E2373" s="11">
        <f>D2373-90</f>
        <v>15.900000000000006</v>
      </c>
      <c r="F2373" s="2">
        <v>1.933E-2</v>
      </c>
      <c r="G2373" s="11">
        <v>23</v>
      </c>
      <c r="H2373" s="11">
        <v>1.4</v>
      </c>
      <c r="I2373" s="8">
        <v>0.134626805782318</v>
      </c>
      <c r="J2373" s="4">
        <v>71000</v>
      </c>
      <c r="K2373" s="5">
        <f>23*10^-6</f>
        <v>2.3E-5</v>
      </c>
      <c r="L2373" s="6">
        <f>H2373</f>
        <v>1.4</v>
      </c>
      <c r="M2373" s="3">
        <f>H2373^2/6</f>
        <v>0.32666666666666661</v>
      </c>
      <c r="N2373" s="3">
        <f>H2373^3/12</f>
        <v>0.2286666666666666</v>
      </c>
      <c r="O2373" s="1">
        <f>-J2373*L2373*K2373*C2373</f>
        <v>-137.85785999999999</v>
      </c>
      <c r="P2373" s="7">
        <f>-(12*F2373*J2373*L2373*N2373+12*O2373*N2373*G2373*COS(RADIANS(E2373)))/(12*N2373*G2373*COS(RADIANS(E2373))^2+L2373*G2373^3*SIN(RADIANS(E2373))^2)</f>
        <v>2.3154047824907211</v>
      </c>
      <c r="Q2373" s="7">
        <f>-(6*F2373*J2373*L2373*N2373*SIN(RADIANS(E2373))+6*O2373*N2373*G2373*SIN(RADIANS(E2373))*COS(RADIANS(E2373)))/(12*N2373*COS(RADIANS(E2373))^2+L2373*G2373^2*SIN(RADIANS(E2373))^2)</f>
        <v>7.2947545794306157</v>
      </c>
      <c r="R2373" s="7">
        <f>-P2373*SIN(RADIANS(E2373))</f>
        <v>-0.63432648516787971</v>
      </c>
      <c r="S2373" s="6">
        <f>(O2373+P2373*COS(RADIANS(E2373)))/L2373</f>
        <v>-96.879313980250615</v>
      </c>
      <c r="T2373" s="6">
        <f>R2373/L2373</f>
        <v>-0.45309034654848551</v>
      </c>
      <c r="U2373" s="6">
        <f>(Q2373-P2373*G2373*SIN(RADIANS(E2373)))/M2373</f>
        <v>-22.330881365603936</v>
      </c>
      <c r="V2373" s="6">
        <f>SQRT((S2373+U2373)^2+3*T2373^2)</f>
        <v>119.2127784550935</v>
      </c>
      <c r="W2373" s="6">
        <f>V2373/AA2373</f>
        <v>1.2485580374963259</v>
      </c>
      <c r="X2373" s="1">
        <f>((3*10+H2373/COS(RADIANS(E2373)))*(3+3)+3*G2373*H2373)*2</f>
        <v>570.66831485056468</v>
      </c>
      <c r="Y2373" s="7">
        <f>Z2373/X2373</f>
        <v>1.0076898695306002</v>
      </c>
      <c r="Z2373" s="13">
        <v>575.05667973701304</v>
      </c>
      <c r="AA2373" s="15">
        <v>95.480366050219999</v>
      </c>
    </row>
    <row r="2374" spans="1:27" x14ac:dyDescent="0.45">
      <c r="A2374">
        <v>2943</v>
      </c>
      <c r="B2374">
        <v>87.7</v>
      </c>
      <c r="C2374" s="10">
        <f>B2374-20</f>
        <v>67.7</v>
      </c>
      <c r="D2374">
        <v>106.8</v>
      </c>
      <c r="E2374" s="11">
        <f>D2374-90</f>
        <v>16.799999999999997</v>
      </c>
      <c r="F2374" s="2">
        <v>2.0368000000000001E-2</v>
      </c>
      <c r="G2374" s="11">
        <v>21.3</v>
      </c>
      <c r="H2374" s="11">
        <v>1.5</v>
      </c>
      <c r="I2374" s="8">
        <v>0.13704426586627899</v>
      </c>
      <c r="J2374" s="4">
        <v>71000</v>
      </c>
      <c r="K2374" s="5">
        <f>23*10^-6</f>
        <v>2.3E-5</v>
      </c>
      <c r="L2374" s="6">
        <f>H2374</f>
        <v>1.5</v>
      </c>
      <c r="M2374" s="3">
        <f>H2374^2/6</f>
        <v>0.375</v>
      </c>
      <c r="N2374" s="3">
        <f>H2374^3/12</f>
        <v>0.28125</v>
      </c>
      <c r="O2374" s="1">
        <f>-J2374*L2374*K2374*C2374</f>
        <v>-165.83115000000001</v>
      </c>
      <c r="P2374" s="7">
        <f>-(12*F2374*J2374*L2374*N2374+12*O2374*N2374*G2374*COS(RADIANS(E2374)))/(12*N2374*G2374*COS(RADIANS(E2374))^2+L2374*G2374^3*SIN(RADIANS(E2374))^2)</f>
        <v>3.2043409768615452</v>
      </c>
      <c r="Q2374" s="7">
        <f>-(6*F2374*J2374*L2374*N2374*SIN(RADIANS(E2374))+6*O2374*N2374*G2374*SIN(RADIANS(E2374))*COS(RADIANS(E2374)))/(12*N2374*COS(RADIANS(E2374))^2+L2374*G2374^2*SIN(RADIANS(E2374))^2)</f>
        <v>9.8635659855182709</v>
      </c>
      <c r="R2374" s="7">
        <f>-P2374*SIN(RADIANS(E2374))</f>
        <v>-0.92615643056509578</v>
      </c>
      <c r="S2374" s="6">
        <f>(O2374+P2374*COS(RADIANS(E2374)))/L2374</f>
        <v>-108.50904793740632</v>
      </c>
      <c r="T2374" s="6">
        <f>R2374/L2374</f>
        <v>-0.61743762037673056</v>
      </c>
      <c r="U2374" s="6">
        <f>(Q2374-P2374*G2374*SIN(RADIANS(E2374)))/M2374</f>
        <v>-26.302842628048722</v>
      </c>
      <c r="V2374" s="6">
        <f>SQRT((S2374+U2374)^2+3*T2374^2)</f>
        <v>134.81613228941629</v>
      </c>
      <c r="W2374" s="6">
        <f>V2374/AA2374</f>
        <v>1.217249592806865</v>
      </c>
      <c r="X2374" s="1">
        <f>((3*10+H2374/COS(RADIANS(E2374)))*(3+3)+3*G2374*H2374)*2</f>
        <v>570.50250015423615</v>
      </c>
      <c r="Y2374" s="7">
        <f>Z2374/X2374</f>
        <v>1.0078941452317409</v>
      </c>
      <c r="Z2374" s="13">
        <v>575.00612974552496</v>
      </c>
      <c r="AA2374" s="15">
        <v>110.75471545531001</v>
      </c>
    </row>
    <row r="2375" spans="1:27" x14ac:dyDescent="0.45">
      <c r="A2375">
        <v>331</v>
      </c>
      <c r="B2375">
        <v>67</v>
      </c>
      <c r="C2375" s="10">
        <f>B2375-20</f>
        <v>47</v>
      </c>
      <c r="D2375">
        <v>129.30000000000001</v>
      </c>
      <c r="E2375" s="11">
        <f>D2375-90</f>
        <v>39.300000000000011</v>
      </c>
      <c r="F2375" s="2">
        <v>1.3912000000000001E-2</v>
      </c>
      <c r="G2375" s="11">
        <v>25.8</v>
      </c>
      <c r="H2375" s="11">
        <v>1.2</v>
      </c>
      <c r="I2375" s="8">
        <v>6.1098299920558902E-2</v>
      </c>
      <c r="J2375" s="4">
        <v>71000</v>
      </c>
      <c r="K2375" s="5">
        <f>23*10^-6</f>
        <v>2.3E-5</v>
      </c>
      <c r="L2375" s="6">
        <f>H2375</f>
        <v>1.2</v>
      </c>
      <c r="M2375" s="3">
        <f>H2375^2/6</f>
        <v>0.24</v>
      </c>
      <c r="N2375" s="3">
        <f>H2375^3/12</f>
        <v>0.14399999999999999</v>
      </c>
      <c r="O2375" s="1">
        <f>-J2375*L2375*K2375*C2375</f>
        <v>-92.101200000000006</v>
      </c>
      <c r="P2375" s="7">
        <f>-(12*F2375*J2375*L2375*N2375+12*O2375*N2375*G2375*COS(RADIANS(E2375)))/(12*N2375*G2375*COS(RADIANS(E2375))^2+L2375*G2375^3*SIN(RADIANS(E2375))^2)</f>
        <v>0.13615147750426376</v>
      </c>
      <c r="Q2375" s="7">
        <f>-(6*F2375*J2375*L2375*N2375*SIN(RADIANS(E2375))+6*O2375*N2375*G2375*SIN(RADIANS(E2375))*COS(RADIANS(E2375)))/(12*N2375*COS(RADIANS(E2375))^2+L2375*G2375^2*SIN(RADIANS(E2375))^2)</f>
        <v>1.1124410670422327</v>
      </c>
      <c r="R2375" s="7">
        <f>-P2375*SIN(RADIANS(E2375))</f>
        <v>-8.6235741631180862E-2</v>
      </c>
      <c r="S2375" s="6">
        <f>(O2375+P2375*COS(RADIANS(E2375)))/L2375</f>
        <v>-76.663200426744623</v>
      </c>
      <c r="T2375" s="6">
        <f>R2375/L2375</f>
        <v>-7.1863118025984052E-2</v>
      </c>
      <c r="U2375" s="6">
        <f>(Q2375-P2375*G2375*SIN(RADIANS(E2375)))/M2375</f>
        <v>-4.6351711126759731</v>
      </c>
      <c r="V2375" s="6">
        <f>SQRT((S2375+U2375)^2+3*T2375^2)</f>
        <v>81.298466823703819</v>
      </c>
      <c r="W2375" s="6">
        <f>V2375/AA2375</f>
        <v>1.2864814444287038</v>
      </c>
      <c r="X2375" s="1">
        <f>((3*10+H2375/COS(RADIANS(E2375)))*(3+3)+3*G2375*H2375)*2</f>
        <v>564.36849283741583</v>
      </c>
      <c r="Y2375" s="7">
        <f>Z2375/X2375</f>
        <v>1.018512344766342</v>
      </c>
      <c r="Z2375" s="13">
        <v>574.81627695208294</v>
      </c>
      <c r="AA2375" s="15">
        <v>63.1944340711471</v>
      </c>
    </row>
    <row r="2376" spans="1:27" x14ac:dyDescent="0.45">
      <c r="A2376">
        <v>1860</v>
      </c>
      <c r="B2376">
        <v>62.3</v>
      </c>
      <c r="C2376" s="10">
        <f>B2376-20</f>
        <v>42.3</v>
      </c>
      <c r="D2376">
        <v>126.9</v>
      </c>
      <c r="E2376" s="11">
        <f>D2376-90</f>
        <v>36.900000000000006</v>
      </c>
      <c r="F2376" s="2">
        <v>1.3494000000000001E-2</v>
      </c>
      <c r="G2376" s="11">
        <v>24.5</v>
      </c>
      <c r="H2376" s="11">
        <v>1.3</v>
      </c>
      <c r="I2376" s="8">
        <v>6.9037951529026004E-2</v>
      </c>
      <c r="J2376" s="4">
        <v>71000</v>
      </c>
      <c r="K2376" s="5">
        <f>23*10^-6</f>
        <v>2.3E-5</v>
      </c>
      <c r="L2376" s="6">
        <f>H2376</f>
        <v>1.3</v>
      </c>
      <c r="M2376" s="3">
        <f>H2376^2/6</f>
        <v>0.28166666666666668</v>
      </c>
      <c r="N2376" s="3">
        <f>H2376^3/12</f>
        <v>0.18308333333333338</v>
      </c>
      <c r="O2376" s="1">
        <f>-J2376*L2376*K2376*C2376</f>
        <v>-89.798670000000001</v>
      </c>
      <c r="P2376" s="7">
        <f>-(12*F2376*J2376*L2376*N2376+12*O2376*N2376*G2376*COS(RADIANS(E2376)))/(12*N2376*G2376*COS(RADIANS(E2376))^2+L2376*G2376^3*SIN(RADIANS(E2376))^2)</f>
        <v>0.16299052238280259</v>
      </c>
      <c r="Q2376" s="7">
        <f>-(6*F2376*J2376*L2376*N2376*SIN(RADIANS(E2376))+6*O2376*N2376*G2376*SIN(RADIANS(E2376))*COS(RADIANS(E2376)))/(12*N2376*COS(RADIANS(E2376))^2+L2376*G2376^2*SIN(RADIANS(E2376))^2)</f>
        <v>1.1988193756445573</v>
      </c>
      <c r="R2376" s="7">
        <f>-P2376*SIN(RADIANS(E2376))</f>
        <v>-9.7862806175065889E-2</v>
      </c>
      <c r="S2376" s="6">
        <f>(O2376+P2376*COS(RADIANS(E2376)))/L2376</f>
        <v>-68.975637676747439</v>
      </c>
      <c r="T2376" s="6">
        <f>R2376/L2376</f>
        <v>-7.5279081673127607E-2</v>
      </c>
      <c r="U2376" s="6">
        <f>(Q2376-P2376*G2376*SIN(RADIANS(E2376)))/M2376</f>
        <v>-4.2561634638268293</v>
      </c>
      <c r="V2376" s="6">
        <f>SQRT((S2376+U2376)^2+3*T2376^2)</f>
        <v>73.231917215876749</v>
      </c>
      <c r="W2376" s="6">
        <f>V2376/AA2376</f>
        <v>1.188846357148766</v>
      </c>
      <c r="X2376" s="1">
        <f>((3*10+H2376/COS(RADIANS(E2376)))*(3+3)+3*G2376*H2376)*2</f>
        <v>570.60768948039265</v>
      </c>
      <c r="Y2376" s="7">
        <f>Z2376/X2376</f>
        <v>1.0071158955509711</v>
      </c>
      <c r="Z2376" s="13">
        <v>574.66807419931604</v>
      </c>
      <c r="AA2376" s="15">
        <v>61.599143384272402</v>
      </c>
    </row>
    <row r="2377" spans="1:27" x14ac:dyDescent="0.45">
      <c r="A2377">
        <v>458</v>
      </c>
      <c r="B2377">
        <v>88.3</v>
      </c>
      <c r="C2377" s="10">
        <f>B2377-20</f>
        <v>68.3</v>
      </c>
      <c r="D2377">
        <v>126.9</v>
      </c>
      <c r="E2377" s="11">
        <f>D2377-90</f>
        <v>36.900000000000006</v>
      </c>
      <c r="F2377" s="2">
        <v>1.7312000000000001E-2</v>
      </c>
      <c r="G2377" s="11">
        <v>20.3</v>
      </c>
      <c r="H2377" s="11">
        <v>1.5</v>
      </c>
      <c r="I2377" s="8">
        <v>7.9982489347457802E-2</v>
      </c>
      <c r="J2377" s="4">
        <v>71000</v>
      </c>
      <c r="K2377" s="5">
        <f>23*10^-6</f>
        <v>2.3E-5</v>
      </c>
      <c r="L2377" s="6">
        <f>H2377</f>
        <v>1.5</v>
      </c>
      <c r="M2377" s="3">
        <f>H2377^2/6</f>
        <v>0.375</v>
      </c>
      <c r="N2377" s="3">
        <f>H2377^3/12</f>
        <v>0.28125</v>
      </c>
      <c r="O2377" s="1">
        <f>-J2377*L2377*K2377*C2377</f>
        <v>-167.30085</v>
      </c>
      <c r="P2377" s="7">
        <f>-(12*F2377*J2377*L2377*N2377+12*O2377*N2377*G2377*COS(RADIANS(E2377)))/(12*N2377*G2377*COS(RADIANS(E2377))^2+L2377*G2377^3*SIN(RADIANS(E2377))^2)</f>
        <v>0.64446193927711415</v>
      </c>
      <c r="Q2377" s="7">
        <f>-(6*F2377*J2377*L2377*N2377*SIN(RADIANS(E2377))+6*O2377*N2377*G2377*SIN(RADIANS(E2377))*COS(RADIANS(E2377)))/(12*N2377*COS(RADIANS(E2377))^2+L2377*G2377^2*SIN(RADIANS(E2377))^2)</f>
        <v>3.9275220253664216</v>
      </c>
      <c r="R2377" s="7">
        <f>-P2377*SIN(RADIANS(E2377))</f>
        <v>-0.38694798279472115</v>
      </c>
      <c r="S2377" s="6">
        <f>(O2377+P2377*COS(RADIANS(E2377)))/L2377</f>
        <v>-111.19032244945417</v>
      </c>
      <c r="T2377" s="6">
        <f>R2377/L2377</f>
        <v>-0.25796532186314741</v>
      </c>
      <c r="U2377" s="6">
        <f>(Q2377-P2377*G2377*SIN(RADIANS(E2377)))/M2377</f>
        <v>-10.473392067643779</v>
      </c>
      <c r="V2377" s="6">
        <f>SQRT((S2377+U2377)^2+3*T2377^2)</f>
        <v>121.66453496569888</v>
      </c>
      <c r="W2377" s="6">
        <f>V2377/AA2377</f>
        <v>1.1552405680947484</v>
      </c>
      <c r="X2377" s="1">
        <f>((3*10+H2377/COS(RADIANS(E2377)))*(3+3)+3*G2377*H2377)*2</f>
        <v>565.20887247737619</v>
      </c>
      <c r="Y2377" s="7">
        <f>Z2377/X2377</f>
        <v>1.0167114491923548</v>
      </c>
      <c r="Z2377" s="13">
        <v>574.65433183284995</v>
      </c>
      <c r="AA2377" s="15">
        <v>105.315324206759</v>
      </c>
    </row>
    <row r="2378" spans="1:27" x14ac:dyDescent="0.45">
      <c r="A2378">
        <v>2060</v>
      </c>
      <c r="B2378">
        <v>56.9</v>
      </c>
      <c r="C2378" s="10">
        <f>B2378-20</f>
        <v>36.9</v>
      </c>
      <c r="D2378">
        <v>108.3</v>
      </c>
      <c r="E2378" s="11">
        <f>D2378-90</f>
        <v>18.299999999999997</v>
      </c>
      <c r="F2378" s="2">
        <v>1.4385999999999999E-2</v>
      </c>
      <c r="G2378" s="11">
        <v>29.7</v>
      </c>
      <c r="H2378" s="11">
        <v>1.1000000000000001</v>
      </c>
      <c r="I2378" s="8">
        <v>8.9380845427513095E-2</v>
      </c>
      <c r="J2378" s="4">
        <v>71000</v>
      </c>
      <c r="K2378" s="5">
        <f>23*10^-6</f>
        <v>2.3E-5</v>
      </c>
      <c r="L2378" s="6">
        <f>H2378</f>
        <v>1.1000000000000001</v>
      </c>
      <c r="M2378" s="3">
        <f>H2378^2/6</f>
        <v>0.20166666666666669</v>
      </c>
      <c r="N2378" s="3">
        <f>H2378^3/12</f>
        <v>0.11091666666666671</v>
      </c>
      <c r="O2378" s="1">
        <f>-J2378*L2378*K2378*C2378</f>
        <v>-66.283469999999994</v>
      </c>
      <c r="P2378" s="7">
        <f>-(12*F2378*J2378*L2378*N2378+12*O2378*N2378*G2378*COS(RADIANS(E2378)))/(12*N2378*G2378*COS(RADIANS(E2378))^2+L2378*G2378^3*SIN(RADIANS(E2378))^2)</f>
        <v>0.3449200522475146</v>
      </c>
      <c r="Q2378" s="7">
        <f>-(6*F2378*J2378*L2378*N2378*SIN(RADIANS(E2378))+6*O2378*N2378*G2378*SIN(RADIANS(E2378))*COS(RADIANS(E2378)))/(12*N2378*COS(RADIANS(E2378))^2+L2378*G2378^2*SIN(RADIANS(E2378))^2)</f>
        <v>1.6082890706163997</v>
      </c>
      <c r="R2378" s="7">
        <f>-P2378*SIN(RADIANS(E2378))</f>
        <v>-0.10830229431760272</v>
      </c>
      <c r="S2378" s="6">
        <f>(O2378+P2378*COS(RADIANS(E2378)))/L2378</f>
        <v>-59.959994649678748</v>
      </c>
      <c r="T2378" s="6">
        <f>R2378/L2378</f>
        <v>-9.8456631197820638E-2</v>
      </c>
      <c r="U2378" s="6">
        <f>(Q2378-P2378*G2378*SIN(RADIANS(E2378)))/M2378</f>
        <v>-7.9749871270234749</v>
      </c>
      <c r="V2378" s="6">
        <f>SQRT((S2378+U2378)^2+3*T2378^2)</f>
        <v>67.935195812815195</v>
      </c>
      <c r="W2378" s="6">
        <f>V2378/AA2378</f>
        <v>1.2970025570586248</v>
      </c>
      <c r="X2378" s="1">
        <f>((3*10+H2378/COS(RADIANS(E2378)))*(3+3)+3*G2378*H2378)*2</f>
        <v>569.92314491326374</v>
      </c>
      <c r="Y2378" s="7">
        <f>Z2378/X2378</f>
        <v>1.0082679124800247</v>
      </c>
      <c r="Z2378" s="13">
        <v>574.635219595747</v>
      </c>
      <c r="AA2378" s="15">
        <v>52.378613629629498</v>
      </c>
    </row>
    <row r="2379" spans="1:27" x14ac:dyDescent="0.45">
      <c r="A2379">
        <v>2498</v>
      </c>
      <c r="B2379">
        <v>56.2</v>
      </c>
      <c r="C2379" s="10">
        <f>B2379-20</f>
        <v>36.200000000000003</v>
      </c>
      <c r="D2379">
        <v>108.9</v>
      </c>
      <c r="E2379" s="11">
        <f>D2379-90</f>
        <v>18.900000000000006</v>
      </c>
      <c r="F2379" s="2">
        <v>1.0753E-2</v>
      </c>
      <c r="G2379" s="11">
        <v>21.2</v>
      </c>
      <c r="H2379" s="11">
        <v>1.5</v>
      </c>
      <c r="I2379" s="8">
        <v>6.7320302128791795E-2</v>
      </c>
      <c r="J2379" s="4">
        <v>71000</v>
      </c>
      <c r="K2379" s="5">
        <f>23*10^-6</f>
        <v>2.3E-5</v>
      </c>
      <c r="L2379" s="6">
        <f>H2379</f>
        <v>1.5</v>
      </c>
      <c r="M2379" s="3">
        <f>H2379^2/6</f>
        <v>0.375</v>
      </c>
      <c r="N2379" s="3">
        <f>H2379^3/12</f>
        <v>0.28125</v>
      </c>
      <c r="O2379" s="1">
        <f>-J2379*L2379*K2379*C2379</f>
        <v>-88.671900000000008</v>
      </c>
      <c r="P2379" s="7">
        <f>-(12*F2379*J2379*L2379*N2379+12*O2379*N2379*G2379*COS(RADIANS(E2379)))/(12*N2379*G2379*COS(RADIANS(E2379))^2+L2379*G2379^3*SIN(RADIANS(E2379))^2)</f>
        <v>1.3669494348453313</v>
      </c>
      <c r="Q2379" s="7">
        <f>-(6*F2379*J2379*L2379*N2379*SIN(RADIANS(E2379))+6*O2379*N2379*G2379*SIN(RADIANS(E2379))*COS(RADIANS(E2379)))/(12*N2379*COS(RADIANS(E2379))^2+L2379*G2379^2*SIN(RADIANS(E2379))^2)</f>
        <v>4.6934545564707015</v>
      </c>
      <c r="R2379" s="7">
        <f>-P2379*SIN(RADIANS(E2379))</f>
        <v>-0.4427787317425193</v>
      </c>
      <c r="S2379" s="6">
        <f>(O2379+P2379*COS(RADIANS(E2379)))/L2379</f>
        <v>-58.25243276895683</v>
      </c>
      <c r="T2379" s="6">
        <f>R2379/L2379</f>
        <v>-0.29518582116167952</v>
      </c>
      <c r="U2379" s="6">
        <f>(Q2379-P2379*G2379*SIN(RADIANS(E2379)))/M2379</f>
        <v>-12.515878817255219</v>
      </c>
      <c r="V2379" s="6">
        <f>SQRT((S2379+U2379)^2+3*T2379^2)</f>
        <v>70.770158462237731</v>
      </c>
      <c r="W2379" s="6">
        <f>V2379/AA2379</f>
        <v>1.208521496324459</v>
      </c>
      <c r="X2379" s="1">
        <f>((3*10+H2379/COS(RADIANS(E2379)))*(3+3)+3*G2379*H2379)*2</f>
        <v>569.82576742367814</v>
      </c>
      <c r="Y2379" s="7">
        <f>Z2379/X2379</f>
        <v>1.0084259427326108</v>
      </c>
      <c r="Z2379" s="13">
        <v>574.62708670755603</v>
      </c>
      <c r="AA2379" s="15">
        <v>58.559288086703297</v>
      </c>
    </row>
    <row r="2380" spans="1:27" x14ac:dyDescent="0.45">
      <c r="A2380">
        <v>515</v>
      </c>
      <c r="B2380">
        <v>65.400000000000006</v>
      </c>
      <c r="C2380" s="10">
        <f>B2380-20</f>
        <v>45.400000000000006</v>
      </c>
      <c r="D2380">
        <v>112.4</v>
      </c>
      <c r="E2380" s="11">
        <f>D2380-90</f>
        <v>22.400000000000006</v>
      </c>
      <c r="F2380" s="2">
        <v>1.8752999999999999E-2</v>
      </c>
      <c r="G2380" s="11">
        <v>32.700000000000003</v>
      </c>
      <c r="H2380" s="11">
        <v>1</v>
      </c>
      <c r="I2380" s="8">
        <v>0.10078415274620001</v>
      </c>
      <c r="J2380" s="4">
        <v>71000</v>
      </c>
      <c r="K2380" s="5">
        <f>23*10^-6</f>
        <v>2.3E-5</v>
      </c>
      <c r="L2380" s="6">
        <f>H2380</f>
        <v>1</v>
      </c>
      <c r="M2380" s="3">
        <f>H2380^2/6</f>
        <v>0.16666666666666666</v>
      </c>
      <c r="N2380" s="3">
        <f>H2380^3/12</f>
        <v>8.3333333333333329E-2</v>
      </c>
      <c r="O2380" s="1">
        <f>-J2380*L2380*K2380*C2380</f>
        <v>-74.138200000000012</v>
      </c>
      <c r="P2380" s="7">
        <f>-(12*F2380*J2380*L2380*N2380+12*O2380*N2380*G2380*COS(RADIANS(E2380)))/(12*N2380*G2380*COS(RADIANS(E2380))^2+L2380*G2380^3*SIN(RADIANS(E2380))^2)</f>
        <v>0.17822594748496445</v>
      </c>
      <c r="Q2380" s="7">
        <f>-(6*F2380*J2380*L2380*N2380*SIN(RADIANS(E2380))+6*O2380*N2380*G2380*SIN(RADIANS(E2380))*COS(RADIANS(E2380)))/(12*N2380*COS(RADIANS(E2380))^2+L2380*G2380^2*SIN(RADIANS(E2380))^2)</f>
        <v>1.1104368822448918</v>
      </c>
      <c r="R2380" s="7">
        <f>-P2380*SIN(RADIANS(E2380))</f>
        <v>-6.7916628883479602E-2</v>
      </c>
      <c r="S2380" s="6">
        <f>(O2380+P2380*COS(RADIANS(E2380)))/L2380</f>
        <v>-73.973421907165985</v>
      </c>
      <c r="T2380" s="6">
        <f>R2380/L2380</f>
        <v>-6.7916628883479602E-2</v>
      </c>
      <c r="U2380" s="6">
        <f>(Q2380-P2380*G2380*SIN(RADIANS(E2380)))/M2380</f>
        <v>-6.6626212934693481</v>
      </c>
      <c r="V2380" s="6">
        <f>SQRT((S2380+U2380)^2+3*T2380^2)</f>
        <v>80.6361290059249</v>
      </c>
      <c r="W2380" s="6">
        <f>V2380/AA2380</f>
        <v>1.2858307753657194</v>
      </c>
      <c r="X2380" s="1">
        <f>((3*10+H2380/COS(RADIANS(E2380)))*(3+3)+3*G2380*H2380)*2</f>
        <v>569.17934290314838</v>
      </c>
      <c r="Y2380" s="7">
        <f>Z2380/X2380</f>
        <v>1.009473842048509</v>
      </c>
      <c r="Z2380" s="13">
        <v>574.57165809508695</v>
      </c>
      <c r="AA2380" s="15">
        <v>62.7113073903447</v>
      </c>
    </row>
    <row r="2381" spans="1:27" x14ac:dyDescent="0.45">
      <c r="A2381">
        <v>2652</v>
      </c>
      <c r="B2381">
        <v>74.3</v>
      </c>
      <c r="C2381" s="10">
        <f>B2381-20</f>
        <v>54.3</v>
      </c>
      <c r="D2381">
        <v>115.7</v>
      </c>
      <c r="E2381" s="11">
        <f>D2381-90</f>
        <v>25.700000000000003</v>
      </c>
      <c r="F2381" s="2">
        <v>1.738E-2</v>
      </c>
      <c r="G2381" s="11">
        <v>24.5</v>
      </c>
      <c r="H2381" s="11">
        <v>1.3</v>
      </c>
      <c r="I2381" s="8">
        <v>8.9807860553264604E-2</v>
      </c>
      <c r="J2381" s="4">
        <v>71000</v>
      </c>
      <c r="K2381" s="5">
        <f>23*10^-6</f>
        <v>2.3E-5</v>
      </c>
      <c r="L2381" s="6">
        <f>H2381</f>
        <v>1.3</v>
      </c>
      <c r="M2381" s="3">
        <f>H2381^2/6</f>
        <v>0.28166666666666668</v>
      </c>
      <c r="N2381" s="3">
        <f>H2381^3/12</f>
        <v>0.18308333333333338</v>
      </c>
      <c r="O2381" s="1">
        <f>-J2381*L2381*K2381*C2381</f>
        <v>-115.27346999999999</v>
      </c>
      <c r="P2381" s="7">
        <f>-(12*F2381*J2381*L2381*N2381+12*O2381*N2381*G2381*COS(RADIANS(E2381)))/(12*N2381*G2381*COS(RADIANS(E2381))^2+L2381*G2381^3*SIN(RADIANS(E2381))^2)</f>
        <v>0.56789915960574833</v>
      </c>
      <c r="Q2381" s="7">
        <f>-(6*F2381*J2381*L2381*N2381*SIN(RADIANS(E2381))+6*O2381*N2381*G2381*SIN(RADIANS(E2381))*COS(RADIANS(E2381)))/(12*N2381*COS(RADIANS(E2381))^2+L2381*G2381^2*SIN(RADIANS(E2381))^2)</f>
        <v>3.0168642137351429</v>
      </c>
      <c r="R2381" s="7">
        <f>-P2381*SIN(RADIANS(E2381))</f>
        <v>-0.24627462969266459</v>
      </c>
      <c r="S2381" s="6">
        <f>(O2381+P2381*COS(RADIANS(E2381)))/L2381</f>
        <v>-88.278268551423935</v>
      </c>
      <c r="T2381" s="6">
        <f>R2381/L2381</f>
        <v>-0.1894420228405112</v>
      </c>
      <c r="U2381" s="6">
        <f>(Q2381-P2381*G2381*SIN(RADIANS(E2381)))/M2381</f>
        <v>-10.710760522136589</v>
      </c>
      <c r="V2381" s="6">
        <f>SQRT((S2381+U2381)^2+3*T2381^2)</f>
        <v>98.989572894150129</v>
      </c>
      <c r="W2381" s="6">
        <f>V2381/AA2381</f>
        <v>1.2353759191632787</v>
      </c>
      <c r="X2381" s="1">
        <f>((3*10+H2381/COS(RADIANS(E2381)))*(3+3)+3*G2381*H2381)*2</f>
        <v>568.41261549330284</v>
      </c>
      <c r="Y2381" s="7">
        <f>Z2381/X2381</f>
        <v>1.0106760868546059</v>
      </c>
      <c r="Z2381" s="13">
        <v>574.481037945563</v>
      </c>
      <c r="AA2381" s="15">
        <v>80.129109980706005</v>
      </c>
    </row>
    <row r="2382" spans="1:27" x14ac:dyDescent="0.45">
      <c r="A2382">
        <v>1400</v>
      </c>
      <c r="B2382">
        <v>79</v>
      </c>
      <c r="C2382" s="10">
        <f>B2382-20</f>
        <v>59</v>
      </c>
      <c r="D2382">
        <v>125.7</v>
      </c>
      <c r="E2382" s="11">
        <f>D2382-90</f>
        <v>35.700000000000003</v>
      </c>
      <c r="F2382" s="2">
        <v>1.6052E-2</v>
      </c>
      <c r="G2382" s="11">
        <v>22</v>
      </c>
      <c r="H2382" s="11">
        <v>1.4</v>
      </c>
      <c r="I2382" s="8">
        <v>7.3819182813167503E-2</v>
      </c>
      <c r="J2382" s="4">
        <v>71000</v>
      </c>
      <c r="K2382" s="5">
        <f>23*10^-6</f>
        <v>2.3E-5</v>
      </c>
      <c r="L2382" s="6">
        <f>H2382</f>
        <v>1.4</v>
      </c>
      <c r="M2382" s="3">
        <f>H2382^2/6</f>
        <v>0.32666666666666661</v>
      </c>
      <c r="N2382" s="3">
        <f>H2382^3/12</f>
        <v>0.2286666666666666</v>
      </c>
      <c r="O2382" s="1">
        <f>-J2382*L2382*K2382*C2382</f>
        <v>-134.88579999999999</v>
      </c>
      <c r="P2382" s="7">
        <f>-(12*F2382*J2382*L2382*N2382+12*O2382*N2382*G2382*COS(RADIANS(E2382)))/(12*N2382*G2382*COS(RADIANS(E2382))^2+L2382*G2382^3*SIN(RADIANS(E2382))^2)</f>
        <v>0.43674245905118536</v>
      </c>
      <c r="Q2382" s="7">
        <f>-(6*F2382*J2382*L2382*N2382*SIN(RADIANS(E2382))+6*O2382*N2382*G2382*SIN(RADIANS(E2382))*COS(RADIANS(E2382)))/(12*N2382*COS(RADIANS(E2382))^2+L2382*G2382^2*SIN(RADIANS(E2382))^2)</f>
        <v>2.8034294596591609</v>
      </c>
      <c r="R2382" s="7">
        <f>-P2382*SIN(RADIANS(E2382))</f>
        <v>-0.25485722360537827</v>
      </c>
      <c r="S2382" s="6">
        <f>(O2382+P2382*COS(RADIANS(E2382)))/L2382</f>
        <v>-96.093663316793084</v>
      </c>
      <c r="T2382" s="6">
        <f>R2382/L2382</f>
        <v>-0.18204087400384164</v>
      </c>
      <c r="U2382" s="6">
        <f>(Q2382-P2382*G2382*SIN(RADIANS(E2382)))/M2382</f>
        <v>-8.5819269173239636</v>
      </c>
      <c r="V2382" s="6">
        <f>SQRT((S2382+U2382)^2+3*T2382^2)</f>
        <v>104.67606511280506</v>
      </c>
      <c r="W2382" s="6">
        <f>V2382/AA2382</f>
        <v>1.2073079010307328</v>
      </c>
      <c r="X2382" s="1">
        <f>((3*10+H2382/COS(RADIANS(E2382)))*(3+3)+3*G2382*H2382)*2</f>
        <v>565.48752713689544</v>
      </c>
      <c r="Y2382" s="7">
        <f>Z2382/X2382</f>
        <v>1.0158929050596566</v>
      </c>
      <c r="Z2382" s="13">
        <v>574.47476671810205</v>
      </c>
      <c r="AA2382" s="15">
        <v>86.702045951524397</v>
      </c>
    </row>
    <row r="2383" spans="1:27" x14ac:dyDescent="0.45">
      <c r="A2383">
        <v>667</v>
      </c>
      <c r="B2383">
        <v>44.2</v>
      </c>
      <c r="C2383" s="10">
        <f>B2383-20</f>
        <v>24.200000000000003</v>
      </c>
      <c r="D2383">
        <v>110.3</v>
      </c>
      <c r="E2383" s="11">
        <f>D2383-90</f>
        <v>20.299999999999997</v>
      </c>
      <c r="F2383" s="2">
        <v>7.5550000000000001E-3</v>
      </c>
      <c r="G2383" s="11">
        <v>22.8</v>
      </c>
      <c r="H2383" s="11">
        <v>1.4</v>
      </c>
      <c r="I2383" s="8">
        <v>4.5048356056213303E-2</v>
      </c>
      <c r="J2383" s="4">
        <v>71000</v>
      </c>
      <c r="K2383" s="5">
        <f>23*10^-6</f>
        <v>2.3E-5</v>
      </c>
      <c r="L2383" s="6">
        <f>H2383</f>
        <v>1.4</v>
      </c>
      <c r="M2383" s="3">
        <f>H2383^2/6</f>
        <v>0.32666666666666661</v>
      </c>
      <c r="N2383" s="3">
        <f>H2383^3/12</f>
        <v>0.2286666666666666</v>
      </c>
      <c r="O2383" s="1">
        <f>-J2383*L2383*K2383*C2383</f>
        <v>-55.326040000000006</v>
      </c>
      <c r="P2383" s="7">
        <f>-(12*F2383*J2383*L2383*N2383+12*O2383*N2383*G2383*COS(RADIANS(E2383)))/(12*N2383*G2383*COS(RADIANS(E2383))^2+L2383*G2383^3*SIN(RADIANS(E2383))^2)</f>
        <v>0.5777645768508276</v>
      </c>
      <c r="Q2383" s="7">
        <f>-(6*F2383*J2383*L2383*N2383*SIN(RADIANS(E2383))+6*O2383*N2383*G2383*SIN(RADIANS(E2383))*COS(RADIANS(E2383)))/(12*N2383*COS(RADIANS(E2383))^2+L2383*G2383^2*SIN(RADIANS(E2383))^2)</f>
        <v>2.2850972811528476</v>
      </c>
      <c r="R2383" s="7">
        <f>-P2383*SIN(RADIANS(E2383))</f>
        <v>-0.20044712992568831</v>
      </c>
      <c r="S2383" s="6">
        <f>(O2383+P2383*COS(RADIANS(E2383)))/L2383</f>
        <v>-39.13154356897207</v>
      </c>
      <c r="T2383" s="6">
        <f>R2383/L2383</f>
        <v>-0.14317652137549167</v>
      </c>
      <c r="U2383" s="6">
        <f>(Q2383-P2383*G2383*SIN(RADIANS(E2383)))/M2383</f>
        <v>-6.9951957586311622</v>
      </c>
      <c r="V2383" s="6">
        <f>SQRT((S2383+U2383)^2+3*T2383^2)</f>
        <v>46.127405948584169</v>
      </c>
      <c r="W2383" s="6">
        <f>V2383/AA2383</f>
        <v>1.2277330811708624</v>
      </c>
      <c r="X2383" s="1">
        <f>((3*10+H2383/COS(RADIANS(E2383)))*(3+3)+3*G2383*H2383)*2</f>
        <v>569.43256872750283</v>
      </c>
      <c r="Y2383" s="7">
        <f>Z2383/X2383</f>
        <v>1.0088210853364024</v>
      </c>
      <c r="Z2383" s="13">
        <v>574.45558200957498</v>
      </c>
      <c r="AA2383" s="15">
        <v>37.571200659180299</v>
      </c>
    </row>
    <row r="2384" spans="1:27" x14ac:dyDescent="0.45">
      <c r="A2384">
        <v>200</v>
      </c>
      <c r="B2384">
        <v>88.3</v>
      </c>
      <c r="C2384" s="10">
        <f>B2384-20</f>
        <v>68.3</v>
      </c>
      <c r="D2384">
        <v>114.8</v>
      </c>
      <c r="E2384" s="11">
        <f>D2384-90</f>
        <v>24.799999999999997</v>
      </c>
      <c r="F2384" s="2">
        <v>2.5451999999999999E-2</v>
      </c>
      <c r="G2384" s="11">
        <v>29.4</v>
      </c>
      <c r="H2384" s="11">
        <v>1.1000000000000001</v>
      </c>
      <c r="I2384" s="8">
        <v>0.130645155906677</v>
      </c>
      <c r="J2384" s="4">
        <v>71000</v>
      </c>
      <c r="K2384" s="5">
        <f>23*10^-6</f>
        <v>2.3E-5</v>
      </c>
      <c r="L2384" s="6">
        <f>H2384</f>
        <v>1.1000000000000001</v>
      </c>
      <c r="M2384" s="3">
        <f>H2384^2/6</f>
        <v>0.20166666666666669</v>
      </c>
      <c r="N2384" s="3">
        <f>H2384^3/12</f>
        <v>0.11091666666666671</v>
      </c>
      <c r="O2384" s="1">
        <f>-J2384*L2384*K2384*C2384</f>
        <v>-122.68728999999999</v>
      </c>
      <c r="P2384" s="7">
        <f>-(12*F2384*J2384*L2384*N2384+12*O2384*N2384*G2384*COS(RADIANS(E2384)))/(12*N2384*G2384*COS(RADIANS(E2384))^2+L2384*G2384^3*SIN(RADIANS(E2384))^2)</f>
        <v>0.34591529650143138</v>
      </c>
      <c r="Q2384" s="7">
        <f>-(6*F2384*J2384*L2384*N2384*SIN(RADIANS(E2384))+6*O2384*N2384*G2384*SIN(RADIANS(E2384))*COS(RADIANS(E2384)))/(12*N2384*COS(RADIANS(E2384))^2+L2384*G2384^2*SIN(RADIANS(E2384))^2)</f>
        <v>2.1328949045724288</v>
      </c>
      <c r="R2384" s="7">
        <f>-P2384*SIN(RADIANS(E2384))</f>
        <v>-0.14509489146751217</v>
      </c>
      <c r="S2384" s="6">
        <f>(O2384+P2384*COS(RADIANS(E2384)))/L2384</f>
        <v>-111.24843262214178</v>
      </c>
      <c r="T2384" s="6">
        <f>R2384/L2384</f>
        <v>-0.13190444678864741</v>
      </c>
      <c r="U2384" s="6">
        <f>(Q2384-P2384*G2384*SIN(RADIANS(E2384)))/M2384</f>
        <v>-10.576338369780638</v>
      </c>
      <c r="V2384" s="6">
        <f>SQRT((S2384+U2384)^2+3*T2384^2)</f>
        <v>121.82498521889339</v>
      </c>
      <c r="W2384" s="6">
        <f>V2384/AA2384</f>
        <v>1.2767921302009753</v>
      </c>
      <c r="X2384" s="1">
        <f>((3*10+H2384/COS(RADIANS(E2384)))*(3+3)+3*G2384*H2384)*2</f>
        <v>568.58100846534876</v>
      </c>
      <c r="Y2384" s="7">
        <f>Z2384/X2384</f>
        <v>1.0103271592050089</v>
      </c>
      <c r="Z2384" s="13">
        <v>574.45283506071496</v>
      </c>
      <c r="AA2384" s="15">
        <v>95.414893573723205</v>
      </c>
    </row>
    <row r="2385" spans="1:27" x14ac:dyDescent="0.45">
      <c r="A2385">
        <v>86</v>
      </c>
      <c r="B2385">
        <v>81.599999999999994</v>
      </c>
      <c r="C2385" s="10">
        <f>B2385-20</f>
        <v>61.599999999999994</v>
      </c>
      <c r="D2385">
        <v>120.3</v>
      </c>
      <c r="E2385" s="11">
        <f>D2385-90</f>
        <v>30.299999999999997</v>
      </c>
      <c r="F2385" s="2">
        <v>1.6764000000000001E-2</v>
      </c>
      <c r="G2385" s="11">
        <v>20.7</v>
      </c>
      <c r="H2385" s="11">
        <v>1.5</v>
      </c>
      <c r="I2385" s="8">
        <v>8.2307472825050298E-2</v>
      </c>
      <c r="J2385" s="4">
        <v>71000</v>
      </c>
      <c r="K2385" s="5">
        <f>23*10^-6</f>
        <v>2.3E-5</v>
      </c>
      <c r="L2385" s="6">
        <f>H2385</f>
        <v>1.5</v>
      </c>
      <c r="M2385" s="3">
        <f>H2385^2/6</f>
        <v>0.375</v>
      </c>
      <c r="N2385" s="3">
        <f>H2385^3/12</f>
        <v>0.28125</v>
      </c>
      <c r="O2385" s="1">
        <f>-J2385*L2385*K2385*C2385</f>
        <v>-150.88919999999999</v>
      </c>
      <c r="P2385" s="7">
        <f>-(12*F2385*J2385*L2385*N2385+12*O2385*N2385*G2385*COS(RADIANS(E2385)))/(12*N2385*G2385*COS(RADIANS(E2385))^2+L2385*G2385^3*SIN(RADIANS(E2385))^2)</f>
        <v>0.89447522766095378</v>
      </c>
      <c r="Q2385" s="7">
        <f>-(6*F2385*J2385*L2385*N2385*SIN(RADIANS(E2385))+6*O2385*N2385*G2385*SIN(RADIANS(E2385))*COS(RADIANS(E2385)))/(12*N2385*COS(RADIANS(E2385))^2+L2385*G2385^2*SIN(RADIANS(E2385))^2)</f>
        <v>4.6708252231424048</v>
      </c>
      <c r="R2385" s="7">
        <f>-P2385*SIN(RADIANS(E2385))</f>
        <v>-0.45128746117317942</v>
      </c>
      <c r="S2385" s="6">
        <f>(O2385+P2385*COS(RADIANS(E2385)))/L2385</f>
        <v>-100.07794271220637</v>
      </c>
      <c r="T2385" s="6">
        <f>R2385/L2385</f>
        <v>-0.30085830744878628</v>
      </c>
      <c r="U2385" s="6">
        <f>(Q2385-P2385*G2385*SIN(RADIANS(E2385)))/M2385</f>
        <v>-12.455533928379756</v>
      </c>
      <c r="V2385" s="6">
        <f>SQRT((S2385+U2385)^2+3*T2385^2)</f>
        <v>112.53468315137704</v>
      </c>
      <c r="W2385" s="6">
        <f>V2385/AA2385</f>
        <v>1.1651764529397939</v>
      </c>
      <c r="X2385" s="1">
        <f>((3*10+H2385/COS(RADIANS(E2385)))*(3+3)+3*G2385*H2385)*2</f>
        <v>567.14791841624628</v>
      </c>
      <c r="Y2385" s="7">
        <f>Z2385/X2385</f>
        <v>1.0127495027414131</v>
      </c>
      <c r="Z2385" s="13">
        <v>574.37877235688097</v>
      </c>
      <c r="AA2385" s="15">
        <v>96.581666122282897</v>
      </c>
    </row>
    <row r="2386" spans="1:27" x14ac:dyDescent="0.45">
      <c r="A2386">
        <v>2106</v>
      </c>
      <c r="B2386">
        <v>83.4</v>
      </c>
      <c r="C2386" s="10">
        <f>B2386-20</f>
        <v>63.400000000000006</v>
      </c>
      <c r="D2386">
        <v>102.6</v>
      </c>
      <c r="E2386" s="11">
        <f>D2386-90</f>
        <v>12.599999999999994</v>
      </c>
      <c r="F2386" s="2">
        <v>2.7612999999999999E-2</v>
      </c>
      <c r="G2386" s="11">
        <v>33</v>
      </c>
      <c r="H2386" s="11">
        <v>1</v>
      </c>
      <c r="I2386" s="8">
        <v>0.225088015198707</v>
      </c>
      <c r="J2386" s="4">
        <v>71000</v>
      </c>
      <c r="K2386" s="5">
        <f>23*10^-6</f>
        <v>2.3E-5</v>
      </c>
      <c r="L2386" s="6">
        <f>H2386</f>
        <v>1</v>
      </c>
      <c r="M2386" s="3">
        <f>H2386^2/6</f>
        <v>0.16666666666666666</v>
      </c>
      <c r="N2386" s="3">
        <f>H2386^3/12</f>
        <v>8.3333333333333329E-2</v>
      </c>
      <c r="O2386" s="1">
        <f>-J2386*L2386*K2386*C2386</f>
        <v>-103.5322</v>
      </c>
      <c r="P2386" s="7">
        <f>-(12*F2386*J2386*L2386*N2386+12*O2386*N2386*G2386*COS(RADIANS(E2386)))/(12*N2386*G2386*COS(RADIANS(E2386))^2+L2386*G2386^3*SIN(RADIANS(E2386))^2)</f>
        <v>0.7888156226219325</v>
      </c>
      <c r="Q2386" s="7">
        <f>-(6*F2386*J2386*L2386*N2386*SIN(RADIANS(E2386))+6*O2386*N2386*G2386*SIN(RADIANS(E2386))*COS(RADIANS(E2386)))/(12*N2386*COS(RADIANS(E2386))^2+L2386*G2386^2*SIN(RADIANS(E2386))^2)</f>
        <v>2.8392341469191713</v>
      </c>
      <c r="R2386" s="7">
        <f>-P2386*SIN(RADIANS(E2386))</f>
        <v>-0.17207479678298016</v>
      </c>
      <c r="S2386" s="6">
        <f>(O2386+P2386*COS(RADIANS(E2386)))/L2386</f>
        <v>-102.76238161180412</v>
      </c>
      <c r="T2386" s="6">
        <f>R2386/L2386</f>
        <v>-0.17207479678298016</v>
      </c>
      <c r="U2386" s="6">
        <f>(Q2386-P2386*G2386*SIN(RADIANS(E2386)))/M2386</f>
        <v>-17.035404881515046</v>
      </c>
      <c r="V2386" s="6">
        <f>SQRT((S2386+U2386)^2+3*T2386^2)</f>
        <v>119.79815723919107</v>
      </c>
      <c r="W2386" s="6">
        <f>V2386/AA2386</f>
        <v>1.3174199166299381</v>
      </c>
      <c r="X2386" s="1">
        <f>((3*10+H2386/COS(RADIANS(E2386)))*(3+3)+3*G2386*H2386)*2</f>
        <v>570.29613064147088</v>
      </c>
      <c r="Y2386" s="7">
        <f>Z2386/X2386</f>
        <v>1.0070592985859026</v>
      </c>
      <c r="Z2386" s="13">
        <v>574.32202131005397</v>
      </c>
      <c r="AA2386" s="15">
        <v>90.933919949869903</v>
      </c>
    </row>
    <row r="2387" spans="1:27" x14ac:dyDescent="0.45">
      <c r="A2387">
        <v>2526</v>
      </c>
      <c r="B2387">
        <v>78.2</v>
      </c>
      <c r="C2387" s="10">
        <f>B2387-20</f>
        <v>58.2</v>
      </c>
      <c r="D2387">
        <v>114.9</v>
      </c>
      <c r="E2387" s="11">
        <f>D2387-90</f>
        <v>24.900000000000006</v>
      </c>
      <c r="F2387" s="2">
        <v>1.7582E-2</v>
      </c>
      <c r="G2387" s="11">
        <v>22.6</v>
      </c>
      <c r="H2387" s="11">
        <v>1.4</v>
      </c>
      <c r="I2387" s="8">
        <v>9.3412242829799597E-2</v>
      </c>
      <c r="J2387" s="4">
        <v>71000</v>
      </c>
      <c r="K2387" s="5">
        <f>23*10^-6</f>
        <v>2.3E-5</v>
      </c>
      <c r="L2387" s="6">
        <f>H2387</f>
        <v>1.4</v>
      </c>
      <c r="M2387" s="3">
        <f>H2387^2/6</f>
        <v>0.32666666666666661</v>
      </c>
      <c r="N2387" s="3">
        <f>H2387^3/12</f>
        <v>0.2286666666666666</v>
      </c>
      <c r="O2387" s="1">
        <f>-J2387*L2387*K2387*C2387</f>
        <v>-133.05683999999999</v>
      </c>
      <c r="P2387" s="7">
        <f>-(12*F2387*J2387*L2387*N2387+12*O2387*N2387*G2387*COS(RADIANS(E2387)))/(12*N2387*G2387*COS(RADIANS(E2387))^2+L2387*G2387^3*SIN(RADIANS(E2387))^2)</f>
        <v>0.92217012913554841</v>
      </c>
      <c r="Q2387" s="7">
        <f>-(6*F2387*J2387*L2387*N2387*SIN(RADIANS(E2387))+6*O2387*N2387*G2387*SIN(RADIANS(E2387))*COS(RADIANS(E2387)))/(12*N2387*COS(RADIANS(E2387))^2+L2387*G2387^2*SIN(RADIANS(E2387))^2)</f>
        <v>4.3874131493368278</v>
      </c>
      <c r="R2387" s="7">
        <f>-P2387*SIN(RADIANS(E2387))</f>
        <v>-0.38826665038378994</v>
      </c>
      <c r="S2387" s="6">
        <f>(O2387+P2387*COS(RADIANS(E2387)))/L2387</f>
        <v>-94.443136503006571</v>
      </c>
      <c r="T2387" s="6">
        <f>R2387/L2387</f>
        <v>-0.27733332170270714</v>
      </c>
      <c r="U2387" s="6">
        <f>(Q2387-P2387*G2387*SIN(RADIANS(E2387)))/M2387</f>
        <v>-13.430856579602532</v>
      </c>
      <c r="V2387" s="6">
        <f>SQRT((S2387+U2387)^2+3*T2387^2)</f>
        <v>107.87506257194374</v>
      </c>
      <c r="W2387" s="6">
        <f>V2387/AA2387</f>
        <v>1.2097132237581572</v>
      </c>
      <c r="X2387" s="1">
        <f>((3*10+H2387/COS(RADIANS(E2387)))*(3+3)+3*G2387*H2387)*2</f>
        <v>568.36170317569793</v>
      </c>
      <c r="Y2387" s="7">
        <f>Z2387/X2387</f>
        <v>1.0103687586936207</v>
      </c>
      <c r="Z2387" s="13">
        <v>574.25490852662199</v>
      </c>
      <c r="AA2387" s="15">
        <v>89.174078991063297</v>
      </c>
    </row>
    <row r="2388" spans="1:27" x14ac:dyDescent="0.45">
      <c r="A2388">
        <v>2855</v>
      </c>
      <c r="B2388">
        <v>87.7</v>
      </c>
      <c r="C2388" s="10">
        <f>B2388-20</f>
        <v>67.7</v>
      </c>
      <c r="D2388">
        <v>106.8</v>
      </c>
      <c r="E2388" s="11">
        <f>D2388-90</f>
        <v>16.799999999999997</v>
      </c>
      <c r="F2388" s="2">
        <v>2.2953999999999999E-2</v>
      </c>
      <c r="G2388" s="11">
        <v>24.8</v>
      </c>
      <c r="H2388" s="11">
        <v>1.3</v>
      </c>
      <c r="I2388" s="8">
        <v>0.15364441275596599</v>
      </c>
      <c r="J2388" s="4">
        <v>71000</v>
      </c>
      <c r="K2388" s="5">
        <f>23*10^-6</f>
        <v>2.3E-5</v>
      </c>
      <c r="L2388" s="6">
        <f>H2388</f>
        <v>1.3</v>
      </c>
      <c r="M2388" s="3">
        <f>H2388^2/6</f>
        <v>0.28166666666666668</v>
      </c>
      <c r="N2388" s="3">
        <f>H2388^3/12</f>
        <v>0.18308333333333338</v>
      </c>
      <c r="O2388" s="1">
        <f>-J2388*L2388*K2388*C2388</f>
        <v>-143.72033000000002</v>
      </c>
      <c r="P2388" s="7">
        <f>-(12*F2388*J2388*L2388*N2388+12*O2388*N2388*G2388*COS(RADIANS(E2388)))/(12*N2388*G2388*COS(RADIANS(E2388))^2+L2388*G2388^3*SIN(RADIANS(E2388))^2)</f>
        <v>1.6653436373892956</v>
      </c>
      <c r="Q2388" s="7">
        <f>-(6*F2388*J2388*L2388*N2388*SIN(RADIANS(E2388))+6*O2388*N2388*G2388*SIN(RADIANS(E2388))*COS(RADIANS(E2388)))/(12*N2388*COS(RADIANS(E2388))^2+L2388*G2388^2*SIN(RADIANS(E2388))^2)</f>
        <v>5.9685820741539173</v>
      </c>
      <c r="R2388" s="7">
        <f>-P2388*SIN(RADIANS(E2388))</f>
        <v>-0.48133726404467059</v>
      </c>
      <c r="S2388" s="6">
        <f>(O2388+P2388*COS(RADIANS(E2388)))/L2388</f>
        <v>-109.32774158910482</v>
      </c>
      <c r="T2388" s="6">
        <f>R2388/L2388</f>
        <v>-0.3702594338805158</v>
      </c>
      <c r="U2388" s="6">
        <f>(Q2388-P2388*G2388*SIN(RADIANS(E2388)))/M2388</f>
        <v>-21.190232215931047</v>
      </c>
      <c r="V2388" s="6">
        <f>SQRT((S2388+U2388)^2+3*T2388^2)</f>
        <v>130.51954934919581</v>
      </c>
      <c r="W2388" s="6">
        <f>V2388/AA2388</f>
        <v>1.2698412867464617</v>
      </c>
      <c r="X2388" s="1">
        <f>((3*10+H2388/COS(RADIANS(E2388)))*(3+3)+3*G2388*H2388)*2</f>
        <v>569.73550013367139</v>
      </c>
      <c r="Y2388" s="7">
        <f>Z2388/X2388</f>
        <v>1.0079047726361283</v>
      </c>
      <c r="Z2388" s="13">
        <v>574.23912972495896</v>
      </c>
      <c r="AA2388" s="15">
        <v>102.78414374414299</v>
      </c>
    </row>
    <row r="2389" spans="1:27" x14ac:dyDescent="0.45">
      <c r="A2389">
        <v>2273</v>
      </c>
      <c r="B2389">
        <v>87.1</v>
      </c>
      <c r="C2389" s="10">
        <f>B2389-20</f>
        <v>67.099999999999994</v>
      </c>
      <c r="D2389">
        <v>117</v>
      </c>
      <c r="E2389" s="11">
        <f>D2389-90</f>
        <v>27</v>
      </c>
      <c r="F2389" s="2">
        <v>2.1219999999999999E-2</v>
      </c>
      <c r="G2389" s="11">
        <v>24.4</v>
      </c>
      <c r="H2389" s="11">
        <v>1.3</v>
      </c>
      <c r="I2389" s="8">
        <v>0.10700345784425699</v>
      </c>
      <c r="J2389" s="4">
        <v>71000</v>
      </c>
      <c r="K2389" s="5">
        <f>23*10^-6</f>
        <v>2.3E-5</v>
      </c>
      <c r="L2389" s="6">
        <f>H2389</f>
        <v>1.3</v>
      </c>
      <c r="M2389" s="3">
        <f>H2389^2/6</f>
        <v>0.28166666666666668</v>
      </c>
      <c r="N2389" s="3">
        <f>H2389^3/12</f>
        <v>0.18308333333333338</v>
      </c>
      <c r="O2389" s="1">
        <f>-J2389*L2389*K2389*C2389</f>
        <v>-142.44658999999999</v>
      </c>
      <c r="P2389" s="7">
        <f>-(12*F2389*J2389*L2389*N2389+12*O2389*N2389*G2389*COS(RADIANS(E2389)))/(12*N2389*G2389*COS(RADIANS(E2389))^2+L2389*G2389^3*SIN(RADIANS(E2389))^2)</f>
        <v>0.6355407030803083</v>
      </c>
      <c r="Q2389" s="7">
        <f>-(6*F2389*J2389*L2389*N2389*SIN(RADIANS(E2389))+6*O2389*N2389*G2389*SIN(RADIANS(E2389))*COS(RADIANS(E2389)))/(12*N2389*COS(RADIANS(E2389))^2+L2389*G2389^2*SIN(RADIANS(E2389))^2)</f>
        <v>3.5200591850342735</v>
      </c>
      <c r="R2389" s="7">
        <f>-P2389*SIN(RADIANS(E2389))</f>
        <v>-0.28852944139625208</v>
      </c>
      <c r="S2389" s="6">
        <f>(O2389+P2389*COS(RADIANS(E2389)))/L2389</f>
        <v>-109.13870699012936</v>
      </c>
      <c r="T2389" s="6">
        <f>R2389/L2389</f>
        <v>-0.22194572415096314</v>
      </c>
      <c r="U2389" s="6">
        <f>(Q2389-P2389*G2389*SIN(RADIANS(E2389)))/M2389</f>
        <v>-12.497251544500388</v>
      </c>
      <c r="V2389" s="6">
        <f>SQRT((S2389+U2389)^2+3*T2389^2)</f>
        <v>121.63656600032563</v>
      </c>
      <c r="W2389" s="6">
        <f>V2389/AA2389</f>
        <v>1.2317750617368399</v>
      </c>
      <c r="X2389" s="1">
        <f>((3*10+H2389/COS(RADIANS(E2389)))*(3+3)+3*G2389*H2389)*2</f>
        <v>567.82828930709604</v>
      </c>
      <c r="Y2389" s="7">
        <f>Z2389/X2389</f>
        <v>1.0112172274767051</v>
      </c>
      <c r="Z2389" s="13">
        <v>574.19774839596198</v>
      </c>
      <c r="AA2389" s="15">
        <v>98.749008466541298</v>
      </c>
    </row>
    <row r="2390" spans="1:27" x14ac:dyDescent="0.45">
      <c r="A2390">
        <v>2268</v>
      </c>
      <c r="B2390">
        <v>46</v>
      </c>
      <c r="C2390" s="10">
        <f>B2390-20</f>
        <v>26</v>
      </c>
      <c r="D2390">
        <v>124.9</v>
      </c>
      <c r="E2390" s="11">
        <f>D2390-90</f>
        <v>34.900000000000006</v>
      </c>
      <c r="F2390" s="2">
        <v>8.123E-3</v>
      </c>
      <c r="G2390" s="11">
        <v>26.1</v>
      </c>
      <c r="H2390" s="11">
        <v>1.2</v>
      </c>
      <c r="I2390" s="8">
        <v>3.6571886390447603E-2</v>
      </c>
      <c r="J2390" s="4">
        <v>71000</v>
      </c>
      <c r="K2390" s="5">
        <f>23*10^-6</f>
        <v>2.3E-5</v>
      </c>
      <c r="L2390" s="6">
        <f>H2390</f>
        <v>1.2</v>
      </c>
      <c r="M2390" s="3">
        <f>H2390^2/6</f>
        <v>0.24</v>
      </c>
      <c r="N2390" s="3">
        <f>H2390^3/12</f>
        <v>0.14399999999999999</v>
      </c>
      <c r="O2390" s="1">
        <f>-J2390*L2390*K2390*C2390</f>
        <v>-50.949600000000004</v>
      </c>
      <c r="P2390" s="7">
        <f>-(12*F2390*J2390*L2390*N2390+12*O2390*N2390*G2390*COS(RADIANS(E2390)))/(12*N2390*G2390*COS(RADIANS(E2390))^2+L2390*G2390^3*SIN(RADIANS(E2390))^2)</f>
        <v>9.8180042126073452E-2</v>
      </c>
      <c r="Q2390" s="7">
        <f>-(6*F2390*J2390*L2390*N2390*SIN(RADIANS(E2390))+6*O2390*N2390*G2390*SIN(RADIANS(E2390))*COS(RADIANS(E2390)))/(12*N2390*COS(RADIANS(E2390))^2+L2390*G2390^2*SIN(RADIANS(E2390))^2)</f>
        <v>0.73306164274067553</v>
      </c>
      <c r="R2390" s="7">
        <f>-P2390*SIN(RADIANS(E2390))</f>
        <v>-5.6173305957139874E-2</v>
      </c>
      <c r="S2390" s="6">
        <f>(O2390+P2390*COS(RADIANS(E2390)))/L2390</f>
        <v>-42.390897878564118</v>
      </c>
      <c r="T2390" s="6">
        <f>R2390/L2390</f>
        <v>-4.6811088297616564E-2</v>
      </c>
      <c r="U2390" s="6">
        <f>(Q2390-P2390*G2390*SIN(RADIANS(E2390)))/M2390</f>
        <v>-3.0544235114194813</v>
      </c>
      <c r="V2390" s="6">
        <f>SQRT((S2390+U2390)^2+3*T2390^2)</f>
        <v>45.445393716776877</v>
      </c>
      <c r="W2390" s="6">
        <f>V2390/AA2390</f>
        <v>1.2620700163196863</v>
      </c>
      <c r="X2390" s="1">
        <f>((3*10+H2390/COS(RADIANS(E2390)))*(3+3)+3*G2390*H2390)*2</f>
        <v>565.47772366509389</v>
      </c>
      <c r="Y2390" s="7">
        <f>Z2390/X2390</f>
        <v>1.015379035807866</v>
      </c>
      <c r="Z2390" s="13">
        <v>574.17422582588995</v>
      </c>
      <c r="AA2390" s="15">
        <v>36.008615313831697</v>
      </c>
    </row>
    <row r="2391" spans="1:27" x14ac:dyDescent="0.45">
      <c r="A2391">
        <v>142</v>
      </c>
      <c r="B2391">
        <v>43</v>
      </c>
      <c r="C2391" s="10">
        <f>B2391-20</f>
        <v>23</v>
      </c>
      <c r="D2391">
        <v>119</v>
      </c>
      <c r="E2391" s="11">
        <f>D2391-90</f>
        <v>29</v>
      </c>
      <c r="F2391" s="2">
        <v>7.6499999999999997E-3</v>
      </c>
      <c r="G2391" s="11">
        <v>26.5</v>
      </c>
      <c r="H2391" s="11">
        <v>1.2</v>
      </c>
      <c r="I2391" s="8">
        <v>3.6833997815847397E-2</v>
      </c>
      <c r="J2391" s="4">
        <v>71000</v>
      </c>
      <c r="K2391" s="5">
        <f>23*10^-6</f>
        <v>2.3E-5</v>
      </c>
      <c r="L2391" s="6">
        <f>H2391</f>
        <v>1.2</v>
      </c>
      <c r="M2391" s="3">
        <f>H2391^2/6</f>
        <v>0.24</v>
      </c>
      <c r="N2391" s="3">
        <f>H2391^3/12</f>
        <v>0.14399999999999999</v>
      </c>
      <c r="O2391" s="1">
        <f>-J2391*L2391*K2391*C2391</f>
        <v>-45.070799999999998</v>
      </c>
      <c r="P2391" s="7">
        <f>-(12*F2391*J2391*L2391*N2391+12*O2391*N2391*G2391*COS(RADIANS(E2391)))/(12*N2391*G2391*COS(RADIANS(E2391))^2+L2391*G2391^3*SIN(RADIANS(E2391))^2)</f>
        <v>0.12847389084272112</v>
      </c>
      <c r="Q2391" s="7">
        <f>-(6*F2391*J2391*L2391*N2391*SIN(RADIANS(E2391))+6*O2391*N2391*G2391*SIN(RADIANS(E2391))*COS(RADIANS(E2391)))/(12*N2391*COS(RADIANS(E2391))^2+L2391*G2391^2*SIN(RADIANS(E2391))^2)</f>
        <v>0.82528126156113435</v>
      </c>
      <c r="R2391" s="7">
        <f>-P2391*SIN(RADIANS(E2391))</f>
        <v>-6.228537823102899E-2</v>
      </c>
      <c r="S2391" s="6">
        <f>(O2391+P2391*COS(RADIANS(E2391)))/L2391</f>
        <v>-37.4653618360134</v>
      </c>
      <c r="T2391" s="6">
        <f>R2391/L2391</f>
        <v>-5.1904481859190825E-2</v>
      </c>
      <c r="U2391" s="6">
        <f>(Q2391-P2391*G2391*SIN(RADIANS(E2391)))/M2391</f>
        <v>-3.4386719231713903</v>
      </c>
      <c r="V2391" s="6">
        <f>SQRT((S2391+U2391)^2+3*T2391^2)</f>
        <v>40.904132554037133</v>
      </c>
      <c r="W2391" s="6">
        <f>V2391/AA2391</f>
        <v>1.2573053155356311</v>
      </c>
      <c r="X2391" s="1">
        <f>((3*10+H2391/COS(RADIANS(E2391)))*(3+3)+3*G2391*H2391)*2</f>
        <v>567.26429857737583</v>
      </c>
      <c r="Y2391" s="7">
        <f>Z2391/X2391</f>
        <v>1.0121180321621484</v>
      </c>
      <c r="Z2391" s="13">
        <v>574.13842559197496</v>
      </c>
      <c r="AA2391" s="15">
        <v>32.533173962293603</v>
      </c>
    </row>
    <row r="2392" spans="1:27" x14ac:dyDescent="0.45">
      <c r="A2392">
        <v>1016</v>
      </c>
      <c r="B2392">
        <v>43</v>
      </c>
      <c r="C2392" s="10">
        <f>B2392-20</f>
        <v>23</v>
      </c>
      <c r="D2392">
        <v>124.5</v>
      </c>
      <c r="E2392" s="11">
        <f>D2392-90</f>
        <v>34.5</v>
      </c>
      <c r="F2392" s="2">
        <v>5.9810000000000002E-3</v>
      </c>
      <c r="G2392" s="11">
        <v>20.399999999999999</v>
      </c>
      <c r="H2392" s="11">
        <v>1.5</v>
      </c>
      <c r="I2392" s="8">
        <v>2.8116382658481501E-2</v>
      </c>
      <c r="J2392" s="4">
        <v>71000</v>
      </c>
      <c r="K2392" s="5">
        <f>23*10^-6</f>
        <v>2.3E-5</v>
      </c>
      <c r="L2392" s="6">
        <f>H2392</f>
        <v>1.5</v>
      </c>
      <c r="M2392" s="3">
        <f>H2392^2/6</f>
        <v>0.375</v>
      </c>
      <c r="N2392" s="3">
        <f>H2392^3/12</f>
        <v>0.28125</v>
      </c>
      <c r="O2392" s="1">
        <f>-J2392*L2392*K2392*C2392</f>
        <v>-56.338500000000003</v>
      </c>
      <c r="P2392" s="7">
        <f>-(12*F2392*J2392*L2392*N2392+12*O2392*N2392*G2392*COS(RADIANS(E2392)))/(12*N2392*G2392*COS(RADIANS(E2392))^2+L2392*G2392^3*SIN(RADIANS(E2392))^2)</f>
        <v>0.25335513241176477</v>
      </c>
      <c r="Q2392" s="7">
        <f>-(6*F2392*J2392*L2392*N2392*SIN(RADIANS(E2392))+6*O2392*N2392*G2392*SIN(RADIANS(E2392))*COS(RADIANS(E2392)))/(12*N2392*COS(RADIANS(E2392))^2+L2392*G2392^2*SIN(RADIANS(E2392))^2)</f>
        <v>1.4637196569803923</v>
      </c>
      <c r="R2392" s="7">
        <f>-P2392*SIN(RADIANS(E2392))</f>
        <v>-0.14350192715494042</v>
      </c>
      <c r="S2392" s="6">
        <f>(O2392+P2392*COS(RADIANS(E2392)))/L2392</f>
        <v>-37.419802266905116</v>
      </c>
      <c r="T2392" s="6">
        <f>R2392/L2392</f>
        <v>-9.5667951436626944E-2</v>
      </c>
      <c r="U2392" s="6">
        <f>(Q2392-P2392*G2392*SIN(RADIANS(E2392)))/M2392</f>
        <v>-3.9032524186143793</v>
      </c>
      <c r="V2392" s="6">
        <f>SQRT((S2392+U2392)^2+3*T2392^2)</f>
        <v>41.323386908786055</v>
      </c>
      <c r="W2392" s="6">
        <f>V2392/AA2392</f>
        <v>1.1577869708740405</v>
      </c>
      <c r="X2392" s="1">
        <f>((3*10+H2392/COS(RADIANS(E2392)))*(3+3)+3*G2392*H2392)*2</f>
        <v>565.44131538168563</v>
      </c>
      <c r="Y2392" s="7">
        <f>Z2392/X2392</f>
        <v>1.0151304529668377</v>
      </c>
      <c r="Z2392" s="13">
        <v>573.99669860957499</v>
      </c>
      <c r="AA2392" s="15">
        <v>35.691701451425097</v>
      </c>
    </row>
    <row r="2393" spans="1:27" x14ac:dyDescent="0.45">
      <c r="A2393">
        <v>1954</v>
      </c>
      <c r="B2393">
        <v>85.7</v>
      </c>
      <c r="C2393" s="10">
        <f>B2393-20</f>
        <v>65.7</v>
      </c>
      <c r="D2393">
        <v>128.4</v>
      </c>
      <c r="E2393" s="11">
        <f>D2393-90</f>
        <v>38.400000000000006</v>
      </c>
      <c r="F2393" s="2">
        <v>2.2419000000000001E-2</v>
      </c>
      <c r="G2393" s="11">
        <v>24.8</v>
      </c>
      <c r="H2393" s="11">
        <v>1.3</v>
      </c>
      <c r="I2393" s="8">
        <v>0.160753414034843</v>
      </c>
      <c r="J2393" s="4">
        <v>71000</v>
      </c>
      <c r="K2393" s="5">
        <f>23*10^-6</f>
        <v>2.3E-5</v>
      </c>
      <c r="L2393" s="6">
        <f>H2393</f>
        <v>1.3</v>
      </c>
      <c r="M2393" s="3">
        <f>H2393^2/6</f>
        <v>0.28166666666666668</v>
      </c>
      <c r="N2393" s="3">
        <f>H2393^3/12</f>
        <v>0.18308333333333338</v>
      </c>
      <c r="O2393" s="1">
        <f>-J2393*L2393*K2393*C2393</f>
        <v>-139.47453000000002</v>
      </c>
      <c r="P2393" s="7">
        <f>-(12*F2393*J2393*L2393*N2393+12*O2393*N2393*G2393*COS(RADIANS(E2393)))/(12*N2393*G2393*COS(RADIANS(E2393))^2+L2393*G2393^3*SIN(RADIANS(E2393))^2)</f>
        <v>0.18341761098209627</v>
      </c>
      <c r="Q2393" s="7">
        <f>-(6*F2393*J2393*L2393*N2393*SIN(RADIANS(E2393))+6*O2393*N2393*G2393*SIN(RADIANS(E2393))*COS(RADIANS(E2393)))/(12*N2393*COS(RADIANS(E2393))^2+L2393*G2393^2*SIN(RADIANS(E2393))^2)</f>
        <v>1.4127250798759494</v>
      </c>
      <c r="R2393" s="7">
        <f>-P2393*SIN(RADIANS(E2393))</f>
        <v>-0.11392944192547975</v>
      </c>
      <c r="S2393" s="6">
        <f>(O2393+P2393*COS(RADIANS(E2393)))/L2393</f>
        <v>-107.17752832178077</v>
      </c>
      <c r="T2393" s="6">
        <f>R2393/L2393</f>
        <v>-8.7638032250369036E-2</v>
      </c>
      <c r="U2393" s="6">
        <f>(Q2393-P2393*G2393*SIN(RADIANS(E2393)))/M2393</f>
        <v>-5.0155919995595788</v>
      </c>
      <c r="V2393" s="6">
        <f>SQRT((S2393+U2393)^2+3*T2393^2)</f>
        <v>112.1932230070642</v>
      </c>
      <c r="W2393" s="6">
        <f>V2393/AA2393</f>
        <v>1.112576714077842</v>
      </c>
      <c r="X2393" s="1">
        <f>((3*10+H2393/COS(RADIANS(E2393)))*(3+3)+3*G2393*H2393)*2</f>
        <v>573.34574229524787</v>
      </c>
      <c r="Y2393" s="7">
        <f>Z2393/X2393</f>
        <v>1.0009827492724033</v>
      </c>
      <c r="Z2393" s="13">
        <v>573.90919740632398</v>
      </c>
      <c r="AA2393" s="15">
        <v>100.840887273158</v>
      </c>
    </row>
    <row r="2394" spans="1:27" x14ac:dyDescent="0.45">
      <c r="A2394">
        <v>616</v>
      </c>
      <c r="B2394">
        <v>65</v>
      </c>
      <c r="C2394" s="10">
        <f>B2394-20</f>
        <v>45</v>
      </c>
      <c r="D2394">
        <v>127</v>
      </c>
      <c r="E2394" s="11">
        <f>D2394-90</f>
        <v>37</v>
      </c>
      <c r="F2394" s="2">
        <v>1.2788000000000001E-2</v>
      </c>
      <c r="G2394" s="11">
        <v>23.7</v>
      </c>
      <c r="H2394" s="11">
        <v>1.3</v>
      </c>
      <c r="I2394" s="8">
        <v>5.7585299015045097E-2</v>
      </c>
      <c r="J2394" s="4">
        <v>71000</v>
      </c>
      <c r="K2394" s="5">
        <f>23*10^-6</f>
        <v>2.3E-5</v>
      </c>
      <c r="L2394" s="6">
        <f>H2394</f>
        <v>1.3</v>
      </c>
      <c r="M2394" s="3">
        <f>H2394^2/6</f>
        <v>0.28166666666666668</v>
      </c>
      <c r="N2394" s="3">
        <f>H2394^3/12</f>
        <v>0.18308333333333338</v>
      </c>
      <c r="O2394" s="1">
        <f>-J2394*L2394*K2394*C2394</f>
        <v>-95.530500000000004</v>
      </c>
      <c r="P2394" s="7">
        <f>-(12*F2394*J2394*L2394*N2394+12*O2394*N2394*G2394*COS(RADIANS(E2394)))/(12*N2394*G2394*COS(RADIANS(E2394))^2+L2394*G2394^3*SIN(RADIANS(E2394))^2)</f>
        <v>0.21891078141486686</v>
      </c>
      <c r="Q2394" s="7">
        <f>-(6*F2394*J2394*L2394*N2394*SIN(RADIANS(E2394))+6*O2394*N2394*G2394*SIN(RADIANS(E2394))*COS(RADIANS(E2394)))/(12*N2394*COS(RADIANS(E2394))^2+L2394*G2394^2*SIN(RADIANS(E2394))^2)</f>
        <v>1.5611639942772395</v>
      </c>
      <c r="R2394" s="7">
        <f>-P2394*SIN(RADIANS(E2394))</f>
        <v>-0.13174379698542107</v>
      </c>
      <c r="S2394" s="6">
        <f>(O2394+P2394*COS(RADIANS(E2394)))/L2394</f>
        <v>-73.350515443407602</v>
      </c>
      <c r="T2394" s="6">
        <f>R2394/L2394</f>
        <v>-0.10134138229647775</v>
      </c>
      <c r="U2394" s="6">
        <f>(Q2394-P2394*G2394*SIN(RADIANS(E2394)))/M2394</f>
        <v>-5.5425940625227437</v>
      </c>
      <c r="V2394" s="6">
        <f>SQRT((S2394+U2394)^2+3*T2394^2)</f>
        <v>78.893304771330335</v>
      </c>
      <c r="W2394" s="6">
        <f>V2394/AA2394</f>
        <v>1.2215927499210562</v>
      </c>
      <c r="X2394" s="1">
        <f>((3*10+H2394/COS(RADIANS(E2394)))*(3+3)+3*G2394*H2394)*2</f>
        <v>564.39331626723708</v>
      </c>
      <c r="Y2394" s="7">
        <f>Z2394/X2394</f>
        <v>1.0168054527011761</v>
      </c>
      <c r="Z2394" s="13">
        <v>573.87820144862599</v>
      </c>
      <c r="AA2394" s="15">
        <v>64.582328911520406</v>
      </c>
    </row>
    <row r="2395" spans="1:27" x14ac:dyDescent="0.45">
      <c r="A2395">
        <v>627</v>
      </c>
      <c r="B2395">
        <v>64.900000000000006</v>
      </c>
      <c r="C2395" s="10">
        <f>B2395-20</f>
        <v>44.900000000000006</v>
      </c>
      <c r="D2395">
        <v>104.5</v>
      </c>
      <c r="E2395" s="11">
        <f>D2395-90</f>
        <v>14.5</v>
      </c>
      <c r="F2395" s="2">
        <v>1.7788999999999999E-2</v>
      </c>
      <c r="G2395" s="11">
        <v>29.7</v>
      </c>
      <c r="H2395" s="11">
        <v>1.1000000000000001</v>
      </c>
      <c r="I2395" s="8">
        <v>0.13084946572780601</v>
      </c>
      <c r="J2395" s="4">
        <v>71000</v>
      </c>
      <c r="K2395" s="5">
        <f>23*10^-6</f>
        <v>2.3E-5</v>
      </c>
      <c r="L2395" s="6">
        <f>H2395</f>
        <v>1.1000000000000001</v>
      </c>
      <c r="M2395" s="3">
        <f>H2395^2/6</f>
        <v>0.20166666666666669</v>
      </c>
      <c r="N2395" s="3">
        <f>H2395^3/12</f>
        <v>0.11091666666666671</v>
      </c>
      <c r="O2395" s="1">
        <f>-J2395*L2395*K2395*C2395</f>
        <v>-80.653870000000012</v>
      </c>
      <c r="P2395" s="7">
        <f>-(12*F2395*J2395*L2395*N2395+12*O2395*N2395*G2395*COS(RADIANS(E2395)))/(12*N2395*G2395*COS(RADIANS(E2395))^2+L2395*G2395^3*SIN(RADIANS(E2395))^2)</f>
        <v>0.67125704548393683</v>
      </c>
      <c r="Q2395" s="7">
        <f>-(6*F2395*J2395*L2395*N2395*SIN(RADIANS(E2395))+6*O2395*N2395*G2395*SIN(RADIANS(E2395))*COS(RADIANS(E2395)))/(12*N2395*COS(RADIANS(E2395))^2+L2395*G2395^2*SIN(RADIANS(E2395))^2)</f>
        <v>2.4958297252821304</v>
      </c>
      <c r="R2395" s="7">
        <f>-P2395*SIN(RADIANS(E2395))</f>
        <v>-0.16806934176984048</v>
      </c>
      <c r="S2395" s="6">
        <f>(O2395+P2395*COS(RADIANS(E2395)))/L2395</f>
        <v>-72.730903704843229</v>
      </c>
      <c r="T2395" s="6">
        <f>R2395/L2395</f>
        <v>-0.15279031069985496</v>
      </c>
      <c r="U2395" s="6">
        <f>(Q2395-P2395*G2395*SIN(RADIANS(E2395)))/M2395</f>
        <v>-12.376015166688257</v>
      </c>
      <c r="V2395" s="6">
        <f>SQRT((S2395+U2395)^2+3*T2395^2)</f>
        <v>85.107330321439264</v>
      </c>
      <c r="W2395" s="6">
        <f>V2395/AA2395</f>
        <v>1.2932105898018169</v>
      </c>
      <c r="X2395" s="1">
        <f>((3*10+H2395/COS(RADIANS(E2395)))*(3+3)+3*G2395*H2395)*2</f>
        <v>569.65428412100948</v>
      </c>
      <c r="Y2395" s="7">
        <f>Z2395/X2395</f>
        <v>1.0074136840468093</v>
      </c>
      <c r="Z2395" s="13">
        <v>573.87752099939405</v>
      </c>
      <c r="AA2395" s="15">
        <v>65.810882614626493</v>
      </c>
    </row>
    <row r="2396" spans="1:27" x14ac:dyDescent="0.45">
      <c r="A2396">
        <v>1000</v>
      </c>
      <c r="B2396">
        <v>78.099999999999994</v>
      </c>
      <c r="C2396" s="10">
        <f>B2396-20</f>
        <v>58.099999999999994</v>
      </c>
      <c r="D2396">
        <v>112.1</v>
      </c>
      <c r="E2396" s="11">
        <f>D2396-90</f>
        <v>22.099999999999994</v>
      </c>
      <c r="F2396" s="2">
        <v>2.0421000000000002E-2</v>
      </c>
      <c r="G2396" s="11">
        <v>26.8</v>
      </c>
      <c r="H2396" s="11">
        <v>1.2</v>
      </c>
      <c r="I2396" s="8">
        <v>0.113540194928646</v>
      </c>
      <c r="J2396" s="4">
        <v>71000</v>
      </c>
      <c r="K2396" s="5">
        <f>23*10^-6</f>
        <v>2.3E-5</v>
      </c>
      <c r="L2396" s="6">
        <f>H2396</f>
        <v>1.2</v>
      </c>
      <c r="M2396" s="3">
        <f>H2396^2/6</f>
        <v>0.24</v>
      </c>
      <c r="N2396" s="3">
        <f>H2396^3/12</f>
        <v>0.14399999999999999</v>
      </c>
      <c r="O2396" s="1">
        <f>-J2396*L2396*K2396*C2396</f>
        <v>-113.85275999999999</v>
      </c>
      <c r="P2396" s="7">
        <f>-(12*F2396*J2396*L2396*N2396+12*O2396*N2396*G2396*COS(RADIANS(E2396)))/(12*N2396*G2396*COS(RADIANS(E2396))^2+L2396*G2396^3*SIN(RADIANS(E2396))^2)</f>
        <v>0.56771054881390626</v>
      </c>
      <c r="Q2396" s="7">
        <f>-(6*F2396*J2396*L2396*N2396*SIN(RADIANS(E2396))+6*O2396*N2396*G2396*SIN(RADIANS(E2396))*COS(RADIANS(E2396)))/(12*N2396*COS(RADIANS(E2396))^2+L2396*G2396^2*SIN(RADIANS(E2396))^2)</f>
        <v>2.8620588709130197</v>
      </c>
      <c r="R2396" s="7">
        <f>-P2396*SIN(RADIANS(E2396))</f>
        <v>-0.21358648290395668</v>
      </c>
      <c r="S2396" s="6">
        <f>(O2396+P2396*COS(RADIANS(E2396)))/L2396</f>
        <v>-94.438966602063289</v>
      </c>
      <c r="T2396" s="6">
        <f>R2396/L2396</f>
        <v>-0.17798873575329724</v>
      </c>
      <c r="U2396" s="6">
        <f>(Q2396-P2396*G2396*SIN(RADIANS(E2396)))/M2396</f>
        <v>-11.925245295470916</v>
      </c>
      <c r="V2396" s="6">
        <f>SQRT((S2396+U2396)^2+3*T2396^2)</f>
        <v>106.36465866326898</v>
      </c>
      <c r="W2396" s="6">
        <f>V2396/AA2396</f>
        <v>1.2660689266358447</v>
      </c>
      <c r="X2396" s="1">
        <f>((3*10+H2396/COS(RADIANS(E2396)))*(3+3)+3*G2396*H2396)*2</f>
        <v>568.5018834563698</v>
      </c>
      <c r="Y2396" s="7">
        <f>Z2396/X2396</f>
        <v>1.0093874244481722</v>
      </c>
      <c r="Z2396" s="13">
        <v>573.83865193596</v>
      </c>
      <c r="AA2396" s="15">
        <v>84.011744088765795</v>
      </c>
    </row>
    <row r="2397" spans="1:27" x14ac:dyDescent="0.45">
      <c r="A2397">
        <v>2292</v>
      </c>
      <c r="B2397">
        <v>78.900000000000006</v>
      </c>
      <c r="C2397" s="10">
        <f>B2397-20</f>
        <v>58.900000000000006</v>
      </c>
      <c r="D2397">
        <v>129.4</v>
      </c>
      <c r="E2397" s="11">
        <f>D2397-90</f>
        <v>39.400000000000006</v>
      </c>
      <c r="F2397" s="2">
        <v>1.8661000000000001E-2</v>
      </c>
      <c r="G2397" s="11">
        <v>28.2</v>
      </c>
      <c r="H2397" s="11">
        <v>1.1000000000000001</v>
      </c>
      <c r="I2397" s="8">
        <v>8.0814570188522297E-2</v>
      </c>
      <c r="J2397" s="4">
        <v>71000</v>
      </c>
      <c r="K2397" s="5">
        <f>23*10^-6</f>
        <v>2.3E-5</v>
      </c>
      <c r="L2397" s="6">
        <f>H2397</f>
        <v>1.1000000000000001</v>
      </c>
      <c r="M2397" s="3">
        <f>H2397^2/6</f>
        <v>0.20166666666666669</v>
      </c>
      <c r="N2397" s="3">
        <f>H2397^3/12</f>
        <v>0.11091666666666671</v>
      </c>
      <c r="O2397" s="1">
        <f>-J2397*L2397*K2397*C2397</f>
        <v>-105.80207000000001</v>
      </c>
      <c r="P2397" s="7">
        <f>-(12*F2397*J2397*L2397*N2397+12*O2397*N2397*G2397*COS(RADIANS(E2397)))/(12*N2397*G2397*COS(RADIANS(E2397))^2+L2397*G2397^3*SIN(RADIANS(E2397))^2)</f>
        <v>0.11332801633619631</v>
      </c>
      <c r="Q2397" s="7">
        <f>-(6*F2397*J2397*L2397*N2397*SIN(RADIANS(E2397))+6*O2397*N2397*G2397*SIN(RADIANS(E2397))*COS(RADIANS(E2397)))/(12*N2397*COS(RADIANS(E2397))^2+L2397*G2397^2*SIN(RADIANS(E2397))^2)</f>
        <v>1.0142517745666912</v>
      </c>
      <c r="R2397" s="7">
        <f>-P2397*SIN(RADIANS(E2397))</f>
        <v>-7.1932749969268864E-2</v>
      </c>
      <c r="S2397" s="6">
        <f>(O2397+P2397*COS(RADIANS(E2397)))/L2397</f>
        <v>-96.104088760871974</v>
      </c>
      <c r="T2397" s="6">
        <f>R2397/L2397</f>
        <v>-6.5393409062971683E-2</v>
      </c>
      <c r="U2397" s="6">
        <f>(Q2397-P2397*G2397*SIN(RADIANS(E2397)))/M2397</f>
        <v>-5.0293476424794576</v>
      </c>
      <c r="V2397" s="6">
        <f>SQRT((S2397+U2397)^2+3*T2397^2)</f>
        <v>101.13349982891215</v>
      </c>
      <c r="W2397" s="6">
        <f>V2397/AA2397</f>
        <v>1.3127887802128482</v>
      </c>
      <c r="X2397" s="1">
        <f>((3*10+H2397/COS(RADIANS(E2397)))*(3+3)+3*G2397*H2397)*2</f>
        <v>563.20221365386976</v>
      </c>
      <c r="Y2397" s="7">
        <f>Z2397/X2397</f>
        <v>1.0186295426598795</v>
      </c>
      <c r="Z2397" s="13">
        <v>573.69441331927305</v>
      </c>
      <c r="AA2397" s="15">
        <v>77.037145162464697</v>
      </c>
    </row>
    <row r="2398" spans="1:27" x14ac:dyDescent="0.45">
      <c r="A2398">
        <v>854</v>
      </c>
      <c r="B2398">
        <v>67.599999999999994</v>
      </c>
      <c r="C2398" s="10">
        <f>B2398-20</f>
        <v>47.599999999999994</v>
      </c>
      <c r="D2398">
        <v>102.7</v>
      </c>
      <c r="E2398" s="11">
        <f>D2398-90</f>
        <v>12.700000000000003</v>
      </c>
      <c r="F2398" s="2">
        <v>1.5377999999999999E-2</v>
      </c>
      <c r="G2398" s="11">
        <v>22.9</v>
      </c>
      <c r="H2398" s="11">
        <v>1.4</v>
      </c>
      <c r="I2398" s="8">
        <v>0.124450452625751</v>
      </c>
      <c r="J2398" s="4">
        <v>71000</v>
      </c>
      <c r="K2398" s="5">
        <f>23*10^-6</f>
        <v>2.3E-5</v>
      </c>
      <c r="L2398" s="6">
        <f>H2398</f>
        <v>1.4</v>
      </c>
      <c r="M2398" s="3">
        <f>H2398^2/6</f>
        <v>0.32666666666666661</v>
      </c>
      <c r="N2398" s="3">
        <f>H2398^3/12</f>
        <v>0.2286666666666666</v>
      </c>
      <c r="O2398" s="1">
        <f>-J2398*L2398*K2398*C2398</f>
        <v>-108.82311999999999</v>
      </c>
      <c r="P2398" s="7">
        <f>-(12*F2398*J2398*L2398*N2398+12*O2398*N2398*G2398*COS(RADIANS(E2398)))/(12*N2398*G2398*COS(RADIANS(E2398))^2+L2398*G2398^3*SIN(RADIANS(E2398))^2)</f>
        <v>2.838722394245917</v>
      </c>
      <c r="Q2398" s="7">
        <f>-(6*F2398*J2398*L2398*N2398*SIN(RADIANS(E2398))+6*O2398*N2398*G2398*SIN(RADIANS(E2398))*COS(RADIANS(E2398)))/(12*N2398*COS(RADIANS(E2398))^2+L2398*G2398^2*SIN(RADIANS(E2398))^2)</f>
        <v>7.1457428340638725</v>
      </c>
      <c r="R2398" s="7">
        <f>-P2398*SIN(RADIANS(E2398))</f>
        <v>-0.62408234358636427</v>
      </c>
      <c r="S2398" s="6">
        <f>(O2398+P2398*COS(RADIANS(E2398)))/L2398</f>
        <v>-75.752748745528862</v>
      </c>
      <c r="T2398" s="6">
        <f>R2398/L2398</f>
        <v>-0.44577310256168878</v>
      </c>
      <c r="U2398" s="6">
        <f>(Q2398-P2398*G2398*SIN(RADIANS(E2398)))/M2398</f>
        <v>-21.874722961420005</v>
      </c>
      <c r="V2398" s="6">
        <f>SQRT((S2398+U2398)^2+3*T2398^2)</f>
        <v>97.630524800740488</v>
      </c>
      <c r="W2398" s="6">
        <f>V2398/AA2398</f>
        <v>1.2700955085247991</v>
      </c>
      <c r="X2398" s="1">
        <f>((3*10+H2398/COS(RADIANS(E2398)))*(3+3)+3*G2398*H2398)*2</f>
        <v>569.58132763443427</v>
      </c>
      <c r="Y2398" s="7">
        <f>Z2398/X2398</f>
        <v>1.0070850742650237</v>
      </c>
      <c r="Z2398" s="13">
        <v>573.61685364069501</v>
      </c>
      <c r="AA2398" s="15">
        <v>76.868648180747599</v>
      </c>
    </row>
    <row r="2399" spans="1:27" x14ac:dyDescent="0.45">
      <c r="A2399">
        <v>2905</v>
      </c>
      <c r="B2399">
        <v>49.5</v>
      </c>
      <c r="C2399" s="10">
        <f>B2399-20</f>
        <v>29.5</v>
      </c>
      <c r="D2399">
        <v>102.9</v>
      </c>
      <c r="E2399" s="11">
        <f>D2399-90</f>
        <v>12.900000000000006</v>
      </c>
      <c r="F2399" s="2">
        <v>1.1754000000000001E-2</v>
      </c>
      <c r="G2399" s="11">
        <v>29.7</v>
      </c>
      <c r="H2399" s="11">
        <v>1.1000000000000001</v>
      </c>
      <c r="I2399" s="8">
        <v>9.4494149088859503E-2</v>
      </c>
      <c r="J2399" s="4">
        <v>71000</v>
      </c>
      <c r="K2399" s="5">
        <f>23*10^-6</f>
        <v>2.3E-5</v>
      </c>
      <c r="L2399" s="6">
        <f>H2399</f>
        <v>1.1000000000000001</v>
      </c>
      <c r="M2399" s="3">
        <f>H2399^2/6</f>
        <v>0.20166666666666669</v>
      </c>
      <c r="N2399" s="3">
        <f>H2399^3/12</f>
        <v>0.11091666666666671</v>
      </c>
      <c r="O2399" s="1">
        <f>-J2399*L2399*K2399*C2399</f>
        <v>-52.990850000000002</v>
      </c>
      <c r="P2399" s="7">
        <f>-(12*F2399*J2399*L2399*N2399+12*O2399*N2399*G2399*COS(RADIANS(E2399)))/(12*N2399*G2399*COS(RADIANS(E2399))^2+L2399*G2399^3*SIN(RADIANS(E2399))^2)</f>
        <v>0.5563988790119665</v>
      </c>
      <c r="Q2399" s="7">
        <f>-(6*F2399*J2399*L2399*N2399*SIN(RADIANS(E2399))+6*O2399*N2399*G2399*SIN(RADIANS(E2399))*COS(RADIANS(E2399)))/(12*N2399*COS(RADIANS(E2399))^2+L2399*G2399^2*SIN(RADIANS(E2399))^2)</f>
        <v>1.844609297173605</v>
      </c>
      <c r="R2399" s="7">
        <f>-P2399*SIN(RADIANS(E2399))</f>
        <v>-0.12421611428778487</v>
      </c>
      <c r="S2399" s="6">
        <f>(O2399+P2399*COS(RADIANS(E2399)))/L2399</f>
        <v>-47.680449058406943</v>
      </c>
      <c r="T2399" s="6">
        <f>R2399/L2399</f>
        <v>-0.11292374026162259</v>
      </c>
      <c r="U2399" s="6">
        <f>(Q2399-P2399*G2399*SIN(RADIANS(E2399)))/M2399</f>
        <v>-9.1468229611914325</v>
      </c>
      <c r="V2399" s="6">
        <f>SQRT((S2399+U2399)^2+3*T2399^2)</f>
        <v>56.827608611508303</v>
      </c>
      <c r="W2399" s="6">
        <f>V2399/AA2399</f>
        <v>1.3229286090268673</v>
      </c>
      <c r="X2399" s="1">
        <f>((3*10+H2399/COS(RADIANS(E2399)))*(3+3)+3*G2399*H2399)*2</f>
        <v>569.56177831315119</v>
      </c>
      <c r="Y2399" s="7">
        <f>Z2399/X2399</f>
        <v>1.007119586768042</v>
      </c>
      <c r="Z2399" s="13">
        <v>573.61682281361198</v>
      </c>
      <c r="AA2399" s="15">
        <v>42.955914796725203</v>
      </c>
    </row>
    <row r="2400" spans="1:27" x14ac:dyDescent="0.45">
      <c r="A2400">
        <v>1580</v>
      </c>
      <c r="B2400">
        <v>50.3</v>
      </c>
      <c r="C2400" s="10">
        <f>B2400-20</f>
        <v>30.299999999999997</v>
      </c>
      <c r="D2400">
        <v>107.6</v>
      </c>
      <c r="E2400" s="11">
        <f>D2400-90</f>
        <v>17.599999999999994</v>
      </c>
      <c r="F2400" s="2">
        <v>1.1871E-2</v>
      </c>
      <c r="G2400" s="11">
        <v>29.6</v>
      </c>
      <c r="H2400" s="11">
        <v>1.1000000000000001</v>
      </c>
      <c r="I2400" s="8">
        <v>7.9052999615669195E-2</v>
      </c>
      <c r="J2400" s="4">
        <v>71000</v>
      </c>
      <c r="K2400" s="5">
        <f>23*10^-6</f>
        <v>2.3E-5</v>
      </c>
      <c r="L2400" s="6">
        <f>H2400</f>
        <v>1.1000000000000001</v>
      </c>
      <c r="M2400" s="3">
        <f>H2400^2/6</f>
        <v>0.20166666666666669</v>
      </c>
      <c r="N2400" s="3">
        <f>H2400^3/12</f>
        <v>0.11091666666666671</v>
      </c>
      <c r="O2400" s="1">
        <f>-J2400*L2400*K2400*C2400</f>
        <v>-54.427889999999998</v>
      </c>
      <c r="P2400" s="7">
        <f>-(12*F2400*J2400*L2400*N2400+12*O2400*N2400*G2400*COS(RADIANS(E2400)))/(12*N2400*G2400*COS(RADIANS(E2400))^2+L2400*G2400^3*SIN(RADIANS(E2400))^2)</f>
        <v>0.30633287809604565</v>
      </c>
      <c r="Q2400" s="7">
        <f>-(6*F2400*J2400*L2400*N2400*SIN(RADIANS(E2400))+6*O2400*N2400*G2400*SIN(RADIANS(E2400))*COS(RADIANS(E2400)))/(12*N2400*COS(RADIANS(E2400))^2+L2400*G2400^2*SIN(RADIANS(E2400))^2)</f>
        <v>1.3708624154709241</v>
      </c>
      <c r="R2400" s="7">
        <f>-P2400*SIN(RADIANS(E2400))</f>
        <v>-9.2625838883170539E-2</v>
      </c>
      <c r="S2400" s="6">
        <f>(O2400+P2400*COS(RADIANS(E2400)))/L2400</f>
        <v>-49.214451235782441</v>
      </c>
      <c r="T2400" s="6">
        <f>R2400/L2400</f>
        <v>-8.4205308075609581E-2</v>
      </c>
      <c r="U2400" s="6">
        <f>(Q2400-P2400*G2400*SIN(RADIANS(E2400)))/M2400</f>
        <v>-6.7976648701037528</v>
      </c>
      <c r="V2400" s="6">
        <f>SQRT((S2400+U2400)^2+3*T2400^2)</f>
        <v>56.012305989496625</v>
      </c>
      <c r="W2400" s="6">
        <f>V2400/AA2400</f>
        <v>1.2806834873746169</v>
      </c>
      <c r="X2400" s="1">
        <f>((3*10+H2400/COS(RADIANS(E2400)))*(3+3)+3*G2400*H2400)*2</f>
        <v>569.20822622168953</v>
      </c>
      <c r="Y2400" s="7">
        <f>Z2400/X2400</f>
        <v>1.0077357108689282</v>
      </c>
      <c r="Z2400" s="13">
        <v>573.61145648395598</v>
      </c>
      <c r="AA2400" s="15">
        <v>43.736260006226097</v>
      </c>
    </row>
    <row r="2401" spans="1:27" x14ac:dyDescent="0.45">
      <c r="A2401">
        <v>2593</v>
      </c>
      <c r="B2401">
        <v>56.5</v>
      </c>
      <c r="C2401" s="10">
        <f>B2401-20</f>
        <v>36.5</v>
      </c>
      <c r="D2401">
        <v>122.5</v>
      </c>
      <c r="E2401" s="11">
        <f>D2401-90</f>
        <v>32.5</v>
      </c>
      <c r="F2401" s="2">
        <v>1.1691E-2</v>
      </c>
      <c r="G2401" s="11">
        <v>26.2</v>
      </c>
      <c r="H2401" s="11">
        <v>1.2</v>
      </c>
      <c r="I2401" s="8">
        <v>5.3837820887565599E-2</v>
      </c>
      <c r="J2401" s="4">
        <v>71000</v>
      </c>
      <c r="K2401" s="5">
        <f>23*10^-6</f>
        <v>2.3E-5</v>
      </c>
      <c r="L2401" s="6">
        <f>H2401</f>
        <v>1.2</v>
      </c>
      <c r="M2401" s="3">
        <f>H2401^2/6</f>
        <v>0.24</v>
      </c>
      <c r="N2401" s="3">
        <f>H2401^3/12</f>
        <v>0.14399999999999999</v>
      </c>
      <c r="O2401" s="1">
        <f>-J2401*L2401*K2401*C2401</f>
        <v>-71.525400000000005</v>
      </c>
      <c r="P2401" s="7">
        <f>-(12*F2401*J2401*L2401*N2401+12*O2401*N2401*G2401*COS(RADIANS(E2401)))/(12*N2401*G2401*COS(RADIANS(E2401))^2+L2401*G2401^3*SIN(RADIANS(E2401))^2)</f>
        <v>0.16125257234718296</v>
      </c>
      <c r="Q2401" s="7">
        <f>-(6*F2401*J2401*L2401*N2401*SIN(RADIANS(E2401))+6*O2401*N2401*G2401*SIN(RADIANS(E2401))*COS(RADIANS(E2401)))/(12*N2401*COS(RADIANS(E2401))^2+L2401*G2401^2*SIN(RADIANS(E2401))^2)</f>
        <v>1.1349963659684763</v>
      </c>
      <c r="R2401" s="7">
        <f>-P2401*SIN(RADIANS(E2401))</f>
        <v>-8.6640943967059292E-2</v>
      </c>
      <c r="S2401" s="6">
        <f>(O2401+P2401*COS(RADIANS(E2401)))/L2401</f>
        <v>-59.491167466555886</v>
      </c>
      <c r="T2401" s="6">
        <f>R2401/L2401</f>
        <v>-7.2200786639216086E-2</v>
      </c>
      <c r="U2401" s="6">
        <f>(Q2401-P2401*G2401*SIN(RADIANS(E2401)))/M2401</f>
        <v>-4.7291515248686551</v>
      </c>
      <c r="V2401" s="6">
        <f>SQRT((S2401+U2401)^2+3*T2401^2)</f>
        <v>64.220440750753937</v>
      </c>
      <c r="W2401" s="6">
        <f>V2401/AA2401</f>
        <v>1.2487992755371886</v>
      </c>
      <c r="X2401" s="1">
        <f>((3*10+H2401/COS(RADIANS(E2401)))*(3+3)+3*G2401*H2401)*2</f>
        <v>565.71392228305194</v>
      </c>
      <c r="Y2401" s="7">
        <f>Z2401/X2401</f>
        <v>1.0139472730178138</v>
      </c>
      <c r="Z2401" s="13">
        <v>573.60408880711202</v>
      </c>
      <c r="AA2401" s="15">
        <v>51.425751126519998</v>
      </c>
    </row>
    <row r="2402" spans="1:27" x14ac:dyDescent="0.45">
      <c r="A2402">
        <v>371</v>
      </c>
      <c r="B2402">
        <v>52.7</v>
      </c>
      <c r="C2402" s="10">
        <f>B2402-20</f>
        <v>32.700000000000003</v>
      </c>
      <c r="D2402">
        <v>128.1</v>
      </c>
      <c r="E2402" s="11">
        <f>D2402-90</f>
        <v>38.099999999999994</v>
      </c>
      <c r="F2402" s="2">
        <v>1.0539E-2</v>
      </c>
      <c r="G2402" s="11">
        <v>28.3</v>
      </c>
      <c r="H2402" s="11">
        <v>1.1000000000000001</v>
      </c>
      <c r="I2402" s="8">
        <v>4.5869737863540601E-2</v>
      </c>
      <c r="J2402" s="4">
        <v>71000</v>
      </c>
      <c r="K2402" s="5">
        <f>23*10^-6</f>
        <v>2.3E-5</v>
      </c>
      <c r="L2402" s="6">
        <f>H2402</f>
        <v>1.1000000000000001</v>
      </c>
      <c r="M2402" s="3">
        <f>H2402^2/6</f>
        <v>0.20166666666666669</v>
      </c>
      <c r="N2402" s="3">
        <f>H2402^3/12</f>
        <v>0.11091666666666671</v>
      </c>
      <c r="O2402" s="1">
        <f>-J2402*L2402*K2402*C2402</f>
        <v>-58.739010000000007</v>
      </c>
      <c r="P2402" s="7">
        <f>-(12*F2402*J2402*L2402*N2402+12*O2402*N2402*G2402*COS(RADIANS(E2402)))/(12*N2402*G2402*COS(RADIANS(E2402))^2+L2402*G2402^3*SIN(RADIANS(E2402))^2)</f>
        <v>6.7844455771889606E-2</v>
      </c>
      <c r="Q2402" s="7">
        <f>-(6*F2402*J2402*L2402*N2402*SIN(RADIANS(E2402))+6*O2402*N2402*G2402*SIN(RADIANS(E2402))*COS(RADIANS(E2402)))/(12*N2402*COS(RADIANS(E2402))^2+L2402*G2402^2*SIN(RADIANS(E2402))^2)</f>
        <v>0.59235385344027836</v>
      </c>
      <c r="R2402" s="7">
        <f>-P2402*SIN(RADIANS(E2402))</f>
        <v>-4.1862463140655712E-2</v>
      </c>
      <c r="S2402" s="6">
        <f>(O2402+P2402*COS(RADIANS(E2402)))/L2402</f>
        <v>-53.350564383370184</v>
      </c>
      <c r="T2402" s="6">
        <f>R2402/L2402</f>
        <v>-3.8056784673323373E-2</v>
      </c>
      <c r="U2402" s="6">
        <f>(Q2402-P2402*G2402*SIN(RADIANS(E2402)))/M2402</f>
        <v>-2.9372918352410493</v>
      </c>
      <c r="V2402" s="6">
        <f>SQRT((S2402+U2402)^2+3*T2402^2)</f>
        <v>56.287894814459264</v>
      </c>
      <c r="W2402" s="6">
        <f>V2402/AA2402</f>
        <v>1.3047283280354847</v>
      </c>
      <c r="X2402" s="1">
        <f>((3*10+H2402/COS(RADIANS(E2402)))*(3+3)+3*G2402*H2402)*2</f>
        <v>563.55393892967254</v>
      </c>
      <c r="Y2402" s="7">
        <f>Z2402/X2402</f>
        <v>1.0176233355510302</v>
      </c>
      <c r="Z2402" s="13">
        <v>573.48563909653501</v>
      </c>
      <c r="AA2402" s="15">
        <v>43.141467541531298</v>
      </c>
    </row>
    <row r="2403" spans="1:27" x14ac:dyDescent="0.45">
      <c r="A2403">
        <v>2752</v>
      </c>
      <c r="B2403">
        <v>72.5</v>
      </c>
      <c r="C2403" s="10">
        <f>B2403-20</f>
        <v>52.5</v>
      </c>
      <c r="D2403">
        <v>102.4</v>
      </c>
      <c r="E2403" s="11">
        <f>D2403-90</f>
        <v>12.400000000000006</v>
      </c>
      <c r="F2403" s="2">
        <v>1.8088E-2</v>
      </c>
      <c r="G2403" s="11">
        <v>24.8</v>
      </c>
      <c r="H2403" s="11">
        <v>1.3</v>
      </c>
      <c r="I2403" s="8">
        <v>0.149658218026161</v>
      </c>
      <c r="J2403" s="4">
        <v>71000</v>
      </c>
      <c r="K2403" s="5">
        <f>23*10^-6</f>
        <v>2.3E-5</v>
      </c>
      <c r="L2403" s="6">
        <f>H2403</f>
        <v>1.3</v>
      </c>
      <c r="M2403" s="3">
        <f>H2403^2/6</f>
        <v>0.28166666666666668</v>
      </c>
      <c r="N2403" s="3">
        <f>H2403^3/12</f>
        <v>0.18308333333333338</v>
      </c>
      <c r="O2403" s="1">
        <f>-J2403*L2403*K2403*C2403</f>
        <v>-111.45225000000001</v>
      </c>
      <c r="P2403" s="7">
        <f>-(12*F2403*J2403*L2403*N2403+12*O2403*N2403*G2403*COS(RADIANS(E2403)))/(12*N2403*G2403*COS(RADIANS(E2403))^2+L2403*G2403^3*SIN(RADIANS(E2403))^2)</f>
        <v>2.341844126407628</v>
      </c>
      <c r="Q2403" s="7">
        <f>-(6*F2403*J2403*L2403*N2403*SIN(RADIANS(E2403))+6*O2403*N2403*G2403*SIN(RADIANS(E2403))*COS(RADIANS(E2403)))/(12*N2403*COS(RADIANS(E2403))^2+L2403*G2403^2*SIN(RADIANS(E2403))^2)</f>
        <v>6.2356706417642549</v>
      </c>
      <c r="R2403" s="7">
        <f>-P2403*SIN(RADIANS(E2403))</f>
        <v>-0.50287666465840752</v>
      </c>
      <c r="S2403" s="6">
        <f>(O2403+P2403*COS(RADIANS(E2403)))/L2403</f>
        <v>-83.97310443196767</v>
      </c>
      <c r="T2403" s="6">
        <f>R2403/L2403</f>
        <v>-0.38682820358339037</v>
      </c>
      <c r="U2403" s="6">
        <f>(Q2403-P2403*G2403*SIN(RADIANS(E2403)))/M2403</f>
        <v>-22.138475651234035</v>
      </c>
      <c r="V2403" s="6">
        <f>SQRT((S2403+U2403)^2+3*T2403^2)</f>
        <v>106.11369532690392</v>
      </c>
      <c r="W2403" s="6">
        <f>V2403/AA2403</f>
        <v>1.2916644450425077</v>
      </c>
      <c r="X2403" s="1">
        <f>((3*10+H2403/COS(RADIANS(E2403)))*(3+3)+3*G2403*H2403)*2</f>
        <v>569.412604471387</v>
      </c>
      <c r="Y2403" s="7">
        <f>Z2403/X2403</f>
        <v>1.0070368428841661</v>
      </c>
      <c r="Z2403" s="13">
        <v>573.41947150531598</v>
      </c>
      <c r="AA2403" s="15">
        <v>82.152679617508397</v>
      </c>
    </row>
    <row r="2404" spans="1:27" x14ac:dyDescent="0.45">
      <c r="A2404">
        <v>154</v>
      </c>
      <c r="B2404">
        <v>46.6</v>
      </c>
      <c r="C2404" s="10">
        <f>B2404-20</f>
        <v>26.6</v>
      </c>
      <c r="D2404">
        <v>129.6</v>
      </c>
      <c r="E2404" s="11">
        <f>D2404-90</f>
        <v>39.599999999999994</v>
      </c>
      <c r="F2404" s="2">
        <v>9.1090000000000008E-3</v>
      </c>
      <c r="G2404" s="11">
        <v>31.2</v>
      </c>
      <c r="H2404" s="11">
        <v>1</v>
      </c>
      <c r="I2404" s="8">
        <v>3.8839410990476601E-2</v>
      </c>
      <c r="J2404" s="4">
        <v>71000</v>
      </c>
      <c r="K2404" s="5">
        <f>23*10^-6</f>
        <v>2.3E-5</v>
      </c>
      <c r="L2404" s="6">
        <f>H2404</f>
        <v>1</v>
      </c>
      <c r="M2404" s="3">
        <f>H2404^2/6</f>
        <v>0.16666666666666666</v>
      </c>
      <c r="N2404" s="3">
        <f>H2404^3/12</f>
        <v>8.3333333333333329E-2</v>
      </c>
      <c r="O2404" s="1">
        <f>-J2404*L2404*K2404*C2404</f>
        <v>-43.437800000000003</v>
      </c>
      <c r="P2404" s="7">
        <f>-(12*F2404*J2404*L2404*N2404+12*O2404*N2404*G2404*COS(RADIANS(E2404)))/(12*N2404*G2404*COS(RADIANS(E2404))^2+L2404*G2404^3*SIN(RADIANS(E2404))^2)</f>
        <v>3.216414421291907E-2</v>
      </c>
      <c r="Q2404" s="7">
        <f>-(6*F2404*J2404*L2404*N2404*SIN(RADIANS(E2404))+6*O2404*N2404*G2404*SIN(RADIANS(E2404))*COS(RADIANS(E2404)))/(12*N2404*COS(RADIANS(E2404))^2+L2404*G2404^2*SIN(RADIANS(E2404))^2)</f>
        <v>0.31983427524439711</v>
      </c>
      <c r="R2404" s="7">
        <f>-P2404*SIN(RADIANS(E2404))</f>
        <v>-2.05021971310511E-2</v>
      </c>
      <c r="S2404" s="6">
        <f>(O2404+P2404*COS(RADIANS(E2404)))/L2404</f>
        <v>-43.413017100941396</v>
      </c>
      <c r="T2404" s="6">
        <f>R2404/L2404</f>
        <v>-2.05021971310511E-2</v>
      </c>
      <c r="U2404" s="6">
        <f>(Q2404-P2404*G2404*SIN(RADIANS(E2404)))/M2404</f>
        <v>-1.9190056514663827</v>
      </c>
      <c r="V2404" s="6">
        <f>SQRT((S2404+U2404)^2+3*T2404^2)</f>
        <v>45.332036661119453</v>
      </c>
      <c r="W2404" s="6">
        <f>V2404/AA2404</f>
        <v>1.3595690293416254</v>
      </c>
      <c r="X2404" s="1">
        <f>((3*10+H2404/COS(RADIANS(E2404)))*(3+3)+3*G2404*H2404)*2</f>
        <v>562.77403472621677</v>
      </c>
      <c r="Y2404" s="7">
        <f>Z2404/X2404</f>
        <v>1.0188027488567826</v>
      </c>
      <c r="Z2404" s="13">
        <v>573.355733564292</v>
      </c>
      <c r="AA2404" s="15">
        <v>33.342945950358697</v>
      </c>
    </row>
    <row r="2405" spans="1:27" x14ac:dyDescent="0.45">
      <c r="A2405">
        <v>2203</v>
      </c>
      <c r="B2405">
        <v>62.6</v>
      </c>
      <c r="C2405" s="10">
        <f>B2405-20</f>
        <v>42.6</v>
      </c>
      <c r="D2405">
        <v>113.5</v>
      </c>
      <c r="E2405" s="11">
        <f>D2405-90</f>
        <v>23.5</v>
      </c>
      <c r="F2405" s="2">
        <v>1.2222E-2</v>
      </c>
      <c r="G2405" s="11">
        <v>20.9</v>
      </c>
      <c r="H2405" s="11">
        <v>1.5</v>
      </c>
      <c r="I2405" s="8">
        <v>6.7626565694808904E-2</v>
      </c>
      <c r="J2405" s="4">
        <v>71000</v>
      </c>
      <c r="K2405" s="5">
        <f>23*10^-6</f>
        <v>2.3E-5</v>
      </c>
      <c r="L2405" s="6">
        <f>H2405</f>
        <v>1.5</v>
      </c>
      <c r="M2405" s="3">
        <f>H2405^2/6</f>
        <v>0.375</v>
      </c>
      <c r="N2405" s="3">
        <f>H2405^3/12</f>
        <v>0.28125</v>
      </c>
      <c r="O2405" s="1">
        <f>-J2405*L2405*K2405*C2405</f>
        <v>-104.34870000000001</v>
      </c>
      <c r="P2405" s="7">
        <f>-(12*F2405*J2405*L2405*N2405+12*O2405*N2405*G2405*COS(RADIANS(E2405)))/(12*N2405*G2405*COS(RADIANS(E2405))^2+L2405*G2405^3*SIN(RADIANS(E2405))^2)</f>
        <v>1.0537824805172886</v>
      </c>
      <c r="Q2405" s="7">
        <f>-(6*F2405*J2405*L2405*N2405*SIN(RADIANS(E2405))+6*O2405*N2405*G2405*SIN(RADIANS(E2405))*COS(RADIANS(E2405)))/(12*N2405*COS(RADIANS(E2405))^2+L2405*G2405^2*SIN(RADIANS(E2405))^2)</f>
        <v>4.3910354818902535</v>
      </c>
      <c r="R2405" s="7">
        <f>-P2405*SIN(RADIANS(E2405))</f>
        <v>-0.42019478295600521</v>
      </c>
      <c r="S2405" s="6">
        <f>(O2405+P2405*COS(RADIANS(E2405)))/L2405</f>
        <v>-68.921545440020722</v>
      </c>
      <c r="T2405" s="6">
        <f>R2405/L2405</f>
        <v>-0.28012985530400347</v>
      </c>
      <c r="U2405" s="6">
        <f>(Q2405-P2405*G2405*SIN(RADIANS(E2405)))/M2405</f>
        <v>-11.709427951707347</v>
      </c>
      <c r="V2405" s="6">
        <f>SQRT((S2405+U2405)^2+3*T2405^2)</f>
        <v>80.632433228230553</v>
      </c>
      <c r="W2405" s="6">
        <f>V2405/AA2405</f>
        <v>1.1953727473622409</v>
      </c>
      <c r="X2405" s="1">
        <f>((3*10+H2405/COS(RADIANS(E2405)))*(3+3)+3*G2405*H2405)*2</f>
        <v>567.72793987304351</v>
      </c>
      <c r="Y2405" s="7">
        <f>Z2405/X2405</f>
        <v>1.0098713054078063</v>
      </c>
      <c r="Z2405" s="13">
        <v>573.33215575607505</v>
      </c>
      <c r="AA2405" s="15">
        <v>67.453799165287506</v>
      </c>
    </row>
    <row r="2406" spans="1:27" x14ac:dyDescent="0.45">
      <c r="A2406">
        <v>1456</v>
      </c>
      <c r="B2406">
        <v>50.1</v>
      </c>
      <c r="C2406" s="10">
        <f>B2406-20</f>
        <v>30.1</v>
      </c>
      <c r="D2406">
        <v>129.80000000000001</v>
      </c>
      <c r="E2406" s="11">
        <f>D2406-90</f>
        <v>39.800000000000011</v>
      </c>
      <c r="F2406" s="2">
        <v>9.4669999999999997E-3</v>
      </c>
      <c r="G2406" s="11">
        <v>28.1</v>
      </c>
      <c r="H2406" s="11">
        <v>1.1000000000000001</v>
      </c>
      <c r="I2406" s="8">
        <v>4.0960963815450599E-2</v>
      </c>
      <c r="J2406" s="4">
        <v>71000</v>
      </c>
      <c r="K2406" s="5">
        <f>23*10^-6</f>
        <v>2.3E-5</v>
      </c>
      <c r="L2406" s="6">
        <f>H2406</f>
        <v>1.1000000000000001</v>
      </c>
      <c r="M2406" s="3">
        <f>H2406^2/6</f>
        <v>0.20166666666666669</v>
      </c>
      <c r="N2406" s="3">
        <f>H2406^3/12</f>
        <v>0.11091666666666671</v>
      </c>
      <c r="O2406" s="1">
        <f>-J2406*L2406*K2406*C2406</f>
        <v>-54.068630000000006</v>
      </c>
      <c r="P2406" s="7">
        <f>-(12*F2406*J2406*L2406*N2406+12*O2406*N2406*G2406*COS(RADIANS(E2406)))/(12*N2406*G2406*COS(RADIANS(E2406))^2+L2406*G2406^3*SIN(RADIANS(E2406))^2)</f>
        <v>5.6825675864940785E-2</v>
      </c>
      <c r="Q2406" s="7">
        <f>-(6*F2406*J2406*L2406*N2406*SIN(RADIANS(E2406))+6*O2406*N2406*G2406*SIN(RADIANS(E2406))*COS(RADIANS(E2406)))/(12*N2406*COS(RADIANS(E2406))^2+L2406*G2406^2*SIN(RADIANS(E2406))^2)</f>
        <v>0.51106406152816108</v>
      </c>
      <c r="R2406" s="7">
        <f>-P2406*SIN(RADIANS(E2406))</f>
        <v>-3.6374666300936741E-2</v>
      </c>
      <c r="S2406" s="6">
        <f>(O2406+P2406*COS(RADIANS(E2406)))/L2406</f>
        <v>-49.113610699559914</v>
      </c>
      <c r="T2406" s="6">
        <f>R2406/L2406</f>
        <v>-3.3067878455397035E-2</v>
      </c>
      <c r="U2406" s="6">
        <f>(Q2406-P2406*G2406*SIN(RADIANS(E2406)))/M2406</f>
        <v>-2.5342019579908834</v>
      </c>
      <c r="V2406" s="6">
        <f>SQRT((S2406+U2406)^2+3*T2406^2)</f>
        <v>51.647844415456689</v>
      </c>
      <c r="W2406" s="6">
        <f>V2406/AA2406</f>
        <v>1.3154092229614986</v>
      </c>
      <c r="X2406" s="1">
        <f>((3*10+H2406/COS(RADIANS(E2406)))*(3+3)+3*G2406*H2406)*2</f>
        <v>562.64115720907193</v>
      </c>
      <c r="Y2406" s="7">
        <f>Z2406/X2406</f>
        <v>1.0189678570466441</v>
      </c>
      <c r="Z2406" s="13">
        <v>573.31325424757199</v>
      </c>
      <c r="AA2406" s="15">
        <v>39.263708596460397</v>
      </c>
    </row>
    <row r="2407" spans="1:27" x14ac:dyDescent="0.45">
      <c r="A2407">
        <v>2692</v>
      </c>
      <c r="B2407">
        <v>80.7</v>
      </c>
      <c r="C2407" s="10">
        <f>B2407-20</f>
        <v>60.7</v>
      </c>
      <c r="D2407">
        <v>112.1</v>
      </c>
      <c r="E2407" s="11">
        <f>D2407-90</f>
        <v>22.099999999999994</v>
      </c>
      <c r="F2407" s="2">
        <v>1.9859999999999999E-2</v>
      </c>
      <c r="G2407" s="11">
        <v>24.5</v>
      </c>
      <c r="H2407" s="11">
        <v>1.3</v>
      </c>
      <c r="I2407" s="8">
        <v>0.111664868891239</v>
      </c>
      <c r="J2407" s="4">
        <v>71000</v>
      </c>
      <c r="K2407" s="5">
        <f>23*10^-6</f>
        <v>2.3E-5</v>
      </c>
      <c r="L2407" s="6">
        <f>H2407</f>
        <v>1.3</v>
      </c>
      <c r="M2407" s="3">
        <f>H2407^2/6</f>
        <v>0.28166666666666668</v>
      </c>
      <c r="N2407" s="3">
        <f>H2407^3/12</f>
        <v>0.18308333333333338</v>
      </c>
      <c r="O2407" s="1">
        <f>-J2407*L2407*K2407*C2407</f>
        <v>-128.86002999999999</v>
      </c>
      <c r="P2407" s="7">
        <f>-(12*F2407*J2407*L2407*N2407+12*O2407*N2407*G2407*COS(RADIANS(E2407)))/(12*N2407*G2407*COS(RADIANS(E2407))^2+L2407*G2407^3*SIN(RADIANS(E2407))^2)</f>
        <v>0.87172497976041419</v>
      </c>
      <c r="Q2407" s="7">
        <f>-(6*F2407*J2407*L2407*N2407*SIN(RADIANS(E2407))+6*O2407*N2407*G2407*SIN(RADIANS(E2407))*COS(RADIANS(E2407)))/(12*N2407*COS(RADIANS(E2407))^2+L2407*G2407^2*SIN(RADIANS(E2407))^2)</f>
        <v>4.0175600800891171</v>
      </c>
      <c r="R2407" s="7">
        <f>-P2407*SIN(RADIANS(E2407))</f>
        <v>-0.32796408817054012</v>
      </c>
      <c r="S2407" s="6">
        <f>(O2407+P2407*COS(RADIANS(E2407)))/L2407</f>
        <v>-98.501809113850612</v>
      </c>
      <c r="T2407" s="6">
        <f>R2407/L2407</f>
        <v>-0.25228006782349238</v>
      </c>
      <c r="U2407" s="6">
        <f>(Q2407-P2407*G2407*SIN(RADIANS(E2407)))/M2407</f>
        <v>-14.263526911558996</v>
      </c>
      <c r="V2407" s="6">
        <f>SQRT((S2407+U2407)^2+3*T2407^2)</f>
        <v>112.76618262857622</v>
      </c>
      <c r="W2407" s="6">
        <f>V2407/AA2407</f>
        <v>1.2473891866122977</v>
      </c>
      <c r="X2407" s="1">
        <f>((3*10+H2407/COS(RADIANS(E2407)))*(3+3)+3*G2407*H2407)*2</f>
        <v>567.9370404110673</v>
      </c>
      <c r="Y2407" s="7">
        <f>Z2407/X2407</f>
        <v>1.0093967607320136</v>
      </c>
      <c r="Z2407" s="13">
        <v>573.27380889065796</v>
      </c>
      <c r="AA2407" s="15">
        <v>90.401763811044802</v>
      </c>
    </row>
    <row r="2408" spans="1:27" x14ac:dyDescent="0.45">
      <c r="A2408">
        <v>1488</v>
      </c>
      <c r="B2408">
        <v>56.7</v>
      </c>
      <c r="C2408" s="10">
        <f>B2408-20</f>
        <v>36.700000000000003</v>
      </c>
      <c r="D2408">
        <v>102.9</v>
      </c>
      <c r="E2408" s="11">
        <f>D2408-90</f>
        <v>12.900000000000006</v>
      </c>
      <c r="F2408" s="2">
        <v>1.3521E-2</v>
      </c>
      <c r="G2408" s="11">
        <v>27</v>
      </c>
      <c r="H2408" s="11">
        <v>1.2</v>
      </c>
      <c r="I2408" s="8">
        <v>0.108931794762611</v>
      </c>
      <c r="J2408" s="4">
        <v>71000</v>
      </c>
      <c r="K2408" s="5">
        <f>23*10^-6</f>
        <v>2.3E-5</v>
      </c>
      <c r="L2408" s="6">
        <f>H2408</f>
        <v>1.2</v>
      </c>
      <c r="M2408" s="3">
        <f>H2408^2/6</f>
        <v>0.24</v>
      </c>
      <c r="N2408" s="3">
        <f>H2408^3/12</f>
        <v>0.14399999999999999</v>
      </c>
      <c r="O2408" s="1">
        <f>-J2408*L2408*K2408*C2408</f>
        <v>-71.917320000000004</v>
      </c>
      <c r="P2408" s="7">
        <f>-(12*F2408*J2408*L2408*N2408+12*O2408*N2408*G2408*COS(RADIANS(E2408)))/(12*N2408*G2408*COS(RADIANS(E2408))^2+L2408*G2408^3*SIN(RADIANS(E2408))^2)</f>
        <v>1.0478946262296971</v>
      </c>
      <c r="Q2408" s="7">
        <f>-(6*F2408*J2408*L2408*N2408*SIN(RADIANS(E2408))+6*O2408*N2408*G2408*SIN(RADIANS(E2408))*COS(RADIANS(E2408)))/(12*N2408*COS(RADIANS(E2408))^2+L2408*G2408^2*SIN(RADIANS(E2408))^2)</f>
        <v>3.158225057785939</v>
      </c>
      <c r="R2408" s="7">
        <f>-P2408*SIN(RADIANS(E2408))</f>
        <v>-0.23394259687303248</v>
      </c>
      <c r="S2408" s="6">
        <f>(O2408+P2408*COS(RADIANS(E2408)))/L2408</f>
        <v>-59.079894152291487</v>
      </c>
      <c r="T2408" s="6">
        <f>R2408/L2408</f>
        <v>-0.19495216406086041</v>
      </c>
      <c r="U2408" s="6">
        <f>(Q2408-P2408*G2408*SIN(RADIANS(E2408)))/M2408</f>
        <v>-13.159271074108077</v>
      </c>
      <c r="V2408" s="6">
        <f>SQRT((S2408+U2408)^2+3*T2408^2)</f>
        <v>72.239954399527917</v>
      </c>
      <c r="W2408" s="6">
        <f>V2408/AA2408</f>
        <v>1.3141741939764111</v>
      </c>
      <c r="X2408" s="1">
        <f>((3*10+H2408/COS(RADIANS(E2408)))*(3+3)+3*G2408*H2408)*2</f>
        <v>569.17284906889211</v>
      </c>
      <c r="Y2408" s="7">
        <f>Z2408/X2408</f>
        <v>1.0071244517497533</v>
      </c>
      <c r="Z2408" s="13">
        <v>573.227893569353</v>
      </c>
      <c r="AA2408" s="15">
        <v>54.969847019248803</v>
      </c>
    </row>
    <row r="2409" spans="1:27" x14ac:dyDescent="0.45">
      <c r="A2409">
        <v>1118</v>
      </c>
      <c r="B2409">
        <v>65.900000000000006</v>
      </c>
      <c r="C2409" s="10">
        <f>B2409-20</f>
        <v>45.900000000000006</v>
      </c>
      <c r="D2409">
        <v>115.6</v>
      </c>
      <c r="E2409" s="11">
        <f>D2409-90</f>
        <v>25.599999999999994</v>
      </c>
      <c r="F2409" s="2">
        <v>1.2955E-2</v>
      </c>
      <c r="G2409" s="11">
        <v>20.8</v>
      </c>
      <c r="H2409" s="11">
        <v>1.5</v>
      </c>
      <c r="I2409" s="8">
        <v>6.8607442080974496E-2</v>
      </c>
      <c r="J2409" s="4">
        <v>71000</v>
      </c>
      <c r="K2409" s="5">
        <f>23*10^-6</f>
        <v>2.3E-5</v>
      </c>
      <c r="L2409" s="6">
        <f>H2409</f>
        <v>1.5</v>
      </c>
      <c r="M2409" s="3">
        <f>H2409^2/6</f>
        <v>0.375</v>
      </c>
      <c r="N2409" s="3">
        <f>H2409^3/12</f>
        <v>0.28125</v>
      </c>
      <c r="O2409" s="1">
        <f>-J2409*L2409*K2409*C2409</f>
        <v>-112.43205000000002</v>
      </c>
      <c r="P2409" s="7">
        <f>-(12*F2409*J2409*L2409*N2409+12*O2409*N2409*G2409*COS(RADIANS(E2409)))/(12*N2409*G2409*COS(RADIANS(E2409))^2+L2409*G2409^3*SIN(RADIANS(E2409))^2)</f>
        <v>0.95506556251852825</v>
      </c>
      <c r="Q2409" s="7">
        <f>-(6*F2409*J2409*L2409*N2409*SIN(RADIANS(E2409))+6*O2409*N2409*G2409*SIN(RADIANS(E2409))*COS(RADIANS(E2409)))/(12*N2409*COS(RADIANS(E2409))^2+L2409*G2409^2*SIN(RADIANS(E2409))^2)</f>
        <v>4.2917702748523681</v>
      </c>
      <c r="R2409" s="7">
        <f>-P2409*SIN(RADIANS(E2409))</f>
        <v>-0.41267021873580462</v>
      </c>
      <c r="S2409" s="6">
        <f>(O2409+P2409*COS(RADIANS(E2409)))/L2409</f>
        <v>-74.380493873914276</v>
      </c>
      <c r="T2409" s="6">
        <f>R2409/L2409</f>
        <v>-0.27511347915720308</v>
      </c>
      <c r="U2409" s="6">
        <f>(Q2409-P2409*G2409*SIN(RADIANS(E2409)))/M2409</f>
        <v>-11.444720732939649</v>
      </c>
      <c r="V2409" s="6">
        <f>SQRT((S2409+U2409)^2+3*T2409^2)</f>
        <v>85.826537414670142</v>
      </c>
      <c r="W2409" s="6">
        <f>V2409/AA2409</f>
        <v>1.1825231981359272</v>
      </c>
      <c r="X2409" s="1">
        <f>((3*10+H2409/COS(RADIANS(E2409)))*(3+3)+3*G2409*H2409)*2</f>
        <v>567.15935993986784</v>
      </c>
      <c r="Y2409" s="7">
        <f>Z2409/X2409</f>
        <v>1.0106603359346924</v>
      </c>
      <c r="Z2409" s="13">
        <v>573.20546924533198</v>
      </c>
      <c r="AA2409" s="15">
        <v>72.579157474426694</v>
      </c>
    </row>
    <row r="2410" spans="1:27" x14ac:dyDescent="0.45">
      <c r="A2410">
        <v>903</v>
      </c>
      <c r="B2410">
        <v>63</v>
      </c>
      <c r="C2410" s="10">
        <f>B2410-20</f>
        <v>43</v>
      </c>
      <c r="D2410">
        <v>100.7</v>
      </c>
      <c r="E2410" s="11">
        <f>D2410-90</f>
        <v>10.700000000000003</v>
      </c>
      <c r="F2410" s="2">
        <v>1.4886999999999999E-2</v>
      </c>
      <c r="G2410" s="11">
        <v>24.8</v>
      </c>
      <c r="H2410" s="11">
        <v>1.3</v>
      </c>
      <c r="I2410" s="8">
        <v>0.136645197868347</v>
      </c>
      <c r="J2410" s="4">
        <v>71000</v>
      </c>
      <c r="K2410" s="5">
        <f>23*10^-6</f>
        <v>2.3E-5</v>
      </c>
      <c r="L2410" s="6">
        <f>H2410</f>
        <v>1.3</v>
      </c>
      <c r="M2410" s="3">
        <f>H2410^2/6</f>
        <v>0.28166666666666668</v>
      </c>
      <c r="N2410" s="3">
        <f>H2410^3/12</f>
        <v>0.18308333333333338</v>
      </c>
      <c r="O2410" s="1">
        <f>-J2410*L2410*K2410*C2410</f>
        <v>-91.284700000000001</v>
      </c>
      <c r="P2410" s="7">
        <f>-(12*F2410*J2410*L2410*N2410+12*O2410*N2410*G2410*COS(RADIANS(E2410)))/(12*N2410*G2410*COS(RADIANS(E2410))^2+L2410*G2410^3*SIN(RADIANS(E2410))^2)</f>
        <v>2.5380549672829629</v>
      </c>
      <c r="Q2410" s="7">
        <f>-(6*F2410*J2410*L2410*N2410*SIN(RADIANS(E2410))+6*O2410*N2410*G2410*SIN(RADIANS(E2410))*COS(RADIANS(E2410)))/(12*N2410*COS(RADIANS(E2410))^2+L2410*G2410^2*SIN(RADIANS(E2410))^2)</f>
        <v>5.843277735430946</v>
      </c>
      <c r="R2410" s="7">
        <f>-P2410*SIN(RADIANS(E2410))</f>
        <v>-0.47123207543797968</v>
      </c>
      <c r="S2410" s="6">
        <f>(O2410+P2410*COS(RADIANS(E2410)))/L2410</f>
        <v>-68.300595931397439</v>
      </c>
      <c r="T2410" s="6">
        <f>R2410/L2410</f>
        <v>-0.36248621187536895</v>
      </c>
      <c r="U2410" s="6">
        <f>(Q2410-P2410*G2410*SIN(RADIANS(E2410)))/M2410</f>
        <v>-20.745364741174974</v>
      </c>
      <c r="V2410" s="6">
        <f>SQRT((S2410+U2410)^2+3*T2410^2)</f>
        <v>89.048174045640678</v>
      </c>
      <c r="W2410" s="6">
        <f>V2410/AA2410</f>
        <v>1.3029814983300714</v>
      </c>
      <c r="X2410" s="1">
        <f>((3*10+H2410/COS(RADIANS(E2410)))*(3+3)+3*G2410*H2410)*2</f>
        <v>569.31603993645695</v>
      </c>
      <c r="Y2410" s="7">
        <f>Z2410/X2410</f>
        <v>1.006777090298367</v>
      </c>
      <c r="Z2410" s="13">
        <v>573.17434614741501</v>
      </c>
      <c r="AA2410" s="15">
        <v>68.341856089105406</v>
      </c>
    </row>
    <row r="2411" spans="1:27" x14ac:dyDescent="0.45">
      <c r="A2411">
        <v>2100</v>
      </c>
      <c r="B2411">
        <v>51.2</v>
      </c>
      <c r="C2411" s="10">
        <f>B2411-20</f>
        <v>31.200000000000003</v>
      </c>
      <c r="D2411">
        <v>115.5</v>
      </c>
      <c r="E2411" s="11">
        <f>D2411-90</f>
        <v>25.5</v>
      </c>
      <c r="F2411" s="2">
        <v>8.8120000000000004E-3</v>
      </c>
      <c r="G2411" s="11">
        <v>20.8</v>
      </c>
      <c r="H2411" s="11">
        <v>1.5</v>
      </c>
      <c r="I2411" s="8">
        <v>4.6756967902183498E-2</v>
      </c>
      <c r="J2411" s="4">
        <v>71000</v>
      </c>
      <c r="K2411" s="5">
        <f>23*10^-6</f>
        <v>2.3E-5</v>
      </c>
      <c r="L2411" s="6">
        <f>H2411</f>
        <v>1.5</v>
      </c>
      <c r="M2411" s="3">
        <f>H2411^2/6</f>
        <v>0.375</v>
      </c>
      <c r="N2411" s="3">
        <f>H2411^3/12</f>
        <v>0.28125</v>
      </c>
      <c r="O2411" s="1">
        <f>-J2411*L2411*K2411*C2411</f>
        <v>-76.424400000000006</v>
      </c>
      <c r="P2411" s="7">
        <f>-(12*F2411*J2411*L2411*N2411+12*O2411*N2411*G2411*COS(RADIANS(E2411)))/(12*N2411*G2411*COS(RADIANS(E2411))^2+L2411*G2411^3*SIN(RADIANS(E2411))^2)</f>
        <v>0.65455934818397787</v>
      </c>
      <c r="Q2411" s="7">
        <f>-(6*F2411*J2411*L2411*N2411*SIN(RADIANS(E2411))+6*O2411*N2411*G2411*SIN(RADIANS(E2411))*COS(RADIANS(E2411)))/(12*N2411*COS(RADIANS(E2411))^2+L2411*G2411^2*SIN(RADIANS(E2411))^2)</f>
        <v>2.9306686542931955</v>
      </c>
      <c r="R2411" s="7">
        <f>-P2411*SIN(RADIANS(E2411))</f>
        <v>-0.28179506291280704</v>
      </c>
      <c r="S2411" s="6">
        <f>(O2411+P2411*COS(RADIANS(E2411)))/L2411</f>
        <v>-50.555736243063677</v>
      </c>
      <c r="T2411" s="6">
        <f>R2411/L2411</f>
        <v>-0.18786337527520469</v>
      </c>
      <c r="U2411" s="6">
        <f>(Q2411-P2411*G2411*SIN(RADIANS(E2411)))/M2411</f>
        <v>-7.8151164114485114</v>
      </c>
      <c r="V2411" s="6">
        <f>SQRT((S2411+U2411)^2+3*T2411^2)</f>
        <v>58.371759589360352</v>
      </c>
      <c r="W2411" s="6">
        <f>V2411/AA2411</f>
        <v>1.181459543335581</v>
      </c>
      <c r="X2411" s="1">
        <f>((3*10+H2411/COS(RADIANS(E2411)))*(3+3)+3*G2411*H2411)*2</f>
        <v>567.1427137934844</v>
      </c>
      <c r="Y2411" s="7">
        <f>Z2411/X2411</f>
        <v>1.0106215142980963</v>
      </c>
      <c r="Z2411" s="13">
        <v>573.16662823710305</v>
      </c>
      <c r="AA2411" s="15">
        <v>49.406481938908399</v>
      </c>
    </row>
    <row r="2412" spans="1:27" x14ac:dyDescent="0.45">
      <c r="A2412">
        <v>2622</v>
      </c>
      <c r="B2412">
        <v>75.8</v>
      </c>
      <c r="C2412" s="10">
        <f>B2412-20</f>
        <v>55.8</v>
      </c>
      <c r="D2412">
        <v>111.5</v>
      </c>
      <c r="E2412" s="11">
        <f>D2412-90</f>
        <v>21.5</v>
      </c>
      <c r="F2412" s="2">
        <v>1.7193E-2</v>
      </c>
      <c r="G2412" s="11">
        <v>22.6</v>
      </c>
      <c r="H2412" s="11">
        <v>1.4</v>
      </c>
      <c r="I2412" s="8">
        <v>9.9163547158241203E-2</v>
      </c>
      <c r="J2412" s="4">
        <v>71000</v>
      </c>
      <c r="K2412" s="5">
        <f>23*10^-6</f>
        <v>2.3E-5</v>
      </c>
      <c r="L2412" s="6">
        <f>H2412</f>
        <v>1.4</v>
      </c>
      <c r="M2412" s="3">
        <f>H2412^2/6</f>
        <v>0.32666666666666661</v>
      </c>
      <c r="N2412" s="3">
        <f>H2412^3/12</f>
        <v>0.2286666666666666</v>
      </c>
      <c r="O2412" s="1">
        <f>-J2412*L2412*K2412*C2412</f>
        <v>-127.56995999999999</v>
      </c>
      <c r="P2412" s="7">
        <f>-(12*F2412*J2412*L2412*N2412+12*O2412*N2412*G2412*COS(RADIANS(E2412)))/(12*N2412*G2412*COS(RADIANS(E2412))^2+L2412*G2412^3*SIN(RADIANS(E2412))^2)</f>
        <v>1.2008790385123371</v>
      </c>
      <c r="Q2412" s="7">
        <f>-(6*F2412*J2412*L2412*N2412*SIN(RADIANS(E2412))+6*O2412*N2412*G2412*SIN(RADIANS(E2412))*COS(RADIANS(E2412)))/(12*N2412*COS(RADIANS(E2412))^2+L2412*G2412^2*SIN(RADIANS(E2412))^2)</f>
        <v>4.9733971406136073</v>
      </c>
      <c r="R2412" s="7">
        <f>-P2412*SIN(RADIANS(E2412))</f>
        <v>-0.44012364076226623</v>
      </c>
      <c r="S2412" s="6">
        <f>(O2412+P2412*COS(RADIANS(E2412)))/L2412</f>
        <v>-90.323315032533401</v>
      </c>
      <c r="T2412" s="6">
        <f>R2412/L2412</f>
        <v>-0.31437402911590445</v>
      </c>
      <c r="U2412" s="6">
        <f>(Q2412-P2412*G2412*SIN(RADIANS(E2412)))/M2412</f>
        <v>-15.224685124327383</v>
      </c>
      <c r="V2412" s="6">
        <f>SQRT((S2412+U2412)^2+3*T2412^2)</f>
        <v>105.54940468900443</v>
      </c>
      <c r="W2412" s="6">
        <f>V2412/AA2412</f>
        <v>1.2222521601476133</v>
      </c>
      <c r="X2412" s="1">
        <f>((3*10+H2412/COS(RADIANS(E2412)))*(3+3)+3*G2412*H2412)*2</f>
        <v>567.89640884064283</v>
      </c>
      <c r="Y2412" s="7">
        <f>Z2412/X2412</f>
        <v>1.0092067832734866</v>
      </c>
      <c r="Z2412" s="13">
        <v>573.12490799862996</v>
      </c>
      <c r="AA2412" s="15">
        <v>86.356488563094103</v>
      </c>
    </row>
    <row r="2413" spans="1:27" x14ac:dyDescent="0.45">
      <c r="A2413">
        <v>650</v>
      </c>
      <c r="B2413">
        <v>79.8</v>
      </c>
      <c r="C2413" s="10">
        <f>B2413-20</f>
        <v>59.8</v>
      </c>
      <c r="D2413">
        <v>124.7</v>
      </c>
      <c r="E2413" s="11">
        <f>D2413-90</f>
        <v>34.700000000000003</v>
      </c>
      <c r="F2413" s="2">
        <v>1.6365000000000001E-2</v>
      </c>
      <c r="G2413" s="11">
        <v>21.9</v>
      </c>
      <c r="H2413" s="11">
        <v>1.4</v>
      </c>
      <c r="I2413" s="8">
        <v>7.5913131237030002E-2</v>
      </c>
      <c r="J2413" s="4">
        <v>71000</v>
      </c>
      <c r="K2413" s="5">
        <f>23*10^-6</f>
        <v>2.3E-5</v>
      </c>
      <c r="L2413" s="6">
        <f>H2413</f>
        <v>1.4</v>
      </c>
      <c r="M2413" s="3">
        <f>H2413^2/6</f>
        <v>0.32666666666666661</v>
      </c>
      <c r="N2413" s="3">
        <f>H2413^3/12</f>
        <v>0.2286666666666666</v>
      </c>
      <c r="O2413" s="1">
        <f>-J2413*L2413*K2413*C2413</f>
        <v>-136.71475999999998</v>
      </c>
      <c r="P2413" s="7">
        <f>-(12*F2413*J2413*L2413*N2413+12*O2413*N2413*G2413*COS(RADIANS(E2413)))/(12*N2413*G2413*COS(RADIANS(E2413))^2+L2413*G2413^3*SIN(RADIANS(E2413))^2)</f>
        <v>0.47665190799939366</v>
      </c>
      <c r="Q2413" s="7">
        <f>-(6*F2413*J2413*L2413*N2413*SIN(RADIANS(E2413))+6*O2413*N2413*G2413*SIN(RADIANS(E2413))*COS(RADIANS(E2413)))/(12*N2413*COS(RADIANS(E2413))^2+L2413*G2413^2*SIN(RADIANS(E2413))^2)</f>
        <v>2.9712624727598564</v>
      </c>
      <c r="R2413" s="7">
        <f>-P2413*SIN(RADIANS(E2413))</f>
        <v>-0.27134817102829745</v>
      </c>
      <c r="S2413" s="6">
        <f>(O2413+P2413*COS(RADIANS(E2413)))/L2413</f>
        <v>-97.373488195851678</v>
      </c>
      <c r="T2413" s="6">
        <f>R2413/L2413</f>
        <v>-0.19382012216306962</v>
      </c>
      <c r="U2413" s="6">
        <f>(Q2413-P2413*G2413*SIN(RADIANS(E2413)))/M2413</f>
        <v>-9.0957014472240516</v>
      </c>
      <c r="V2413" s="6">
        <f>SQRT((S2413+U2413)^2+3*T2413^2)</f>
        <v>106.4697188968417</v>
      </c>
      <c r="W2413" s="6">
        <f>V2413/AA2413</f>
        <v>1.1994153098075044</v>
      </c>
      <c r="X2413" s="1">
        <f>((3*10+H2413/COS(RADIANS(E2413)))*(3+3)+3*G2413*H2413)*2</f>
        <v>564.39437543977999</v>
      </c>
      <c r="Y2413" s="7">
        <f>Z2413/X2413</f>
        <v>1.0152829203744116</v>
      </c>
      <c r="Z2413" s="13">
        <v>573.01996973939197</v>
      </c>
      <c r="AA2413" s="15">
        <v>88.768017238273501</v>
      </c>
    </row>
    <row r="2414" spans="1:27" x14ac:dyDescent="0.45">
      <c r="A2414">
        <v>1723</v>
      </c>
      <c r="B2414">
        <v>80.400000000000006</v>
      </c>
      <c r="C2414" s="10">
        <f>B2414-20</f>
        <v>60.400000000000006</v>
      </c>
      <c r="D2414">
        <v>123.9</v>
      </c>
      <c r="E2414" s="11">
        <f>D2414-90</f>
        <v>33.900000000000006</v>
      </c>
      <c r="F2414" s="2">
        <v>2.0187E-2</v>
      </c>
      <c r="G2414" s="11">
        <v>28.5</v>
      </c>
      <c r="H2414" s="11">
        <v>1.1000000000000001</v>
      </c>
      <c r="I2414" s="8">
        <v>8.9495800435543005E-2</v>
      </c>
      <c r="J2414" s="4">
        <v>71000</v>
      </c>
      <c r="K2414" s="5">
        <f>23*10^-6</f>
        <v>2.3E-5</v>
      </c>
      <c r="L2414" s="6">
        <f>H2414</f>
        <v>1.1000000000000001</v>
      </c>
      <c r="M2414" s="3">
        <f>H2414^2/6</f>
        <v>0.20166666666666669</v>
      </c>
      <c r="N2414" s="3">
        <f>H2414^3/12</f>
        <v>0.11091666666666671</v>
      </c>
      <c r="O2414" s="1">
        <f>-J2414*L2414*K2414*C2414</f>
        <v>-108.49652</v>
      </c>
      <c r="P2414" s="7">
        <f>-(12*F2414*J2414*L2414*N2414+12*O2414*N2414*G2414*COS(RADIANS(E2414)))/(12*N2414*G2414*COS(RADIANS(E2414))^2+L2414*G2414^3*SIN(RADIANS(E2414))^2)</f>
        <v>0.1657861555744567</v>
      </c>
      <c r="Q2414" s="7">
        <f>-(6*F2414*J2414*L2414*N2414*SIN(RADIANS(E2414))+6*O2414*N2414*G2414*SIN(RADIANS(E2414))*COS(RADIANS(E2414)))/(12*N2414*COS(RADIANS(E2414))^2+L2414*G2414^2*SIN(RADIANS(E2414))^2)</f>
        <v>1.3176464480668388</v>
      </c>
      <c r="R2414" s="7">
        <f>-P2414*SIN(RADIANS(E2414))</f>
        <v>-9.246641740819922E-2</v>
      </c>
      <c r="S2414" s="6">
        <f>(O2414+P2414*COS(RADIANS(E2414)))/L2414</f>
        <v>-98.508104958340425</v>
      </c>
      <c r="T2414" s="6">
        <f>R2414/L2414</f>
        <v>-8.4060379461999291E-2</v>
      </c>
      <c r="U2414" s="6">
        <f>(Q2414-P2414*G2414*SIN(RADIANS(E2414)))/M2414</f>
        <v>-6.5337840400008549</v>
      </c>
      <c r="V2414" s="6">
        <f>SQRT((S2414+U2414)^2+3*T2414^2)</f>
        <v>105.0419899030004</v>
      </c>
      <c r="W2414" s="6">
        <f>V2414/AA2414</f>
        <v>1.2927529201796193</v>
      </c>
      <c r="X2414" s="1">
        <f>((3*10+H2414/COS(RADIANS(E2414)))*(3+3)+3*G2414*H2414)*2</f>
        <v>564.00337906683319</v>
      </c>
      <c r="Y2414" s="7">
        <f>Z2414/X2414</f>
        <v>1.015955047860347</v>
      </c>
      <c r="Z2414" s="13">
        <v>573.00207997324196</v>
      </c>
      <c r="AA2414" s="15">
        <v>81.254498259733595</v>
      </c>
    </row>
    <row r="2415" spans="1:27" x14ac:dyDescent="0.45">
      <c r="A2415">
        <v>1826</v>
      </c>
      <c r="B2415">
        <v>61.7</v>
      </c>
      <c r="C2415" s="10">
        <f>B2415-20</f>
        <v>41.7</v>
      </c>
      <c r="D2415">
        <v>119.6</v>
      </c>
      <c r="E2415" s="11">
        <f>D2415-90</f>
        <v>29.599999999999994</v>
      </c>
      <c r="F2415" s="2">
        <v>1.1667E-2</v>
      </c>
      <c r="G2415" s="11">
        <v>23.5</v>
      </c>
      <c r="H2415" s="11">
        <v>1.3</v>
      </c>
      <c r="I2415" s="8">
        <v>5.2334733307361603E-2</v>
      </c>
      <c r="J2415" s="4">
        <v>71000</v>
      </c>
      <c r="K2415" s="5">
        <f>23*10^-6</f>
        <v>2.3E-5</v>
      </c>
      <c r="L2415" s="6">
        <f>H2415</f>
        <v>1.3</v>
      </c>
      <c r="M2415" s="3">
        <f>H2415^2/6</f>
        <v>0.28166666666666668</v>
      </c>
      <c r="N2415" s="3">
        <f>H2415^3/12</f>
        <v>0.18308333333333338</v>
      </c>
      <c r="O2415" s="1">
        <f>-J2415*L2415*K2415*C2415</f>
        <v>-88.524930000000012</v>
      </c>
      <c r="P2415" s="7">
        <f>-(12*F2415*J2415*L2415*N2415+12*O2415*N2415*G2415*COS(RADIANS(E2415)))/(12*N2415*G2415*COS(RADIANS(E2415))^2+L2415*G2415^3*SIN(RADIANS(E2415))^2)</f>
        <v>0.38701714590970682</v>
      </c>
      <c r="Q2415" s="7">
        <f>-(6*F2415*J2415*L2415*N2415*SIN(RADIANS(E2415))+6*O2415*N2415*G2415*SIN(RADIANS(E2415))*COS(RADIANS(E2415)))/(12*N2415*COS(RADIANS(E2415))^2+L2415*G2415^2*SIN(RADIANS(E2415))^2)</f>
        <v>2.24617666454622</v>
      </c>
      <c r="R2415" s="7">
        <f>-P2415*SIN(RADIANS(E2415))</f>
        <v>-0.19116397145074224</v>
      </c>
      <c r="S2415" s="6">
        <f>(O2415+P2415*COS(RADIANS(E2415)))/L2415</f>
        <v>-67.837246579999956</v>
      </c>
      <c r="T2415" s="6">
        <f>R2415/L2415</f>
        <v>-0.14704920880826325</v>
      </c>
      <c r="U2415" s="6">
        <f>(Q2415-P2415*G2415*SIN(RADIANS(E2415)))/M2415</f>
        <v>-7.9745917084481244</v>
      </c>
      <c r="V2415" s="6">
        <f>SQRT((S2415+U2415)^2+3*T2415^2)</f>
        <v>75.812266125497374</v>
      </c>
      <c r="W2415" s="6">
        <f>V2415/AA2415</f>
        <v>1.2830658298335098</v>
      </c>
      <c r="X2415" s="1">
        <f>((3*10+H2415/COS(RADIANS(E2415)))*(3+3)+3*G2415*H2415)*2</f>
        <v>561.24145022660127</v>
      </c>
      <c r="Y2415" s="7">
        <f>Z2415/X2415</f>
        <v>1.0208055640972546</v>
      </c>
      <c r="Z2415" s="13">
        <v>572.918395193327</v>
      </c>
      <c r="AA2415" s="15">
        <v>59.086809392573997</v>
      </c>
    </row>
    <row r="2416" spans="1:27" x14ac:dyDescent="0.45">
      <c r="A2416">
        <v>1312</v>
      </c>
      <c r="B2416">
        <v>66.599999999999994</v>
      </c>
      <c r="C2416" s="10">
        <f>B2416-20</f>
        <v>46.599999999999994</v>
      </c>
      <c r="D2416">
        <v>110.7</v>
      </c>
      <c r="E2416" s="11">
        <f>D2416-90</f>
        <v>20.700000000000003</v>
      </c>
      <c r="F2416" s="2">
        <v>1.4418E-2</v>
      </c>
      <c r="G2416" s="11">
        <v>22.6</v>
      </c>
      <c r="H2416" s="11">
        <v>1.4</v>
      </c>
      <c r="I2416" s="8">
        <v>8.5064955055713598E-2</v>
      </c>
      <c r="J2416" s="4">
        <v>71000</v>
      </c>
      <c r="K2416" s="5">
        <f>23*10^-6</f>
        <v>2.3E-5</v>
      </c>
      <c r="L2416" s="6">
        <f>H2416</f>
        <v>1.4</v>
      </c>
      <c r="M2416" s="3">
        <f>H2416^2/6</f>
        <v>0.32666666666666661</v>
      </c>
      <c r="N2416" s="3">
        <f>H2416^3/12</f>
        <v>0.2286666666666666</v>
      </c>
      <c r="O2416" s="1">
        <f>-J2416*L2416*K2416*C2416</f>
        <v>-106.53691999999998</v>
      </c>
      <c r="P2416" s="7">
        <f>-(12*F2416*J2416*L2416*N2416+12*O2416*N2416*G2416*COS(RADIANS(E2416)))/(12*N2416*G2416*COS(RADIANS(E2416))^2+L2416*G2416^3*SIN(RADIANS(E2416))^2)</f>
        <v>1.0840771041782391</v>
      </c>
      <c r="Q2416" s="7">
        <f>-(6*F2416*J2416*L2416*N2416*SIN(RADIANS(E2416))+6*O2416*N2416*G2416*SIN(RADIANS(E2416))*COS(RADIANS(E2416)))/(12*N2416*COS(RADIANS(E2416))^2+L2416*G2416^2*SIN(RADIANS(E2416))^2)</f>
        <v>4.330092030998018</v>
      </c>
      <c r="R2416" s="7">
        <f>-P2416*SIN(RADIANS(E2416))</f>
        <v>-0.38319398504407259</v>
      </c>
      <c r="S2416" s="6">
        <f>(O2416+P2416*COS(RADIANS(E2416)))/L2416</f>
        <v>-75.373447531383661</v>
      </c>
      <c r="T2416" s="6">
        <f>R2416/L2416</f>
        <v>-0.2737099893171947</v>
      </c>
      <c r="U2416" s="6">
        <f>(Q2416-P2416*G2416*SIN(RADIANS(E2416)))/M2416</f>
        <v>-13.255383768361298</v>
      </c>
      <c r="V2416" s="6">
        <f>SQRT((S2416+U2416)^2+3*T2416^2)</f>
        <v>88.63009922725692</v>
      </c>
      <c r="W2416" s="6">
        <f>V2416/AA2416</f>
        <v>1.2299875563064111</v>
      </c>
      <c r="X2416" s="1">
        <f>((3*10+H2416/COS(RADIANS(E2416)))*(3+3)+3*G2416*H2416)*2</f>
        <v>567.79938553918191</v>
      </c>
      <c r="Y2416" s="7">
        <f>Z2416/X2416</f>
        <v>1.0089642478862191</v>
      </c>
      <c r="Z2416" s="13">
        <v>572.88927998079805</v>
      </c>
      <c r="AA2416" s="15">
        <v>72.057720236949805</v>
      </c>
    </row>
    <row r="2417" spans="1:27" x14ac:dyDescent="0.45">
      <c r="A2417">
        <v>2294</v>
      </c>
      <c r="B2417">
        <v>89.2</v>
      </c>
      <c r="C2417" s="10">
        <f>B2417-20</f>
        <v>69.2</v>
      </c>
      <c r="D2417">
        <v>100.4</v>
      </c>
      <c r="E2417" s="11">
        <f>D2417-90</f>
        <v>10.400000000000006</v>
      </c>
      <c r="F2417" s="2">
        <v>2.5683000000000001E-2</v>
      </c>
      <c r="G2417" s="11">
        <v>27</v>
      </c>
      <c r="H2417" s="11">
        <v>1.2</v>
      </c>
      <c r="I2417" s="8">
        <v>0.24283270537853199</v>
      </c>
      <c r="J2417" s="4">
        <v>71000</v>
      </c>
      <c r="K2417" s="5">
        <f>23*10^-6</f>
        <v>2.3E-5</v>
      </c>
      <c r="L2417" s="6">
        <f>H2417</f>
        <v>1.2</v>
      </c>
      <c r="M2417" s="3">
        <f>H2417^2/6</f>
        <v>0.24</v>
      </c>
      <c r="N2417" s="3">
        <f>H2417^3/12</f>
        <v>0.14399999999999999</v>
      </c>
      <c r="O2417" s="1">
        <f>-J2417*L2417*K2417*C2417</f>
        <v>-135.60432</v>
      </c>
      <c r="P2417" s="7">
        <f>-(12*F2417*J2417*L2417*N2417+12*O2417*N2417*G2417*COS(RADIANS(E2417)))/(12*N2417*G2417*COS(RADIANS(E2417))^2+L2417*G2417^3*SIN(RADIANS(E2417))^2)</f>
        <v>2.9964738305061953</v>
      </c>
      <c r="Q2417" s="7">
        <f>-(6*F2417*J2417*L2417*N2417*SIN(RADIANS(E2417))+6*O2417*N2417*G2417*SIN(RADIANS(E2417))*COS(RADIANS(E2417)))/(12*N2417*COS(RADIANS(E2417))^2+L2417*G2417^2*SIN(RADIANS(E2417))^2)</f>
        <v>7.3024320777567739</v>
      </c>
      <c r="R2417" s="7">
        <f>-P2417*SIN(RADIANS(E2417))</f>
        <v>-0.54092089464865001</v>
      </c>
      <c r="S2417" s="6">
        <f>(O2417+P2417*COS(RADIANS(E2417)))/L2417</f>
        <v>-110.54756152272935</v>
      </c>
      <c r="T2417" s="6">
        <f>R2417/L2417</f>
        <v>-0.45076741220720834</v>
      </c>
      <c r="U2417" s="6">
        <f>(Q2417-P2417*G2417*SIN(RADIANS(E2417)))/M2417</f>
        <v>-30.426800323986566</v>
      </c>
      <c r="V2417" s="6">
        <f>SQRT((S2417+U2417)^2+3*T2417^2)</f>
        <v>140.9765238324045</v>
      </c>
      <c r="W2417" s="6">
        <f>V2417/AA2417</f>
        <v>1.320293151081122</v>
      </c>
      <c r="X2417" s="1">
        <f>((3*10+H2417/COS(RADIANS(E2417)))*(3+3)+3*G2417*H2417)*2</f>
        <v>569.04052224704287</v>
      </c>
      <c r="Y2417" s="7">
        <f>Z2417/X2417</f>
        <v>1.0067385355655101</v>
      </c>
      <c r="Z2417" s="13">
        <v>572.87502204442103</v>
      </c>
      <c r="AA2417" s="15">
        <v>106.77668343349799</v>
      </c>
    </row>
    <row r="2418" spans="1:27" x14ac:dyDescent="0.45">
      <c r="A2418">
        <v>1427</v>
      </c>
      <c r="B2418">
        <v>42</v>
      </c>
      <c r="C2418" s="10">
        <f>B2418-20</f>
        <v>22</v>
      </c>
      <c r="D2418">
        <v>115.1</v>
      </c>
      <c r="E2418" s="11">
        <f>D2418-90</f>
        <v>25.099999999999994</v>
      </c>
      <c r="F2418" s="2">
        <v>6.5919999999999998E-3</v>
      </c>
      <c r="G2418" s="11">
        <v>22.4</v>
      </c>
      <c r="H2418" s="11">
        <v>1.4</v>
      </c>
      <c r="I2418" s="8">
        <v>3.49222309887409E-2</v>
      </c>
      <c r="J2418" s="4">
        <v>71000</v>
      </c>
      <c r="K2418" s="5">
        <f>23*10^-6</f>
        <v>2.3E-5</v>
      </c>
      <c r="L2418" s="6">
        <f>H2418</f>
        <v>1.4</v>
      </c>
      <c r="M2418" s="3">
        <f>H2418^2/6</f>
        <v>0.32666666666666661</v>
      </c>
      <c r="N2418" s="3">
        <f>H2418^3/12</f>
        <v>0.2286666666666666</v>
      </c>
      <c r="O2418" s="1">
        <f>-J2418*L2418*K2418*C2418</f>
        <v>-50.296399999999998</v>
      </c>
      <c r="P2418" s="7">
        <f>-(12*F2418*J2418*L2418*N2418+12*O2418*N2418*G2418*COS(RADIANS(E2418)))/(12*N2418*G2418*COS(RADIANS(E2418))^2+L2418*G2418^3*SIN(RADIANS(E2418))^2)</f>
        <v>0.34754182303528353</v>
      </c>
      <c r="Q2418" s="7">
        <f>-(6*F2418*J2418*L2418*N2418*SIN(RADIANS(E2418))+6*O2418*N2418*G2418*SIN(RADIANS(E2418))*COS(RADIANS(E2418)))/(12*N2418*COS(RADIANS(E2418))^2+L2418*G2418^2*SIN(RADIANS(E2418))^2)</f>
        <v>1.6511828559682149</v>
      </c>
      <c r="R2418" s="7">
        <f>-P2418*SIN(RADIANS(E2418))</f>
        <v>-0.14742704071144777</v>
      </c>
      <c r="S2418" s="6">
        <f>(O2418+P2418*COS(RADIANS(E2418)))/L2418</f>
        <v>-35.701197834791287</v>
      </c>
      <c r="T2418" s="6">
        <f>R2418/L2418</f>
        <v>-0.10530502907960555</v>
      </c>
      <c r="U2418" s="6">
        <f>(Q2418-P2418*G2418*SIN(RADIANS(E2418)))/M2418</f>
        <v>-5.0546413958210685</v>
      </c>
      <c r="V2418" s="6">
        <f>SQRT((S2418+U2418)^2+3*T2418^2)</f>
        <v>40.756247359625362</v>
      </c>
      <c r="W2418" s="6">
        <f>V2418/AA2418</f>
        <v>1.2110591477263808</v>
      </c>
      <c r="X2418" s="1">
        <f>((3*10+H2418/COS(RADIANS(E2418)))*(3+3)+3*G2418*H2418)*2</f>
        <v>566.71187592411002</v>
      </c>
      <c r="Y2418" s="7">
        <f>Z2418/X2418</f>
        <v>1.0104750041942334</v>
      </c>
      <c r="Z2418" s="13">
        <v>572.64818520133701</v>
      </c>
      <c r="AA2418" s="15">
        <v>33.653391278320598</v>
      </c>
    </row>
    <row r="2419" spans="1:27" x14ac:dyDescent="0.45">
      <c r="A2419">
        <v>857</v>
      </c>
      <c r="B2419">
        <v>85.2</v>
      </c>
      <c r="C2419" s="10">
        <f>B2419-20</f>
        <v>65.2</v>
      </c>
      <c r="D2419">
        <v>115.2</v>
      </c>
      <c r="E2419" s="11">
        <f>D2419-90</f>
        <v>25.200000000000003</v>
      </c>
      <c r="F2419" s="2">
        <v>2.4031E-2</v>
      </c>
      <c r="G2419" s="11">
        <v>29.1</v>
      </c>
      <c r="H2419" s="11">
        <v>1.1000000000000001</v>
      </c>
      <c r="I2419" s="8">
        <v>0.12243864685297</v>
      </c>
      <c r="J2419" s="4">
        <v>71000</v>
      </c>
      <c r="K2419" s="5">
        <f>23*10^-6</f>
        <v>2.3E-5</v>
      </c>
      <c r="L2419" s="6">
        <f>H2419</f>
        <v>1.1000000000000001</v>
      </c>
      <c r="M2419" s="3">
        <f>H2419^2/6</f>
        <v>0.20166666666666669</v>
      </c>
      <c r="N2419" s="3">
        <f>H2419^3/12</f>
        <v>0.11091666666666671</v>
      </c>
      <c r="O2419" s="1">
        <f>-J2419*L2419*K2419*C2419</f>
        <v>-117.11876000000001</v>
      </c>
      <c r="P2419" s="7">
        <f>-(12*F2419*J2419*L2419*N2419+12*O2419*N2419*G2419*COS(RADIANS(E2419)))/(12*N2419*G2419*COS(RADIANS(E2419))^2+L2419*G2419^3*SIN(RADIANS(E2419))^2)</f>
        <v>0.32481832097480995</v>
      </c>
      <c r="Q2419" s="7">
        <f>-(6*F2419*J2419*L2419*N2419*SIN(RADIANS(E2419))+6*O2419*N2419*G2419*SIN(RADIANS(E2419))*COS(RADIANS(E2419)))/(12*N2419*COS(RADIANS(E2419))^2+L2419*G2419^2*SIN(RADIANS(E2419))^2)</f>
        <v>2.01227830731376</v>
      </c>
      <c r="R2419" s="7">
        <f>-P2419*SIN(RADIANS(E2419))</f>
        <v>-0.13830091459201099</v>
      </c>
      <c r="S2419" s="6">
        <f>(O2419+P2419*COS(RADIANS(E2419)))/L2419</f>
        <v>-106.20441417822309</v>
      </c>
      <c r="T2419" s="6">
        <f>R2419/L2419</f>
        <v>-0.12572810417455543</v>
      </c>
      <c r="U2419" s="6">
        <f>(Q2419-P2419*G2419*SIN(RADIANS(E2419)))/M2419</f>
        <v>-9.9782395403988087</v>
      </c>
      <c r="V2419" s="6">
        <f>SQRT((S2419+U2419)^2+3*T2419^2)</f>
        <v>116.18285780514157</v>
      </c>
      <c r="W2419" s="6">
        <f>V2419/AA2419</f>
        <v>1.2778699965391005</v>
      </c>
      <c r="X2419" s="1">
        <f>((3*10+H2419/COS(RADIANS(E2419)))*(3+3)+3*G2419*H2419)*2</f>
        <v>566.64842323958453</v>
      </c>
      <c r="Y2419" s="7">
        <f>Z2419/X2419</f>
        <v>1.0105145184058428</v>
      </c>
      <c r="Z2419" s="13">
        <v>572.60645851537902</v>
      </c>
      <c r="AA2419" s="15">
        <v>90.919153059234205</v>
      </c>
    </row>
    <row r="2420" spans="1:27" x14ac:dyDescent="0.45">
      <c r="A2420">
        <v>1085</v>
      </c>
      <c r="B2420">
        <v>75.400000000000006</v>
      </c>
      <c r="C2420" s="10">
        <f>B2420-20</f>
        <v>55.400000000000006</v>
      </c>
      <c r="D2420">
        <v>122</v>
      </c>
      <c r="E2420" s="11">
        <f>D2420-90</f>
        <v>32</v>
      </c>
      <c r="F2420" s="2">
        <v>1.6590000000000001E-2</v>
      </c>
      <c r="G2420" s="11">
        <v>23.9</v>
      </c>
      <c r="H2420" s="11">
        <v>1.3</v>
      </c>
      <c r="I2420" s="8">
        <v>7.7959157526493003E-2</v>
      </c>
      <c r="J2420" s="4">
        <v>71000</v>
      </c>
      <c r="K2420" s="5">
        <f>23*10^-6</f>
        <v>2.3E-5</v>
      </c>
      <c r="L2420" s="6">
        <f>H2420</f>
        <v>1.3</v>
      </c>
      <c r="M2420" s="3">
        <f>H2420^2/6</f>
        <v>0.28166666666666668</v>
      </c>
      <c r="N2420" s="3">
        <f>H2420^3/12</f>
        <v>0.18308333333333338</v>
      </c>
      <c r="O2420" s="1">
        <f>-J2420*L2420*K2420*C2420</f>
        <v>-117.60866000000001</v>
      </c>
      <c r="P2420" s="7">
        <f>-(12*F2420*J2420*L2420*N2420+12*O2420*N2420*G2420*COS(RADIANS(E2420)))/(12*N2420*G2420*COS(RADIANS(E2420))^2+L2420*G2420^3*SIN(RADIANS(E2420))^2)</f>
        <v>0.37297318082847336</v>
      </c>
      <c r="Q2420" s="7">
        <f>-(6*F2420*J2420*L2420*N2420*SIN(RADIANS(E2420))+6*O2420*N2420*G2420*SIN(RADIANS(E2420))*COS(RADIANS(E2420)))/(12*N2420*COS(RADIANS(E2420))^2+L2420*G2420^2*SIN(RADIANS(E2420))^2)</f>
        <v>2.3618657990819441</v>
      </c>
      <c r="R2420" s="7">
        <f>-P2420*SIN(RADIANS(E2420))</f>
        <v>-0.1976456735633427</v>
      </c>
      <c r="S2420" s="6">
        <f>(O2420+P2420*COS(RADIANS(E2420)))/L2420</f>
        <v>-90.224892926216171</v>
      </c>
      <c r="T2420" s="6">
        <f>R2420/L2420</f>
        <v>-0.1520351335102636</v>
      </c>
      <c r="U2420" s="6">
        <f>(Q2420-P2420*G2420*SIN(RADIANS(E2420)))/M2420</f>
        <v>-8.3853223636045406</v>
      </c>
      <c r="V2420" s="6">
        <f>SQRT((S2420+U2420)^2+3*T2420^2)</f>
        <v>98.610566895998815</v>
      </c>
      <c r="W2420" s="6">
        <f>V2420/AA2420</f>
        <v>1.2117637189059269</v>
      </c>
      <c r="X2420" s="1">
        <f>((3*10+H2420/COS(RADIANS(E2420)))*(3+3)+3*G2420*H2420)*2</f>
        <v>564.81518309244871</v>
      </c>
      <c r="Y2420" s="7">
        <f>Z2420/X2420</f>
        <v>1.0136928172220618</v>
      </c>
      <c r="Z2420" s="13">
        <v>572.54909415877898</v>
      </c>
      <c r="AA2420" s="15">
        <v>81.377718574568306</v>
      </c>
    </row>
    <row r="2421" spans="1:27" x14ac:dyDescent="0.45">
      <c r="A2421">
        <v>2404</v>
      </c>
      <c r="B2421">
        <v>90</v>
      </c>
      <c r="C2421" s="10">
        <f>B2421-20</f>
        <v>70</v>
      </c>
      <c r="D2421">
        <v>105.7</v>
      </c>
      <c r="E2421" s="11">
        <f>D2421-90</f>
        <v>15.700000000000003</v>
      </c>
      <c r="F2421" s="2">
        <v>2.2227E-2</v>
      </c>
      <c r="G2421" s="11">
        <v>22.7</v>
      </c>
      <c r="H2421" s="11">
        <v>1.4</v>
      </c>
      <c r="I2421" s="8">
        <v>0.156240329146385</v>
      </c>
      <c r="J2421" s="4">
        <v>71000</v>
      </c>
      <c r="K2421" s="5">
        <f>23*10^-6</f>
        <v>2.3E-5</v>
      </c>
      <c r="L2421" s="6">
        <f>H2421</f>
        <v>1.4</v>
      </c>
      <c r="M2421" s="3">
        <f>H2421^2/6</f>
        <v>0.32666666666666661</v>
      </c>
      <c r="N2421" s="3">
        <f>H2421^3/12</f>
        <v>0.2286666666666666</v>
      </c>
      <c r="O2421" s="1">
        <f>-J2421*L2421*K2421*C2421</f>
        <v>-160.03399999999999</v>
      </c>
      <c r="P2421" s="7">
        <f>-(12*F2421*J2421*L2421*N2421+12*O2421*N2421*G2421*COS(RADIANS(E2421)))/(12*N2421*G2421*COS(RADIANS(E2421))^2+L2421*G2421^3*SIN(RADIANS(E2421))^2)</f>
        <v>2.8117414928461808</v>
      </c>
      <c r="Q2421" s="7">
        <f>-(6*F2421*J2421*L2421*N2421*SIN(RADIANS(E2421))+6*O2421*N2421*G2421*SIN(RADIANS(E2421))*COS(RADIANS(E2421)))/(12*N2421*COS(RADIANS(E2421))^2+L2421*G2421^2*SIN(RADIANS(E2421))^2)</f>
        <v>8.6357439969397447</v>
      </c>
      <c r="R2421" s="7">
        <f>-P2421*SIN(RADIANS(E2421))</f>
        <v>-0.76085850193301729</v>
      </c>
      <c r="S2421" s="6">
        <f>(O2421+P2421*COS(RADIANS(E2421)))/L2421</f>
        <v>-112.37654262268008</v>
      </c>
      <c r="T2421" s="6">
        <f>R2421/L2421</f>
        <v>-0.54347035852358383</v>
      </c>
      <c r="U2421" s="6">
        <f>(Q2421-P2421*G2421*SIN(RADIANS(E2421)))/M2421</f>
        <v>-26.43595101104005</v>
      </c>
      <c r="V2421" s="6">
        <f>SQRT((S2421+U2421)^2+3*T2421^2)</f>
        <v>138.81568524090991</v>
      </c>
      <c r="W2421" s="6">
        <f>V2421/AA2421</f>
        <v>1.2468563777931594</v>
      </c>
      <c r="X2421" s="1">
        <f>((3*10+H2421/COS(RADIANS(E2421)))*(3+3)+3*G2421*H2421)*2</f>
        <v>568.13106890379163</v>
      </c>
      <c r="Y2421" s="7">
        <f>Z2421/X2421</f>
        <v>1.0076808470060405</v>
      </c>
      <c r="Z2421" s="13">
        <v>572.49479672342</v>
      </c>
      <c r="AA2421" s="15">
        <v>111.33253814413099</v>
      </c>
    </row>
    <row r="2422" spans="1:27" x14ac:dyDescent="0.45">
      <c r="A2422">
        <v>2122</v>
      </c>
      <c r="B2422">
        <v>40.4</v>
      </c>
      <c r="C2422" s="10">
        <f>B2422-20</f>
        <v>20.399999999999999</v>
      </c>
      <c r="D2422">
        <v>126.5</v>
      </c>
      <c r="E2422" s="11">
        <f>D2422-90</f>
        <v>36.5</v>
      </c>
      <c r="F2422" s="2">
        <v>5.4520000000000002E-3</v>
      </c>
      <c r="G2422" s="11">
        <v>21.7</v>
      </c>
      <c r="H2422" s="11">
        <v>1.4</v>
      </c>
      <c r="I2422" s="8">
        <v>2.4983637034893001E-2</v>
      </c>
      <c r="J2422" s="4">
        <v>71000</v>
      </c>
      <c r="K2422" s="5">
        <f>23*10^-6</f>
        <v>2.3E-5</v>
      </c>
      <c r="L2422" s="6">
        <f>H2422</f>
        <v>1.4</v>
      </c>
      <c r="M2422" s="3">
        <f>H2422^2/6</f>
        <v>0.32666666666666661</v>
      </c>
      <c r="N2422" s="3">
        <f>H2422^3/12</f>
        <v>0.2286666666666666</v>
      </c>
      <c r="O2422" s="1">
        <f>-J2422*L2422*K2422*C2422</f>
        <v>-46.638479999999994</v>
      </c>
      <c r="P2422" s="7">
        <f>-(12*F2422*J2422*L2422*N2422+12*O2422*N2422*G2422*COS(RADIANS(E2422)))/(12*N2422*G2422*COS(RADIANS(E2422))^2+L2422*G2422^3*SIN(RADIANS(E2422))^2)</f>
        <v>0.14614103454059116</v>
      </c>
      <c r="Q2422" s="7">
        <f>-(6*F2422*J2422*L2422*N2422*SIN(RADIANS(E2422))+6*O2422*N2422*G2422*SIN(RADIANS(E2422))*COS(RADIANS(E2422)))/(12*N2422*COS(RADIANS(E2422))^2+L2422*G2422^2*SIN(RADIANS(E2422))^2)</f>
        <v>0.9431689890521191</v>
      </c>
      <c r="R2422" s="7">
        <f>-P2422*SIN(RADIANS(E2422))</f>
        <v>-8.6928017424158455E-2</v>
      </c>
      <c r="S2422" s="6">
        <f>(O2422+P2422*COS(RADIANS(E2422)))/L2422</f>
        <v>-33.229288233404887</v>
      </c>
      <c r="T2422" s="6">
        <f>R2422/L2422</f>
        <v>-6.2091441017256041E-2</v>
      </c>
      <c r="U2422" s="6">
        <f>(Q2422-P2422*G2422*SIN(RADIANS(E2422)))/M2422</f>
        <v>-2.8872520073024059</v>
      </c>
      <c r="V2422" s="6">
        <f>SQRT((S2422+U2422)^2+3*T2422^2)</f>
        <v>36.116700361463977</v>
      </c>
      <c r="W2422" s="6">
        <f>V2422/AA2422</f>
        <v>1.1886940365558454</v>
      </c>
      <c r="X2422" s="1">
        <f>((3*10+H2422/COS(RADIANS(E2422)))*(3+3)+3*G2422*H2422)*2</f>
        <v>563.17924316513336</v>
      </c>
      <c r="Y2422" s="7">
        <f>Z2422/X2422</f>
        <v>1.0164950877768639</v>
      </c>
      <c r="Z2422" s="13">
        <v>572.46893421524999</v>
      </c>
      <c r="AA2422" s="15">
        <v>30.383512704505101</v>
      </c>
    </row>
    <row r="2423" spans="1:27" x14ac:dyDescent="0.45">
      <c r="A2423">
        <v>213</v>
      </c>
      <c r="B2423">
        <v>86.8</v>
      </c>
      <c r="C2423" s="10">
        <f>B2423-20</f>
        <v>66.8</v>
      </c>
      <c r="D2423">
        <v>110.8</v>
      </c>
      <c r="E2423" s="11">
        <f>D2423-90</f>
        <v>20.799999999999997</v>
      </c>
      <c r="F2423" s="2">
        <v>1.9448E-2</v>
      </c>
      <c r="G2423" s="11">
        <v>20.9</v>
      </c>
      <c r="H2423" s="11">
        <v>1.5</v>
      </c>
      <c r="I2423" s="8">
        <v>0.11520893126726101</v>
      </c>
      <c r="J2423" s="4">
        <v>71000</v>
      </c>
      <c r="K2423" s="5">
        <f>23*10^-6</f>
        <v>2.3E-5</v>
      </c>
      <c r="L2423" s="6">
        <f>H2423</f>
        <v>1.5</v>
      </c>
      <c r="M2423" s="3">
        <f>H2423^2/6</f>
        <v>0.375</v>
      </c>
      <c r="N2423" s="3">
        <f>H2423^3/12</f>
        <v>0.28125</v>
      </c>
      <c r="O2423" s="1">
        <f>-J2423*L2423*K2423*C2423</f>
        <v>-163.6266</v>
      </c>
      <c r="P2423" s="7">
        <f>-(12*F2423*J2423*L2423*N2423+12*O2423*N2423*G2423*COS(RADIANS(E2423)))/(12*N2423*G2423*COS(RADIANS(E2423))^2+L2423*G2423^3*SIN(RADIANS(E2423))^2)</f>
        <v>2.1242987839045413</v>
      </c>
      <c r="Q2423" s="7">
        <f>-(6*F2423*J2423*L2423*N2423*SIN(RADIANS(E2423))+6*O2423*N2423*G2423*SIN(RADIANS(E2423))*COS(RADIANS(E2423)))/(12*N2423*COS(RADIANS(E2423))^2+L2423*G2423^2*SIN(RADIANS(E2423))^2)</f>
        <v>7.8829918637762502</v>
      </c>
      <c r="R2423" s="7">
        <f>-P2423*SIN(RADIANS(E2423))</f>
        <v>-0.75435328839964111</v>
      </c>
      <c r="S2423" s="6">
        <f>(O2423+P2423*COS(RADIANS(E2423)))/L2423</f>
        <v>-107.76050063497946</v>
      </c>
      <c r="T2423" s="6">
        <f>R2423/L2423</f>
        <v>-0.50290219226642741</v>
      </c>
      <c r="U2423" s="6">
        <f>(Q2423-P2423*G2423*SIN(RADIANS(E2423)))/M2423</f>
        <v>-21.021311636736659</v>
      </c>
      <c r="V2423" s="6">
        <f>SQRT((S2423+U2423)^2+3*T2423^2)</f>
        <v>128.78475804159626</v>
      </c>
      <c r="W2423" s="6">
        <f>V2423/AA2423</f>
        <v>1.2149227950695773</v>
      </c>
      <c r="X2423" s="1">
        <f>((3*10+H2423/COS(RADIANS(E2423)))*(3+3)+3*G2423*H2423)*2</f>
        <v>567.35492683234213</v>
      </c>
      <c r="Y2423" s="7">
        <f>Z2423/X2423</f>
        <v>1.0090011823649958</v>
      </c>
      <c r="Z2423" s="13">
        <v>572.46179199443895</v>
      </c>
      <c r="AA2423" s="15">
        <v>106.002421358981</v>
      </c>
    </row>
    <row r="2424" spans="1:27" x14ac:dyDescent="0.45">
      <c r="A2424">
        <v>2881</v>
      </c>
      <c r="B2424">
        <v>68.3</v>
      </c>
      <c r="C2424" s="10">
        <f>B2424-20</f>
        <v>48.3</v>
      </c>
      <c r="D2424">
        <v>120.2</v>
      </c>
      <c r="E2424" s="11">
        <f>D2424-90</f>
        <v>30.200000000000003</v>
      </c>
      <c r="F2424" s="2">
        <v>1.4725E-2</v>
      </c>
      <c r="G2424" s="11">
        <v>24</v>
      </c>
      <c r="H2424" s="11">
        <v>1.3</v>
      </c>
      <c r="I2424" s="8">
        <v>7.0742897689342499E-2</v>
      </c>
      <c r="J2424" s="4">
        <v>71000</v>
      </c>
      <c r="K2424" s="5">
        <f>23*10^-6</f>
        <v>2.3E-5</v>
      </c>
      <c r="L2424" s="6">
        <f>H2424</f>
        <v>1.3</v>
      </c>
      <c r="M2424" s="3">
        <f>H2424^2/6</f>
        <v>0.28166666666666668</v>
      </c>
      <c r="N2424" s="3">
        <f>H2424^3/12</f>
        <v>0.18308333333333338</v>
      </c>
      <c r="O2424" s="1">
        <f>-J2424*L2424*K2424*C2424</f>
        <v>-102.53607</v>
      </c>
      <c r="P2424" s="7">
        <f>-(12*F2424*J2424*L2424*N2424+12*O2424*N2424*G2424*COS(RADIANS(E2424)))/(12*N2424*G2424*COS(RADIANS(E2424))^2+L2424*G2424^3*SIN(RADIANS(E2424))^2)</f>
        <v>0.36775199812638898</v>
      </c>
      <c r="Q2424" s="7">
        <f>-(6*F2424*J2424*L2424*N2424*SIN(RADIANS(E2424))+6*O2424*N2424*G2424*SIN(RADIANS(E2424))*COS(RADIANS(E2424)))/(12*N2424*COS(RADIANS(E2424))^2+L2424*G2424^2*SIN(RADIANS(E2424))^2)</f>
        <v>2.2198390856483812</v>
      </c>
      <c r="R2424" s="7">
        <f>-P2424*SIN(RADIANS(E2424))</f>
        <v>-0.18498659047069849</v>
      </c>
      <c r="S2424" s="6">
        <f>(O2424+P2424*COS(RADIANS(E2424)))/L2424</f>
        <v>-78.629408626654794</v>
      </c>
      <c r="T2424" s="6">
        <f>R2424/L2424</f>
        <v>-0.14229737728515268</v>
      </c>
      <c r="U2424" s="6">
        <f>(Q2424-P2424*G2424*SIN(RADIANS(E2424)))/M2424</f>
        <v>-7.881085511177691</v>
      </c>
      <c r="V2424" s="6">
        <f>SQRT((S2424+U2424)^2+3*T2424^2)</f>
        <v>86.510845225339779</v>
      </c>
      <c r="W2424" s="6">
        <f>V2424/AA2424</f>
        <v>1.2268589397827594</v>
      </c>
      <c r="X2424" s="1">
        <f>((3*10+H2424/COS(RADIANS(E2424)))*(3+3)+3*G2424*H2424)*2</f>
        <v>565.24981467090788</v>
      </c>
      <c r="Y2424" s="7">
        <f>Z2424/X2424</f>
        <v>1.0127422864125759</v>
      </c>
      <c r="Z2424" s="13">
        <v>572.45238970410003</v>
      </c>
      <c r="AA2424" s="15">
        <v>70.514092875794105</v>
      </c>
    </row>
    <row r="2425" spans="1:27" x14ac:dyDescent="0.45">
      <c r="A2425">
        <v>1712</v>
      </c>
      <c r="B2425">
        <v>61</v>
      </c>
      <c r="C2425" s="10">
        <f>B2425-20</f>
        <v>41</v>
      </c>
      <c r="D2425">
        <v>116.1</v>
      </c>
      <c r="E2425" s="11">
        <f>D2425-90</f>
        <v>26.099999999999994</v>
      </c>
      <c r="F2425" s="2">
        <v>1.2777999999999999E-2</v>
      </c>
      <c r="G2425" s="11">
        <v>24.1</v>
      </c>
      <c r="H2425" s="11">
        <v>1.3</v>
      </c>
      <c r="I2425" s="8">
        <v>6.3758388161659199E-2</v>
      </c>
      <c r="J2425" s="4">
        <v>71000</v>
      </c>
      <c r="K2425" s="5">
        <f>23*10^-6</f>
        <v>2.3E-5</v>
      </c>
      <c r="L2425" s="6">
        <f>H2425</f>
        <v>1.3</v>
      </c>
      <c r="M2425" s="3">
        <f>H2425^2/6</f>
        <v>0.28166666666666668</v>
      </c>
      <c r="N2425" s="3">
        <f>H2425^3/12</f>
        <v>0.18308333333333338</v>
      </c>
      <c r="O2425" s="1">
        <f>-J2425*L2425*K2425*C2425</f>
        <v>-87.038899999999998</v>
      </c>
      <c r="P2425" s="7">
        <f>-(12*F2425*J2425*L2425*N2425+12*O2425*N2425*G2425*COS(RADIANS(E2425)))/(12*N2425*G2425*COS(RADIANS(E2425))^2+L2425*G2425^3*SIN(RADIANS(E2425))^2)</f>
        <v>0.43410107777184487</v>
      </c>
      <c r="Q2425" s="7">
        <f>-(6*F2425*J2425*L2425*N2425*SIN(RADIANS(E2425))+6*O2425*N2425*G2425*SIN(RADIANS(E2425))*COS(RADIANS(E2425)))/(12*N2425*COS(RADIANS(E2425))^2+L2425*G2425^2*SIN(RADIANS(E2425))^2)</f>
        <v>2.3012857168514675</v>
      </c>
      <c r="R2425" s="7">
        <f>-P2425*SIN(RADIANS(E2425))</f>
        <v>-0.19097806778850346</v>
      </c>
      <c r="S2425" s="6">
        <f>(O2425+P2425*COS(RADIANS(E2425)))/L2425</f>
        <v>-66.653127124225747</v>
      </c>
      <c r="T2425" s="6">
        <f>R2425/L2425</f>
        <v>-0.1469062059911565</v>
      </c>
      <c r="U2425" s="6">
        <f>(Q2425-P2425*G2425*SIN(RADIANS(E2425)))/M2425</f>
        <v>-8.1702451485850851</v>
      </c>
      <c r="V2425" s="6">
        <f>SQRT((S2425+U2425)^2+3*T2425^2)</f>
        <v>74.823804919127923</v>
      </c>
      <c r="W2425" s="6">
        <f>V2425/AA2425</f>
        <v>1.2394586684852711</v>
      </c>
      <c r="X2425" s="1">
        <f>((3*10+H2425/COS(RADIANS(E2425)))*(3+3)+3*G2425*H2425)*2</f>
        <v>565.35140419857044</v>
      </c>
      <c r="Y2425" s="7">
        <f>Z2425/X2425</f>
        <v>1.0120068596378995</v>
      </c>
      <c r="Z2425" s="13">
        <v>572.13949915487206</v>
      </c>
      <c r="AA2425" s="15">
        <v>60.368132331971402</v>
      </c>
    </row>
    <row r="2426" spans="1:27" x14ac:dyDescent="0.45">
      <c r="A2426">
        <v>417</v>
      </c>
      <c r="B2426">
        <v>72.7</v>
      </c>
      <c r="C2426" s="10">
        <f>B2426-20</f>
        <v>52.7</v>
      </c>
      <c r="D2426">
        <v>112.3</v>
      </c>
      <c r="E2426" s="11">
        <f>D2426-90</f>
        <v>22.299999999999997</v>
      </c>
      <c r="F2426" s="2">
        <v>1.5166000000000001E-2</v>
      </c>
      <c r="G2426" s="11">
        <v>20.8</v>
      </c>
      <c r="H2426" s="11">
        <v>1.5</v>
      </c>
      <c r="I2426" s="8">
        <v>8.6410149931907598E-2</v>
      </c>
      <c r="J2426" s="4">
        <v>71000</v>
      </c>
      <c r="K2426" s="5">
        <f>23*10^-6</f>
        <v>2.3E-5</v>
      </c>
      <c r="L2426" s="6">
        <f>H2426</f>
        <v>1.5</v>
      </c>
      <c r="M2426" s="3">
        <f>H2426^2/6</f>
        <v>0.375</v>
      </c>
      <c r="N2426" s="3">
        <f>H2426^3/12</f>
        <v>0.28125</v>
      </c>
      <c r="O2426" s="1">
        <f>-J2426*L2426*K2426*C2426</f>
        <v>-129.08865</v>
      </c>
      <c r="P2426" s="7">
        <f>-(12*F2426*J2426*L2426*N2426+12*O2426*N2426*G2426*COS(RADIANS(E2426)))/(12*N2426*G2426*COS(RADIANS(E2426))^2+L2426*G2426^3*SIN(RADIANS(E2426))^2)</f>
        <v>1.4638270121634662</v>
      </c>
      <c r="Q2426" s="7">
        <f>-(6*F2426*J2426*L2426*N2426*SIN(RADIANS(E2426))+6*O2426*N2426*G2426*SIN(RADIANS(E2426))*COS(RADIANS(E2426)))/(12*N2426*COS(RADIANS(E2426))^2+L2426*G2426^2*SIN(RADIANS(E2426))^2)</f>
        <v>5.7767650330038194</v>
      </c>
      <c r="R2426" s="7">
        <f>-P2426*SIN(RADIANS(E2426))</f>
        <v>-0.55545817625036698</v>
      </c>
      <c r="S2426" s="6">
        <f>(O2426+P2426*COS(RADIANS(E2426)))/L2426</f>
        <v>-85.156202014873827</v>
      </c>
      <c r="T2426" s="6">
        <f>R2426/L2426</f>
        <v>-0.37030545083357796</v>
      </c>
      <c r="U2426" s="6">
        <f>(Q2426-P2426*G2426*SIN(RADIANS(E2426)))/M2426</f>
        <v>-15.404706754676837</v>
      </c>
      <c r="V2426" s="6">
        <f>SQRT((S2426+U2426)^2+3*T2426^2)</f>
        <v>100.56295416771846</v>
      </c>
      <c r="W2426" s="6">
        <f>V2426/AA2426</f>
        <v>1.192570687455196</v>
      </c>
      <c r="X2426" s="1">
        <f>((3*10+H2426/COS(RADIANS(E2426)))*(3+3)+3*G2426*H2426)*2</f>
        <v>566.65504856067093</v>
      </c>
      <c r="Y2426" s="7">
        <f>Z2426/X2426</f>
        <v>1.009483184076188</v>
      </c>
      <c r="Z2426" s="13">
        <v>572.02874269387303</v>
      </c>
      <c r="AA2426" s="15">
        <v>84.324522835881396</v>
      </c>
    </row>
    <row r="2427" spans="1:27" x14ac:dyDescent="0.45">
      <c r="A2427">
        <v>809</v>
      </c>
      <c r="B2427">
        <v>45.9</v>
      </c>
      <c r="C2427" s="10">
        <f>B2427-20</f>
        <v>25.9</v>
      </c>
      <c r="D2427">
        <v>103.3</v>
      </c>
      <c r="E2427" s="11">
        <f>D2427-90</f>
        <v>13.299999999999997</v>
      </c>
      <c r="F2427" s="2">
        <v>8.8400000000000006E-3</v>
      </c>
      <c r="G2427" s="11">
        <v>24.6</v>
      </c>
      <c r="H2427" s="11">
        <v>1.3</v>
      </c>
      <c r="I2427" s="8">
        <v>6.9632589817047105E-2</v>
      </c>
      <c r="J2427" s="4">
        <v>71000</v>
      </c>
      <c r="K2427" s="5">
        <f>23*10^-6</f>
        <v>2.3E-5</v>
      </c>
      <c r="L2427" s="6">
        <f>H2427</f>
        <v>1.3</v>
      </c>
      <c r="M2427" s="3">
        <f>H2427^2/6</f>
        <v>0.28166666666666668</v>
      </c>
      <c r="N2427" s="3">
        <f>H2427^3/12</f>
        <v>0.18308333333333338</v>
      </c>
      <c r="O2427" s="1">
        <f>-J2427*L2427*K2427*C2427</f>
        <v>-54.983109999999996</v>
      </c>
      <c r="P2427" s="7">
        <f>-(12*F2427*J2427*L2427*N2427+12*O2427*N2427*G2427*COS(RADIANS(E2427)))/(12*N2427*G2427*COS(RADIANS(E2427))^2+L2427*G2427^3*SIN(RADIANS(E2427))^2)</f>
        <v>1.0222426342493438</v>
      </c>
      <c r="Q2427" s="7">
        <f>-(6*F2427*J2427*L2427*N2427*SIN(RADIANS(E2427))+6*O2427*N2427*G2427*SIN(RADIANS(E2427))*COS(RADIANS(E2427)))/(12*N2427*COS(RADIANS(E2427))^2+L2427*G2427^2*SIN(RADIANS(E2427))^2)</f>
        <v>2.8925497870239072</v>
      </c>
      <c r="R2427" s="7">
        <f>-P2427*SIN(RADIANS(E2427))</f>
        <v>-0.23516664935153705</v>
      </c>
      <c r="S2427" s="6">
        <f>(O2427+P2427*COS(RADIANS(E2427)))/L2427</f>
        <v>-41.529450050381953</v>
      </c>
      <c r="T2427" s="6">
        <f>R2427/L2427</f>
        <v>-0.18089742257810543</v>
      </c>
      <c r="U2427" s="6">
        <f>(Q2427-P2427*G2427*SIN(RADIANS(E2427)))/M2427</f>
        <v>-10.269407527895519</v>
      </c>
      <c r="V2427" s="6">
        <f>SQRT((S2427+U2427)^2+3*T2427^2)</f>
        <v>51.799805193139093</v>
      </c>
      <c r="W2427" s="6">
        <f>V2427/AA2427</f>
        <v>1.2891562208218275</v>
      </c>
      <c r="X2427" s="1">
        <f>((3*10+H2427/COS(RADIANS(E2427)))*(3+3)+3*G2427*H2427)*2</f>
        <v>567.90994108933273</v>
      </c>
      <c r="Y2427" s="7">
        <f>Z2427/X2427</f>
        <v>1.0072107862868704</v>
      </c>
      <c r="Z2427" s="13">
        <v>572.00501830471705</v>
      </c>
      <c r="AA2427" s="15">
        <v>40.181169943947602</v>
      </c>
    </row>
    <row r="2428" spans="1:27" x14ac:dyDescent="0.45">
      <c r="A2428">
        <v>2117</v>
      </c>
      <c r="B2428">
        <v>60.2</v>
      </c>
      <c r="C2428" s="10">
        <f>B2428-20</f>
        <v>40.200000000000003</v>
      </c>
      <c r="D2428">
        <v>110.6</v>
      </c>
      <c r="E2428" s="11">
        <f>D2428-90</f>
        <v>20.599999999999994</v>
      </c>
      <c r="F2428" s="2">
        <v>1.5276E-2</v>
      </c>
      <c r="G2428" s="11">
        <v>29.2</v>
      </c>
      <c r="H2428" s="11">
        <v>1.1000000000000001</v>
      </c>
      <c r="I2428" s="8">
        <v>8.7834276258945396E-2</v>
      </c>
      <c r="J2428" s="4">
        <v>71000</v>
      </c>
      <c r="K2428" s="5">
        <f>23*10^-6</f>
        <v>2.3E-5</v>
      </c>
      <c r="L2428" s="6">
        <f>H2428</f>
        <v>1.1000000000000001</v>
      </c>
      <c r="M2428" s="3">
        <f>H2428^2/6</f>
        <v>0.20166666666666669</v>
      </c>
      <c r="N2428" s="3">
        <f>H2428^3/12</f>
        <v>0.11091666666666671</v>
      </c>
      <c r="O2428" s="1">
        <f>-J2428*L2428*K2428*C2428</f>
        <v>-72.21126000000001</v>
      </c>
      <c r="P2428" s="7">
        <f>-(12*F2428*J2428*L2428*N2428+12*O2428*N2428*G2428*COS(RADIANS(E2428)))/(12*N2428*G2428*COS(RADIANS(E2428))^2+L2428*G2428^3*SIN(RADIANS(E2428))^2)</f>
        <v>0.3034454107140746</v>
      </c>
      <c r="Q2428" s="7">
        <f>-(6*F2428*J2428*L2428*N2428*SIN(RADIANS(E2428))+6*O2428*N2428*G2428*SIN(RADIANS(E2428))*COS(RADIANS(E2428)))/(12*N2428*COS(RADIANS(E2428))^2+L2428*G2428^2*SIN(RADIANS(E2428))^2)</f>
        <v>1.5587651091946333</v>
      </c>
      <c r="R2428" s="7">
        <f>-P2428*SIN(RADIANS(E2428))</f>
        <v>-0.10676473350648175</v>
      </c>
      <c r="S2428" s="6">
        <f>(O2428+P2428*COS(RADIANS(E2428)))/L2428</f>
        <v>-65.388379117931692</v>
      </c>
      <c r="T2428" s="6">
        <f>R2428/L2428</f>
        <v>-9.7058848642256126E-2</v>
      </c>
      <c r="U2428" s="6">
        <f>(Q2428-P2428*G2428*SIN(RADIANS(E2428)))/M2428</f>
        <v>-7.7294137646014889</v>
      </c>
      <c r="V2428" s="6">
        <f>SQRT((S2428+U2428)^2+3*T2428^2)</f>
        <v>73.117986140711778</v>
      </c>
      <c r="W2428" s="6">
        <f>V2428/AA2428</f>
        <v>1.2889469865373357</v>
      </c>
      <c r="X2428" s="1">
        <f>((3*10+H2428/COS(RADIANS(E2428)))*(3+3)+3*G2428*H2428)*2</f>
        <v>566.82166714404468</v>
      </c>
      <c r="Y2428" s="7">
        <f>Z2428/X2428</f>
        <v>1.0089499475532682</v>
      </c>
      <c r="Z2428" s="13">
        <v>571.89469133703994</v>
      </c>
      <c r="AA2428" s="15">
        <v>56.726914996820803</v>
      </c>
    </row>
    <row r="2429" spans="1:27" x14ac:dyDescent="0.45">
      <c r="A2429">
        <v>907</v>
      </c>
      <c r="B2429">
        <v>70.7</v>
      </c>
      <c r="C2429" s="10">
        <f>B2429-20</f>
        <v>50.7</v>
      </c>
      <c r="D2429">
        <v>106.3</v>
      </c>
      <c r="E2429" s="11">
        <f>D2429-90</f>
        <v>16.299999999999997</v>
      </c>
      <c r="F2429" s="2">
        <v>1.7059000000000001E-2</v>
      </c>
      <c r="G2429" s="11">
        <v>24.5</v>
      </c>
      <c r="H2429" s="11">
        <v>1.3</v>
      </c>
      <c r="I2429" s="8">
        <v>0.116690479218959</v>
      </c>
      <c r="J2429" s="4">
        <v>71000</v>
      </c>
      <c r="K2429" s="5">
        <f>23*10^-6</f>
        <v>2.3E-5</v>
      </c>
      <c r="L2429" s="6">
        <f>H2429</f>
        <v>1.3</v>
      </c>
      <c r="M2429" s="3">
        <f>H2429^2/6</f>
        <v>0.28166666666666668</v>
      </c>
      <c r="N2429" s="3">
        <f>H2429^3/12</f>
        <v>0.18308333333333338</v>
      </c>
      <c r="O2429" s="1">
        <f>-J2429*L2429*K2429*C2429</f>
        <v>-107.63103000000001</v>
      </c>
      <c r="P2429" s="7">
        <f>-(12*F2429*J2429*L2429*N2429+12*O2429*N2429*G2429*COS(RADIANS(E2429)))/(12*N2429*G2429*COS(RADIANS(E2429))^2+L2429*G2429^3*SIN(RADIANS(E2429))^2)</f>
        <v>1.3507883507697065</v>
      </c>
      <c r="Q2429" s="7">
        <f>-(6*F2429*J2429*L2429*N2429*SIN(RADIANS(E2429))+6*O2429*N2429*G2429*SIN(RADIANS(E2429))*COS(RADIANS(E2429)))/(12*N2429*COS(RADIANS(E2429))^2+L2429*G2429^2*SIN(RADIANS(E2429))^2)</f>
        <v>4.6442361805236336</v>
      </c>
      <c r="R2429" s="7">
        <f>-P2429*SIN(RADIANS(E2429))</f>
        <v>-0.37912132085907219</v>
      </c>
      <c r="S2429" s="6">
        <f>(O2429+P2429*COS(RADIANS(E2429)))/L2429</f>
        <v>-81.795797071225238</v>
      </c>
      <c r="T2429" s="6">
        <f>R2429/L2429</f>
        <v>-0.29163178527620937</v>
      </c>
      <c r="U2429" s="6">
        <f>(Q2429-P2429*G2429*SIN(RADIANS(E2429)))/M2429</f>
        <v>-16.48841247523184</v>
      </c>
      <c r="V2429" s="6">
        <f>SQRT((S2429+U2429)^2+3*T2429^2)</f>
        <v>98.28550754544861</v>
      </c>
      <c r="W2429" s="6">
        <f>V2429/AA2429</f>
        <v>1.2726810709411744</v>
      </c>
      <c r="X2429" s="1">
        <f>((3*10+H2429/COS(RADIANS(E2429)))*(3+3)+3*G2429*H2429)*2</f>
        <v>567.35329650756216</v>
      </c>
      <c r="Y2429" s="7">
        <f>Z2429/X2429</f>
        <v>1.0078235218920168</v>
      </c>
      <c r="Z2429" s="13">
        <v>571.79199744329696</v>
      </c>
      <c r="AA2429" s="15">
        <v>77.227130810364301</v>
      </c>
    </row>
    <row r="2430" spans="1:27" x14ac:dyDescent="0.45">
      <c r="A2430">
        <v>1901</v>
      </c>
      <c r="B2430">
        <v>68.7</v>
      </c>
      <c r="C2430" s="10">
        <f>B2430-20</f>
        <v>48.7</v>
      </c>
      <c r="D2430">
        <v>129.80000000000001</v>
      </c>
      <c r="E2430" s="11">
        <f>D2430-90</f>
        <v>39.800000000000011</v>
      </c>
      <c r="F2430" s="2">
        <v>1.6631E-2</v>
      </c>
      <c r="G2430" s="11">
        <v>28.5</v>
      </c>
      <c r="H2430" s="11">
        <v>1.1000000000000001</v>
      </c>
      <c r="I2430" s="8">
        <v>7.53322318196296E-2</v>
      </c>
      <c r="J2430" s="4">
        <v>71000</v>
      </c>
      <c r="K2430" s="5">
        <f>23*10^-6</f>
        <v>2.3E-5</v>
      </c>
      <c r="L2430" s="6">
        <f>H2430</f>
        <v>1.1000000000000001</v>
      </c>
      <c r="M2430" s="3">
        <f>H2430^2/6</f>
        <v>0.20166666666666669</v>
      </c>
      <c r="N2430" s="3">
        <f>H2430^3/12</f>
        <v>0.11091666666666671</v>
      </c>
      <c r="O2430" s="1">
        <f>-J2430*L2430*K2430*C2430</f>
        <v>-87.479810000000001</v>
      </c>
      <c r="P2430" s="7">
        <f>-(12*F2430*J2430*L2430*N2430+12*O2430*N2430*G2430*COS(RADIANS(E2430)))/(12*N2430*G2430*COS(RADIANS(E2430))^2+L2430*G2430^3*SIN(RADIANS(E2430))^2)</f>
        <v>7.8487975166879262E-2</v>
      </c>
      <c r="Q2430" s="7">
        <f>-(6*F2430*J2430*L2430*N2430*SIN(RADIANS(E2430))+6*O2430*N2430*G2430*SIN(RADIANS(E2430))*COS(RADIANS(E2430)))/(12*N2430*COS(RADIANS(E2430))^2+L2430*G2430^2*SIN(RADIANS(E2430))^2)</f>
        <v>0.71593302731086583</v>
      </c>
      <c r="R2430" s="7">
        <f>-P2430*SIN(RADIANS(E2430))</f>
        <v>-5.0240914197253746E-2</v>
      </c>
      <c r="S2430" s="6">
        <f>(O2430+P2430*COS(RADIANS(E2430)))/L2430</f>
        <v>-79.472280892617334</v>
      </c>
      <c r="T2430" s="6">
        <f>R2430/L2430</f>
        <v>-4.5673558361139767E-2</v>
      </c>
      <c r="U2430" s="6">
        <f>(Q2430-P2430*G2430*SIN(RADIANS(E2430)))/M2430</f>
        <v>-3.550081127161318</v>
      </c>
      <c r="V2430" s="6">
        <f>SQRT((S2430+U2430)^2+3*T2430^2)</f>
        <v>83.022399709746921</v>
      </c>
      <c r="W2430" s="6">
        <f>V2430/AA2430</f>
        <v>1.2487759949261537</v>
      </c>
      <c r="X2430" s="1">
        <f>((3*10+H2430/COS(RADIANS(E2430)))*(3+3)+3*G2430*H2430)*2</f>
        <v>565.28115720907192</v>
      </c>
      <c r="Y2430" s="7">
        <f>Z2430/X2430</f>
        <v>1.0115134470027221</v>
      </c>
      <c r="Z2430" s="13">
        <v>571.78949185423596</v>
      </c>
      <c r="AA2430" s="15">
        <v>66.483020211047901</v>
      </c>
    </row>
    <row r="2431" spans="1:27" x14ac:dyDescent="0.45">
      <c r="A2431">
        <v>2317</v>
      </c>
      <c r="B2431">
        <v>79.900000000000006</v>
      </c>
      <c r="C2431" s="10">
        <f>B2431-20</f>
        <v>59.900000000000006</v>
      </c>
      <c r="D2431">
        <v>124.5</v>
      </c>
      <c r="E2431" s="11">
        <f>D2431-90</f>
        <v>34.5</v>
      </c>
      <c r="F2431" s="2">
        <v>1.8616000000000001E-2</v>
      </c>
      <c r="G2431" s="11">
        <v>25.8</v>
      </c>
      <c r="H2431" s="11">
        <v>1.2</v>
      </c>
      <c r="I2431" s="8">
        <v>8.4252625703811604E-2</v>
      </c>
      <c r="J2431" s="4">
        <v>71000</v>
      </c>
      <c r="K2431" s="5">
        <f>23*10^-6</f>
        <v>2.3E-5</v>
      </c>
      <c r="L2431" s="6">
        <f>H2431</f>
        <v>1.2</v>
      </c>
      <c r="M2431" s="3">
        <f>H2431^2/6</f>
        <v>0.24</v>
      </c>
      <c r="N2431" s="3">
        <f>H2431^3/12</f>
        <v>0.14399999999999999</v>
      </c>
      <c r="O2431" s="1">
        <f>-J2431*L2431*K2431*C2431</f>
        <v>-117.38004000000001</v>
      </c>
      <c r="P2431" s="7">
        <f>-(12*F2431*J2431*L2431*N2431+12*O2431*N2431*G2431*COS(RADIANS(E2431)))/(12*N2431*G2431*COS(RADIANS(E2431))^2+L2431*G2431^3*SIN(RADIANS(E2431))^2)</f>
        <v>0.23668093699281262</v>
      </c>
      <c r="Q2431" s="7">
        <f>-(6*F2431*J2431*L2431*N2431*SIN(RADIANS(E2431))+6*O2431*N2431*G2431*SIN(RADIANS(E2431))*COS(RADIANS(E2431)))/(12*N2431*COS(RADIANS(E2431))^2+L2431*G2431^2*SIN(RADIANS(E2431))^2)</f>
        <v>1.7293425094738584</v>
      </c>
      <c r="R2431" s="7">
        <f>-P2431*SIN(RADIANS(E2431))</f>
        <v>-0.13405755887394247</v>
      </c>
      <c r="S2431" s="6">
        <f>(O2431+P2431*COS(RADIANS(E2431)))/L2431</f>
        <v>-97.65415420123054</v>
      </c>
      <c r="T2431" s="6">
        <f>R2431/L2431</f>
        <v>-0.11171463239495207</v>
      </c>
      <c r="U2431" s="6">
        <f>(Q2431-P2431*G2431*SIN(RADIANS(E2431)))/M2431</f>
        <v>-7.2055937894744062</v>
      </c>
      <c r="V2431" s="6">
        <f>SQRT((S2431+U2431)^2+3*T2431^2)</f>
        <v>104.85992651700374</v>
      </c>
      <c r="W2431" s="6">
        <f>V2431/AA2431</f>
        <v>1.2431221937580401</v>
      </c>
      <c r="X2431" s="1">
        <f>((3*10+H2431/COS(RADIANS(E2431)))*(3+3)+3*G2431*H2431)*2</f>
        <v>563.23305230534856</v>
      </c>
      <c r="Y2431" s="7">
        <f>Z2431/X2431</f>
        <v>1.0151897748061318</v>
      </c>
      <c r="Z2431" s="13">
        <v>571.78843553323702</v>
      </c>
      <c r="AA2431" s="15">
        <v>84.352066951685003</v>
      </c>
    </row>
    <row r="2432" spans="1:27" x14ac:dyDescent="0.45">
      <c r="A2432">
        <v>1707</v>
      </c>
      <c r="B2432">
        <v>83.5</v>
      </c>
      <c r="C2432" s="10">
        <f>B2432-20</f>
        <v>63.5</v>
      </c>
      <c r="D2432">
        <v>128</v>
      </c>
      <c r="E2432" s="11">
        <f>D2432-90</f>
        <v>38</v>
      </c>
      <c r="F2432" s="2">
        <v>2.3050000000000001E-2</v>
      </c>
      <c r="G2432" s="11">
        <v>28.9</v>
      </c>
      <c r="H2432" s="11">
        <v>1.1000000000000001</v>
      </c>
      <c r="I2432" s="8">
        <v>0.114213690161705</v>
      </c>
      <c r="J2432" s="4">
        <v>71000</v>
      </c>
      <c r="K2432" s="5">
        <f>23*10^-6</f>
        <v>2.3E-5</v>
      </c>
      <c r="L2432" s="6">
        <f>H2432</f>
        <v>1.1000000000000001</v>
      </c>
      <c r="M2432" s="3">
        <f>H2432^2/6</f>
        <v>0.20166666666666669</v>
      </c>
      <c r="N2432" s="3">
        <f>H2432^3/12</f>
        <v>0.11091666666666671</v>
      </c>
      <c r="O2432" s="1">
        <f>-J2432*L2432*K2432*C2432</f>
        <v>-114.06505</v>
      </c>
      <c r="P2432" s="7">
        <f>-(12*F2432*J2432*L2432*N2432+12*O2432*N2432*G2432*COS(RADIANS(E2432)))/(12*N2432*G2432*COS(RADIANS(E2432))^2+L2432*G2432^3*SIN(RADIANS(E2432))^2)</f>
        <v>0.10521688380461501</v>
      </c>
      <c r="Q2432" s="7">
        <f>-(6*F2432*J2432*L2432*N2432*SIN(RADIANS(E2432))+6*O2432*N2432*G2432*SIN(RADIANS(E2432))*COS(RADIANS(E2432)))/(12*N2432*COS(RADIANS(E2432))^2+L2432*G2432^2*SIN(RADIANS(E2432))^2)</f>
        <v>0.93604183863298995</v>
      </c>
      <c r="R2432" s="7">
        <f>-P2432*SIN(RADIANS(E2432))</f>
        <v>-6.4777981912317636E-2</v>
      </c>
      <c r="S2432" s="6">
        <f>(O2432+P2432*COS(RADIANS(E2432)))/L2432</f>
        <v>-103.62012542190996</v>
      </c>
      <c r="T2432" s="6">
        <f>R2432/L2432</f>
        <v>-5.8889074465743298E-2</v>
      </c>
      <c r="U2432" s="6">
        <f>(Q2432-P2432*G2432*SIN(RADIANS(E2432)))/M2432</f>
        <v>-4.6415297783454035</v>
      </c>
      <c r="V2432" s="6">
        <f>SQRT((S2432+U2432)^2+3*T2432^2)</f>
        <v>108.26170324943283</v>
      </c>
      <c r="W2432" s="6">
        <f>V2432/AA2432</f>
        <v>1.2255138122984515</v>
      </c>
      <c r="X2432" s="1">
        <f>((3*10+H2432/COS(RADIANS(E2432)))*(3+3)+3*G2432*H2432)*2</f>
        <v>567.49104043895807</v>
      </c>
      <c r="Y2432" s="7">
        <f>Z2432/X2432</f>
        <v>1.007552805711025</v>
      </c>
      <c r="Z2432" s="13">
        <v>571.777190010141</v>
      </c>
      <c r="AA2432" s="15">
        <v>88.339847468865301</v>
      </c>
    </row>
    <row r="2433" spans="1:27" x14ac:dyDescent="0.45">
      <c r="A2433">
        <v>2823</v>
      </c>
      <c r="B2433">
        <v>66.099999999999994</v>
      </c>
      <c r="C2433" s="10">
        <f>B2433-20</f>
        <v>46.099999999999994</v>
      </c>
      <c r="D2433">
        <v>116.5</v>
      </c>
      <c r="E2433" s="11">
        <f>D2433-90</f>
        <v>26.5</v>
      </c>
      <c r="F2433" s="2">
        <v>1.6746E-2</v>
      </c>
      <c r="G2433" s="11">
        <v>28.9</v>
      </c>
      <c r="H2433" s="11">
        <v>1.1000000000000001</v>
      </c>
      <c r="I2433" s="8">
        <v>8.3138532936573001E-2</v>
      </c>
      <c r="J2433" s="4">
        <v>71000</v>
      </c>
      <c r="K2433" s="5">
        <f>23*10^-6</f>
        <v>2.3E-5</v>
      </c>
      <c r="L2433" s="6">
        <f>H2433</f>
        <v>1.1000000000000001</v>
      </c>
      <c r="M2433" s="3">
        <f>H2433^2/6</f>
        <v>0.20166666666666669</v>
      </c>
      <c r="N2433" s="3">
        <f>H2433^3/12</f>
        <v>0.11091666666666671</v>
      </c>
      <c r="O2433" s="1">
        <f>-J2433*L2433*K2433*C2433</f>
        <v>-82.809429999999992</v>
      </c>
      <c r="P2433" s="7">
        <f>-(12*F2433*J2433*L2433*N2433+12*O2433*N2433*G2433*COS(RADIANS(E2433)))/(12*N2433*G2433*COS(RADIANS(E2433))^2+L2433*G2433^3*SIN(RADIANS(E2433))^2)</f>
        <v>0.20874726270644345</v>
      </c>
      <c r="Q2433" s="7">
        <f>-(6*F2433*J2433*L2433*N2433*SIN(RADIANS(E2433))+6*O2433*N2433*G2433*SIN(RADIANS(E2433))*COS(RADIANS(E2433)))/(12*N2433*COS(RADIANS(E2433))^2+L2433*G2433^2*SIN(RADIANS(E2433))^2)</f>
        <v>1.3459101670223561</v>
      </c>
      <c r="R2433" s="7">
        <f>-P2433*SIN(RADIANS(E2433))</f>
        <v>-9.3142572112273808E-2</v>
      </c>
      <c r="S2433" s="6">
        <f>(O2433+P2433*COS(RADIANS(E2433)))/L2433</f>
        <v>-75.111468092466936</v>
      </c>
      <c r="T2433" s="6">
        <f>R2433/L2433</f>
        <v>-8.4675065556612542E-2</v>
      </c>
      <c r="U2433" s="6">
        <f>(Q2433-P2433*G2433*SIN(RADIANS(E2433)))/M2433</f>
        <v>-6.6739347125075543</v>
      </c>
      <c r="V2433" s="6">
        <f>SQRT((S2433+U2433)^2+3*T2433^2)</f>
        <v>81.785534305108698</v>
      </c>
      <c r="W2433" s="6">
        <f>V2433/AA2433</f>
        <v>1.2783530653075694</v>
      </c>
      <c r="X2433" s="1">
        <f>((3*10+H2433/COS(RADIANS(E2433)))*(3+3)+3*G2433*H2433)*2</f>
        <v>565.48968507899349</v>
      </c>
      <c r="Y2433" s="7">
        <f>Z2433/X2433</f>
        <v>1.0110545581734214</v>
      </c>
      <c r="Z2433" s="13">
        <v>571.740923699169</v>
      </c>
      <c r="AA2433" s="15">
        <v>63.977266159588901</v>
      </c>
    </row>
    <row r="2434" spans="1:27" x14ac:dyDescent="0.45">
      <c r="A2434">
        <v>319</v>
      </c>
      <c r="B2434">
        <v>56.6</v>
      </c>
      <c r="C2434" s="10">
        <f>B2434-20</f>
        <v>36.6</v>
      </c>
      <c r="D2434">
        <v>108.1</v>
      </c>
      <c r="E2434" s="11">
        <f>D2434-90</f>
        <v>18.099999999999994</v>
      </c>
      <c r="F2434" s="2">
        <v>1.5353E-2</v>
      </c>
      <c r="G2434" s="11">
        <v>32.4</v>
      </c>
      <c r="H2434" s="11">
        <v>1</v>
      </c>
      <c r="I2434" s="8">
        <v>9.5263347029685905E-2</v>
      </c>
      <c r="J2434" s="4">
        <v>71000</v>
      </c>
      <c r="K2434" s="5">
        <f>23*10^-6</f>
        <v>2.3E-5</v>
      </c>
      <c r="L2434" s="6">
        <f>H2434</f>
        <v>1</v>
      </c>
      <c r="M2434" s="3">
        <f>H2434^2/6</f>
        <v>0.16666666666666666</v>
      </c>
      <c r="N2434" s="3">
        <f>H2434^3/12</f>
        <v>8.3333333333333329E-2</v>
      </c>
      <c r="O2434" s="1">
        <f>-J2434*L2434*K2434*C2434</f>
        <v>-59.767800000000001</v>
      </c>
      <c r="P2434" s="7">
        <f>-(12*F2434*J2434*L2434*N2434+12*O2434*N2434*G2434*COS(RADIANS(E2434)))/(12*N2434*G2434*COS(RADIANS(E2434))^2+L2434*G2434^3*SIN(RADIANS(E2434))^2)</f>
        <v>0.22661827768807291</v>
      </c>
      <c r="Q2434" s="7">
        <f>-(6*F2434*J2434*L2434*N2434*SIN(RADIANS(E2434))+6*O2434*N2434*G2434*SIN(RADIANS(E2434))*COS(RADIANS(E2434)))/(12*N2434*COS(RADIANS(E2434))^2+L2434*G2434^2*SIN(RADIANS(E2434))^2)</f>
        <v>1.1405603098993777</v>
      </c>
      <c r="R2434" s="7">
        <f>-P2434*SIN(RADIANS(E2434))</f>
        <v>-7.0404957401196192E-2</v>
      </c>
      <c r="S2434" s="6">
        <f>(O2434+P2434*COS(RADIANS(E2434)))/L2434</f>
        <v>-59.552395761983092</v>
      </c>
      <c r="T2434" s="6">
        <f>R2434/L2434</f>
        <v>-7.0404957401196192E-2</v>
      </c>
      <c r="U2434" s="6">
        <f>(Q2434-P2434*G2434*SIN(RADIANS(E2434)))/M2434</f>
        <v>-6.8433618593962748</v>
      </c>
      <c r="V2434" s="6">
        <f>SQRT((S2434+U2434)^2+3*T2434^2)</f>
        <v>66.395869605654227</v>
      </c>
      <c r="W2434" s="6">
        <f>V2434/AA2434</f>
        <v>1.3110018174513511</v>
      </c>
      <c r="X2434" s="1">
        <f>((3*10+H2434/COS(RADIANS(E2434)))*(3+3)+3*G2434*H2434)*2</f>
        <v>567.02472529460363</v>
      </c>
      <c r="Y2434" s="7">
        <f>Z2434/X2434</f>
        <v>1.0082590401545792</v>
      </c>
      <c r="Z2434" s="13">
        <v>571.707805269451</v>
      </c>
      <c r="AA2434" s="15">
        <v>50.645139252919499</v>
      </c>
    </row>
    <row r="2435" spans="1:27" x14ac:dyDescent="0.45">
      <c r="A2435">
        <v>2701</v>
      </c>
      <c r="B2435">
        <v>78.2</v>
      </c>
      <c r="C2435" s="10">
        <f>B2435-20</f>
        <v>58.2</v>
      </c>
      <c r="D2435">
        <v>103</v>
      </c>
      <c r="E2435" s="11">
        <f>D2435-90</f>
        <v>13</v>
      </c>
      <c r="F2435" s="2">
        <v>2.2987E-2</v>
      </c>
      <c r="G2435" s="11">
        <v>29.4</v>
      </c>
      <c r="H2435" s="11">
        <v>1.1000000000000001</v>
      </c>
      <c r="I2435" s="8">
        <v>0.18384374678134899</v>
      </c>
      <c r="J2435" s="4">
        <v>71000</v>
      </c>
      <c r="K2435" s="5">
        <f>23*10^-6</f>
        <v>2.3E-5</v>
      </c>
      <c r="L2435" s="6">
        <f>H2435</f>
        <v>1.1000000000000001</v>
      </c>
      <c r="M2435" s="3">
        <f>H2435^2/6</f>
        <v>0.20166666666666669</v>
      </c>
      <c r="N2435" s="3">
        <f>H2435^3/12</f>
        <v>0.11091666666666671</v>
      </c>
      <c r="O2435" s="1">
        <f>-J2435*L2435*K2435*C2435</f>
        <v>-104.54466000000001</v>
      </c>
      <c r="P2435" s="7">
        <f>-(12*F2435*J2435*L2435*N2435+12*O2435*N2435*G2435*COS(RADIANS(E2435)))/(12*N2435*G2435*COS(RADIANS(E2435))^2+L2435*G2435^3*SIN(RADIANS(E2435))^2)</f>
        <v>1.0998341077551552</v>
      </c>
      <c r="Q2435" s="7">
        <f>-(6*F2435*J2435*L2435*N2435*SIN(RADIANS(E2435))+6*O2435*N2435*G2435*SIN(RADIANS(E2435))*COS(RADIANS(E2435)))/(12*N2435*COS(RADIANS(E2435))^2+L2435*G2435^2*SIN(RADIANS(E2435))^2)</f>
        <v>3.6369099795001336</v>
      </c>
      <c r="R2435" s="7">
        <f>-P2435*SIN(RADIANS(E2435))</f>
        <v>-0.24740884214286621</v>
      </c>
      <c r="S2435" s="6">
        <f>(O2435+P2435*COS(RADIANS(E2435)))/L2435</f>
        <v>-94.066376881066901</v>
      </c>
      <c r="T2435" s="6">
        <f>R2435/L2435</f>
        <v>-0.22491712922078744</v>
      </c>
      <c r="U2435" s="6">
        <f>(Q2435-P2435*G2435*SIN(RADIANS(E2435)))/M2435</f>
        <v>-18.034264361157678</v>
      </c>
      <c r="V2435" s="6">
        <f>SQRT((S2435+U2435)^2+3*T2435^2)</f>
        <v>112.10131814596559</v>
      </c>
      <c r="W2435" s="6">
        <f>V2435/AA2435</f>
        <v>1.3107786679591671</v>
      </c>
      <c r="X2435" s="1">
        <f>((3*10+H2435/COS(RADIANS(E2435)))*(3+3)+3*G2435*H2435)*2</f>
        <v>567.58721422287272</v>
      </c>
      <c r="Y2435" s="7">
        <f>Z2435/X2435</f>
        <v>1.0071617680434326</v>
      </c>
      <c r="Z2435" s="13">
        <v>571.65214219555503</v>
      </c>
      <c r="AA2435" s="15">
        <v>85.522690356643594</v>
      </c>
    </row>
    <row r="2436" spans="1:27" x14ac:dyDescent="0.45">
      <c r="A2436">
        <v>1657</v>
      </c>
      <c r="B2436">
        <v>69.2</v>
      </c>
      <c r="C2436" s="10">
        <f>B2436-20</f>
        <v>49.2</v>
      </c>
      <c r="D2436">
        <v>123.8</v>
      </c>
      <c r="E2436" s="11">
        <f>D2436-90</f>
        <v>33.799999999999997</v>
      </c>
      <c r="F2436" s="2">
        <v>1.9113999999999999E-2</v>
      </c>
      <c r="G2436" s="11">
        <v>29.3</v>
      </c>
      <c r="H2436" s="11">
        <v>1.1000000000000001</v>
      </c>
      <c r="I2436" s="8">
        <v>0.12742705643176999</v>
      </c>
      <c r="J2436" s="4">
        <v>71000</v>
      </c>
      <c r="K2436" s="5">
        <f>23*10^-6</f>
        <v>2.3E-5</v>
      </c>
      <c r="L2436" s="6">
        <f>H2436</f>
        <v>1.1000000000000001</v>
      </c>
      <c r="M2436" s="3">
        <f>H2436^2/6</f>
        <v>0.20166666666666669</v>
      </c>
      <c r="N2436" s="3">
        <f>H2436^3/12</f>
        <v>0.11091666666666671</v>
      </c>
      <c r="O2436" s="1">
        <f>-J2436*L2436*K2436*C2436</f>
        <v>-88.377960000000002</v>
      </c>
      <c r="P2436" s="7">
        <f>-(12*F2436*J2436*L2436*N2436+12*O2436*N2436*G2436*COS(RADIANS(E2436)))/(12*N2436*G2436*COS(RADIANS(E2436))^2+L2436*G2436^3*SIN(RADIANS(E2436))^2)</f>
        <v>0.1021172623448723</v>
      </c>
      <c r="Q2436" s="7">
        <f>-(6*F2436*J2436*L2436*N2436*SIN(RADIANS(E2436))+6*O2436*N2436*G2436*SIN(RADIANS(E2436))*COS(RADIANS(E2436)))/(12*N2436*COS(RADIANS(E2436))^2+L2436*G2436^2*SIN(RADIANS(E2436))^2)</f>
        <v>0.83222819478193122</v>
      </c>
      <c r="R2436" s="7">
        <f>-P2436*SIN(RADIANS(E2436))</f>
        <v>-5.6807385309346821E-2</v>
      </c>
      <c r="S2436" s="6">
        <f>(O2436+P2436*COS(RADIANS(E2436)))/L2436</f>
        <v>-80.266456491769631</v>
      </c>
      <c r="T2436" s="6">
        <f>R2436/L2436</f>
        <v>-5.1643077553951651E-2</v>
      </c>
      <c r="U2436" s="6">
        <f>(Q2436-P2436*G2436*SIN(RADIANS(E2436)))/M2436</f>
        <v>-4.1267513790839541</v>
      </c>
      <c r="V2436" s="6">
        <f>SQRT((S2436+U2436)^2+3*T2436^2)</f>
        <v>84.393255274076736</v>
      </c>
      <c r="W2436" s="6">
        <f>V2436/AA2436</f>
        <v>1.1976657810797318</v>
      </c>
      <c r="X2436" s="1">
        <f>((3*10+H2436/COS(RADIANS(E2436)))*(3+3)+3*G2436*H2436)*2</f>
        <v>569.26477340801227</v>
      </c>
      <c r="Y2436" s="7">
        <f>Z2436/X2436</f>
        <v>1.004157438131601</v>
      </c>
      <c r="Z2436" s="13">
        <v>571.63145648395596</v>
      </c>
      <c r="AA2436" s="15">
        <v>70.464779579820402</v>
      </c>
    </row>
    <row r="2437" spans="1:27" x14ac:dyDescent="0.45">
      <c r="A2437">
        <v>2957</v>
      </c>
      <c r="B2437">
        <v>65.599999999999994</v>
      </c>
      <c r="C2437" s="10">
        <f>B2437-20</f>
        <v>45.599999999999994</v>
      </c>
      <c r="D2437">
        <v>100.4</v>
      </c>
      <c r="E2437" s="11">
        <f>D2437-90</f>
        <v>10.400000000000006</v>
      </c>
      <c r="F2437" s="2">
        <v>1.6822E-2</v>
      </c>
      <c r="G2437" s="11">
        <v>26.8</v>
      </c>
      <c r="H2437" s="11">
        <v>1.2</v>
      </c>
      <c r="I2437" s="8">
        <v>0.15905462205410001</v>
      </c>
      <c r="J2437" s="4">
        <v>71000</v>
      </c>
      <c r="K2437" s="5">
        <f>23*10^-6</f>
        <v>2.3E-5</v>
      </c>
      <c r="L2437" s="6">
        <f>H2437</f>
        <v>1.2</v>
      </c>
      <c r="M2437" s="3">
        <f>H2437^2/6</f>
        <v>0.24</v>
      </c>
      <c r="N2437" s="3">
        <f>H2437^3/12</f>
        <v>0.14399999999999999</v>
      </c>
      <c r="O2437" s="1">
        <f>-J2437*L2437*K2437*C2437</f>
        <v>-89.357759999999985</v>
      </c>
      <c r="P2437" s="7">
        <f>-(12*F2437*J2437*L2437*N2437+12*O2437*N2437*G2437*COS(RADIANS(E2437)))/(12*N2437*G2437*COS(RADIANS(E2437))^2+L2437*G2437^3*SIN(RADIANS(E2437))^2)</f>
        <v>1.9981718970588773</v>
      </c>
      <c r="Q2437" s="7">
        <f>-(6*F2437*J2437*L2437*N2437*SIN(RADIANS(E2437))+6*O2437*N2437*G2437*SIN(RADIANS(E2437))*COS(RADIANS(E2437)))/(12*N2437*COS(RADIANS(E2437))^2+L2437*G2437^2*SIN(RADIANS(E2437))^2)</f>
        <v>4.8334909911381674</v>
      </c>
      <c r="R2437" s="7">
        <f>-P2437*SIN(RADIANS(E2437))</f>
        <v>-0.36070828292075863</v>
      </c>
      <c r="S2437" s="6">
        <f>(O2437+P2437*COS(RADIANS(E2437)))/L2437</f>
        <v>-72.827012606893177</v>
      </c>
      <c r="T2437" s="6">
        <f>R2437/L2437</f>
        <v>-0.30059023576729887</v>
      </c>
      <c r="U2437" s="6">
        <f>(Q2437-P2437*G2437*SIN(RADIANS(E2437)))/M2437</f>
        <v>-20.139545796409017</v>
      </c>
      <c r="V2437" s="6">
        <f>SQRT((S2437+U2437)^2+3*T2437^2)</f>
        <v>92.968016246578671</v>
      </c>
      <c r="W2437" s="6">
        <f>V2437/AA2437</f>
        <v>1.3228215655909579</v>
      </c>
      <c r="X2437" s="1">
        <f>((3*10+H2437/COS(RADIANS(E2437)))*(3+3)+3*G2437*H2437)*2</f>
        <v>567.60052224704282</v>
      </c>
      <c r="Y2437" s="7">
        <f>Z2437/X2437</f>
        <v>1.0067556312002639</v>
      </c>
      <c r="Z2437" s="13">
        <v>571.43502204442098</v>
      </c>
      <c r="AA2437" s="15">
        <v>70.280088157654205</v>
      </c>
    </row>
    <row r="2438" spans="1:27" x14ac:dyDescent="0.45">
      <c r="A2438">
        <v>450</v>
      </c>
      <c r="B2438">
        <v>65.2</v>
      </c>
      <c r="C2438" s="10">
        <f>B2438-20</f>
        <v>45.2</v>
      </c>
      <c r="D2438">
        <v>104.4</v>
      </c>
      <c r="E2438" s="11">
        <f>D2438-90</f>
        <v>14.400000000000006</v>
      </c>
      <c r="F2438" s="2">
        <v>1.4371E-2</v>
      </c>
      <c r="G2438" s="11">
        <v>22.6</v>
      </c>
      <c r="H2438" s="11">
        <v>1.4</v>
      </c>
      <c r="I2438" s="8">
        <v>0.10700374096632</v>
      </c>
      <c r="J2438" s="4">
        <v>71000</v>
      </c>
      <c r="K2438" s="5">
        <f>23*10^-6</f>
        <v>2.3E-5</v>
      </c>
      <c r="L2438" s="6">
        <f>H2438</f>
        <v>1.4</v>
      </c>
      <c r="M2438" s="3">
        <f>H2438^2/6</f>
        <v>0.32666666666666661</v>
      </c>
      <c r="N2438" s="3">
        <f>H2438^3/12</f>
        <v>0.2286666666666666</v>
      </c>
      <c r="O2438" s="1">
        <f>-J2438*L2438*K2438*C2438</f>
        <v>-103.33624</v>
      </c>
      <c r="P2438" s="7">
        <f>-(12*F2438*J2438*L2438*N2438+12*O2438*N2438*G2438*COS(RADIANS(E2438)))/(12*N2438*G2438*COS(RADIANS(E2438))^2+L2438*G2438^3*SIN(RADIANS(E2438))^2)</f>
        <v>2.1625927574346275</v>
      </c>
      <c r="Q2438" s="7">
        <f>-(6*F2438*J2438*L2438*N2438*SIN(RADIANS(E2438))+6*O2438*N2438*G2438*SIN(RADIANS(E2438))*COS(RADIANS(E2438)))/(12*N2438*COS(RADIANS(E2438))^2+L2438*G2438^2*SIN(RADIANS(E2438))^2)</f>
        <v>6.0773089217784344</v>
      </c>
      <c r="R2438" s="7">
        <f>-P2438*SIN(RADIANS(E2438))</f>
        <v>-0.53781494882994985</v>
      </c>
      <c r="S2438" s="6">
        <f>(O2438+P2438*COS(RADIANS(E2438)))/L2438</f>
        <v>-72.315420764835778</v>
      </c>
      <c r="T2438" s="6">
        <f>R2438/L2438</f>
        <v>-0.38415353487853565</v>
      </c>
      <c r="U2438" s="6">
        <f>(Q2438-P2438*G2438*SIN(RADIANS(E2438)))/M2438</f>
        <v>-18.60400690340337</v>
      </c>
      <c r="V2438" s="6">
        <f>SQRT((S2438+U2438)^2+3*T2438^2)</f>
        <v>90.921862328788947</v>
      </c>
      <c r="W2438" s="6">
        <f>V2438/AA2438</f>
        <v>1.2544457288797968</v>
      </c>
      <c r="X2438" s="1">
        <f>((3*10+H2438/COS(RADIANS(E2438)))*(3+3)+3*G2438*H2438)*2</f>
        <v>567.18492263981136</v>
      </c>
      <c r="Y2438" s="7">
        <f>Z2438/X2438</f>
        <v>1.0074263086544184</v>
      </c>
      <c r="Z2438" s="13">
        <v>571.397012939467</v>
      </c>
      <c r="AA2438" s="15">
        <v>72.479709751956307</v>
      </c>
    </row>
    <row r="2439" spans="1:27" x14ac:dyDescent="0.45">
      <c r="A2439">
        <v>1203</v>
      </c>
      <c r="B2439">
        <v>55.7</v>
      </c>
      <c r="C2439" s="10">
        <f>B2439-20</f>
        <v>35.700000000000003</v>
      </c>
      <c r="D2439">
        <v>121.4</v>
      </c>
      <c r="E2439" s="11">
        <f>D2439-90</f>
        <v>31.400000000000006</v>
      </c>
      <c r="F2439" s="2">
        <v>9.4940000000000007E-3</v>
      </c>
      <c r="G2439" s="11">
        <v>20.3</v>
      </c>
      <c r="H2439" s="11">
        <v>1.5</v>
      </c>
      <c r="I2439" s="8">
        <v>4.6109102666378E-2</v>
      </c>
      <c r="J2439" s="4">
        <v>71000</v>
      </c>
      <c r="K2439" s="5">
        <f>23*10^-6</f>
        <v>2.3E-5</v>
      </c>
      <c r="L2439" s="6">
        <f>H2439</f>
        <v>1.5</v>
      </c>
      <c r="M2439" s="3">
        <f>H2439^2/6</f>
        <v>0.375</v>
      </c>
      <c r="N2439" s="3">
        <f>H2439^3/12</f>
        <v>0.28125</v>
      </c>
      <c r="O2439" s="1">
        <f>-J2439*L2439*K2439*C2439</f>
        <v>-87.447150000000008</v>
      </c>
      <c r="P2439" s="7">
        <f>-(12*F2439*J2439*L2439*N2439+12*O2439*N2439*G2439*COS(RADIANS(E2439)))/(12*N2439*G2439*COS(RADIANS(E2439))^2+L2439*G2439^3*SIN(RADIANS(E2439))^2)</f>
        <v>0.49226103358142637</v>
      </c>
      <c r="Q2439" s="7">
        <f>-(6*F2439*J2439*L2439*N2439*SIN(RADIANS(E2439))+6*O2439*N2439*G2439*SIN(RADIANS(E2439))*COS(RADIANS(E2439)))/(12*N2439*COS(RADIANS(E2439))^2+L2439*G2439^2*SIN(RADIANS(E2439))^2)</f>
        <v>2.6031983097385649</v>
      </c>
      <c r="R2439" s="7">
        <f>-P2439*SIN(RADIANS(E2439))</f>
        <v>-0.25647273987572061</v>
      </c>
      <c r="S2439" s="6">
        <f>(O2439+P2439*COS(RADIANS(E2439)))/L2439</f>
        <v>-58.017986801546009</v>
      </c>
      <c r="T2439" s="6">
        <f>R2439/L2439</f>
        <v>-0.17098182658381375</v>
      </c>
      <c r="U2439" s="6">
        <f>(Q2439-P2439*G2439*SIN(RADIANS(E2439)))/M2439</f>
        <v>-6.9418621593028353</v>
      </c>
      <c r="V2439" s="6">
        <f>SQRT((S2439+U2439)^2+3*T2439^2)</f>
        <v>64.960524023220131</v>
      </c>
      <c r="W2439" s="6">
        <f>V2439/AA2439</f>
        <v>1.1630998373477239</v>
      </c>
      <c r="X2439" s="1">
        <f>((3*10+H2439/COS(RADIANS(E2439)))*(3+3)+3*G2439*H2439)*2</f>
        <v>563.78837582655763</v>
      </c>
      <c r="Y2439" s="7">
        <f>Z2439/X2439</f>
        <v>1.0133941460037719</v>
      </c>
      <c r="Z2439" s="13">
        <v>571.33983964760796</v>
      </c>
      <c r="AA2439" s="15">
        <v>55.851202052742899</v>
      </c>
    </row>
    <row r="2440" spans="1:27" x14ac:dyDescent="0.45">
      <c r="A2440">
        <v>2234</v>
      </c>
      <c r="B2440">
        <v>54.6</v>
      </c>
      <c r="C2440" s="10">
        <f>B2440-20</f>
        <v>34.6</v>
      </c>
      <c r="D2440">
        <v>118.1</v>
      </c>
      <c r="E2440" s="11">
        <f>D2440-90</f>
        <v>28.099999999999994</v>
      </c>
      <c r="F2440" s="2">
        <v>1.0056000000000001E-2</v>
      </c>
      <c r="G2440" s="11">
        <v>22.1</v>
      </c>
      <c r="H2440" s="11">
        <v>1.4</v>
      </c>
      <c r="I2440" s="8">
        <v>5.0500541925430298E-2</v>
      </c>
      <c r="J2440" s="4">
        <v>71000</v>
      </c>
      <c r="K2440" s="5">
        <f>23*10^-6</f>
        <v>2.3E-5</v>
      </c>
      <c r="L2440" s="6">
        <f>H2440</f>
        <v>1.4</v>
      </c>
      <c r="M2440" s="3">
        <f>H2440^2/6</f>
        <v>0.32666666666666661</v>
      </c>
      <c r="N2440" s="3">
        <f>H2440^3/12</f>
        <v>0.2286666666666666</v>
      </c>
      <c r="O2440" s="1">
        <f>-J2440*L2440*K2440*C2440</f>
        <v>-79.102519999999998</v>
      </c>
      <c r="P2440" s="7">
        <f>-(12*F2440*J2440*L2440*N2440+12*O2440*N2440*G2440*COS(RADIANS(E2440)))/(12*N2440*G2440*COS(RADIANS(E2440))^2+L2440*G2440^3*SIN(RADIANS(E2440))^2)</f>
        <v>0.43789998626761328</v>
      </c>
      <c r="Q2440" s="7">
        <f>-(6*F2440*J2440*L2440*N2440*SIN(RADIANS(E2440))+6*O2440*N2440*G2440*SIN(RADIANS(E2440))*COS(RADIANS(E2440)))/(12*N2440*COS(RADIANS(E2440))^2+L2440*G2440^2*SIN(RADIANS(E2440))^2)</f>
        <v>2.2791298643123774</v>
      </c>
      <c r="R2440" s="7">
        <f>-P2440*SIN(RADIANS(E2440))</f>
        <v>-0.20625609631786229</v>
      </c>
      <c r="S2440" s="6">
        <f>(O2440+P2440*COS(RADIANS(E2440)))/L2440</f>
        <v>-56.225883326774699</v>
      </c>
      <c r="T2440" s="6">
        <f>R2440/L2440</f>
        <v>-0.14732578308418737</v>
      </c>
      <c r="U2440" s="6">
        <f>(Q2440-P2440*G2440*SIN(RADIANS(E2440)))/M2440</f>
        <v>-6.976928156058305</v>
      </c>
      <c r="V2440" s="6">
        <f>SQRT((S2440+U2440)^2+3*T2440^2)</f>
        <v>63.20332660543756</v>
      </c>
      <c r="W2440" s="6">
        <f>V2440/AA2440</f>
        <v>1.2040920130518307</v>
      </c>
      <c r="X2440" s="1">
        <f>((3*10+H2440/COS(RADIANS(E2440)))*(3+3)+3*G2440*H2440)*2</f>
        <v>564.6848796507503</v>
      </c>
      <c r="Y2440" s="7">
        <f>Z2440/X2440</f>
        <v>1.0117598337667386</v>
      </c>
      <c r="Z2440" s="13">
        <v>571.32547996603398</v>
      </c>
      <c r="AA2440" s="15">
        <v>52.490445846614001</v>
      </c>
    </row>
    <row r="2441" spans="1:27" x14ac:dyDescent="0.45">
      <c r="A2441">
        <v>1970</v>
      </c>
      <c r="B2441">
        <v>60.8</v>
      </c>
      <c r="C2441" s="10">
        <f>B2441-20</f>
        <v>40.799999999999997</v>
      </c>
      <c r="D2441">
        <v>111.2</v>
      </c>
      <c r="E2441" s="11">
        <f>D2441-90</f>
        <v>21.200000000000003</v>
      </c>
      <c r="F2441" s="2">
        <v>1.2796999999999999E-2</v>
      </c>
      <c r="G2441" s="11">
        <v>25.8</v>
      </c>
      <c r="H2441" s="11">
        <v>1.2</v>
      </c>
      <c r="I2441" s="8">
        <v>5.8456465601920998E-2</v>
      </c>
      <c r="J2441" s="4">
        <v>71000</v>
      </c>
      <c r="K2441" s="5">
        <f>23*10^-6</f>
        <v>2.3E-5</v>
      </c>
      <c r="L2441" s="6">
        <f>H2441</f>
        <v>1.2</v>
      </c>
      <c r="M2441" s="3">
        <f>H2441^2/6</f>
        <v>0.24</v>
      </c>
      <c r="N2441" s="3">
        <f>H2441^3/12</f>
        <v>0.14399999999999999</v>
      </c>
      <c r="O2441" s="1">
        <f>-J2441*L2441*K2441*C2441</f>
        <v>-79.951679999999996</v>
      </c>
      <c r="P2441" s="7">
        <f>-(12*F2441*J2441*L2441*N2441+12*O2441*N2441*G2441*COS(RADIANS(E2441)))/(12*N2441*G2441*COS(RADIANS(E2441))^2+L2441*G2441^3*SIN(RADIANS(E2441))^2)</f>
        <v>0.5264458351477419</v>
      </c>
      <c r="Q2441" s="7">
        <f>-(6*F2441*J2441*L2441*N2441*SIN(RADIANS(E2441))+6*O2441*N2441*G2441*SIN(RADIANS(E2441))*COS(RADIANS(E2441)))/(12*N2441*COS(RADIANS(E2441))^2+L2441*G2441^2*SIN(RADIANS(E2441))^2)</f>
        <v>2.455847159607853</v>
      </c>
      <c r="R2441" s="7">
        <f>-P2441*SIN(RADIANS(E2441))</f>
        <v>-0.19037574880681024</v>
      </c>
      <c r="S2441" s="6">
        <f>(O2441+P2441*COS(RADIANS(E2441)))/L2441</f>
        <v>-66.217385014867489</v>
      </c>
      <c r="T2441" s="6">
        <f>R2441/L2441</f>
        <v>-0.15864645733900853</v>
      </c>
      <c r="U2441" s="6">
        <f>(Q2441-P2441*G2441*SIN(RADIANS(E2441)))/M2441</f>
        <v>-10.232696498366048</v>
      </c>
      <c r="V2441" s="6">
        <f>SQRT((S2441+U2441)^2+3*T2441^2)</f>
        <v>76.450575337765329</v>
      </c>
      <c r="W2441" s="6">
        <f>V2441/AA2441</f>
        <v>1.3429634366811605</v>
      </c>
      <c r="X2441" s="1">
        <f>((3*10+H2441/COS(RADIANS(E2441)))*(3+3)+3*G2441*H2441)*2</f>
        <v>561.20527768273871</v>
      </c>
      <c r="Y2441" s="7">
        <f>Z2441/X2441</f>
        <v>1.0178861851913035</v>
      </c>
      <c r="Z2441" s="13">
        <v>571.24309920970904</v>
      </c>
      <c r="AA2441" s="15">
        <v>56.926773469496801</v>
      </c>
    </row>
    <row r="2442" spans="1:27" x14ac:dyDescent="0.45">
      <c r="A2442">
        <v>742</v>
      </c>
      <c r="B2442">
        <v>84.9</v>
      </c>
      <c r="C2442" s="10">
        <f>B2442-20</f>
        <v>64.900000000000006</v>
      </c>
      <c r="D2442">
        <v>110.8</v>
      </c>
      <c r="E2442" s="11">
        <f>D2442-90</f>
        <v>20.799999999999997</v>
      </c>
      <c r="F2442" s="2">
        <v>1.9931999999999998E-2</v>
      </c>
      <c r="G2442" s="11">
        <v>22.4</v>
      </c>
      <c r="H2442" s="11">
        <v>1.4</v>
      </c>
      <c r="I2442" s="8">
        <v>0.11737498641014001</v>
      </c>
      <c r="J2442" s="4">
        <v>71000</v>
      </c>
      <c r="K2442" s="5">
        <f>23*10^-6</f>
        <v>2.3E-5</v>
      </c>
      <c r="L2442" s="6">
        <f>H2442</f>
        <v>1.4</v>
      </c>
      <c r="M2442" s="3">
        <f>H2442^2/6</f>
        <v>0.32666666666666661</v>
      </c>
      <c r="N2442" s="3">
        <f>H2442^3/12</f>
        <v>0.2286666666666666</v>
      </c>
      <c r="O2442" s="1">
        <f>-J2442*L2442*K2442*C2442</f>
        <v>-148.37438</v>
      </c>
      <c r="P2442" s="7">
        <f>-(12*F2442*J2442*L2442*N2442+12*O2442*N2442*G2442*COS(RADIANS(E2442)))/(12*N2442*G2442*COS(RADIANS(E2442))^2+L2442*G2442^3*SIN(RADIANS(E2442))^2)</f>
        <v>1.5157533777455796</v>
      </c>
      <c r="Q2442" s="7">
        <f>-(6*F2442*J2442*L2442*N2442*SIN(RADIANS(E2442))+6*O2442*N2442*G2442*SIN(RADIANS(E2442))*COS(RADIANS(E2442)))/(12*N2442*COS(RADIANS(E2442))^2+L2442*G2442^2*SIN(RADIANS(E2442))^2)</f>
        <v>6.0284512705883895</v>
      </c>
      <c r="R2442" s="7">
        <f>-P2442*SIN(RADIANS(E2442))</f>
        <v>-0.53825457773110619</v>
      </c>
      <c r="S2442" s="6">
        <f>(O2442+P2442*COS(RADIANS(E2442)))/L2442</f>
        <v>-104.9695820167139</v>
      </c>
      <c r="T2442" s="6">
        <f>R2442/L2442</f>
        <v>-0.38446755552221873</v>
      </c>
      <c r="U2442" s="6">
        <f>(Q2442-P2442*G2442*SIN(RADIANS(E2442)))/M2442</f>
        <v>-18.454442665066502</v>
      </c>
      <c r="V2442" s="6">
        <f>SQRT((S2442+U2442)^2+3*T2442^2)</f>
        <v>123.42582110139062</v>
      </c>
      <c r="W2442" s="6">
        <f>V2442/AA2442</f>
        <v>1.2355300691105846</v>
      </c>
      <c r="X2442" s="1">
        <f>((3*10+H2442/COS(RADIANS(E2442)))*(3+3)+3*G2442*H2442)*2</f>
        <v>566.13126504351931</v>
      </c>
      <c r="Y2442" s="7">
        <f>Z2442/X2442</f>
        <v>1.0090206379287374</v>
      </c>
      <c r="Z2442" s="13">
        <v>571.23813020561499</v>
      </c>
      <c r="AA2442" s="15">
        <v>99.897059721290802</v>
      </c>
    </row>
    <row r="2443" spans="1:27" x14ac:dyDescent="0.45">
      <c r="A2443">
        <v>2028</v>
      </c>
      <c r="B2443">
        <v>58.1</v>
      </c>
      <c r="C2443" s="10">
        <f>B2443-20</f>
        <v>38.1</v>
      </c>
      <c r="D2443">
        <v>119.2</v>
      </c>
      <c r="E2443" s="11">
        <f>D2443-90</f>
        <v>29.200000000000003</v>
      </c>
      <c r="F2443" s="2">
        <v>1.1668E-2</v>
      </c>
      <c r="G2443" s="11">
        <v>23.9</v>
      </c>
      <c r="H2443" s="11">
        <v>1.3</v>
      </c>
      <c r="I2443" s="8">
        <v>5.6903935968875802E-2</v>
      </c>
      <c r="J2443" s="4">
        <v>71000</v>
      </c>
      <c r="K2443" s="5">
        <f>23*10^-6</f>
        <v>2.3E-5</v>
      </c>
      <c r="L2443" s="6">
        <f>H2443</f>
        <v>1.3</v>
      </c>
      <c r="M2443" s="3">
        <f>H2443^2/6</f>
        <v>0.28166666666666668</v>
      </c>
      <c r="N2443" s="3">
        <f>H2443^3/12</f>
        <v>0.18308333333333338</v>
      </c>
      <c r="O2443" s="1">
        <f>-J2443*L2443*K2443*C2443</f>
        <v>-80.882490000000004</v>
      </c>
      <c r="P2443" s="7">
        <f>-(12*F2443*J2443*L2443*N2443+12*O2443*N2443*G2443*COS(RADIANS(E2443)))/(12*N2443*G2443*COS(RADIANS(E2443))^2+L2443*G2443^3*SIN(RADIANS(E2443))^2)</f>
        <v>0.31454412154773115</v>
      </c>
      <c r="Q2443" s="7">
        <f>-(6*F2443*J2443*L2443*N2443*SIN(RADIANS(E2443))+6*O2443*N2443*G2443*SIN(RADIANS(E2443))*COS(RADIANS(E2443)))/(12*N2443*COS(RADIANS(E2443))^2+L2443*G2443^2*SIN(RADIANS(E2443))^2)</f>
        <v>1.8337679856722995</v>
      </c>
      <c r="R2443" s="7">
        <f>-P2443*SIN(RADIANS(E2443))</f>
        <v>-0.15345338792236823</v>
      </c>
      <c r="S2443" s="6">
        <f>(O2443+P2443*COS(RADIANS(E2443)))/L2443</f>
        <v>-62.00609037848119</v>
      </c>
      <c r="T2443" s="6">
        <f>R2443/L2443</f>
        <v>-0.11804106763259095</v>
      </c>
      <c r="U2443" s="6">
        <f>(Q2443-P2443*G2443*SIN(RADIANS(E2443)))/M2443</f>
        <v>-6.5104188840436716</v>
      </c>
      <c r="V2443" s="6">
        <f>SQRT((S2443+U2443)^2+3*T2443^2)</f>
        <v>68.516814305706006</v>
      </c>
      <c r="W2443" s="6">
        <f>V2443/AA2443</f>
        <v>1.2246264831651745</v>
      </c>
      <c r="X2443" s="1">
        <f>((3*10+H2443/COS(RADIANS(E2443)))*(3+3)+3*G2443*H2443)*2</f>
        <v>564.2910109484128</v>
      </c>
      <c r="Y2443" s="7">
        <f>Z2443/X2443</f>
        <v>1.0122764535475357</v>
      </c>
      <c r="Z2443" s="13">
        <v>571.21850333161296</v>
      </c>
      <c r="AA2443" s="15">
        <v>55.949152862199398</v>
      </c>
    </row>
    <row r="2444" spans="1:27" x14ac:dyDescent="0.45">
      <c r="A2444">
        <v>251</v>
      </c>
      <c r="B2444">
        <v>87.3</v>
      </c>
      <c r="C2444" s="10">
        <f>B2444-20</f>
        <v>67.3</v>
      </c>
      <c r="D2444">
        <v>122.3</v>
      </c>
      <c r="E2444" s="11">
        <f>D2444-90</f>
        <v>32.299999999999997</v>
      </c>
      <c r="F2444" s="2">
        <v>1.9973000000000001E-2</v>
      </c>
      <c r="G2444" s="11">
        <v>23.7</v>
      </c>
      <c r="H2444" s="11">
        <v>1.3</v>
      </c>
      <c r="I2444" s="8">
        <v>9.3661218881607E-2</v>
      </c>
      <c r="J2444" s="4">
        <v>71000</v>
      </c>
      <c r="K2444" s="5">
        <f>23*10^-6</f>
        <v>2.3E-5</v>
      </c>
      <c r="L2444" s="6">
        <f>H2444</f>
        <v>1.3</v>
      </c>
      <c r="M2444" s="3">
        <f>H2444^2/6</f>
        <v>0.28166666666666668</v>
      </c>
      <c r="N2444" s="3">
        <f>H2444^3/12</f>
        <v>0.18308333333333338</v>
      </c>
      <c r="O2444" s="1">
        <f>-J2444*L2444*K2444*C2444</f>
        <v>-142.87117000000001</v>
      </c>
      <c r="P2444" s="7">
        <f>-(12*F2444*J2444*L2444*N2444+12*O2444*N2444*G2444*COS(RADIANS(E2444)))/(12*N2444*G2444*COS(RADIANS(E2444))^2+L2444*G2444^3*SIN(RADIANS(E2444))^2)</f>
        <v>0.44949766684055792</v>
      </c>
      <c r="Q2444" s="7">
        <f>-(6*F2444*J2444*L2444*N2444*SIN(RADIANS(E2444))+6*O2444*N2444*G2444*SIN(RADIANS(E2444))*COS(RADIANS(E2444)))/(12*N2444*COS(RADIANS(E2444))^2+L2444*G2444^2*SIN(RADIANS(E2444))^2)</f>
        <v>2.8462530917097455</v>
      </c>
      <c r="R2444" s="7">
        <f>-P2444*SIN(RADIANS(E2444))</f>
        <v>-0.24019013432149752</v>
      </c>
      <c r="S2444" s="6">
        <f>(O2444+P2444*COS(RADIANS(E2444)))/L2444</f>
        <v>-109.60863598315184</v>
      </c>
      <c r="T2444" s="6">
        <f>R2444/L2444</f>
        <v>-0.18476164178576732</v>
      </c>
      <c r="U2444" s="6">
        <f>(Q2444-P2444*G2444*SIN(RADIANS(E2444)))/M2444</f>
        <v>-10.10504056228312</v>
      </c>
      <c r="V2444" s="6">
        <f>SQRT((S2444+U2444)^2+3*T2444^2)</f>
        <v>119.71410427605367</v>
      </c>
      <c r="W2444" s="6">
        <f>V2444/AA2444</f>
        <v>1.2229205695770393</v>
      </c>
      <c r="X2444" s="1">
        <f>((3*10+H2444/COS(RADIANS(E2444)))*(3+3)+3*G2444*H2444)*2</f>
        <v>563.3158197080046</v>
      </c>
      <c r="Y2444" s="7">
        <f>Z2444/X2444</f>
        <v>1.0138948665976479</v>
      </c>
      <c r="Z2444" s="13">
        <v>571.14301787519196</v>
      </c>
      <c r="AA2444" s="15">
        <v>97.891970463345899</v>
      </c>
    </row>
    <row r="2445" spans="1:27" x14ac:dyDescent="0.45">
      <c r="A2445">
        <v>2660</v>
      </c>
      <c r="B2445">
        <v>59.6</v>
      </c>
      <c r="C2445" s="10">
        <f>B2445-20</f>
        <v>39.6</v>
      </c>
      <c r="D2445">
        <v>112.7</v>
      </c>
      <c r="E2445" s="11">
        <f>D2445-90</f>
        <v>22.700000000000003</v>
      </c>
      <c r="F2445" s="2">
        <v>1.3703E-2</v>
      </c>
      <c r="G2445" s="11">
        <v>26.4</v>
      </c>
      <c r="H2445" s="11">
        <v>1.2</v>
      </c>
      <c r="I2445" s="8">
        <v>7.5128905475139604E-2</v>
      </c>
      <c r="J2445" s="4">
        <v>71000</v>
      </c>
      <c r="K2445" s="5">
        <f>23*10^-6</f>
        <v>2.3E-5</v>
      </c>
      <c r="L2445" s="6">
        <f>H2445</f>
        <v>1.2</v>
      </c>
      <c r="M2445" s="3">
        <f>H2445^2/6</f>
        <v>0.24</v>
      </c>
      <c r="N2445" s="3">
        <f>H2445^3/12</f>
        <v>0.14399999999999999</v>
      </c>
      <c r="O2445" s="1">
        <f>-J2445*L2445*K2445*C2445</f>
        <v>-77.600160000000002</v>
      </c>
      <c r="P2445" s="7">
        <f>-(12*F2445*J2445*L2445*N2445+12*O2445*N2445*G2445*COS(RADIANS(E2445)))/(12*N2445*G2445*COS(RADIANS(E2445))^2+L2445*G2445^3*SIN(RADIANS(E2445))^2)</f>
        <v>0.3752333884431111</v>
      </c>
      <c r="Q2445" s="7">
        <f>-(6*F2445*J2445*L2445*N2445*SIN(RADIANS(E2445))+6*O2445*N2445*G2445*SIN(RADIANS(E2445))*COS(RADIANS(E2445)))/(12*N2445*COS(RADIANS(E2445))^2+L2445*G2445^2*SIN(RADIANS(E2445))^2)</f>
        <v>1.9114237808427263</v>
      </c>
      <c r="R2445" s="7">
        <f>-P2445*SIN(RADIANS(E2445))</f>
        <v>-0.14480483188202473</v>
      </c>
      <c r="S2445" s="6">
        <f>(O2445+P2445*COS(RADIANS(E2445)))/L2445</f>
        <v>-64.378327422271255</v>
      </c>
      <c r="T2445" s="6">
        <f>R2445/L2445</f>
        <v>-0.12067069323502061</v>
      </c>
      <c r="U2445" s="6">
        <f>(Q2445-P2445*G2445*SIN(RADIANS(E2445)))/M2445</f>
        <v>-7.9642657535113601</v>
      </c>
      <c r="V2445" s="6">
        <f>SQRT((S2445+U2445)^2+3*T2445^2)</f>
        <v>72.342895101353292</v>
      </c>
      <c r="W2445" s="6">
        <f>V2445/AA2445</f>
        <v>1.2587688122805711</v>
      </c>
      <c r="X2445" s="1">
        <f>((3*10+H2445/COS(RADIANS(E2445)))*(3+3)+3*G2445*H2445)*2</f>
        <v>565.68911160696621</v>
      </c>
      <c r="Y2445" s="7">
        <f>Z2445/X2445</f>
        <v>1.0096321730177416</v>
      </c>
      <c r="Z2445" s="13">
        <v>571.13792700421698</v>
      </c>
      <c r="AA2445" s="15">
        <v>57.4711530787661</v>
      </c>
    </row>
    <row r="2446" spans="1:27" x14ac:dyDescent="0.45">
      <c r="A2446">
        <v>439</v>
      </c>
      <c r="B2446">
        <v>89.4</v>
      </c>
      <c r="C2446" s="10">
        <f>B2446-20</f>
        <v>69.400000000000006</v>
      </c>
      <c r="D2446">
        <v>104.1</v>
      </c>
      <c r="E2446" s="11">
        <f>D2446-90</f>
        <v>14.099999999999994</v>
      </c>
      <c r="F2446" s="2">
        <v>2.9607999999999999E-2</v>
      </c>
      <c r="G2446" s="11">
        <v>32.4</v>
      </c>
      <c r="H2446" s="11">
        <v>1</v>
      </c>
      <c r="I2446" s="8">
        <v>0.22127102315425801</v>
      </c>
      <c r="J2446" s="4">
        <v>71000</v>
      </c>
      <c r="K2446" s="5">
        <f>23*10^-6</f>
        <v>2.3E-5</v>
      </c>
      <c r="L2446" s="6">
        <f>H2446</f>
        <v>1</v>
      </c>
      <c r="M2446" s="3">
        <f>H2446^2/6</f>
        <v>0.16666666666666666</v>
      </c>
      <c r="N2446" s="3">
        <f>H2446^3/12</f>
        <v>8.3333333333333329E-2</v>
      </c>
      <c r="O2446" s="1">
        <f>-J2446*L2446*K2446*C2446</f>
        <v>-113.3302</v>
      </c>
      <c r="P2446" s="7">
        <f>-(12*F2446*J2446*L2446*N2446+12*O2446*N2446*G2446*COS(RADIANS(E2446)))/(12*N2446*G2446*COS(RADIANS(E2446))^2+L2446*G2446^3*SIN(RADIANS(E2446))^2)</f>
        <v>0.71208995365355532</v>
      </c>
      <c r="Q2446" s="7">
        <f>-(6*F2446*J2446*L2446*N2446*SIN(RADIANS(E2446))+6*O2446*N2446*G2446*SIN(RADIANS(E2446))*COS(RADIANS(E2446)))/(12*N2446*COS(RADIANS(E2446))^2+L2446*G2446^2*SIN(RADIANS(E2446))^2)</f>
        <v>2.8103079997227085</v>
      </c>
      <c r="R2446" s="7">
        <f>-P2446*SIN(RADIANS(E2446))</f>
        <v>-0.17347580245201902</v>
      </c>
      <c r="S2446" s="6">
        <f>(O2446+P2446*COS(RADIANS(E2446)))/L2446</f>
        <v>-112.63956388158601</v>
      </c>
      <c r="T2446" s="6">
        <f>R2446/L2446</f>
        <v>-0.17347580245201902</v>
      </c>
      <c r="U2446" s="6">
        <f>(Q2446-P2446*G2446*SIN(RADIANS(E2446)))/M2446</f>
        <v>-16.861847998336248</v>
      </c>
      <c r="V2446" s="6">
        <f>SQRT((S2446+U2446)^2+3*T2446^2)</f>
        <v>129.50176045311269</v>
      </c>
      <c r="W2446" s="6">
        <f>V2446/AA2446</f>
        <v>1.3066874128593395</v>
      </c>
      <c r="X2446" s="1">
        <f>((3*10+H2446/COS(RADIANS(E2446)))*(3+3)+3*G2446*H2446)*2</f>
        <v>566.77276652061857</v>
      </c>
      <c r="Y2446" s="7">
        <f>Z2446/X2446</f>
        <v>1.0073736119195247</v>
      </c>
      <c r="Z2446" s="13">
        <v>570.95192894749698</v>
      </c>
      <c r="AA2446" s="15">
        <v>99.106916603514506</v>
      </c>
    </row>
    <row r="2447" spans="1:27" x14ac:dyDescent="0.45">
      <c r="A2447">
        <v>1210</v>
      </c>
      <c r="B2447">
        <v>82.4</v>
      </c>
      <c r="C2447" s="10">
        <f>B2447-20</f>
        <v>62.400000000000006</v>
      </c>
      <c r="D2447">
        <v>105.4</v>
      </c>
      <c r="E2447" s="11">
        <f>D2447-90</f>
        <v>15.400000000000006</v>
      </c>
      <c r="F2447" s="2">
        <v>2.1002E-2</v>
      </c>
      <c r="G2447" s="11">
        <v>24.4</v>
      </c>
      <c r="H2447" s="11">
        <v>1.3</v>
      </c>
      <c r="I2447" s="8">
        <v>0.149420976638793</v>
      </c>
      <c r="J2447" s="4">
        <v>71000</v>
      </c>
      <c r="K2447" s="5">
        <f>23*10^-6</f>
        <v>2.3E-5</v>
      </c>
      <c r="L2447" s="6">
        <f>H2447</f>
        <v>1.3</v>
      </c>
      <c r="M2447" s="3">
        <f>H2447^2/6</f>
        <v>0.28166666666666668</v>
      </c>
      <c r="N2447" s="3">
        <f>H2447^3/12</f>
        <v>0.18308333333333338</v>
      </c>
      <c r="O2447" s="1">
        <f>-J2447*L2447*K2447*C2447</f>
        <v>-132.46896000000001</v>
      </c>
      <c r="P2447" s="7">
        <f>-(12*F2447*J2447*L2447*N2447+12*O2447*N2447*G2447*COS(RADIANS(E2447)))/(12*N2447*G2447*COS(RADIANS(E2447))^2+L2447*G2447^3*SIN(RADIANS(E2447))^2)</f>
        <v>1.8727907285468954</v>
      </c>
      <c r="Q2447" s="7">
        <f>-(6*F2447*J2447*L2447*N2447*SIN(RADIANS(E2447))+6*O2447*N2447*G2447*SIN(RADIANS(E2447))*COS(RADIANS(E2447)))/(12*N2447*COS(RADIANS(E2447))^2+L2447*G2447^2*SIN(RADIANS(E2447))^2)</f>
        <v>6.06743862380611</v>
      </c>
      <c r="R2447" s="7">
        <f>-P2447*SIN(RADIANS(E2447))</f>
        <v>-0.49733103473820583</v>
      </c>
      <c r="S2447" s="6">
        <f>(O2447+P2447*COS(RADIANS(E2447)))/L2447</f>
        <v>-100.51031620424284</v>
      </c>
      <c r="T2447" s="6">
        <f>R2447/L2447</f>
        <v>-0.3825623344140045</v>
      </c>
      <c r="U2447" s="6">
        <f>(Q2447-P2447*G2447*SIN(RADIANS(E2447)))/M2447</f>
        <v>-21.541202214696256</v>
      </c>
      <c r="V2447" s="6">
        <f>SQRT((S2447+U2447)^2+3*T2447^2)</f>
        <v>122.05331707982282</v>
      </c>
      <c r="W2447" s="6">
        <f>V2447/AA2447</f>
        <v>1.2802554471841534</v>
      </c>
      <c r="X2447" s="1">
        <f>((3*10+H2447/COS(RADIANS(E2447)))*(3+3)+3*G2447*H2447)*2</f>
        <v>566.50097123115404</v>
      </c>
      <c r="Y2447" s="7">
        <f>Z2447/X2447</f>
        <v>1.0076388770708007</v>
      </c>
      <c r="Z2447" s="13">
        <v>570.82840251087805</v>
      </c>
      <c r="AA2447" s="15">
        <v>95.335128117026898</v>
      </c>
    </row>
    <row r="2448" spans="1:27" x14ac:dyDescent="0.45">
      <c r="A2448">
        <v>1575</v>
      </c>
      <c r="B2448">
        <v>44.1</v>
      </c>
      <c r="C2448" s="10">
        <f>B2448-20</f>
        <v>24.1</v>
      </c>
      <c r="D2448">
        <v>128.5</v>
      </c>
      <c r="E2448" s="11">
        <f>D2448-90</f>
        <v>38.5</v>
      </c>
      <c r="F2448" s="2">
        <v>8.8749999999999992E-3</v>
      </c>
      <c r="G2448" s="11">
        <v>31.4</v>
      </c>
      <c r="H2448" s="11">
        <v>1</v>
      </c>
      <c r="I2448" s="8">
        <v>3.94908897578716E-2</v>
      </c>
      <c r="J2448" s="4">
        <v>71000</v>
      </c>
      <c r="K2448" s="5">
        <f>23*10^-6</f>
        <v>2.3E-5</v>
      </c>
      <c r="L2448" s="6">
        <f>H2448</f>
        <v>1</v>
      </c>
      <c r="M2448" s="3">
        <f>H2448^2/6</f>
        <v>0.16666666666666666</v>
      </c>
      <c r="N2448" s="3">
        <f>H2448^3/12</f>
        <v>8.3333333333333329E-2</v>
      </c>
      <c r="O2448" s="1">
        <f>-J2448*L2448*K2448*C2448</f>
        <v>-39.3553</v>
      </c>
      <c r="P2448" s="7">
        <f>-(12*F2448*J2448*L2448*N2448+12*O2448*N2448*G2448*COS(RADIANS(E2448)))/(12*N2448*G2448*COS(RADIANS(E2448))^2+L2448*G2448^3*SIN(RADIANS(E2448))^2)</f>
        <v>2.8043409647349731E-2</v>
      </c>
      <c r="Q2448" s="7">
        <f>-(6*F2448*J2448*L2448*N2448*SIN(RADIANS(E2448))+6*O2448*N2448*G2448*SIN(RADIANS(E2448))*COS(RADIANS(E2448)))/(12*N2448*COS(RADIANS(E2448))^2+L2448*G2448^2*SIN(RADIANS(E2448))^2)</f>
        <v>0.27408169757718731</v>
      </c>
      <c r="R2448" s="7">
        <f>-P2448*SIN(RADIANS(E2448))</f>
        <v>-1.7457432966699833E-2</v>
      </c>
      <c r="S2448" s="6">
        <f>(O2448+P2448*COS(RADIANS(E2448)))/L2448</f>
        <v>-39.333352998864029</v>
      </c>
      <c r="T2448" s="6">
        <f>R2448/L2448</f>
        <v>-1.7457432966699833E-2</v>
      </c>
      <c r="U2448" s="6">
        <f>(Q2448-P2448*G2448*SIN(RADIANS(E2448)))/M2448</f>
        <v>-1.6444901854631246</v>
      </c>
      <c r="V2448" s="6">
        <f>SQRT((S2448+U2448)^2+3*T2448^2)</f>
        <v>40.977854340182397</v>
      </c>
      <c r="W2448" s="6">
        <f>V2448/AA2448</f>
        <v>1.2977244386783704</v>
      </c>
      <c r="X2448" s="1">
        <f>((3*10+H2448/COS(RADIANS(E2448)))*(3+3)+3*G2448*H2448)*2</f>
        <v>563.73334388982471</v>
      </c>
      <c r="Y2448" s="7">
        <f>Z2448/X2448</f>
        <v>1.012548729640695</v>
      </c>
      <c r="Z2448" s="13">
        <v>570.80748121174304</v>
      </c>
      <c r="AA2448" s="15">
        <v>31.5766992736263</v>
      </c>
    </row>
    <row r="2449" spans="1:27" x14ac:dyDescent="0.45">
      <c r="A2449">
        <v>921</v>
      </c>
      <c r="B2449">
        <v>88.9</v>
      </c>
      <c r="C2449" s="10">
        <f>B2449-20</f>
        <v>68.900000000000006</v>
      </c>
      <c r="D2449">
        <v>125.1</v>
      </c>
      <c r="E2449" s="11">
        <f>D2449-90</f>
        <v>35.099999999999994</v>
      </c>
      <c r="F2449" s="2">
        <v>2.1163999999999999E-2</v>
      </c>
      <c r="G2449" s="11">
        <v>25.6</v>
      </c>
      <c r="H2449" s="11">
        <v>1.2</v>
      </c>
      <c r="I2449" s="8">
        <v>9.5410354435443795E-2</v>
      </c>
      <c r="J2449" s="4">
        <v>71000</v>
      </c>
      <c r="K2449" s="5">
        <f>23*10^-6</f>
        <v>2.3E-5</v>
      </c>
      <c r="L2449" s="6">
        <f>H2449</f>
        <v>1.2</v>
      </c>
      <c r="M2449" s="3">
        <f>H2449^2/6</f>
        <v>0.24</v>
      </c>
      <c r="N2449" s="3">
        <f>H2449^3/12</f>
        <v>0.14399999999999999</v>
      </c>
      <c r="O2449" s="1">
        <f>-J2449*L2449*K2449*C2449</f>
        <v>-135.01644000000002</v>
      </c>
      <c r="P2449" s="7">
        <f>-(12*F2449*J2449*L2449*N2449+12*O2449*N2449*G2449*COS(RADIANS(E2449)))/(12*N2449*G2449*COS(RADIANS(E2449))^2+L2449*G2449^3*SIN(RADIANS(E2449))^2)</f>
        <v>0.26482975802894609</v>
      </c>
      <c r="Q2449" s="7">
        <f>-(6*F2449*J2449*L2449*N2449*SIN(RADIANS(E2449))+6*O2449*N2449*G2449*SIN(RADIANS(E2449))*COS(RADIANS(E2449)))/(12*N2449*COS(RADIANS(E2449))^2+L2449*G2449^2*SIN(RADIANS(E2449))^2)</f>
        <v>1.9491648225791314</v>
      </c>
      <c r="R2449" s="7">
        <f>-P2449*SIN(RADIANS(E2449))</f>
        <v>-0.1522785017639946</v>
      </c>
      <c r="S2449" s="6">
        <f>(O2449+P2449*COS(RADIANS(E2449)))/L2449</f>
        <v>-112.33314134025242</v>
      </c>
      <c r="T2449" s="6">
        <f>R2449/L2449</f>
        <v>-0.12689875146999552</v>
      </c>
      <c r="U2449" s="6">
        <f>(Q2449-P2449*G2449*SIN(RADIANS(E2449)))/M2449</f>
        <v>-8.1215200940797114</v>
      </c>
      <c r="V2449" s="6">
        <f>SQRT((S2449+U2449)^2+3*T2449^2)</f>
        <v>120.4548619655469</v>
      </c>
      <c r="W2449" s="6">
        <f>V2449/AA2449</f>
        <v>1.2488183392197925</v>
      </c>
      <c r="X2449" s="1">
        <f>((3*10+H2449/COS(RADIANS(E2449)))*(3+3)+3*G2449*H2449)*2</f>
        <v>561.92069055003935</v>
      </c>
      <c r="Y2449" s="7">
        <f>Z2449/X2449</f>
        <v>1.0156038276987502</v>
      </c>
      <c r="Z2449" s="13">
        <v>570.68880418574497</v>
      </c>
      <c r="AA2449" s="15">
        <v>96.455071312295004</v>
      </c>
    </row>
    <row r="2450" spans="1:27" x14ac:dyDescent="0.45">
      <c r="A2450">
        <v>2032</v>
      </c>
      <c r="B2450">
        <v>86.7</v>
      </c>
      <c r="C2450" s="10">
        <f>B2450-20</f>
        <v>66.7</v>
      </c>
      <c r="D2450">
        <v>110.9</v>
      </c>
      <c r="E2450" s="11">
        <f>D2450-90</f>
        <v>20.900000000000006</v>
      </c>
      <c r="F2450" s="2">
        <v>2.5162E-2</v>
      </c>
      <c r="G2450" s="11">
        <v>29</v>
      </c>
      <c r="H2450" s="11">
        <v>1.1000000000000001</v>
      </c>
      <c r="I2450" s="8">
        <v>0.14346440136432601</v>
      </c>
      <c r="J2450" s="4">
        <v>71000</v>
      </c>
      <c r="K2450" s="5">
        <f>23*10^-6</f>
        <v>2.3E-5</v>
      </c>
      <c r="L2450" s="6">
        <f>H2450</f>
        <v>1.1000000000000001</v>
      </c>
      <c r="M2450" s="3">
        <f>H2450^2/6</f>
        <v>0.20166666666666669</v>
      </c>
      <c r="N2450" s="3">
        <f>H2450^3/12</f>
        <v>0.11091666666666671</v>
      </c>
      <c r="O2450" s="1">
        <f>-J2450*L2450*K2450*C2450</f>
        <v>-119.81321000000001</v>
      </c>
      <c r="P2450" s="7">
        <f>-(12*F2450*J2450*L2450*N2450+12*O2450*N2450*G2450*COS(RADIANS(E2450)))/(12*N2450*G2450*COS(RADIANS(E2450))^2+L2450*G2450^3*SIN(RADIANS(E2450))^2)</f>
        <v>0.49444304446449217</v>
      </c>
      <c r="Q2450" s="7">
        <f>-(6*F2450*J2450*L2450*N2450*SIN(RADIANS(E2450))+6*O2450*N2450*G2450*SIN(RADIANS(E2450))*COS(RADIANS(E2450)))/(12*N2450*COS(RADIANS(E2450))^2+L2450*G2450^2*SIN(RADIANS(E2450))^2)</f>
        <v>2.5576060256666291</v>
      </c>
      <c r="R2450" s="7">
        <f>-P2450*SIN(RADIANS(E2450))</f>
        <v>-0.17638662245976747</v>
      </c>
      <c r="S2450" s="6">
        <f>(O2450+P2450*COS(RADIANS(E2450)))/L2450</f>
        <v>-108.5011809959676</v>
      </c>
      <c r="T2450" s="6">
        <f>R2450/L2450</f>
        <v>-0.16035147496342494</v>
      </c>
      <c r="U2450" s="6">
        <f>(Q2450-P2450*G2450*SIN(RADIANS(E2450)))/M2450</f>
        <v>-12.682343928925423</v>
      </c>
      <c r="V2450" s="6">
        <f>SQRT((S2450+U2450)^2+3*T2450^2)</f>
        <v>121.18384319293038</v>
      </c>
      <c r="W2450" s="6">
        <f>V2450/AA2450</f>
        <v>1.287631901338772</v>
      </c>
      <c r="X2450" s="1">
        <f>((3*10+H2450/COS(RADIANS(E2450)))*(3+3)+3*G2450*H2450)*2</f>
        <v>565.52966899949138</v>
      </c>
      <c r="Y2450" s="7">
        <f>Z2450/X2450</f>
        <v>1.0090604205903249</v>
      </c>
      <c r="Z2450" s="13">
        <v>570.65360565693402</v>
      </c>
      <c r="AA2450" s="15">
        <v>94.113731623869796</v>
      </c>
    </row>
    <row r="2451" spans="1:27" x14ac:dyDescent="0.45">
      <c r="A2451">
        <v>1700</v>
      </c>
      <c r="B2451">
        <v>72.099999999999994</v>
      </c>
      <c r="C2451" s="10">
        <f>B2451-20</f>
        <v>52.099999999999994</v>
      </c>
      <c r="D2451">
        <v>119.7</v>
      </c>
      <c r="E2451" s="11">
        <f>D2451-90</f>
        <v>29.700000000000003</v>
      </c>
      <c r="F2451" s="2">
        <v>1.6657000000000002E-2</v>
      </c>
      <c r="G2451" s="11">
        <v>27.9</v>
      </c>
      <c r="H2451" s="11">
        <v>1.1000000000000001</v>
      </c>
      <c r="I2451" s="8">
        <v>7.2763450443744604E-2</v>
      </c>
      <c r="J2451" s="4">
        <v>71000</v>
      </c>
      <c r="K2451" s="5">
        <f>23*10^-6</f>
        <v>2.3E-5</v>
      </c>
      <c r="L2451" s="6">
        <f>H2451</f>
        <v>1.1000000000000001</v>
      </c>
      <c r="M2451" s="3">
        <f>H2451^2/6</f>
        <v>0.20166666666666669</v>
      </c>
      <c r="N2451" s="3">
        <f>H2451^3/12</f>
        <v>0.11091666666666671</v>
      </c>
      <c r="O2451" s="1">
        <f>-J2451*L2451*K2451*C2451</f>
        <v>-93.587229999999991</v>
      </c>
      <c r="P2451" s="7">
        <f>-(12*F2451*J2451*L2451*N2451+12*O2451*N2451*G2451*COS(RADIANS(E2451)))/(12*N2451*G2451*COS(RADIANS(E2451))^2+L2451*G2451^3*SIN(RADIANS(E2451))^2)</f>
        <v>0.21846668922138135</v>
      </c>
      <c r="Q2451" s="7">
        <f>-(6*F2451*J2451*L2451*N2451*SIN(RADIANS(E2451))+6*O2451*N2451*G2451*SIN(RADIANS(E2451))*COS(RADIANS(E2451)))/(12*N2451*COS(RADIANS(E2451))^2+L2451*G2451^2*SIN(RADIANS(E2451))^2)</f>
        <v>1.509964948391548</v>
      </c>
      <c r="R2451" s="7">
        <f>-P2451*SIN(RADIANS(E2451))</f>
        <v>-0.10824121493846221</v>
      </c>
      <c r="S2451" s="6">
        <f>(O2451+P2451*COS(RADIANS(E2451)))/L2451</f>
        <v>-84.906784498988472</v>
      </c>
      <c r="T2451" s="6">
        <f>R2451/L2451</f>
        <v>-9.8401104489511101E-2</v>
      </c>
      <c r="U2451" s="6">
        <f>(Q2451-P2451*G2451*SIN(RADIANS(E2451)))/M2451</f>
        <v>-7.4874294961564338</v>
      </c>
      <c r="V2451" s="6">
        <f>SQRT((S2451+U2451)^2+3*T2451^2)</f>
        <v>92.394371192798999</v>
      </c>
      <c r="W2451" s="6">
        <f>V2451/AA2451</f>
        <v>1.339319343512773</v>
      </c>
      <c r="X2451" s="1">
        <f>((3*10+H2451/COS(RADIANS(E2451)))*(3+3)+3*G2451*H2451)*2</f>
        <v>559.33631717315416</v>
      </c>
      <c r="Y2451" s="7">
        <f>Z2451/X2451</f>
        <v>1.0202323389898238</v>
      </c>
      <c r="Z2451" s="13">
        <v>570.65299915152104</v>
      </c>
      <c r="AA2451" s="15">
        <v>68.986064929419001</v>
      </c>
    </row>
    <row r="2452" spans="1:27" x14ac:dyDescent="0.45">
      <c r="A2452">
        <v>1298</v>
      </c>
      <c r="B2452">
        <v>75.8</v>
      </c>
      <c r="C2452" s="10">
        <f>B2452-20</f>
        <v>55.8</v>
      </c>
      <c r="D2452">
        <v>128</v>
      </c>
      <c r="E2452" s="11">
        <f>D2452-90</f>
        <v>38</v>
      </c>
      <c r="F2452" s="2">
        <v>1.5446E-2</v>
      </c>
      <c r="G2452" s="11">
        <v>23.2</v>
      </c>
      <c r="H2452" s="11">
        <v>1.3</v>
      </c>
      <c r="I2452" s="8">
        <v>6.9387011229991899E-2</v>
      </c>
      <c r="J2452" s="4">
        <v>71000</v>
      </c>
      <c r="K2452" s="5">
        <f>23*10^-6</f>
        <v>2.3E-5</v>
      </c>
      <c r="L2452" s="6">
        <f>H2452</f>
        <v>1.3</v>
      </c>
      <c r="M2452" s="3">
        <f>H2452^2/6</f>
        <v>0.28166666666666668</v>
      </c>
      <c r="N2452" s="3">
        <f>H2452^3/12</f>
        <v>0.18308333333333338</v>
      </c>
      <c r="O2452" s="1">
        <f>-J2452*L2452*K2452*C2452</f>
        <v>-118.45782</v>
      </c>
      <c r="P2452" s="7">
        <f>-(12*F2452*J2452*L2452*N2452+12*O2452*N2452*G2452*COS(RADIANS(E2452)))/(12*N2452*G2452*COS(RADIANS(E2452))^2+L2452*G2452^3*SIN(RADIANS(E2452))^2)</f>
        <v>0.26285734338441552</v>
      </c>
      <c r="Q2452" s="7">
        <f>-(6*F2452*J2452*L2452*N2452*SIN(RADIANS(E2452))+6*O2452*N2452*G2452*SIN(RADIANS(E2452))*COS(RADIANS(E2452)))/(12*N2452*COS(RADIANS(E2452))^2+L2452*G2452^2*SIN(RADIANS(E2452))^2)</f>
        <v>1.8772412220074961</v>
      </c>
      <c r="R2452" s="7">
        <f>-P2452*SIN(RADIANS(E2452))</f>
        <v>-0.16183113982823241</v>
      </c>
      <c r="S2452" s="6">
        <f>(O2452+P2452*COS(RADIANS(E2452)))/L2452</f>
        <v>-90.962065835960445</v>
      </c>
      <c r="T2452" s="6">
        <f>R2452/L2452</f>
        <v>-0.12448549217556339</v>
      </c>
      <c r="U2452" s="6">
        <f>(Q2452-P2452*G2452*SIN(RADIANS(E2452)))/M2452</f>
        <v>-6.6647617349378558</v>
      </c>
      <c r="V2452" s="6">
        <f>SQRT((S2452+U2452)^2+3*T2452^2)</f>
        <v>97.627065670700119</v>
      </c>
      <c r="W2452" s="6">
        <f>V2452/AA2452</f>
        <v>1.2301941970649182</v>
      </c>
      <c r="X2452" s="1">
        <f>((3*10+H2452/COS(RADIANS(E2452)))*(3+3)+3*G2452*H2452)*2</f>
        <v>560.75668415513223</v>
      </c>
      <c r="Y2452" s="7">
        <f>Z2452/X2452</f>
        <v>1.0176370016209146</v>
      </c>
      <c r="Z2452" s="13">
        <v>570.64675070251496</v>
      </c>
      <c r="AA2452" s="15">
        <v>79.359068595531895</v>
      </c>
    </row>
    <row r="2453" spans="1:27" x14ac:dyDescent="0.45">
      <c r="A2453">
        <v>938</v>
      </c>
      <c r="B2453">
        <v>75.099999999999994</v>
      </c>
      <c r="C2453" s="10">
        <f>B2453-20</f>
        <v>55.099999999999994</v>
      </c>
      <c r="D2453">
        <v>127.3</v>
      </c>
      <c r="E2453" s="11">
        <f>D2453-90</f>
        <v>37.299999999999997</v>
      </c>
      <c r="F2453" s="2">
        <v>1.6459999999999999E-2</v>
      </c>
      <c r="G2453" s="11">
        <v>25.4</v>
      </c>
      <c r="H2453" s="11">
        <v>1.2</v>
      </c>
      <c r="I2453" s="8">
        <v>7.3168568313121796E-2</v>
      </c>
      <c r="J2453" s="4">
        <v>71000</v>
      </c>
      <c r="K2453" s="5">
        <f>23*10^-6</f>
        <v>2.3E-5</v>
      </c>
      <c r="L2453" s="6">
        <f>H2453</f>
        <v>1.2</v>
      </c>
      <c r="M2453" s="3">
        <f>H2453^2/6</f>
        <v>0.24</v>
      </c>
      <c r="N2453" s="3">
        <f>H2453^3/12</f>
        <v>0.14399999999999999</v>
      </c>
      <c r="O2453" s="1">
        <f>-J2453*L2453*K2453*C2453</f>
        <v>-107.97395999999999</v>
      </c>
      <c r="P2453" s="7">
        <f>-(12*F2453*J2453*L2453*N2453+12*O2453*N2453*G2453*COS(RADIANS(E2453)))/(12*N2453*G2453*COS(RADIANS(E2453))^2+L2453*G2453^3*SIN(RADIANS(E2453))^2)</f>
        <v>0.18574978194927386</v>
      </c>
      <c r="Q2453" s="7">
        <f>-(6*F2453*J2453*L2453*N2453*SIN(RADIANS(E2453))+6*O2453*N2453*G2453*SIN(RADIANS(E2453))*COS(RADIANS(E2453)))/(12*N2453*COS(RADIANS(E2453))^2+L2453*G2453^2*SIN(RADIANS(E2453))^2)</f>
        <v>1.429540107806943</v>
      </c>
      <c r="R2453" s="7">
        <f>-P2453*SIN(RADIANS(E2453))</f>
        <v>-0.11256221321314511</v>
      </c>
      <c r="S2453" s="6">
        <f>(O2453+P2453*COS(RADIANS(E2453)))/L2453</f>
        <v>-89.855167478653968</v>
      </c>
      <c r="T2453" s="6">
        <f>R2453/L2453</f>
        <v>-9.3801844344287594E-2</v>
      </c>
      <c r="U2453" s="6">
        <f>(Q2453-P2453*G2453*SIN(RADIANS(E2453)))/M2453</f>
        <v>-5.9564171158622603</v>
      </c>
      <c r="V2453" s="6">
        <f>SQRT((S2453+U2453)^2+3*T2453^2)</f>
        <v>95.811722345807709</v>
      </c>
      <c r="W2453" s="6">
        <f>V2453/AA2453</f>
        <v>1.2529125155766048</v>
      </c>
      <c r="X2453" s="1">
        <f>((3*10+H2453/COS(RADIANS(E2453)))*(3+3)+3*G2453*H2453)*2</f>
        <v>560.98242622359237</v>
      </c>
      <c r="Y2453" s="7">
        <f>Z2453/X2453</f>
        <v>1.0171205715354559</v>
      </c>
      <c r="Z2453" s="13">
        <v>570.58676598188697</v>
      </c>
      <c r="AA2453" s="15">
        <v>76.471199029977001</v>
      </c>
    </row>
    <row r="2454" spans="1:27" x14ac:dyDescent="0.45">
      <c r="A2454">
        <v>228</v>
      </c>
      <c r="B2454">
        <v>56.3</v>
      </c>
      <c r="C2454" s="10">
        <f>B2454-20</f>
        <v>36.299999999999997</v>
      </c>
      <c r="D2454">
        <v>123.4</v>
      </c>
      <c r="E2454" s="11">
        <f>D2454-90</f>
        <v>33.400000000000006</v>
      </c>
      <c r="F2454" s="2">
        <v>9.9799999999999993E-3</v>
      </c>
      <c r="G2454" s="11">
        <v>21.7</v>
      </c>
      <c r="H2454" s="11">
        <v>1.4</v>
      </c>
      <c r="I2454" s="8">
        <v>4.6922571957111303E-2</v>
      </c>
      <c r="J2454" s="4">
        <v>71000</v>
      </c>
      <c r="K2454" s="5">
        <f>23*10^-6</f>
        <v>2.3E-5</v>
      </c>
      <c r="L2454" s="6">
        <f>H2454</f>
        <v>1.4</v>
      </c>
      <c r="M2454" s="3">
        <f>H2454^2/6</f>
        <v>0.32666666666666661</v>
      </c>
      <c r="N2454" s="3">
        <f>H2454^3/12</f>
        <v>0.2286666666666666</v>
      </c>
      <c r="O2454" s="1">
        <f>-J2454*L2454*K2454*C2454</f>
        <v>-82.989059999999995</v>
      </c>
      <c r="P2454" s="7">
        <f>-(12*F2454*J2454*L2454*N2454+12*O2454*N2454*G2454*COS(RADIANS(E2454)))/(12*N2454*G2454*COS(RADIANS(E2454))^2+L2454*G2454^3*SIN(RADIANS(E2454))^2)</f>
        <v>0.3206598258947943</v>
      </c>
      <c r="Q2454" s="7">
        <f>-(6*F2454*J2454*L2454*N2454*SIN(RADIANS(E2454))+6*O2454*N2454*G2454*SIN(RADIANS(E2454))*COS(RADIANS(E2454)))/(12*N2454*COS(RADIANS(E2454))^2+L2454*G2454^2*SIN(RADIANS(E2454))^2)</f>
        <v>1.9152100822739007</v>
      </c>
      <c r="R2454" s="7">
        <f>-P2454*SIN(RADIANS(E2454))</f>
        <v>-0.17651705827409223</v>
      </c>
      <c r="S2454" s="6">
        <f>(O2454+P2454*COS(RADIANS(E2454)))/L2454</f>
        <v>-59.086684163940944</v>
      </c>
      <c r="T2454" s="6">
        <f>R2454/L2454</f>
        <v>-0.12608361305292304</v>
      </c>
      <c r="U2454" s="6">
        <f>(Q2454-P2454*G2454*SIN(RADIANS(E2454)))/M2454</f>
        <v>-5.8628880069609215</v>
      </c>
      <c r="V2454" s="6">
        <f>SQRT((S2454+U2454)^2+3*T2454^2)</f>
        <v>64.94993931033062</v>
      </c>
      <c r="W2454" s="6">
        <f>V2454/AA2454</f>
        <v>1.1915989322624705</v>
      </c>
      <c r="X2454" s="1">
        <f>((3*10+H2454/COS(RADIANS(E2454)))*(3+3)+3*G2454*H2454)*2</f>
        <v>562.4034269610861</v>
      </c>
      <c r="Y2454" s="7">
        <f>Z2454/X2454</f>
        <v>1.0145471769818324</v>
      </c>
      <c r="Z2454" s="13">
        <v>570.58480914827805</v>
      </c>
      <c r="AA2454" s="15">
        <v>54.506543730289501</v>
      </c>
    </row>
    <row r="2455" spans="1:27" x14ac:dyDescent="0.45">
      <c r="A2455">
        <v>2043</v>
      </c>
      <c r="B2455">
        <v>82.9</v>
      </c>
      <c r="C2455" s="10">
        <f>B2455-20</f>
        <v>62.900000000000006</v>
      </c>
      <c r="D2455">
        <v>113.6</v>
      </c>
      <c r="E2455" s="11">
        <f>D2455-90</f>
        <v>23.599999999999994</v>
      </c>
      <c r="F2455" s="2">
        <v>1.8890000000000001E-2</v>
      </c>
      <c r="G2455" s="11">
        <v>22.2</v>
      </c>
      <c r="H2455" s="11">
        <v>1.4</v>
      </c>
      <c r="I2455" s="8">
        <v>0.103560410439968</v>
      </c>
      <c r="J2455" s="4">
        <v>71000</v>
      </c>
      <c r="K2455" s="5">
        <f>23*10^-6</f>
        <v>2.3E-5</v>
      </c>
      <c r="L2455" s="6">
        <f>H2455</f>
        <v>1.4</v>
      </c>
      <c r="M2455" s="3">
        <f>H2455^2/6</f>
        <v>0.32666666666666661</v>
      </c>
      <c r="N2455" s="3">
        <f>H2455^3/12</f>
        <v>0.2286666666666666</v>
      </c>
      <c r="O2455" s="1">
        <f>-J2455*L2455*K2455*C2455</f>
        <v>-143.80198000000001</v>
      </c>
      <c r="P2455" s="7">
        <f>-(12*F2455*J2455*L2455*N2455+12*O2455*N2455*G2455*COS(RADIANS(E2455)))/(12*N2455*G2455*COS(RADIANS(E2455))^2+L2455*G2455^3*SIN(RADIANS(E2455))^2)</f>
        <v>1.1471356713895196</v>
      </c>
      <c r="Q2455" s="7">
        <f>-(6*F2455*J2455*L2455*N2455*SIN(RADIANS(E2455))+6*O2455*N2455*G2455*SIN(RADIANS(E2455))*COS(RADIANS(E2455)))/(12*N2455*COS(RADIANS(E2455))^2+L2455*G2455^2*SIN(RADIANS(E2455))^2)</f>
        <v>5.0977266844005111</v>
      </c>
      <c r="R2455" s="7">
        <f>-P2455*SIN(RADIANS(E2455))</f>
        <v>-0.45925465625229822</v>
      </c>
      <c r="S2455" s="6">
        <f>(O2455+P2455*COS(RADIANS(E2455)))/L2455</f>
        <v>-101.96484830356238</v>
      </c>
      <c r="T2455" s="6">
        <f>R2455/L2455</f>
        <v>-0.32803904018021302</v>
      </c>
      <c r="U2455" s="6">
        <f>(Q2455-P2455*G2455*SIN(RADIANS(E2455)))/M2455</f>
        <v>-15.60528576857299</v>
      </c>
      <c r="V2455" s="6">
        <f>SQRT((S2455+U2455)^2+3*T2455^2)</f>
        <v>117.57150698436902</v>
      </c>
      <c r="W2455" s="6">
        <f>V2455/AA2455</f>
        <v>1.211815533368553</v>
      </c>
      <c r="X2455" s="1">
        <f>((3*10+H2455/COS(RADIANS(E2455)))*(3+3)+3*G2455*H2455)*2</f>
        <v>564.81335147537652</v>
      </c>
      <c r="Y2455" s="7">
        <f>Z2455/X2455</f>
        <v>1.0099575045076934</v>
      </c>
      <c r="Z2455" s="13">
        <v>570.43748296869796</v>
      </c>
      <c r="AA2455" s="15">
        <v>97.020960490206605</v>
      </c>
    </row>
    <row r="2456" spans="1:27" x14ac:dyDescent="0.45">
      <c r="A2456">
        <v>2712</v>
      </c>
      <c r="B2456">
        <v>42.2</v>
      </c>
      <c r="C2456" s="10">
        <f>B2456-20</f>
        <v>22.200000000000003</v>
      </c>
      <c r="D2456">
        <v>103.5</v>
      </c>
      <c r="E2456" s="11">
        <f>D2456-90</f>
        <v>13.5</v>
      </c>
      <c r="F2456" s="2">
        <v>7.0549999999999996E-3</v>
      </c>
      <c r="G2456" s="11">
        <v>22.5</v>
      </c>
      <c r="H2456" s="11">
        <v>1.4</v>
      </c>
      <c r="I2456" s="8">
        <v>5.4839510470628697E-2</v>
      </c>
      <c r="J2456" s="4">
        <v>71000</v>
      </c>
      <c r="K2456" s="5">
        <f>23*10^-6</f>
        <v>2.3E-5</v>
      </c>
      <c r="L2456" s="6">
        <f>H2456</f>
        <v>1.4</v>
      </c>
      <c r="M2456" s="3">
        <f>H2456^2/6</f>
        <v>0.32666666666666661</v>
      </c>
      <c r="N2456" s="3">
        <f>H2456^3/12</f>
        <v>0.2286666666666666</v>
      </c>
      <c r="O2456" s="1">
        <f>-J2456*L2456*K2456*C2456</f>
        <v>-50.753640000000004</v>
      </c>
      <c r="P2456" s="7">
        <f>-(12*F2456*J2456*L2456*N2456+12*O2456*N2456*G2456*COS(RADIANS(E2456)))/(12*N2456*G2456*COS(RADIANS(E2456))^2+L2456*G2456^3*SIN(RADIANS(E2456))^2)</f>
        <v>1.2105234722102285</v>
      </c>
      <c r="Q2456" s="7">
        <f>-(6*F2456*J2456*L2456*N2456*SIN(RADIANS(E2456))+6*O2456*N2456*G2456*SIN(RADIANS(E2456))*COS(RADIANS(E2456)))/(12*N2456*COS(RADIANS(E2456))^2+L2456*G2456^2*SIN(RADIANS(E2456))^2)</f>
        <v>3.1791497897950958</v>
      </c>
      <c r="R2456" s="7">
        <f>-P2456*SIN(RADIANS(E2456))</f>
        <v>-0.28259109242623076</v>
      </c>
      <c r="S2456" s="6">
        <f>(O2456+P2456*COS(RADIANS(E2456)))/L2456</f>
        <v>-35.411830991205306</v>
      </c>
      <c r="T2456" s="6">
        <f>R2456/L2456</f>
        <v>-0.20185078030445056</v>
      </c>
      <c r="U2456" s="6">
        <f>(Q2456-P2456*G2456*SIN(RADIANS(E2456)))/M2456</f>
        <v>-9.732091193250298</v>
      </c>
      <c r="V2456" s="6">
        <f>SQRT((S2456+U2456)^2+3*T2456^2)</f>
        <v>45.145275958938505</v>
      </c>
      <c r="W2456" s="6">
        <f>V2456/AA2456</f>
        <v>1.2608302581200153</v>
      </c>
      <c r="X2456" s="1">
        <f>((3*10+H2456/COS(RADIANS(E2456)))*(3+3)+3*G2456*H2456)*2</f>
        <v>566.27737525357543</v>
      </c>
      <c r="Y2456" s="7">
        <f>Z2456/X2456</f>
        <v>1.0072678058729816</v>
      </c>
      <c r="Z2456" s="13">
        <v>570.39296928717999</v>
      </c>
      <c r="AA2456" s="15">
        <v>35.805990273625902</v>
      </c>
    </row>
    <row r="2457" spans="1:27" x14ac:dyDescent="0.45">
      <c r="A2457">
        <v>1158</v>
      </c>
      <c r="B2457">
        <v>50</v>
      </c>
      <c r="C2457" s="10">
        <f>B2457-20</f>
        <v>30</v>
      </c>
      <c r="D2457">
        <v>112.1</v>
      </c>
      <c r="E2457" s="11">
        <f>D2457-90</f>
        <v>22.099999999999994</v>
      </c>
      <c r="F2457" s="2">
        <v>1.1209999999999999E-2</v>
      </c>
      <c r="G2457" s="11">
        <v>28.9</v>
      </c>
      <c r="H2457" s="11">
        <v>1.1000000000000001</v>
      </c>
      <c r="I2457" s="8">
        <v>6.17295019328594E-2</v>
      </c>
      <c r="J2457" s="4">
        <v>71000</v>
      </c>
      <c r="K2457" s="5">
        <f>23*10^-6</f>
        <v>2.3E-5</v>
      </c>
      <c r="L2457" s="6">
        <f>H2457</f>
        <v>1.1000000000000001</v>
      </c>
      <c r="M2457" s="3">
        <f>H2457^2/6</f>
        <v>0.20166666666666669</v>
      </c>
      <c r="N2457" s="3">
        <f>H2457^3/12</f>
        <v>0.11091666666666671</v>
      </c>
      <c r="O2457" s="1">
        <f>-J2457*L2457*K2457*C2457</f>
        <v>-53.889000000000003</v>
      </c>
      <c r="P2457" s="7">
        <f>-(12*F2457*J2457*L2457*N2457+12*O2457*N2457*G2457*COS(RADIANS(E2457)))/(12*N2457*G2457*COS(RADIANS(E2457))^2+L2457*G2457^3*SIN(RADIANS(E2457))^2)</f>
        <v>0.19922319133494862</v>
      </c>
      <c r="Q2457" s="7">
        <f>-(6*F2457*J2457*L2457*N2457*SIN(RADIANS(E2457))+6*O2457*N2457*G2457*SIN(RADIANS(E2457))*COS(RADIANS(E2457)))/(12*N2457*COS(RADIANS(E2457))^2+L2457*G2457^2*SIN(RADIANS(E2457))^2)</f>
        <v>1.0830650463058129</v>
      </c>
      <c r="R2457" s="7">
        <f>-P2457*SIN(RADIANS(E2457))</f>
        <v>-7.495259836026387E-2</v>
      </c>
      <c r="S2457" s="6">
        <f>(O2457+P2457*COS(RADIANS(E2457)))/L2457</f>
        <v>-48.822194553904104</v>
      </c>
      <c r="T2457" s="6">
        <f>R2457/L2457</f>
        <v>-6.8138725782058054E-2</v>
      </c>
      <c r="U2457" s="6">
        <f>(Q2457-P2457*G2457*SIN(RADIANS(E2457)))/M2457</f>
        <v>-5.3705704775494851</v>
      </c>
      <c r="V2457" s="6">
        <f>SQRT((S2457+U2457)^2+3*T2457^2)</f>
        <v>54.192893541609244</v>
      </c>
      <c r="W2457" s="6">
        <f>V2457/AA2457</f>
        <v>1.2896258185185263</v>
      </c>
      <c r="X2457" s="1">
        <f>((3*10+H2457/COS(RADIANS(E2457)))*(3+3)+3*G2457*H2457)*2</f>
        <v>564.98672650167236</v>
      </c>
      <c r="Y2457" s="7">
        <f>Z2457/X2457</f>
        <v>1.0094458298385809</v>
      </c>
      <c r="Z2457" s="13">
        <v>570.32349498126405</v>
      </c>
      <c r="AA2457" s="15">
        <v>42.022184081165499</v>
      </c>
    </row>
    <row r="2458" spans="1:27" x14ac:dyDescent="0.45">
      <c r="A2458">
        <v>2334</v>
      </c>
      <c r="B2458">
        <v>64.2</v>
      </c>
      <c r="C2458" s="10">
        <f>B2458-20</f>
        <v>44.2</v>
      </c>
      <c r="D2458">
        <v>125</v>
      </c>
      <c r="E2458" s="11">
        <f>D2458-90</f>
        <v>35</v>
      </c>
      <c r="F2458" s="2">
        <v>1.2682000000000001E-2</v>
      </c>
      <c r="G2458" s="11">
        <v>23.4</v>
      </c>
      <c r="H2458" s="11">
        <v>1.3</v>
      </c>
      <c r="I2458" s="8">
        <v>5.8052252978086402E-2</v>
      </c>
      <c r="J2458" s="4">
        <v>71000</v>
      </c>
      <c r="K2458" s="5">
        <f>23*10^-6</f>
        <v>2.3E-5</v>
      </c>
      <c r="L2458" s="6">
        <f>H2458</f>
        <v>1.3</v>
      </c>
      <c r="M2458" s="3">
        <f>H2458^2/6</f>
        <v>0.28166666666666668</v>
      </c>
      <c r="N2458" s="3">
        <f>H2458^3/12</f>
        <v>0.18308333333333338</v>
      </c>
      <c r="O2458" s="1">
        <f>-J2458*L2458*K2458*C2458</f>
        <v>-93.832180000000008</v>
      </c>
      <c r="P2458" s="7">
        <f>-(12*F2458*J2458*L2458*N2458+12*O2458*N2458*G2458*COS(RADIANS(E2458)))/(12*N2458*G2458*COS(RADIANS(E2458))^2+L2458*G2458^3*SIN(RADIANS(E2458))^2)</f>
        <v>0.25021853524708815</v>
      </c>
      <c r="Q2458" s="7">
        <f>-(6*F2458*J2458*L2458*N2458*SIN(RADIANS(E2458))+6*O2458*N2458*G2458*SIN(RADIANS(E2458))*COS(RADIANS(E2458)))/(12*N2458*COS(RADIANS(E2458))^2+L2458*G2458^2*SIN(RADIANS(E2458))^2)</f>
        <v>1.6791776323452401</v>
      </c>
      <c r="R2458" s="7">
        <f>-P2458*SIN(RADIANS(E2458))</f>
        <v>-0.14351945575600342</v>
      </c>
      <c r="S2458" s="6">
        <f>(O2458+P2458*COS(RADIANS(E2458)))/L2458</f>
        <v>-72.020933057948739</v>
      </c>
      <c r="T2458" s="6">
        <f>R2458/L2458</f>
        <v>-0.11039958135077185</v>
      </c>
      <c r="U2458" s="6">
        <f>(Q2458-P2458*G2458*SIN(RADIANS(E2458)))/M2458</f>
        <v>-5.9615773929416802</v>
      </c>
      <c r="V2458" s="6">
        <f>SQRT((S2458+U2458)^2+3*T2458^2)</f>
        <v>77.982744889019642</v>
      </c>
      <c r="W2458" s="6">
        <f>V2458/AA2458</f>
        <v>1.2149046479505914</v>
      </c>
      <c r="X2458" s="1">
        <f>((3*10+H2458/COS(RADIANS(E2458)))*(3+3)+3*G2458*H2458)*2</f>
        <v>561.56408358467866</v>
      </c>
      <c r="Y2458" s="7">
        <f>Z2458/X2458</f>
        <v>1.0155498183932565</v>
      </c>
      <c r="Z2458" s="13">
        <v>570.29630310059599</v>
      </c>
      <c r="AA2458" s="15">
        <v>64.188366568987803</v>
      </c>
    </row>
    <row r="2459" spans="1:27" x14ac:dyDescent="0.45">
      <c r="A2459">
        <v>173</v>
      </c>
      <c r="B2459">
        <v>42.7</v>
      </c>
      <c r="C2459" s="10">
        <f>B2459-20</f>
        <v>22.700000000000003</v>
      </c>
      <c r="D2459">
        <v>102.5</v>
      </c>
      <c r="E2459" s="11">
        <f>D2459-90</f>
        <v>12.5</v>
      </c>
      <c r="F2459" s="2">
        <v>7.2370000000000004E-3</v>
      </c>
      <c r="G2459" s="11">
        <v>22.5</v>
      </c>
      <c r="H2459" s="11">
        <v>1.4</v>
      </c>
      <c r="I2459" s="8">
        <v>5.9189461171627003E-2</v>
      </c>
      <c r="J2459" s="4">
        <v>71000</v>
      </c>
      <c r="K2459" s="5">
        <f>23*10^-6</f>
        <v>2.3E-5</v>
      </c>
      <c r="L2459" s="6">
        <f>H2459</f>
        <v>1.4</v>
      </c>
      <c r="M2459" s="3">
        <f>H2459^2/6</f>
        <v>0.32666666666666661</v>
      </c>
      <c r="N2459" s="3">
        <f>H2459^3/12</f>
        <v>0.2286666666666666</v>
      </c>
      <c r="O2459" s="1">
        <f>-J2459*L2459*K2459*C2459</f>
        <v>-51.896740000000008</v>
      </c>
      <c r="P2459" s="7">
        <f>-(12*F2459*J2459*L2459*N2459+12*O2459*N2459*G2459*COS(RADIANS(E2459)))/(12*N2459*G2459*COS(RADIANS(E2459))^2+L2459*G2459^3*SIN(RADIANS(E2459))^2)</f>
        <v>1.4322391591401207</v>
      </c>
      <c r="Q2459" s="7">
        <f>-(6*F2459*J2459*L2459*N2459*SIN(RADIANS(E2459))+6*O2459*N2459*G2459*SIN(RADIANS(E2459))*COS(RADIANS(E2459)))/(12*N2459*COS(RADIANS(E2459))^2+L2459*G2459^2*SIN(RADIANS(E2459))^2)</f>
        <v>3.4874245200523601</v>
      </c>
      <c r="R2459" s="7">
        <f>-P2459*SIN(RADIANS(E2459))</f>
        <v>-0.30999329067132081</v>
      </c>
      <c r="S2459" s="6">
        <f>(O2459+P2459*COS(RADIANS(E2459)))/L2459</f>
        <v>-36.07032187692193</v>
      </c>
      <c r="T2459" s="6">
        <f>R2459/L2459</f>
        <v>-0.22142377905094346</v>
      </c>
      <c r="U2459" s="6">
        <f>(Q2459-P2459*G2459*SIN(RADIANS(E2459)))/M2459</f>
        <v>-10.675789347099059</v>
      </c>
      <c r="V2459" s="6">
        <f>SQRT((S2459+U2459)^2+3*T2459^2)</f>
        <v>46.747684435042657</v>
      </c>
      <c r="W2459" s="6">
        <f>V2459/AA2459</f>
        <v>1.2638879779958723</v>
      </c>
      <c r="X2459" s="1">
        <f>((3*10+H2459/COS(RADIANS(E2459)))*(3+3)+3*G2459*H2459)*2</f>
        <v>566.20789584048373</v>
      </c>
      <c r="Y2459" s="7">
        <f>Z2459/X2459</f>
        <v>1.0070933975995289</v>
      </c>
      <c r="Z2459" s="13">
        <v>570.22423356967295</v>
      </c>
      <c r="AA2459" s="15">
        <v>36.987205550581898</v>
      </c>
    </row>
    <row r="2460" spans="1:27" x14ac:dyDescent="0.45">
      <c r="A2460">
        <v>12</v>
      </c>
      <c r="B2460">
        <v>84.4</v>
      </c>
      <c r="C2460" s="10">
        <f>B2460-20</f>
        <v>64.400000000000006</v>
      </c>
      <c r="D2460">
        <v>118.8</v>
      </c>
      <c r="E2460" s="11">
        <f>D2460-90</f>
        <v>28.799999999999997</v>
      </c>
      <c r="F2460" s="2">
        <v>2.4735E-2</v>
      </c>
      <c r="G2460" s="11">
        <v>31.6</v>
      </c>
      <c r="H2460" s="11">
        <v>1</v>
      </c>
      <c r="I2460" s="8">
        <v>0.116345755755901</v>
      </c>
      <c r="J2460" s="4">
        <v>71000</v>
      </c>
      <c r="K2460" s="5">
        <f>23*10^-6</f>
        <v>2.3E-5</v>
      </c>
      <c r="L2460" s="6">
        <f>H2460</f>
        <v>1</v>
      </c>
      <c r="M2460" s="3">
        <f>H2460^2/6</f>
        <v>0.16666666666666666</v>
      </c>
      <c r="N2460" s="3">
        <f>H2460^3/12</f>
        <v>8.3333333333333329E-2</v>
      </c>
      <c r="O2460" s="1">
        <f>-J2460*L2460*K2460*C2460</f>
        <v>-105.16520000000001</v>
      </c>
      <c r="P2460" s="7">
        <f>-(12*F2460*J2460*L2460*N2460+12*O2460*N2460*G2460*COS(RADIANS(E2460)))/(12*N2460*G2460*COS(RADIANS(E2460))^2+L2460*G2460^3*SIN(RADIANS(E2460))^2)</f>
        <v>0.15732600905165772</v>
      </c>
      <c r="Q2460" s="7">
        <f>-(6*F2460*J2460*L2460*N2460*SIN(RADIANS(E2460))+6*O2460*N2460*G2460*SIN(RADIANS(E2460))*COS(RADIANS(E2460)))/(12*N2460*COS(RADIANS(E2460))^2+L2460*G2460^2*SIN(RADIANS(E2460))^2)</f>
        <v>1.1975196496998539</v>
      </c>
      <c r="R2460" s="7">
        <f>-P2460*SIN(RADIANS(E2460))</f>
        <v>-7.5792382892395815E-2</v>
      </c>
      <c r="S2460" s="6">
        <f>(O2460+P2460*COS(RADIANS(E2460)))/L2460</f>
        <v>-105.0273341673234</v>
      </c>
      <c r="T2460" s="6">
        <f>R2460/L2460</f>
        <v>-7.5792382892395815E-2</v>
      </c>
      <c r="U2460" s="6">
        <f>(Q2460-P2460*G2460*SIN(RADIANS(E2460)))/M2460</f>
        <v>-7.1851178981991239</v>
      </c>
      <c r="V2460" s="6">
        <f>SQRT((S2460+U2460)^2+3*T2460^2)</f>
        <v>112.21252885490597</v>
      </c>
      <c r="W2460" s="6">
        <f>V2460/AA2460</f>
        <v>1.3017822683474811</v>
      </c>
      <c r="X2460" s="1">
        <f>((3*10+H2460/COS(RADIANS(E2460)))*(3+3)+3*G2460*H2460)*2</f>
        <v>563.29383604310692</v>
      </c>
      <c r="Y2460" s="7">
        <f>Z2460/X2460</f>
        <v>1.0121096682324322</v>
      </c>
      <c r="Z2460" s="13">
        <v>570.11513751496295</v>
      </c>
      <c r="AA2460" s="15">
        <v>86.199152948481697</v>
      </c>
    </row>
    <row r="2461" spans="1:27" x14ac:dyDescent="0.45">
      <c r="A2461">
        <v>2678</v>
      </c>
      <c r="B2461">
        <v>85.8</v>
      </c>
      <c r="C2461" s="10">
        <f>B2461-20</f>
        <v>65.8</v>
      </c>
      <c r="D2461">
        <v>116</v>
      </c>
      <c r="E2461" s="11">
        <f>D2461-90</f>
        <v>26</v>
      </c>
      <c r="F2461" s="2">
        <v>2.2096999999999999E-2</v>
      </c>
      <c r="G2461" s="11">
        <v>26.1</v>
      </c>
      <c r="H2461" s="11">
        <v>1.2</v>
      </c>
      <c r="I2461" s="8">
        <v>0.11246477067470501</v>
      </c>
      <c r="J2461" s="4">
        <v>71000</v>
      </c>
      <c r="K2461" s="5">
        <f>23*10^-6</f>
        <v>2.3E-5</v>
      </c>
      <c r="L2461" s="6">
        <f>H2461</f>
        <v>1.2</v>
      </c>
      <c r="M2461" s="3">
        <f>H2461^2/6</f>
        <v>0.24</v>
      </c>
      <c r="N2461" s="3">
        <f>H2461^3/12</f>
        <v>0.14399999999999999</v>
      </c>
      <c r="O2461" s="1">
        <f>-J2461*L2461*K2461*C2461</f>
        <v>-128.94167999999999</v>
      </c>
      <c r="P2461" s="7">
        <f>-(12*F2461*J2461*L2461*N2461+12*O2461*N2461*G2461*COS(RADIANS(E2461)))/(12*N2461*G2461*COS(RADIANS(E2461))^2+L2461*G2461^3*SIN(RADIANS(E2461))^2)</f>
        <v>0.47711768107353669</v>
      </c>
      <c r="Q2461" s="7">
        <f>-(6*F2461*J2461*L2461*N2461*SIN(RADIANS(E2461))+6*O2461*N2461*G2461*SIN(RADIANS(E2461))*COS(RADIANS(E2461)))/(12*N2461*COS(RADIANS(E2461))^2+L2461*G2461^2*SIN(RADIANS(E2461))^2)</f>
        <v>2.7294678563224481</v>
      </c>
      <c r="R2461" s="7">
        <f>-P2461*SIN(RADIANS(E2461))</f>
        <v>-0.20915462500555157</v>
      </c>
      <c r="S2461" s="6">
        <f>(O2461+P2461*COS(RADIANS(E2461)))/L2461</f>
        <v>-107.09404122405586</v>
      </c>
      <c r="T2461" s="6">
        <f>R2461/L2461</f>
        <v>-0.17429552083795966</v>
      </c>
      <c r="U2461" s="6">
        <f>(Q2461-P2461*G2461*SIN(RADIANS(E2461)))/M2461</f>
        <v>-11.372782734676868</v>
      </c>
      <c r="V2461" s="6">
        <f>SQRT((S2461+U2461)^2+3*T2461^2)</f>
        <v>118.46720860919753</v>
      </c>
      <c r="W2461" s="6">
        <f>V2461/AA2461</f>
        <v>1.2468768106375612</v>
      </c>
      <c r="X2461" s="1">
        <f>((3*10+H2461/COS(RADIANS(E2461)))*(3+3)+3*G2461*H2461)*2</f>
        <v>563.94146794284279</v>
      </c>
      <c r="Y2461" s="7">
        <f>Z2461/X2461</f>
        <v>1.0108806965010546</v>
      </c>
      <c r="Z2461" s="13">
        <v>570.07754389988804</v>
      </c>
      <c r="AA2461" s="15">
        <v>95.011157155631196</v>
      </c>
    </row>
    <row r="2462" spans="1:27" x14ac:dyDescent="0.45">
      <c r="A2462">
        <v>1285</v>
      </c>
      <c r="B2462">
        <v>60.2</v>
      </c>
      <c r="C2462" s="10">
        <f>B2462-20</f>
        <v>40.200000000000003</v>
      </c>
      <c r="D2462">
        <v>127.8</v>
      </c>
      <c r="E2462" s="11">
        <f>D2462-90</f>
        <v>37.799999999999997</v>
      </c>
      <c r="F2462" s="2">
        <v>1.2815999999999999E-2</v>
      </c>
      <c r="G2462" s="11">
        <v>27.8</v>
      </c>
      <c r="H2462" s="11">
        <v>1.1000000000000001</v>
      </c>
      <c r="I2462" s="8">
        <v>5.6016135960817302E-2</v>
      </c>
      <c r="J2462" s="4">
        <v>71000</v>
      </c>
      <c r="K2462" s="5">
        <f>23*10^-6</f>
        <v>2.3E-5</v>
      </c>
      <c r="L2462" s="6">
        <f>H2462</f>
        <v>1.1000000000000001</v>
      </c>
      <c r="M2462" s="3">
        <f>H2462^2/6</f>
        <v>0.20166666666666669</v>
      </c>
      <c r="N2462" s="3">
        <f>H2462^3/12</f>
        <v>0.11091666666666671</v>
      </c>
      <c r="O2462" s="1">
        <f>-J2462*L2462*K2462*C2462</f>
        <v>-72.21126000000001</v>
      </c>
      <c r="P2462" s="7">
        <f>-(12*F2462*J2462*L2462*N2462+12*O2462*N2462*G2462*COS(RADIANS(E2462)))/(12*N2462*G2462*COS(RADIANS(E2462))^2+L2462*G2462^3*SIN(RADIANS(E2462))^2)</f>
        <v>8.7518670835120271E-2</v>
      </c>
      <c r="Q2462" s="7">
        <f>-(6*F2462*J2462*L2462*N2462*SIN(RADIANS(E2462))+6*O2462*N2462*G2462*SIN(RADIANS(E2462))*COS(RADIANS(E2462)))/(12*N2462*COS(RADIANS(E2462))^2+L2462*G2462^2*SIN(RADIANS(E2462))^2)</f>
        <v>0.74560726846837688</v>
      </c>
      <c r="R2462" s="7">
        <f>-P2462*SIN(RADIANS(E2462))</f>
        <v>-5.3640810681178236E-2</v>
      </c>
      <c r="S2462" s="6">
        <f>(O2462+P2462*COS(RADIANS(E2462)))/L2462</f>
        <v>-65.583733348693798</v>
      </c>
      <c r="T2462" s="6">
        <f>R2462/L2462</f>
        <v>-4.8764373346525662E-2</v>
      </c>
      <c r="U2462" s="6">
        <f>(Q2462-P2462*G2462*SIN(RADIANS(E2462)))/M2462</f>
        <v>-3.6972261246365856</v>
      </c>
      <c r="V2462" s="6">
        <f>SQRT((S2462+U2462)^2+3*T2462^2)</f>
        <v>69.281010958541671</v>
      </c>
      <c r="W2462" s="6">
        <f>V2462/AA2462</f>
        <v>1.2996597084152646</v>
      </c>
      <c r="X2462" s="1">
        <f>((3*10+H2462/COS(RADIANS(E2462)))*(3+3)+3*G2462*H2462)*2</f>
        <v>560.18558282015158</v>
      </c>
      <c r="Y2462" s="7">
        <f>Z2462/X2462</f>
        <v>1.0175074415196421</v>
      </c>
      <c r="Z2462" s="13">
        <v>569.99299915152199</v>
      </c>
      <c r="AA2462" s="15">
        <v>53.307039150285902</v>
      </c>
    </row>
    <row r="2463" spans="1:27" x14ac:dyDescent="0.45">
      <c r="A2463">
        <v>820</v>
      </c>
      <c r="B2463">
        <v>62.5</v>
      </c>
      <c r="C2463" s="10">
        <f>B2463-20</f>
        <v>42.5</v>
      </c>
      <c r="D2463">
        <v>129.6</v>
      </c>
      <c r="E2463" s="11">
        <f>D2463-90</f>
        <v>39.599999999999994</v>
      </c>
      <c r="F2463" s="2">
        <v>1.2277E-2</v>
      </c>
      <c r="G2463" s="11">
        <v>25.1</v>
      </c>
      <c r="H2463" s="11">
        <v>1.2</v>
      </c>
      <c r="I2463" s="8">
        <v>5.4076671600341797E-2</v>
      </c>
      <c r="J2463" s="4">
        <v>71000</v>
      </c>
      <c r="K2463" s="5">
        <f>23*10^-6</f>
        <v>2.3E-5</v>
      </c>
      <c r="L2463" s="6">
        <f>H2463</f>
        <v>1.2</v>
      </c>
      <c r="M2463" s="3">
        <f>H2463^2/6</f>
        <v>0.24</v>
      </c>
      <c r="N2463" s="3">
        <f>H2463^3/12</f>
        <v>0.14399999999999999</v>
      </c>
      <c r="O2463" s="1">
        <f>-J2463*L2463*K2463*C2463</f>
        <v>-83.283000000000001</v>
      </c>
      <c r="P2463" s="7">
        <f>-(12*F2463*J2463*L2463*N2463+12*O2463*N2463*G2463*COS(RADIANS(E2463)))/(12*N2463*G2463*COS(RADIANS(E2463))^2+L2463*G2463^3*SIN(RADIANS(E2463))^2)</f>
        <v>0.12613662849927607</v>
      </c>
      <c r="Q2463" s="7">
        <f>-(6*F2463*J2463*L2463*N2463*SIN(RADIANS(E2463))+6*O2463*N2463*G2463*SIN(RADIANS(E2463))*COS(RADIANS(E2463)))/(12*N2463*COS(RADIANS(E2463))^2+L2463*G2463^2*SIN(RADIANS(E2463))^2)</f>
        <v>1.0090515380427831</v>
      </c>
      <c r="R2463" s="7">
        <f>-P2463*SIN(RADIANS(E2463))</f>
        <v>-8.0402512991456815E-2</v>
      </c>
      <c r="S2463" s="6">
        <f>(O2463+P2463*COS(RADIANS(E2463)))/L2463</f>
        <v>-69.32150838111852</v>
      </c>
      <c r="T2463" s="6">
        <f>R2463/L2463</f>
        <v>-6.7002094159547346E-2</v>
      </c>
      <c r="U2463" s="6">
        <f>(Q2463-P2463*G2463*SIN(RADIANS(E2463)))/M2463</f>
        <v>-4.2043814085115967</v>
      </c>
      <c r="V2463" s="6">
        <f>SQRT((S2463+U2463)^2+3*T2463^2)</f>
        <v>73.525981375284616</v>
      </c>
      <c r="W2463" s="6">
        <f>V2463/AA2463</f>
        <v>1.2842863240671214</v>
      </c>
      <c r="X2463" s="1">
        <f>((3*10+H2463/COS(RADIANS(E2463)))*(3+3)+3*G2463*H2463)*2</f>
        <v>559.4088416714601</v>
      </c>
      <c r="Y2463" s="7">
        <f>Z2463/X2463</f>
        <v>1.0189158591173779</v>
      </c>
      <c r="Z2463" s="13">
        <v>569.99054050953305</v>
      </c>
      <c r="AA2463" s="15">
        <v>57.250458871538903</v>
      </c>
    </row>
    <row r="2464" spans="1:27" x14ac:dyDescent="0.45">
      <c r="A2464">
        <v>206</v>
      </c>
      <c r="B2464">
        <v>68</v>
      </c>
      <c r="C2464" s="10">
        <f>B2464-20</f>
        <v>48</v>
      </c>
      <c r="D2464">
        <v>120.9</v>
      </c>
      <c r="E2464" s="11">
        <f>D2464-90</f>
        <v>30.900000000000006</v>
      </c>
      <c r="F2464" s="2">
        <v>1.5396999999999999E-2</v>
      </c>
      <c r="G2464" s="11">
        <v>25.8</v>
      </c>
      <c r="H2464" s="11">
        <v>1.2</v>
      </c>
      <c r="I2464" s="8">
        <v>7.2447158396243994E-2</v>
      </c>
      <c r="J2464" s="4">
        <v>71000</v>
      </c>
      <c r="K2464" s="5">
        <f>23*10^-6</f>
        <v>2.3E-5</v>
      </c>
      <c r="L2464" s="6">
        <f>H2464</f>
        <v>1.2</v>
      </c>
      <c r="M2464" s="3">
        <f>H2464^2/6</f>
        <v>0.24</v>
      </c>
      <c r="N2464" s="3">
        <f>H2464^3/12</f>
        <v>0.14399999999999999</v>
      </c>
      <c r="O2464" s="1">
        <f>-J2464*L2464*K2464*C2464</f>
        <v>-94.0608</v>
      </c>
      <c r="P2464" s="7">
        <f>-(12*F2464*J2464*L2464*N2464+12*O2464*N2464*G2464*COS(RADIANS(E2464)))/(12*N2464*G2464*COS(RADIANS(E2464))^2+L2464*G2464^3*SIN(RADIANS(E2464))^2)</f>
        <v>0.24350651414020802</v>
      </c>
      <c r="Q2464" s="7">
        <f>-(6*F2464*J2464*L2464*N2464*SIN(RADIANS(E2464))+6*O2464*N2464*G2464*SIN(RADIANS(E2464))*COS(RADIANS(E2464)))/(12*N2464*COS(RADIANS(E2464))^2+L2464*G2464^2*SIN(RADIANS(E2464))^2)</f>
        <v>1.6131532580108896</v>
      </c>
      <c r="R2464" s="7">
        <f>-P2464*SIN(RADIANS(E2464))</f>
        <v>-0.12505064015588294</v>
      </c>
      <c r="S2464" s="6">
        <f>(O2464+P2464*COS(RADIANS(E2464)))/L2464</f>
        <v>-78.209879671584332</v>
      </c>
      <c r="T2464" s="6">
        <f>R2464/L2464</f>
        <v>-0.10420886679656911</v>
      </c>
      <c r="U2464" s="6">
        <f>(Q2464-P2464*G2464*SIN(RADIANS(E2464)))/M2464</f>
        <v>-6.7214719083787102</v>
      </c>
      <c r="V2464" s="6">
        <f>SQRT((S2464+U2464)^2+3*T2464^2)</f>
        <v>84.931543372665999</v>
      </c>
      <c r="W2464" s="6">
        <f>V2464/AA2464</f>
        <v>1.252190364132888</v>
      </c>
      <c r="X2464" s="1">
        <f>((3*10+H2464/COS(RADIANS(E2464)))*(3+3)+3*G2464*H2464)*2</f>
        <v>562.54194726756225</v>
      </c>
      <c r="Y2464" s="7">
        <f>Z2464/X2464</f>
        <v>1.0131608701079218</v>
      </c>
      <c r="Z2464" s="13">
        <v>569.94548876580802</v>
      </c>
      <c r="AA2464" s="15">
        <v>67.826383116659002</v>
      </c>
    </row>
    <row r="2465" spans="1:27" x14ac:dyDescent="0.45">
      <c r="A2465">
        <v>1770</v>
      </c>
      <c r="B2465">
        <v>56.5</v>
      </c>
      <c r="C2465" s="10">
        <f>B2465-20</f>
        <v>36.5</v>
      </c>
      <c r="D2465">
        <v>115.6</v>
      </c>
      <c r="E2465" s="11">
        <f>D2465-90</f>
        <v>25.599999999999994</v>
      </c>
      <c r="F2465" s="2">
        <v>1.0061E-2</v>
      </c>
      <c r="G2465" s="11">
        <v>23.1</v>
      </c>
      <c r="H2465" s="11">
        <v>1.3</v>
      </c>
      <c r="I2465" s="8">
        <v>4.5199293643236098E-2</v>
      </c>
      <c r="J2465" s="4">
        <v>71000</v>
      </c>
      <c r="K2465" s="5">
        <f>23*10^-6</f>
        <v>2.3E-5</v>
      </c>
      <c r="L2465" s="6">
        <f>H2465</f>
        <v>1.3</v>
      </c>
      <c r="M2465" s="3">
        <f>H2465^2/6</f>
        <v>0.28166666666666668</v>
      </c>
      <c r="N2465" s="3">
        <f>H2465^3/12</f>
        <v>0.18308333333333338</v>
      </c>
      <c r="O2465" s="1">
        <f>-J2465*L2465*K2465*C2465</f>
        <v>-77.485849999999999</v>
      </c>
      <c r="P2465" s="7">
        <f>-(12*F2465*J2465*L2465*N2465+12*O2465*N2465*G2465*COS(RADIANS(E2465)))/(12*N2465*G2465*COS(RADIANS(E2465))^2+L2465*G2465^3*SIN(RADIANS(E2465))^2)</f>
        <v>0.49661351694375433</v>
      </c>
      <c r="Q2465" s="7">
        <f>-(6*F2465*J2465*L2465*N2465*SIN(RADIANS(E2465))+6*O2465*N2465*G2465*SIN(RADIANS(E2465))*COS(RADIANS(E2465)))/(12*N2465*COS(RADIANS(E2465))^2+L2465*G2465^2*SIN(RADIANS(E2465))^2)</f>
        <v>2.478394649505713</v>
      </c>
      <c r="R2465" s="7">
        <f>-P2465*SIN(RADIANS(E2465))</f>
        <v>-0.21457962333382796</v>
      </c>
      <c r="S2465" s="6">
        <f>(O2465+P2465*COS(RADIANS(E2465)))/L2465</f>
        <v>-59.259990597975147</v>
      </c>
      <c r="T2465" s="6">
        <f>R2465/L2465</f>
        <v>-0.1650612487183292</v>
      </c>
      <c r="U2465" s="6">
        <f>(Q2465-P2465*G2465*SIN(RADIANS(E2465)))/M2465</f>
        <v>-8.7990342586001677</v>
      </c>
      <c r="V2465" s="6">
        <f>SQRT((S2465+U2465)^2+3*T2465^2)</f>
        <v>68.059625330113462</v>
      </c>
      <c r="W2465" s="6">
        <f>V2465/AA2465</f>
        <v>1.3052355408769789</v>
      </c>
      <c r="X2465" s="1">
        <f>((3*10+H2465/COS(RADIANS(E2465)))*(3+3)+3*G2465*H2465)*2</f>
        <v>557.47811194788551</v>
      </c>
      <c r="Y2465" s="7">
        <f>Z2465/X2465</f>
        <v>1.0223458714517908</v>
      </c>
      <c r="Z2465" s="13">
        <v>569.93544617466</v>
      </c>
      <c r="AA2465" s="15">
        <v>52.143558153790899</v>
      </c>
    </row>
    <row r="2466" spans="1:27" x14ac:dyDescent="0.45">
      <c r="A2466">
        <v>2665</v>
      </c>
      <c r="B2466">
        <v>53.8</v>
      </c>
      <c r="C2466" s="10">
        <f>B2466-20</f>
        <v>33.799999999999997</v>
      </c>
      <c r="D2466">
        <v>104.6</v>
      </c>
      <c r="E2466" s="11">
        <f>D2466-90</f>
        <v>14.599999999999994</v>
      </c>
      <c r="F2466" s="2">
        <v>1.3162999999999999E-2</v>
      </c>
      <c r="G2466" s="11">
        <v>29.1</v>
      </c>
      <c r="H2466" s="11">
        <v>1.1000000000000001</v>
      </c>
      <c r="I2466" s="8">
        <v>9.6489906311035101E-2</v>
      </c>
      <c r="J2466" s="4">
        <v>71000</v>
      </c>
      <c r="K2466" s="5">
        <f>23*10^-6</f>
        <v>2.3E-5</v>
      </c>
      <c r="L2466" s="6">
        <f>H2466</f>
        <v>1.1000000000000001</v>
      </c>
      <c r="M2466" s="3">
        <f>H2466^2/6</f>
        <v>0.20166666666666669</v>
      </c>
      <c r="N2466" s="3">
        <f>H2466^3/12</f>
        <v>0.11091666666666671</v>
      </c>
      <c r="O2466" s="1">
        <f>-J2466*L2466*K2466*C2466</f>
        <v>-60.714939999999999</v>
      </c>
      <c r="P2466" s="7">
        <f>-(12*F2466*J2466*L2466*N2466+12*O2466*N2466*G2466*COS(RADIANS(E2466)))/(12*N2466*G2466*COS(RADIANS(E2466))^2+L2466*G2466^3*SIN(RADIANS(E2466))^2)</f>
        <v>0.51596837255674888</v>
      </c>
      <c r="Q2466" s="7">
        <f>-(6*F2466*J2466*L2466*N2466*SIN(RADIANS(E2466))+6*O2466*N2466*G2466*SIN(RADIANS(E2466))*COS(RADIANS(E2466)))/(12*N2466*COS(RADIANS(E2466))^2+L2466*G2466^2*SIN(RADIANS(E2466))^2)</f>
        <v>1.8923703307169952</v>
      </c>
      <c r="R2466" s="7">
        <f>-P2466*SIN(RADIANS(E2466))</f>
        <v>-0.13005981654412341</v>
      </c>
      <c r="S2466" s="6">
        <f>(O2466+P2466*COS(RADIANS(E2466)))/L2466</f>
        <v>-54.741484249271068</v>
      </c>
      <c r="T2466" s="6">
        <f>R2466/L2466</f>
        <v>-0.11823619685829399</v>
      </c>
      <c r="U2466" s="6">
        <f>(Q2466-P2466*G2466*SIN(RADIANS(E2466)))/M2466</f>
        <v>-9.3836545324809713</v>
      </c>
      <c r="V2466" s="6">
        <f>SQRT((S2466+U2466)^2+3*T2466^2)</f>
        <v>64.125465793035005</v>
      </c>
      <c r="W2466" s="6">
        <f>V2466/AA2466</f>
        <v>1.3075382561443909</v>
      </c>
      <c r="X2466" s="1">
        <f>((3*10+H2466/COS(RADIANS(E2466)))*(3+3)+3*G2466*H2466)*2</f>
        <v>565.70046182741635</v>
      </c>
      <c r="Y2466" s="7">
        <f>Z2466/X2466</f>
        <v>1.0074853555151304</v>
      </c>
      <c r="Z2466" s="13">
        <v>569.93493089926801</v>
      </c>
      <c r="AA2466" s="15">
        <v>49.042898356278499</v>
      </c>
    </row>
    <row r="2467" spans="1:27" x14ac:dyDescent="0.45">
      <c r="A2467">
        <v>1905</v>
      </c>
      <c r="B2467">
        <v>72.7</v>
      </c>
      <c r="C2467" s="10">
        <f>B2467-20</f>
        <v>52.7</v>
      </c>
      <c r="D2467">
        <v>116.4</v>
      </c>
      <c r="E2467" s="11">
        <f>D2467-90</f>
        <v>26.400000000000006</v>
      </c>
      <c r="F2467" s="2">
        <v>1.9244000000000001E-2</v>
      </c>
      <c r="G2467" s="11">
        <v>28.7</v>
      </c>
      <c r="H2467" s="11">
        <v>1.1000000000000001</v>
      </c>
      <c r="I2467" s="8">
        <v>9.8895795643329606E-2</v>
      </c>
      <c r="J2467" s="4">
        <v>71000</v>
      </c>
      <c r="K2467" s="5">
        <f>23*10^-6</f>
        <v>2.3E-5</v>
      </c>
      <c r="L2467" s="6">
        <f>H2467</f>
        <v>1.1000000000000001</v>
      </c>
      <c r="M2467" s="3">
        <f>H2467^2/6</f>
        <v>0.20166666666666669</v>
      </c>
      <c r="N2467" s="3">
        <f>H2467^3/12</f>
        <v>0.11091666666666671</v>
      </c>
      <c r="O2467" s="1">
        <f>-J2467*L2467*K2467*C2467</f>
        <v>-94.665010000000009</v>
      </c>
      <c r="P2467" s="7">
        <f>-(12*F2467*J2467*L2467*N2467+12*O2467*N2467*G2467*COS(RADIANS(E2467)))/(12*N2467*G2467*COS(RADIANS(E2467))^2+L2467*G2467^3*SIN(RADIANS(E2467))^2)</f>
        <v>0.23950200884409215</v>
      </c>
      <c r="Q2467" s="7">
        <f>-(6*F2467*J2467*L2467*N2467*SIN(RADIANS(E2467))+6*O2467*N2467*G2467*SIN(RADIANS(E2467))*COS(RADIANS(E2467)))/(12*N2467*COS(RADIANS(E2467))^2+L2467*G2467^2*SIN(RADIANS(E2467))^2)</f>
        <v>1.5281461171617428</v>
      </c>
      <c r="R2467" s="7">
        <f>-P2467*SIN(RADIANS(E2467))</f>
        <v>-0.10649101861754302</v>
      </c>
      <c r="S2467" s="6">
        <f>(O2467+P2467*COS(RADIANS(E2467)))/L2467</f>
        <v>-85.864077485524888</v>
      </c>
      <c r="T2467" s="6">
        <f>R2467/L2467</f>
        <v>-9.68100169250391E-2</v>
      </c>
      <c r="U2467" s="6">
        <f>(Q2467-P2467*G2467*SIN(RADIANS(E2467)))/M2467</f>
        <v>-7.5775840520416926</v>
      </c>
      <c r="V2467" s="6">
        <f>SQRT((S2467+U2467)^2+3*T2467^2)</f>
        <v>93.441811987136035</v>
      </c>
      <c r="W2467" s="6">
        <f>V2467/AA2467</f>
        <v>1.2718292996314586</v>
      </c>
      <c r="X2467" s="1">
        <f>((3*10+H2467/COS(RADIANS(E2467)))*(3+3)+3*G2467*H2467)*2</f>
        <v>564.15688365604558</v>
      </c>
      <c r="Y2467" s="7">
        <f>Z2467/X2467</f>
        <v>1.0101196823812295</v>
      </c>
      <c r="Z2467" s="13">
        <v>569.86597213182904</v>
      </c>
      <c r="AA2467" s="15">
        <v>73.470403625874098</v>
      </c>
    </row>
    <row r="2468" spans="1:27" x14ac:dyDescent="0.45">
      <c r="A2468">
        <v>2806</v>
      </c>
      <c r="B2468">
        <v>50.2</v>
      </c>
      <c r="C2468" s="10">
        <f>B2468-20</f>
        <v>30.200000000000003</v>
      </c>
      <c r="D2468">
        <v>126.8</v>
      </c>
      <c r="E2468" s="11">
        <f>D2468-90</f>
        <v>36.799999999999997</v>
      </c>
      <c r="F2468" s="2">
        <v>1.0584E-2</v>
      </c>
      <c r="G2468" s="11">
        <v>30.9</v>
      </c>
      <c r="H2468" s="11">
        <v>1</v>
      </c>
      <c r="I2468" s="8">
        <v>4.5788556337356498E-2</v>
      </c>
      <c r="J2468" s="4">
        <v>71000</v>
      </c>
      <c r="K2468" s="5">
        <f>23*10^-6</f>
        <v>2.3E-5</v>
      </c>
      <c r="L2468" s="6">
        <f>H2468</f>
        <v>1</v>
      </c>
      <c r="M2468" s="3">
        <f>H2468^2/6</f>
        <v>0.16666666666666666</v>
      </c>
      <c r="N2468" s="3">
        <f>H2468^3/12</f>
        <v>8.3333333333333329E-2</v>
      </c>
      <c r="O2468" s="1">
        <f>-J2468*L2468*K2468*C2468</f>
        <v>-49.316600000000008</v>
      </c>
      <c r="P2468" s="7">
        <f>-(12*F2468*J2468*L2468*N2468+12*O2468*N2468*G2468*COS(RADIANS(E2468)))/(12*N2468*G2468*COS(RADIANS(E2468))^2+L2468*G2468^3*SIN(RADIANS(E2468))^2)</f>
        <v>4.4194921404544028E-2</v>
      </c>
      <c r="Q2468" s="7">
        <f>-(6*F2468*J2468*L2468*N2468*SIN(RADIANS(E2468))+6*O2468*N2468*G2468*SIN(RADIANS(E2468))*COS(RADIANS(E2468)))/(12*N2468*COS(RADIANS(E2468))^2+L2468*G2468^2*SIN(RADIANS(E2468))^2)</f>
        <v>0.40902022322309017</v>
      </c>
      <c r="R2468" s="7">
        <f>-P2468*SIN(RADIANS(E2468))</f>
        <v>-2.6473800855863452E-2</v>
      </c>
      <c r="S2468" s="6">
        <f>(O2468+P2468*COS(RADIANS(E2468)))/L2468</f>
        <v>-49.281211739994774</v>
      </c>
      <c r="T2468" s="6">
        <f>R2468/L2468</f>
        <v>-2.6473800855863452E-2</v>
      </c>
      <c r="U2468" s="6">
        <f>(Q2468-P2468*G2468*SIN(RADIANS(E2468)))/M2468</f>
        <v>-2.4541213393385433</v>
      </c>
      <c r="V2468" s="6">
        <f>SQRT((S2468+U2468)^2+3*T2468^2)</f>
        <v>51.735353399932961</v>
      </c>
      <c r="W2468" s="6">
        <f>V2468/AA2468</f>
        <v>1.3300672096781174</v>
      </c>
      <c r="X2468" s="1">
        <f>((3*10+H2468/COS(RADIANS(E2468)))*(3+3)+3*G2468*H2468)*2</f>
        <v>560.38629932006029</v>
      </c>
      <c r="Y2468" s="7">
        <f>Z2468/X2468</f>
        <v>1.0167852569507385</v>
      </c>
      <c r="Z2468" s="13">
        <v>569.79252734582099</v>
      </c>
      <c r="AA2468" s="15">
        <v>38.896796359977301</v>
      </c>
    </row>
    <row r="2469" spans="1:27" x14ac:dyDescent="0.45">
      <c r="A2469">
        <v>2452</v>
      </c>
      <c r="B2469">
        <v>57.5</v>
      </c>
      <c r="C2469" s="10">
        <f>B2469-20</f>
        <v>37.5</v>
      </c>
      <c r="D2469">
        <v>102.9</v>
      </c>
      <c r="E2469" s="11">
        <f>D2469-90</f>
        <v>12.900000000000006</v>
      </c>
      <c r="F2469" s="2">
        <v>1.4690999999999999E-2</v>
      </c>
      <c r="G2469" s="11">
        <v>29.1</v>
      </c>
      <c r="H2469" s="11">
        <v>1.1000000000000001</v>
      </c>
      <c r="I2469" s="8">
        <v>0.118276879191398</v>
      </c>
      <c r="J2469" s="4">
        <v>71000</v>
      </c>
      <c r="K2469" s="5">
        <f>23*10^-6</f>
        <v>2.3E-5</v>
      </c>
      <c r="L2469" s="6">
        <f>H2469</f>
        <v>1.1000000000000001</v>
      </c>
      <c r="M2469" s="3">
        <f>H2469^2/6</f>
        <v>0.20166666666666669</v>
      </c>
      <c r="N2469" s="3">
        <f>H2469^3/12</f>
        <v>0.11091666666666671</v>
      </c>
      <c r="O2469" s="1">
        <f>-J2469*L2469*K2469*C2469</f>
        <v>-67.361249999999998</v>
      </c>
      <c r="P2469" s="7">
        <f>-(12*F2469*J2469*L2469*N2469+12*O2469*N2469*G2469*COS(RADIANS(E2469)))/(12*N2469*G2469*COS(RADIANS(E2469))^2+L2469*G2469^3*SIN(RADIANS(E2469))^2)</f>
        <v>0.73212813464199633</v>
      </c>
      <c r="Q2469" s="7">
        <f>-(6*F2469*J2469*L2469*N2469*SIN(RADIANS(E2469))+6*O2469*N2469*G2469*SIN(RADIANS(E2469))*COS(RADIANS(E2469)))/(12*N2469*COS(RADIANS(E2469))^2+L2469*G2469^2*SIN(RADIANS(E2469))^2)</f>
        <v>2.378163903958439</v>
      </c>
      <c r="R2469" s="7">
        <f>-P2469*SIN(RADIANS(E2469))</f>
        <v>-0.16344769099370718</v>
      </c>
      <c r="S2469" s="6">
        <f>(O2469+P2469*COS(RADIANS(E2469)))/L2469</f>
        <v>-60.588727186523059</v>
      </c>
      <c r="T2469" s="6">
        <f>R2469/L2469</f>
        <v>-0.14858880999427923</v>
      </c>
      <c r="U2469" s="6">
        <f>(Q2469-P2469*G2469*SIN(RADIANS(E2469)))/M2469</f>
        <v>-11.792548284091437</v>
      </c>
      <c r="V2469" s="6">
        <f>SQRT((S2469+U2469)^2+3*T2469^2)</f>
        <v>72.381733017774224</v>
      </c>
      <c r="W2469" s="6">
        <f>V2469/AA2469</f>
        <v>1.3124381317673854</v>
      </c>
      <c r="X2469" s="1">
        <f>((3*10+H2469/COS(RADIANS(E2469)))*(3+3)+3*G2469*H2469)*2</f>
        <v>565.60177831315116</v>
      </c>
      <c r="Y2469" s="7">
        <f>Z2469/X2469</f>
        <v>1.0071694337888319</v>
      </c>
      <c r="Z2469" s="13">
        <v>569.65682281361296</v>
      </c>
      <c r="AA2469" s="15">
        <v>55.150586733030899</v>
      </c>
    </row>
    <row r="2470" spans="1:27" x14ac:dyDescent="0.45">
      <c r="A2470">
        <v>2837</v>
      </c>
      <c r="B2470">
        <v>44.6</v>
      </c>
      <c r="C2470" s="10">
        <f>B2470-20</f>
        <v>24.6</v>
      </c>
      <c r="D2470">
        <v>120</v>
      </c>
      <c r="E2470" s="11">
        <f>D2470-90</f>
        <v>30</v>
      </c>
      <c r="F2470" s="2">
        <v>7.9489999999999995E-3</v>
      </c>
      <c r="G2470" s="11">
        <v>25.8</v>
      </c>
      <c r="H2470" s="11">
        <v>1.2</v>
      </c>
      <c r="I2470" s="8">
        <v>3.7858854979276602E-2</v>
      </c>
      <c r="J2470" s="4">
        <v>71000</v>
      </c>
      <c r="K2470" s="5">
        <f>23*10^-6</f>
        <v>2.3E-5</v>
      </c>
      <c r="L2470" s="6">
        <f>H2470</f>
        <v>1.2</v>
      </c>
      <c r="M2470" s="3">
        <f>H2470^2/6</f>
        <v>0.24</v>
      </c>
      <c r="N2470" s="3">
        <f>H2470^3/12</f>
        <v>0.14399999999999999</v>
      </c>
      <c r="O2470" s="1">
        <f>-J2470*L2470*K2470*C2470</f>
        <v>-48.206160000000004</v>
      </c>
      <c r="P2470" s="7">
        <f>-(12*F2470*J2470*L2470*N2470+12*O2470*N2470*G2470*COS(RADIANS(E2470)))/(12*N2470*G2470*COS(RADIANS(E2470))^2+L2470*G2470^3*SIN(RADIANS(E2470))^2)</f>
        <v>0.1332408222021334</v>
      </c>
      <c r="Q2470" s="7">
        <f>-(6*F2470*J2470*L2470*N2470*SIN(RADIANS(E2470))+6*O2470*N2470*G2470*SIN(RADIANS(E2470))*COS(RADIANS(E2470)))/(12*N2470*COS(RADIANS(E2470))^2+L2470*G2470^2*SIN(RADIANS(E2470))^2)</f>
        <v>0.85940330320376035</v>
      </c>
      <c r="R2470" s="7">
        <f>-P2470*SIN(RADIANS(E2470))</f>
        <v>-6.6620411101066687E-2</v>
      </c>
      <c r="S2470" s="6">
        <f>(O2470+P2470*COS(RADIANS(E2470)))/L2470</f>
        <v>-40.075641719293195</v>
      </c>
      <c r="T2470" s="6">
        <f>R2470/L2470</f>
        <v>-5.5517009250888906E-2</v>
      </c>
      <c r="U2470" s="6">
        <f>(Q2470-P2470*G2470*SIN(RADIANS(E2470)))/M2470</f>
        <v>-3.5808470966823349</v>
      </c>
      <c r="V2470" s="6">
        <f>SQRT((S2470+U2470)^2+3*T2470^2)</f>
        <v>43.656594715510565</v>
      </c>
      <c r="W2470" s="6">
        <f>V2470/AA2470</f>
        <v>1.2496916798504694</v>
      </c>
      <c r="X2470" s="1">
        <f>((3*10+H2470/COS(RADIANS(E2470)))*(3+3)+3*G2470*H2470)*2</f>
        <v>562.38768775266124</v>
      </c>
      <c r="Y2470" s="7">
        <f>Z2470/X2470</f>
        <v>1.0127073235463251</v>
      </c>
      <c r="Z2470" s="13">
        <v>569.53413005940399</v>
      </c>
      <c r="AA2470" s="15">
        <v>34.933892430758803</v>
      </c>
    </row>
    <row r="2471" spans="1:27" x14ac:dyDescent="0.45">
      <c r="A2471">
        <v>2935</v>
      </c>
      <c r="B2471">
        <v>82.9</v>
      </c>
      <c r="C2471" s="10">
        <f>B2471-20</f>
        <v>62.900000000000006</v>
      </c>
      <c r="D2471">
        <v>105.7</v>
      </c>
      <c r="E2471" s="11">
        <f>D2471-90</f>
        <v>15.700000000000003</v>
      </c>
      <c r="F2471" s="2">
        <v>2.4320999999999999E-2</v>
      </c>
      <c r="G2471" s="11">
        <v>29</v>
      </c>
      <c r="H2471" s="11">
        <v>1.1000000000000001</v>
      </c>
      <c r="I2471" s="8">
        <v>0.169016852974891</v>
      </c>
      <c r="J2471" s="4">
        <v>71000</v>
      </c>
      <c r="K2471" s="5">
        <f>23*10^-6</f>
        <v>2.3E-5</v>
      </c>
      <c r="L2471" s="6">
        <f>H2471</f>
        <v>1.1000000000000001</v>
      </c>
      <c r="M2471" s="3">
        <f>H2471^2/6</f>
        <v>0.20166666666666669</v>
      </c>
      <c r="N2471" s="3">
        <f>H2471^3/12</f>
        <v>0.11091666666666671</v>
      </c>
      <c r="O2471" s="1">
        <f>-J2471*L2471*K2471*C2471</f>
        <v>-112.98727000000001</v>
      </c>
      <c r="P2471" s="7">
        <f>-(12*F2471*J2471*L2471*N2471+12*O2471*N2471*G2471*COS(RADIANS(E2471)))/(12*N2471*G2471*COS(RADIANS(E2471))^2+L2471*G2471^3*SIN(RADIANS(E2471))^2)</f>
        <v>0.83504809873999142</v>
      </c>
      <c r="Q2471" s="7">
        <f>-(6*F2471*J2471*L2471*N2471*SIN(RADIANS(E2471))+6*O2471*N2471*G2471*SIN(RADIANS(E2471))*COS(RADIANS(E2471)))/(12*N2471*COS(RADIANS(E2471))^2+L2471*G2471^2*SIN(RADIANS(E2471))^2)</f>
        <v>3.2764836249899116</v>
      </c>
      <c r="R2471" s="7">
        <f>-P2471*SIN(RADIANS(E2471))</f>
        <v>-0.22596438793033874</v>
      </c>
      <c r="S2471" s="6">
        <f>(O2471+P2471*COS(RADIANS(E2471)))/L2471</f>
        <v>-101.98488735224899</v>
      </c>
      <c r="T2471" s="6">
        <f>R2471/L2471</f>
        <v>-0.20542217084576248</v>
      </c>
      <c r="U2471" s="6">
        <f>(Q2471-P2471*G2471*SIN(RADIANS(E2471)))/M2471</f>
        <v>-16.247026239619395</v>
      </c>
      <c r="V2471" s="6">
        <f>SQRT((S2471+U2471)^2+3*T2471^2)</f>
        <v>118.23244895712793</v>
      </c>
      <c r="W2471" s="6">
        <f>V2471/AA2471</f>
        <v>1.2946511090216295</v>
      </c>
      <c r="X2471" s="1">
        <f>((3*10+H2471/COS(RADIANS(E2471)))*(3+3)+3*G2471*H2471)*2</f>
        <v>565.11155413869346</v>
      </c>
      <c r="Y2471" s="7">
        <f>Z2471/X2471</f>
        <v>1.0077218874533214</v>
      </c>
      <c r="Z2471" s="13">
        <v>569.47528195832399</v>
      </c>
      <c r="AA2471" s="15">
        <v>91.323792281363296</v>
      </c>
    </row>
    <row r="2472" spans="1:27" x14ac:dyDescent="0.45">
      <c r="A2472">
        <v>2466</v>
      </c>
      <c r="B2472">
        <v>80.099999999999994</v>
      </c>
      <c r="C2472" s="10">
        <f>B2472-20</f>
        <v>60.099999999999994</v>
      </c>
      <c r="D2472">
        <v>102.9</v>
      </c>
      <c r="E2472" s="11">
        <f>D2472-90</f>
        <v>12.900000000000006</v>
      </c>
      <c r="F2472" s="2">
        <v>1.9071000000000001E-2</v>
      </c>
      <c r="G2472" s="11">
        <v>22.4</v>
      </c>
      <c r="H2472" s="11">
        <v>1.4</v>
      </c>
      <c r="I2472" s="8">
        <v>0.15276087820529899</v>
      </c>
      <c r="J2472" s="4">
        <v>71000</v>
      </c>
      <c r="K2472" s="5">
        <f>23*10^-6</f>
        <v>2.3E-5</v>
      </c>
      <c r="L2472" s="6">
        <f>H2472</f>
        <v>1.4</v>
      </c>
      <c r="M2472" s="3">
        <f>H2472^2/6</f>
        <v>0.32666666666666661</v>
      </c>
      <c r="N2472" s="3">
        <f>H2472^3/12</f>
        <v>0.2286666666666666</v>
      </c>
      <c r="O2472" s="1">
        <f>-J2472*L2472*K2472*C2472</f>
        <v>-137.40061999999998</v>
      </c>
      <c r="P2472" s="7">
        <f>-(12*F2472*J2472*L2472*N2472+12*O2472*N2472*G2472*COS(RADIANS(E2472)))/(12*N2472*G2472*COS(RADIANS(E2472))^2+L2472*G2472^3*SIN(RADIANS(E2472))^2)</f>
        <v>3.596465626080831</v>
      </c>
      <c r="Q2472" s="7">
        <f>-(6*F2472*J2472*L2472*N2472*SIN(RADIANS(E2472))+6*O2472*N2472*G2472*SIN(RADIANS(E2472))*COS(RADIANS(E2472)))/(12*N2472*COS(RADIANS(E2472))^2+L2472*G2472^2*SIN(RADIANS(E2472))^2)</f>
        <v>8.9926073244217761</v>
      </c>
      <c r="R2472" s="7">
        <f>-P2472*SIN(RADIANS(E2472))</f>
        <v>-0.80291136825194465</v>
      </c>
      <c r="S2472" s="6">
        <f>(O2472+P2472*COS(RADIANS(E2472)))/L2472</f>
        <v>-95.639232051038405</v>
      </c>
      <c r="T2472" s="6">
        <f>R2472/L2472</f>
        <v>-0.57350812017996045</v>
      </c>
      <c r="U2472" s="6">
        <f>(Q2472-P2472*G2472*SIN(RADIANS(E2472)))/M2472</f>
        <v>-27.528389768638117</v>
      </c>
      <c r="V2472" s="6">
        <f>SQRT((S2472+U2472)^2+3*T2472^2)</f>
        <v>123.17162741234928</v>
      </c>
      <c r="W2472" s="6">
        <f>V2472/AA2472</f>
        <v>1.2606997680144711</v>
      </c>
      <c r="X2472" s="1">
        <f>((3*10+H2472/COS(RADIANS(E2472)))*(3+3)+3*G2472*H2472)*2</f>
        <v>565.39499058037416</v>
      </c>
      <c r="Y2472" s="7">
        <f>Z2472/X2472</f>
        <v>1.0071720559396864</v>
      </c>
      <c r="Z2472" s="13">
        <v>569.45003508083505</v>
      </c>
      <c r="AA2472" s="15">
        <v>97.700999506280098</v>
      </c>
    </row>
    <row r="2473" spans="1:27" x14ac:dyDescent="0.45">
      <c r="A2473">
        <v>957</v>
      </c>
      <c r="B2473">
        <v>88.5</v>
      </c>
      <c r="C2473" s="10">
        <f>B2473-20</f>
        <v>68.5</v>
      </c>
      <c r="D2473">
        <v>129.6</v>
      </c>
      <c r="E2473" s="11">
        <f>D2473-90</f>
        <v>39.599999999999994</v>
      </c>
      <c r="F2473" s="2">
        <v>1.8464000000000001E-2</v>
      </c>
      <c r="G2473" s="11">
        <v>22.9</v>
      </c>
      <c r="H2473" s="11">
        <v>1.3</v>
      </c>
      <c r="I2473" s="8">
        <v>8.2500137388706193E-2</v>
      </c>
      <c r="J2473" s="4">
        <v>71000</v>
      </c>
      <c r="K2473" s="5">
        <f>23*10^-6</f>
        <v>2.3E-5</v>
      </c>
      <c r="L2473" s="6">
        <f>H2473</f>
        <v>1.3</v>
      </c>
      <c r="M2473" s="3">
        <f>H2473^2/6</f>
        <v>0.28166666666666668</v>
      </c>
      <c r="N2473" s="3">
        <f>H2473^3/12</f>
        <v>0.18308333333333338</v>
      </c>
      <c r="O2473" s="1">
        <f>-J2473*L2473*K2473*C2473</f>
        <v>-145.41865000000001</v>
      </c>
      <c r="P2473" s="7">
        <f>-(12*F2473*J2473*L2473*N2473+12*O2473*N2473*G2473*COS(RADIANS(E2473)))/(12*N2473*G2473*COS(RADIANS(E2473))^2+L2473*G2473^3*SIN(RADIANS(E2473))^2)</f>
        <v>0.29703907834662174</v>
      </c>
      <c r="Q2473" s="7">
        <f>-(6*F2473*J2473*L2473*N2473*SIN(RADIANS(E2473))+6*O2473*N2473*G2473*SIN(RADIANS(E2473))*COS(RADIANS(E2473)))/(12*N2473*COS(RADIANS(E2473))^2+L2473*G2473^2*SIN(RADIANS(E2473))^2)</f>
        <v>2.1679411042346906</v>
      </c>
      <c r="R2473" s="7">
        <f>-P2473*SIN(RADIANS(E2473))</f>
        <v>-0.18933983443097724</v>
      </c>
      <c r="S2473" s="6">
        <f>(O2473+P2473*COS(RADIANS(E2473)))/L2473</f>
        <v>-111.68444419731694</v>
      </c>
      <c r="T2473" s="6">
        <f>R2473/L2473</f>
        <v>-0.14564602648536709</v>
      </c>
      <c r="U2473" s="6">
        <f>(Q2473-P2473*G2473*SIN(RADIANS(E2473)))/M2473</f>
        <v>-7.6968323227267019</v>
      </c>
      <c r="V2473" s="6">
        <f>SQRT((S2473+U2473)^2+3*T2473^2)</f>
        <v>119.3815430535651</v>
      </c>
      <c r="W2473" s="6">
        <f>V2473/AA2473</f>
        <v>1.2429718695333944</v>
      </c>
      <c r="X2473" s="1">
        <f>((3*10+H2473/COS(RADIANS(E2473)))*(3+3)+3*G2473*H2473)*2</f>
        <v>558.86624514408174</v>
      </c>
      <c r="Y2473" s="7">
        <f>Z2473/X2473</f>
        <v>1.0189342242978823</v>
      </c>
      <c r="Z2473" s="13">
        <v>569.44794398215504</v>
      </c>
      <c r="AA2473" s="15">
        <v>96.045249276944901</v>
      </c>
    </row>
    <row r="2474" spans="1:27" x14ac:dyDescent="0.45">
      <c r="A2474">
        <v>2502</v>
      </c>
      <c r="B2474">
        <v>44.7</v>
      </c>
      <c r="C2474" s="10">
        <f>B2474-20</f>
        <v>24.700000000000003</v>
      </c>
      <c r="D2474">
        <v>117.1</v>
      </c>
      <c r="E2474" s="11">
        <f>D2474-90</f>
        <v>27.099999999999994</v>
      </c>
      <c r="F2474" s="2">
        <v>8.8330000000000006E-3</v>
      </c>
      <c r="G2474" s="11">
        <v>28.5</v>
      </c>
      <c r="H2474" s="11">
        <v>1.1000000000000001</v>
      </c>
      <c r="I2474" s="8">
        <v>4.3444726616144097E-2</v>
      </c>
      <c r="J2474" s="4">
        <v>71000</v>
      </c>
      <c r="K2474" s="5">
        <f>23*10^-6</f>
        <v>2.3E-5</v>
      </c>
      <c r="L2474" s="6">
        <f>H2474</f>
        <v>1.1000000000000001</v>
      </c>
      <c r="M2474" s="3">
        <f>H2474^2/6</f>
        <v>0.20166666666666669</v>
      </c>
      <c r="N2474" s="3">
        <f>H2474^3/12</f>
        <v>0.11091666666666671</v>
      </c>
      <c r="O2474" s="1">
        <f>-J2474*L2474*K2474*C2474</f>
        <v>-44.368610000000004</v>
      </c>
      <c r="P2474" s="7">
        <f>-(12*F2474*J2474*L2474*N2474+12*O2474*N2474*G2474*COS(RADIANS(E2474)))/(12*N2474*G2474*COS(RADIANS(E2474))^2+L2474*G2474^3*SIN(RADIANS(E2474))^2)</f>
        <v>0.10915245790535476</v>
      </c>
      <c r="Q2474" s="7">
        <f>-(6*F2474*J2474*L2474*N2474*SIN(RADIANS(E2474))+6*O2474*N2474*G2474*SIN(RADIANS(E2474))*COS(RADIANS(E2474)))/(12*N2474*COS(RADIANS(E2474))^2+L2474*G2474^2*SIN(RADIANS(E2474))^2)</f>
        <v>0.70856480992897175</v>
      </c>
      <c r="R2474" s="7">
        <f>-P2474*SIN(RADIANS(E2474))</f>
        <v>-4.972384631080503E-2</v>
      </c>
      <c r="S2474" s="6">
        <f>(O2474+P2474*COS(RADIANS(E2474)))/L2474</f>
        <v>-40.246764622107158</v>
      </c>
      <c r="T2474" s="6">
        <f>R2474/L2474</f>
        <v>-4.5203496646186385E-2</v>
      </c>
      <c r="U2474" s="6">
        <f>(Q2474-P2474*G2474*SIN(RADIANS(E2474)))/M2474</f>
        <v>-3.5135445120444864</v>
      </c>
      <c r="V2474" s="6">
        <f>SQRT((S2474+U2474)^2+3*T2474^2)</f>
        <v>43.760379175514949</v>
      </c>
      <c r="W2474" s="6">
        <f>V2474/AA2474</f>
        <v>1.2812056780092622</v>
      </c>
      <c r="X2474" s="1">
        <f>((3*10+H2474/COS(RADIANS(E2474)))*(3+3)+3*G2474*H2474)*2</f>
        <v>562.92791522614209</v>
      </c>
      <c r="Y2474" s="7">
        <f>Z2474/X2474</f>
        <v>1.011357538111759</v>
      </c>
      <c r="Z2474" s="13">
        <v>569.32139047749604</v>
      </c>
      <c r="AA2474" s="15">
        <v>34.155623821079097</v>
      </c>
    </row>
    <row r="2475" spans="1:27" x14ac:dyDescent="0.45">
      <c r="A2475">
        <v>14</v>
      </c>
      <c r="B2475">
        <v>74.400000000000006</v>
      </c>
      <c r="C2475" s="10">
        <f>B2475-20</f>
        <v>54.400000000000006</v>
      </c>
      <c r="D2475">
        <v>112.6</v>
      </c>
      <c r="E2475" s="11">
        <f>D2475-90</f>
        <v>22.599999999999994</v>
      </c>
      <c r="F2475" s="2">
        <v>1.6374E-2</v>
      </c>
      <c r="G2475" s="11">
        <v>22.1</v>
      </c>
      <c r="H2475" s="11">
        <v>1.4</v>
      </c>
      <c r="I2475" s="8">
        <v>9.2021979391574804E-2</v>
      </c>
      <c r="J2475" s="4">
        <v>71000</v>
      </c>
      <c r="K2475" s="5">
        <f>23*10^-6</f>
        <v>2.3E-5</v>
      </c>
      <c r="L2475" s="6">
        <f>H2475</f>
        <v>1.4</v>
      </c>
      <c r="M2475" s="3">
        <f>H2475^2/6</f>
        <v>0.32666666666666661</v>
      </c>
      <c r="N2475" s="3">
        <f>H2475^3/12</f>
        <v>0.2286666666666666</v>
      </c>
      <c r="O2475" s="1">
        <f>-J2475*L2475*K2475*C2475</f>
        <v>-124.36928000000002</v>
      </c>
      <c r="P2475" s="7">
        <f>-(12*F2475*J2475*L2475*N2475+12*O2475*N2475*G2475*COS(RADIANS(E2475)))/(12*N2475*G2475*COS(RADIANS(E2475))^2+L2475*G2475^3*SIN(RADIANS(E2475))^2)</f>
        <v>1.09347930359491</v>
      </c>
      <c r="Q2475" s="7">
        <f>-(6*F2475*J2475*L2475*N2475*SIN(RADIANS(E2475))+6*O2475*N2475*G2475*SIN(RADIANS(E2475))*COS(RADIANS(E2475)))/(12*N2475*COS(RADIANS(E2475))^2+L2475*G2475^2*SIN(RADIANS(E2475))^2)</f>
        <v>4.6434197488548987</v>
      </c>
      <c r="R2475" s="7">
        <f>-P2475*SIN(RADIANS(E2475))</f>
        <v>-0.42021898179682327</v>
      </c>
      <c r="S2475" s="6">
        <f>(O2475+P2475*COS(RADIANS(E2475)))/L2475</f>
        <v>-88.114120524799731</v>
      </c>
      <c r="T2475" s="6">
        <f>R2475/L2475</f>
        <v>-0.30015641556915951</v>
      </c>
      <c r="U2475" s="6">
        <f>(Q2475-P2475*G2475*SIN(RADIANS(E2475)))/M2475</f>
        <v>-14.21455025159662</v>
      </c>
      <c r="V2475" s="6">
        <f>SQRT((S2475+U2475)^2+3*T2475^2)</f>
        <v>102.32999142228799</v>
      </c>
      <c r="W2475" s="6">
        <f>V2475/AA2475</f>
        <v>1.2155946105033291</v>
      </c>
      <c r="X2475" s="1">
        <f>((3*10+H2475/COS(RADIANS(E2475)))*(3+3)+3*G2475*H2475)*2</f>
        <v>563.83737226537221</v>
      </c>
      <c r="Y2475" s="7">
        <f>Z2475/X2475</f>
        <v>1.0096302156368488</v>
      </c>
      <c r="Z2475" s="13">
        <v>569.26724774440197</v>
      </c>
      <c r="AA2475" s="15">
        <v>84.181017699574397</v>
      </c>
    </row>
    <row r="2476" spans="1:27" x14ac:dyDescent="0.45">
      <c r="A2476">
        <v>185</v>
      </c>
      <c r="B2476">
        <v>64.900000000000006</v>
      </c>
      <c r="C2476" s="10">
        <f>B2476-20</f>
        <v>44.900000000000006</v>
      </c>
      <c r="D2476">
        <v>127.3</v>
      </c>
      <c r="E2476" s="11">
        <f>D2476-90</f>
        <v>37.299999999999997</v>
      </c>
      <c r="F2476" s="2">
        <v>1.3332E-2</v>
      </c>
      <c r="G2476" s="11">
        <v>25.2</v>
      </c>
      <c r="H2476" s="11">
        <v>1.2</v>
      </c>
      <c r="I2476" s="8">
        <v>5.9331923723220797E-2</v>
      </c>
      <c r="J2476" s="4">
        <v>71000</v>
      </c>
      <c r="K2476" s="5">
        <f>23*10^-6</f>
        <v>2.3E-5</v>
      </c>
      <c r="L2476" s="6">
        <f>H2476</f>
        <v>1.2</v>
      </c>
      <c r="M2476" s="3">
        <f>H2476^2/6</f>
        <v>0.24</v>
      </c>
      <c r="N2476" s="3">
        <f>H2476^3/12</f>
        <v>0.14399999999999999</v>
      </c>
      <c r="O2476" s="1">
        <f>-J2476*L2476*K2476*C2476</f>
        <v>-87.986040000000017</v>
      </c>
      <c r="P2476" s="7">
        <f>-(12*F2476*J2476*L2476*N2476+12*O2476*N2476*G2476*COS(RADIANS(E2476)))/(12*N2476*G2476*COS(RADIANS(E2476))^2+L2476*G2476^3*SIN(RADIANS(E2476))^2)</f>
        <v>0.15325417562703972</v>
      </c>
      <c r="Q2476" s="7">
        <f>-(6*F2476*J2476*L2476*N2476*SIN(RADIANS(E2476))+6*O2476*N2476*G2476*SIN(RADIANS(E2476))*COS(RADIANS(E2476)))/(12*N2476*COS(RADIANS(E2476))^2+L2476*G2476^2*SIN(RADIANS(E2476))^2)</f>
        <v>1.1701651843006033</v>
      </c>
      <c r="R2476" s="7">
        <f>-P2476*SIN(RADIANS(E2476))</f>
        <v>-9.2870252722270119E-2</v>
      </c>
      <c r="S2476" s="6">
        <f>(O2476+P2476*COS(RADIANS(E2476)))/L2476</f>
        <v>-73.220108639548698</v>
      </c>
      <c r="T2476" s="6">
        <f>R2476/L2476</f>
        <v>-7.7391877268558437E-2</v>
      </c>
      <c r="U2476" s="6">
        <f>(Q2476-P2476*G2476*SIN(RADIANS(E2476)))/M2476</f>
        <v>-4.8756882679191804</v>
      </c>
      <c r="V2476" s="6">
        <f>SQRT((S2476+U2476)^2+3*T2476^2)</f>
        <v>78.0959119488368</v>
      </c>
      <c r="W2476" s="6">
        <f>V2476/AA2476</f>
        <v>1.2577202021751355</v>
      </c>
      <c r="X2476" s="1">
        <f>((3*10+H2476/COS(RADIANS(E2476)))*(3+3)+3*G2476*H2476)*2</f>
        <v>559.54242622359243</v>
      </c>
      <c r="Y2476" s="7">
        <f>Z2476/X2476</f>
        <v>1.0171646318637806</v>
      </c>
      <c r="Z2476" s="13">
        <v>569.14676598188703</v>
      </c>
      <c r="AA2476" s="15">
        <v>62.093231717019101</v>
      </c>
    </row>
    <row r="2477" spans="1:27" x14ac:dyDescent="0.45">
      <c r="A2477">
        <v>1075</v>
      </c>
      <c r="B2477">
        <v>40.799999999999997</v>
      </c>
      <c r="C2477" s="10">
        <f>B2477-20</f>
        <v>20.799999999999997</v>
      </c>
      <c r="D2477">
        <v>106.6</v>
      </c>
      <c r="E2477" s="11">
        <f>D2477-90</f>
        <v>16.599999999999994</v>
      </c>
      <c r="F2477" s="2">
        <v>8.6940000000000003E-3</v>
      </c>
      <c r="G2477" s="11">
        <v>32</v>
      </c>
      <c r="H2477" s="11">
        <v>1</v>
      </c>
      <c r="I2477" s="8">
        <v>5.7502768933772999E-2</v>
      </c>
      <c r="J2477" s="4">
        <v>71000</v>
      </c>
      <c r="K2477" s="5">
        <f>23*10^-6</f>
        <v>2.3E-5</v>
      </c>
      <c r="L2477" s="6">
        <f>H2477</f>
        <v>1</v>
      </c>
      <c r="M2477" s="3">
        <f>H2477^2/6</f>
        <v>0.16666666666666666</v>
      </c>
      <c r="N2477" s="3">
        <f>H2477^3/12</f>
        <v>8.3333333333333329E-2</v>
      </c>
      <c r="O2477" s="1">
        <f>-J2477*L2477*K2477*C2477</f>
        <v>-33.966399999999993</v>
      </c>
      <c r="P2477" s="7">
        <f>-(12*F2477*J2477*L2477*N2477+12*O2477*N2477*G2477*COS(RADIANS(E2477)))/(12*N2477*G2477*COS(RADIANS(E2477))^2+L2477*G2477^3*SIN(RADIANS(E2477))^2)</f>
        <v>0.15694357028012898</v>
      </c>
      <c r="Q2477" s="7">
        <f>-(6*F2477*J2477*L2477*N2477*SIN(RADIANS(E2477))+6*O2477*N2477*G2477*SIN(RADIANS(E2477))*COS(RADIANS(E2477)))/(12*N2477*COS(RADIANS(E2477))^2+L2477*G2477^2*SIN(RADIANS(E2477))^2)</f>
        <v>0.71739123788860404</v>
      </c>
      <c r="R2477" s="7">
        <f>-P2477*SIN(RADIANS(E2477))</f>
        <v>-4.4836952368037759E-2</v>
      </c>
      <c r="S2477" s="6">
        <f>(O2477+P2477*COS(RADIANS(E2477)))/L2477</f>
        <v>-33.815997433683393</v>
      </c>
      <c r="T2477" s="6">
        <f>R2477/L2477</f>
        <v>-4.4836952368037759E-2</v>
      </c>
      <c r="U2477" s="6">
        <f>(Q2477-P2477*G2477*SIN(RADIANS(E2477)))/M2477</f>
        <v>-4.304347427331626</v>
      </c>
      <c r="V2477" s="6">
        <f>SQRT((S2477+U2477)^2+3*T2477^2)</f>
        <v>38.120423966419985</v>
      </c>
      <c r="W2477" s="6">
        <f>V2477/AA2477</f>
        <v>1.3080495610604745</v>
      </c>
      <c r="X2477" s="1">
        <f>((3*10+H2477/COS(RADIANS(E2477)))*(3+3)+3*G2477*H2477)*2</f>
        <v>564.52187970913405</v>
      </c>
      <c r="Y2477" s="7">
        <f>Z2477/X2477</f>
        <v>1.0079312936572378</v>
      </c>
      <c r="Z2477" s="13">
        <v>568.99926851304303</v>
      </c>
      <c r="AA2477" s="15">
        <v>29.142950772839701</v>
      </c>
    </row>
    <row r="2478" spans="1:27" x14ac:dyDescent="0.45">
      <c r="A2478">
        <v>1330</v>
      </c>
      <c r="B2478">
        <v>75.2</v>
      </c>
      <c r="C2478" s="10">
        <f>B2478-20</f>
        <v>55.2</v>
      </c>
      <c r="D2478">
        <v>120.3</v>
      </c>
      <c r="E2478" s="11">
        <f>D2478-90</f>
        <v>30.299999999999997</v>
      </c>
      <c r="F2478" s="2">
        <v>2.0781999999999998E-2</v>
      </c>
      <c r="G2478" s="11">
        <v>31.3</v>
      </c>
      <c r="H2478" s="11">
        <v>1</v>
      </c>
      <c r="I2478" s="8">
        <v>9.5697820186614893E-2</v>
      </c>
      <c r="J2478" s="4">
        <v>71000</v>
      </c>
      <c r="K2478" s="5">
        <f>23*10^-6</f>
        <v>2.3E-5</v>
      </c>
      <c r="L2478" s="6">
        <f>H2478</f>
        <v>1</v>
      </c>
      <c r="M2478" s="3">
        <f>H2478^2/6</f>
        <v>0.16666666666666666</v>
      </c>
      <c r="N2478" s="3">
        <f>H2478^3/12</f>
        <v>8.3333333333333329E-2</v>
      </c>
      <c r="O2478" s="1">
        <f>-J2478*L2478*K2478*C2478</f>
        <v>-90.141600000000011</v>
      </c>
      <c r="P2478" s="7">
        <f>-(12*F2478*J2478*L2478*N2478+12*O2478*N2478*G2478*COS(RADIANS(E2478)))/(12*N2478*G2478*COS(RADIANS(E2478))^2+L2478*G2478^3*SIN(RADIANS(E2478))^2)</f>
        <v>0.12268560747991164</v>
      </c>
      <c r="Q2478" s="7">
        <f>-(6*F2478*J2478*L2478*N2478*SIN(RADIANS(E2478))+6*O2478*N2478*G2478*SIN(RADIANS(E2478))*COS(RADIANS(E2478)))/(12*N2478*COS(RADIANS(E2478))^2+L2478*G2478^2*SIN(RADIANS(E2478))^2)</f>
        <v>0.96870805098392154</v>
      </c>
      <c r="R2478" s="7">
        <f>-P2478*SIN(RADIANS(E2478))</f>
        <v>-6.1898278018141975E-2</v>
      </c>
      <c r="S2478" s="6">
        <f>(O2478+P2478*COS(RADIANS(E2478)))/L2478</f>
        <v>-90.035673792378361</v>
      </c>
      <c r="T2478" s="6">
        <f>R2478/L2478</f>
        <v>-6.1898278018141975E-2</v>
      </c>
      <c r="U2478" s="6">
        <f>(Q2478-P2478*G2478*SIN(RADIANS(E2478)))/M2478</f>
        <v>-5.8122483059035348</v>
      </c>
      <c r="V2478" s="6">
        <f>SQRT((S2478+U2478)^2+3*T2478^2)</f>
        <v>95.847982058824698</v>
      </c>
      <c r="W2478" s="6">
        <f>V2478/AA2478</f>
        <v>1.3026424889615111</v>
      </c>
      <c r="X2478" s="1">
        <f>((3*10+H2478/COS(RADIANS(E2478)))*(3+3)+3*G2478*H2478)*2</f>
        <v>561.69861227749755</v>
      </c>
      <c r="Y2478" s="7">
        <f>Z2478/X2478</f>
        <v>1.0128731917483573</v>
      </c>
      <c r="Z2478" s="13">
        <v>568.92946621813201</v>
      </c>
      <c r="AA2478" s="15">
        <v>73.579652798855307</v>
      </c>
    </row>
    <row r="2479" spans="1:27" x14ac:dyDescent="0.45">
      <c r="A2479">
        <v>1729</v>
      </c>
      <c r="B2479">
        <v>81.2</v>
      </c>
      <c r="C2479" s="10">
        <f>B2479-20</f>
        <v>61.2</v>
      </c>
      <c r="D2479">
        <v>113.7</v>
      </c>
      <c r="E2479" s="11">
        <f>D2479-90</f>
        <v>23.700000000000003</v>
      </c>
      <c r="F2479" s="2">
        <v>1.7679E-2</v>
      </c>
      <c r="G2479" s="11">
        <v>23.3</v>
      </c>
      <c r="H2479" s="11">
        <v>1.3</v>
      </c>
      <c r="I2479" s="8">
        <v>8.1772938370704595E-2</v>
      </c>
      <c r="J2479" s="4">
        <v>71000</v>
      </c>
      <c r="K2479" s="5">
        <f>23*10^-6</f>
        <v>2.3E-5</v>
      </c>
      <c r="L2479" s="6">
        <f>H2479</f>
        <v>1.3</v>
      </c>
      <c r="M2479" s="3">
        <f>H2479^2/6</f>
        <v>0.28166666666666668</v>
      </c>
      <c r="N2479" s="3">
        <f>H2479^3/12</f>
        <v>0.18308333333333338</v>
      </c>
      <c r="O2479" s="1">
        <f>-J2479*L2479*K2479*C2479</f>
        <v>-129.92148</v>
      </c>
      <c r="P2479" s="7">
        <f>-(12*F2479*J2479*L2479*N2479+12*O2479*N2479*G2479*COS(RADIANS(E2479)))/(12*N2479*G2479*COS(RADIANS(E2479))^2+L2479*G2479^3*SIN(RADIANS(E2479))^2)</f>
        <v>0.92781373669458556</v>
      </c>
      <c r="Q2479" s="7">
        <f>-(6*F2479*J2479*L2479*N2479*SIN(RADIANS(E2479))+6*O2479*N2479*G2479*SIN(RADIANS(E2479))*COS(RADIANS(E2479)))/(12*N2479*COS(RADIANS(E2479))^2+L2479*G2479^2*SIN(RADIANS(E2479))^2)</f>
        <v>4.3446655893676311</v>
      </c>
      <c r="R2479" s="7">
        <f>-P2479*SIN(RADIANS(E2479))</f>
        <v>-0.37293266861524715</v>
      </c>
      <c r="S2479" s="6">
        <f>(O2479+P2479*COS(RADIANS(E2479)))/L2479</f>
        <v>-99.286088975170898</v>
      </c>
      <c r="T2479" s="6">
        <f>R2479/L2479</f>
        <v>-0.28687128355019009</v>
      </c>
      <c r="U2479" s="6">
        <f>(Q2479-P2479*G2479*SIN(RADIANS(E2479)))/M2479</f>
        <v>-15.4248482462756</v>
      </c>
      <c r="V2479" s="6">
        <f>SQRT((S2479+U2479)^2+3*T2479^2)</f>
        <v>114.7120133361045</v>
      </c>
      <c r="W2479" s="6">
        <f>V2479/AA2479</f>
        <v>1.2820714351731679</v>
      </c>
      <c r="X2479" s="1">
        <f>((3*10+H2479/COS(RADIANS(E2479)))*(3+3)+3*G2479*H2479)*2</f>
        <v>558.77684317069725</v>
      </c>
      <c r="Y2479" s="7">
        <f>Z2479/X2479</f>
        <v>1.0180875845858133</v>
      </c>
      <c r="Z2479" s="13">
        <v>568.88376658614095</v>
      </c>
      <c r="AA2479" s="15">
        <v>89.473963921995093</v>
      </c>
    </row>
    <row r="2480" spans="1:27" x14ac:dyDescent="0.45">
      <c r="A2480">
        <v>1286</v>
      </c>
      <c r="B2480">
        <v>54.8</v>
      </c>
      <c r="C2480" s="10">
        <f>B2480-20</f>
        <v>34.799999999999997</v>
      </c>
      <c r="D2480">
        <v>129.6</v>
      </c>
      <c r="E2480" s="11">
        <f>D2480-90</f>
        <v>39.599999999999994</v>
      </c>
      <c r="F2480" s="2">
        <v>8.8000000000000005E-3</v>
      </c>
      <c r="G2480" s="11">
        <v>21</v>
      </c>
      <c r="H2480" s="11">
        <v>1.4</v>
      </c>
      <c r="I2480" s="8">
        <v>3.9862003177404397E-2</v>
      </c>
      <c r="J2480" s="4">
        <v>71000</v>
      </c>
      <c r="K2480" s="5">
        <f>23*10^-6</f>
        <v>2.3E-5</v>
      </c>
      <c r="L2480" s="6">
        <f>H2480</f>
        <v>1.4</v>
      </c>
      <c r="M2480" s="3">
        <f>H2480^2/6</f>
        <v>0.32666666666666661</v>
      </c>
      <c r="N2480" s="3">
        <f>H2480^3/12</f>
        <v>0.2286666666666666</v>
      </c>
      <c r="O2480" s="1">
        <f>-J2480*L2480*K2480*C2480</f>
        <v>-79.559759999999997</v>
      </c>
      <c r="P2480" s="7">
        <f>-(12*F2480*J2480*L2480*N2480+12*O2480*N2480*G2480*COS(RADIANS(E2480)))/(12*N2480*G2480*COS(RADIANS(E2480))^2+L2480*G2480^3*SIN(RADIANS(E2480))^2)</f>
        <v>0.21353996523755972</v>
      </c>
      <c r="Q2480" s="7">
        <f>-(6*F2480*J2480*L2480*N2480*SIN(RADIANS(E2480))+6*O2480*N2480*G2480*SIN(RADIANS(E2480))*COS(RADIANS(E2480)))/(12*N2480*COS(RADIANS(E2480))^2+L2480*G2480^2*SIN(RADIANS(E2480))^2)</f>
        <v>1.4292127144314786</v>
      </c>
      <c r="R2480" s="7">
        <f>-P2480*SIN(RADIANS(E2480))</f>
        <v>-0.13611549661252181</v>
      </c>
      <c r="S2480" s="6">
        <f>(O2480+P2480*COS(RADIANS(E2480)))/L2480</f>
        <v>-56.710874734944703</v>
      </c>
      <c r="T2480" s="6">
        <f>R2480/L2480</f>
        <v>-9.7225354723229879E-2</v>
      </c>
      <c r="U2480" s="6">
        <f>(Q2480-P2480*G2480*SIN(RADIANS(E2480)))/M2480</f>
        <v>-4.3751409625453457</v>
      </c>
      <c r="V2480" s="6">
        <f>SQRT((S2480+U2480)^2+3*T2480^2)</f>
        <v>61.086247814895323</v>
      </c>
      <c r="W2480" s="6">
        <f>V2480/AA2480</f>
        <v>1.1884380184631544</v>
      </c>
      <c r="X2480" s="1">
        <f>((3*10+H2480/COS(RADIANS(E2480)))*(3+3)+3*G2480*H2480)*2</f>
        <v>558.20364861670339</v>
      </c>
      <c r="Y2480" s="7">
        <f>Z2480/X2480</f>
        <v>1.0189566995205019</v>
      </c>
      <c r="Z2480" s="13">
        <v>568.78534745477805</v>
      </c>
      <c r="AA2480" s="15">
        <v>51.400449048146299</v>
      </c>
    </row>
    <row r="2481" spans="1:27" x14ac:dyDescent="0.45">
      <c r="A2481">
        <v>2020</v>
      </c>
      <c r="B2481">
        <v>58.2</v>
      </c>
      <c r="C2481" s="10">
        <f>B2481-20</f>
        <v>38.200000000000003</v>
      </c>
      <c r="D2481">
        <v>109.8</v>
      </c>
      <c r="E2481" s="11">
        <f>D2481-90</f>
        <v>19.799999999999997</v>
      </c>
      <c r="F2481" s="2">
        <v>1.2447E-2</v>
      </c>
      <c r="G2481" s="11">
        <v>24</v>
      </c>
      <c r="H2481" s="11">
        <v>1.3</v>
      </c>
      <c r="I2481" s="8">
        <v>7.50594362616539E-2</v>
      </c>
      <c r="J2481" s="4">
        <v>71000</v>
      </c>
      <c r="K2481" s="5">
        <f>23*10^-6</f>
        <v>2.3E-5</v>
      </c>
      <c r="L2481" s="6">
        <f>H2481</f>
        <v>1.3</v>
      </c>
      <c r="M2481" s="3">
        <f>H2481^2/6</f>
        <v>0.28166666666666668</v>
      </c>
      <c r="N2481" s="3">
        <f>H2481^3/12</f>
        <v>0.18308333333333338</v>
      </c>
      <c r="O2481" s="1">
        <f>-J2481*L2481*K2481*C2481</f>
        <v>-81.09478</v>
      </c>
      <c r="P2481" s="7">
        <f>-(12*F2481*J2481*L2481*N2481+12*O2481*N2481*G2481*COS(RADIANS(E2481)))/(12*N2481*G2481*COS(RADIANS(E2481))^2+L2481*G2481^3*SIN(RADIANS(E2481))^2)</f>
        <v>0.71090914648545001</v>
      </c>
      <c r="Q2481" s="7">
        <f>-(6*F2481*J2481*L2481*N2481*SIN(RADIANS(E2481))+6*O2481*N2481*G2481*SIN(RADIANS(E2481))*COS(RADIANS(E2481)))/(12*N2481*COS(RADIANS(E2481))^2+L2481*G2481^2*SIN(RADIANS(E2481))^2)</f>
        <v>2.8897426291660375</v>
      </c>
      <c r="R2481" s="7">
        <f>-P2481*SIN(RADIANS(E2481))</f>
        <v>-0.24081188576383647</v>
      </c>
      <c r="S2481" s="6">
        <f>(O2481+P2481*COS(RADIANS(E2481)))/L2481</f>
        <v>-61.866076350460141</v>
      </c>
      <c r="T2481" s="6">
        <f>R2481/L2481</f>
        <v>-0.18523991212602806</v>
      </c>
      <c r="U2481" s="6">
        <f>(Q2481-P2481*G2481*SIN(RADIANS(E2481)))/M2481</f>
        <v>-10.259441286980017</v>
      </c>
      <c r="V2481" s="6">
        <f>SQRT((S2481+U2481)^2+3*T2481^2)</f>
        <v>72.126231261198058</v>
      </c>
      <c r="W2481" s="6">
        <f>V2481/AA2481</f>
        <v>1.2585676854631602</v>
      </c>
      <c r="X2481" s="1">
        <f>((3*10+H2481/COS(RADIANS(E2481)))*(3+3)+3*G2481*H2481)*2</f>
        <v>563.78020921964344</v>
      </c>
      <c r="Y2481" s="7">
        <f>Z2481/X2481</f>
        <v>1.0087651951751668</v>
      </c>
      <c r="Z2481" s="13">
        <v>568.72185278935001</v>
      </c>
      <c r="AA2481" s="15">
        <v>57.3081861979121</v>
      </c>
    </row>
    <row r="2482" spans="1:27" x14ac:dyDescent="0.45">
      <c r="A2482">
        <v>1979</v>
      </c>
      <c r="B2482">
        <v>89.5</v>
      </c>
      <c r="C2482" s="10">
        <f>B2482-20</f>
        <v>69.5</v>
      </c>
      <c r="D2482">
        <v>129.6</v>
      </c>
      <c r="E2482" s="11">
        <f>D2482-90</f>
        <v>39.599999999999994</v>
      </c>
      <c r="F2482" s="2">
        <v>2.3980999999999999E-2</v>
      </c>
      <c r="G2482" s="11">
        <v>26.1</v>
      </c>
      <c r="H2482" s="11">
        <v>1.2</v>
      </c>
      <c r="I2482" s="8">
        <v>0.13569103181362099</v>
      </c>
      <c r="J2482" s="4">
        <v>71000</v>
      </c>
      <c r="K2482" s="5">
        <f>23*10^-6</f>
        <v>2.3E-5</v>
      </c>
      <c r="L2482" s="6">
        <f>H2482</f>
        <v>1.2</v>
      </c>
      <c r="M2482" s="3">
        <f>H2482^2/6</f>
        <v>0.24</v>
      </c>
      <c r="N2482" s="3">
        <f>H2482^3/12</f>
        <v>0.14399999999999999</v>
      </c>
      <c r="O2482" s="1">
        <f>-J2482*L2482*K2482*C2482</f>
        <v>-136.19220000000001</v>
      </c>
      <c r="P2482" s="7">
        <f>-(12*F2482*J2482*L2482*N2482+12*O2482*N2482*G2482*COS(RADIANS(E2482)))/(12*N2482*G2482*COS(RADIANS(E2482))^2+L2482*G2482^3*SIN(RADIANS(E2482))^2)</f>
        <v>0.13825009569017688</v>
      </c>
      <c r="Q2482" s="7">
        <f>-(6*F2482*J2482*L2482*N2482*SIN(RADIANS(E2482))+6*O2482*N2482*G2482*SIN(RADIANS(E2482))*COS(RADIANS(E2482)))/(12*N2482*COS(RADIANS(E2482))^2+L2482*G2482^2*SIN(RADIANS(E2482))^2)</f>
        <v>1.1500172548925172</v>
      </c>
      <c r="R2482" s="7">
        <f>-P2482*SIN(RADIANS(E2482))</f>
        <v>-8.8123927577970662E-2</v>
      </c>
      <c r="S2482" s="6">
        <f>(O2482+P2482*COS(RADIANS(E2482)))/L2482</f>
        <v>-113.40473039204645</v>
      </c>
      <c r="T2482" s="6">
        <f>R2482/L2482</f>
        <v>-7.3436606314975561E-2</v>
      </c>
      <c r="U2482" s="6">
        <f>(Q2482-P2482*G2482*SIN(RADIANS(E2482)))/M2482</f>
        <v>-4.7917385620521546</v>
      </c>
      <c r="V2482" s="6">
        <f>SQRT((S2482+U2482)^2+3*T2482^2)</f>
        <v>118.19653739438662</v>
      </c>
      <c r="W2482" s="6">
        <f>V2482/AA2482</f>
        <v>1.1722380018088012</v>
      </c>
      <c r="X2482" s="1">
        <f>((3*10+H2482/COS(RADIANS(E2482)))*(3+3)+3*G2482*H2482)*2</f>
        <v>566.60884167146014</v>
      </c>
      <c r="Y2482" s="7">
        <f>Z2482/X2482</f>
        <v>1.0036092558983039</v>
      </c>
      <c r="Z2482" s="13">
        <v>568.65387797529399</v>
      </c>
      <c r="AA2482" s="15">
        <v>100.829812044999</v>
      </c>
    </row>
    <row r="2483" spans="1:27" x14ac:dyDescent="0.45">
      <c r="A2483">
        <v>77</v>
      </c>
      <c r="B2483">
        <v>47.2</v>
      </c>
      <c r="C2483" s="10">
        <f>B2483-20</f>
        <v>27.200000000000003</v>
      </c>
      <c r="D2483">
        <v>108.1</v>
      </c>
      <c r="E2483" s="11">
        <f>D2483-90</f>
        <v>18.099999999999994</v>
      </c>
      <c r="F2483" s="2">
        <v>1.0349000000000001E-2</v>
      </c>
      <c r="G2483" s="11">
        <v>28.8</v>
      </c>
      <c r="H2483" s="11">
        <v>1.1000000000000001</v>
      </c>
      <c r="I2483" s="8">
        <v>6.5021261572837802E-2</v>
      </c>
      <c r="J2483" s="4">
        <v>71000</v>
      </c>
      <c r="K2483" s="5">
        <f>23*10^-6</f>
        <v>2.3E-5</v>
      </c>
      <c r="L2483" s="6">
        <f>H2483</f>
        <v>1.1000000000000001</v>
      </c>
      <c r="M2483" s="3">
        <f>H2483^2/6</f>
        <v>0.20166666666666669</v>
      </c>
      <c r="N2483" s="3">
        <f>H2483^3/12</f>
        <v>0.11091666666666671</v>
      </c>
      <c r="O2483" s="1">
        <f>-J2483*L2483*K2483*C2483</f>
        <v>-48.859360000000002</v>
      </c>
      <c r="P2483" s="7">
        <f>-(12*F2483*J2483*L2483*N2483+12*O2483*N2483*G2483*COS(RADIANS(E2483)))/(12*N2483*G2483*COS(RADIANS(E2483))^2+L2483*G2483^3*SIN(RADIANS(E2483))^2)</f>
        <v>0.274012766153373</v>
      </c>
      <c r="Q2483" s="7">
        <f>-(6*F2483*J2483*L2483*N2483*SIN(RADIANS(E2483))+6*O2483*N2483*G2483*SIN(RADIANS(E2483))*COS(RADIANS(E2483)))/(12*N2483*COS(RADIANS(E2483))^2+L2483*G2483^2*SIN(RADIANS(E2483))^2)</f>
        <v>1.2258620332094954</v>
      </c>
      <c r="R2483" s="7">
        <f>-P2483*SIN(RADIANS(E2483))</f>
        <v>-8.5129307861770517E-2</v>
      </c>
      <c r="S2483" s="6">
        <f>(O2483+P2483*COS(RADIANS(E2483)))/L2483</f>
        <v>-44.180824141003974</v>
      </c>
      <c r="T2483" s="6">
        <f>R2483/L2483</f>
        <v>-7.7390279874336831E-2</v>
      </c>
      <c r="U2483" s="6">
        <f>(Q2483-P2483*G2483*SIN(RADIANS(E2483)))/M2483</f>
        <v>-6.0786547101297304</v>
      </c>
      <c r="V2483" s="6">
        <f>SQRT((S2483+U2483)^2+3*T2483^2)</f>
        <v>50.259657600841386</v>
      </c>
      <c r="W2483" s="6">
        <f>V2483/AA2483</f>
        <v>1.2954442183791781</v>
      </c>
      <c r="X2483" s="1">
        <f>((3*10+H2483/COS(RADIANS(E2483)))*(3+3)+3*G2483*H2483)*2</f>
        <v>563.9671978240641</v>
      </c>
      <c r="Y2483" s="7">
        <f>Z2483/X2483</f>
        <v>1.0083038162377482</v>
      </c>
      <c r="Z2483" s="13">
        <v>568.65027779891295</v>
      </c>
      <c r="AA2483" s="15">
        <v>38.797237957281403</v>
      </c>
    </row>
    <row r="2484" spans="1:27" x14ac:dyDescent="0.45">
      <c r="A2484">
        <v>384</v>
      </c>
      <c r="B2484">
        <v>56.3</v>
      </c>
      <c r="C2484" s="10">
        <f>B2484-20</f>
        <v>36.299999999999997</v>
      </c>
      <c r="D2484">
        <v>112.8</v>
      </c>
      <c r="E2484" s="11">
        <f>D2484-90</f>
        <v>22.799999999999997</v>
      </c>
      <c r="F2484" s="2">
        <v>1.0265E-2</v>
      </c>
      <c r="G2484" s="11">
        <v>20.399999999999999</v>
      </c>
      <c r="H2484" s="11">
        <v>1.5</v>
      </c>
      <c r="I2484" s="8">
        <v>5.7914961129426901E-2</v>
      </c>
      <c r="J2484" s="4">
        <v>71000</v>
      </c>
      <c r="K2484" s="5">
        <f>23*10^-6</f>
        <v>2.3E-5</v>
      </c>
      <c r="L2484" s="6">
        <f>H2484</f>
        <v>1.5</v>
      </c>
      <c r="M2484" s="3">
        <f>H2484^2/6</f>
        <v>0.375</v>
      </c>
      <c r="N2484" s="3">
        <f>H2484^3/12</f>
        <v>0.28125</v>
      </c>
      <c r="O2484" s="1">
        <f>-J2484*L2484*K2484*C2484</f>
        <v>-88.916849999999997</v>
      </c>
      <c r="P2484" s="7">
        <f>-(12*F2484*J2484*L2484*N2484+12*O2484*N2484*G2484*COS(RADIANS(E2484)))/(12*N2484*G2484*COS(RADIANS(E2484))^2+L2484*G2484^3*SIN(RADIANS(E2484))^2)</f>
        <v>0.99143626563363441</v>
      </c>
      <c r="Q2484" s="7">
        <f>-(6*F2484*J2484*L2484*N2484*SIN(RADIANS(E2484))+6*O2484*N2484*G2484*SIN(RADIANS(E2484))*COS(RADIANS(E2484)))/(12*N2484*COS(RADIANS(E2484))^2+L2484*G2484^2*SIN(RADIANS(E2484))^2)</f>
        <v>3.9188094602503893</v>
      </c>
      <c r="R2484" s="7">
        <f>-P2484*SIN(RADIANS(E2484))</f>
        <v>-0.38419700590690076</v>
      </c>
      <c r="S2484" s="6">
        <f>(O2484+P2484*COS(RADIANS(E2484)))/L2484</f>
        <v>-58.668587626375889</v>
      </c>
      <c r="T2484" s="6">
        <f>R2484/L2484</f>
        <v>-0.25613133727126719</v>
      </c>
      <c r="U2484" s="6">
        <f>(Q2484-P2484*G2484*SIN(RADIANS(E2484)))/M2484</f>
        <v>-10.450158560667694</v>
      </c>
      <c r="V2484" s="6">
        <f>SQRT((S2484+U2484)^2+3*T2484^2)</f>
        <v>69.120169880106261</v>
      </c>
      <c r="W2484" s="6">
        <f>V2484/AA2484</f>
        <v>1.1866227696494169</v>
      </c>
      <c r="X2484" s="1">
        <f>((3*10+H2484/COS(RADIANS(E2484)))*(3+3)+3*G2484*H2484)*2</f>
        <v>563.12567468282407</v>
      </c>
      <c r="Y2484" s="7">
        <f>Z2484/X2484</f>
        <v>1.0097098437203251</v>
      </c>
      <c r="Z2484" s="13">
        <v>568.59353697889696</v>
      </c>
      <c r="AA2484" s="15">
        <v>58.249488926061602</v>
      </c>
    </row>
    <row r="2485" spans="1:27" x14ac:dyDescent="0.45">
      <c r="A2485">
        <v>654</v>
      </c>
      <c r="B2485">
        <v>40.1</v>
      </c>
      <c r="C2485" s="10">
        <f>B2485-20</f>
        <v>20.100000000000001</v>
      </c>
      <c r="D2485">
        <v>112.7</v>
      </c>
      <c r="E2485" s="11">
        <f>D2485-90</f>
        <v>22.700000000000003</v>
      </c>
      <c r="F2485" s="2">
        <v>5.6870000000000002E-3</v>
      </c>
      <c r="G2485" s="11">
        <v>20.399999999999999</v>
      </c>
      <c r="H2485" s="11">
        <v>1.5</v>
      </c>
      <c r="I2485" s="8">
        <v>3.2165467739105197E-2</v>
      </c>
      <c r="J2485" s="4">
        <v>71000</v>
      </c>
      <c r="K2485" s="5">
        <f>23*10^-6</f>
        <v>2.3E-5</v>
      </c>
      <c r="L2485" s="6">
        <f>H2485</f>
        <v>1.5</v>
      </c>
      <c r="M2485" s="3">
        <f>H2485^2/6</f>
        <v>0.375</v>
      </c>
      <c r="N2485" s="3">
        <f>H2485^3/12</f>
        <v>0.28125</v>
      </c>
      <c r="O2485" s="1">
        <f>-J2485*L2485*K2485*C2485</f>
        <v>-49.234950000000005</v>
      </c>
      <c r="P2485" s="7">
        <f>-(12*F2485*J2485*L2485*N2485+12*O2485*N2485*G2485*COS(RADIANS(E2485)))/(12*N2485*G2485*COS(RADIANS(E2485))^2+L2485*G2485^3*SIN(RADIANS(E2485))^2)</f>
        <v>0.55400945073051866</v>
      </c>
      <c r="Q2485" s="7">
        <f>-(6*F2485*J2485*L2485*N2485*SIN(RADIANS(E2485))+6*O2485*N2485*G2485*SIN(RADIANS(E2485))*COS(RADIANS(E2485)))/(12*N2485*COS(RADIANS(E2485))^2+L2485*G2485^2*SIN(RADIANS(E2485))^2)</f>
        <v>2.1807150643251769</v>
      </c>
      <c r="R2485" s="7">
        <f>-P2485*SIN(RADIANS(E2485))</f>
        <v>-0.21379559454168406</v>
      </c>
      <c r="S2485" s="6">
        <f>(O2485+P2485*COS(RADIANS(E2485)))/L2485</f>
        <v>-32.482570119854913</v>
      </c>
      <c r="T2485" s="6">
        <f>R2485/L2485</f>
        <v>-0.14253039636112272</v>
      </c>
      <c r="U2485" s="6">
        <f>(Q2485-P2485*G2485*SIN(RADIANS(E2485)))/M2485</f>
        <v>-5.8152401715338078</v>
      </c>
      <c r="V2485" s="6">
        <f>SQRT((S2485+U2485)^2+3*T2485^2)</f>
        <v>38.298605951873242</v>
      </c>
      <c r="W2485" s="6">
        <f>V2485/AA2485</f>
        <v>1.1978322019174592</v>
      </c>
      <c r="X2485" s="1">
        <f>((3*10+H2485/COS(RADIANS(E2485)))*(3+3)+3*G2485*H2485)*2</f>
        <v>563.11138950870782</v>
      </c>
      <c r="Y2485" s="7">
        <f>Z2485/X2485</f>
        <v>1.0096762656532379</v>
      </c>
      <c r="Z2485" s="13">
        <v>568.56020490595802</v>
      </c>
      <c r="AA2485" s="15">
        <v>31.973264611325199</v>
      </c>
    </row>
    <row r="2486" spans="1:27" x14ac:dyDescent="0.45">
      <c r="A2486">
        <v>2955</v>
      </c>
      <c r="B2486">
        <v>48.8</v>
      </c>
      <c r="C2486" s="10">
        <f>B2486-20</f>
        <v>28.799999999999997</v>
      </c>
      <c r="D2486">
        <v>112.8</v>
      </c>
      <c r="E2486" s="11">
        <f>D2486-90</f>
        <v>22.799999999999997</v>
      </c>
      <c r="F2486" s="2">
        <v>9.8390000000000005E-3</v>
      </c>
      <c r="G2486" s="11">
        <v>26</v>
      </c>
      <c r="H2486" s="11">
        <v>1.2</v>
      </c>
      <c r="I2486" s="8">
        <v>5.39135597646236E-2</v>
      </c>
      <c r="J2486" s="4">
        <v>71000</v>
      </c>
      <c r="K2486" s="5">
        <f>23*10^-6</f>
        <v>2.3E-5</v>
      </c>
      <c r="L2486" s="6">
        <f>H2486</f>
        <v>1.2</v>
      </c>
      <c r="M2486" s="3">
        <f>H2486^2/6</f>
        <v>0.24</v>
      </c>
      <c r="N2486" s="3">
        <f>H2486^3/12</f>
        <v>0.14399999999999999</v>
      </c>
      <c r="O2486" s="1">
        <f>-J2486*L2486*K2486*C2486</f>
        <v>-56.436479999999996</v>
      </c>
      <c r="P2486" s="7">
        <f>-(12*F2486*J2486*L2486*N2486+12*O2486*N2486*G2486*COS(RADIANS(E2486)))/(12*N2486*G2486*COS(RADIANS(E2486))^2+L2486*G2486^3*SIN(RADIANS(E2486))^2)</f>
        <v>0.27731335084592401</v>
      </c>
      <c r="Q2486" s="7">
        <f>-(6*F2486*J2486*L2486*N2486*SIN(RADIANS(E2486))+6*O2486*N2486*G2486*SIN(RADIANS(E2486))*COS(RADIANS(E2486)))/(12*N2486*COS(RADIANS(E2486))^2+L2486*G2486^2*SIN(RADIANS(E2486))^2)</f>
        <v>1.3970221951927282</v>
      </c>
      <c r="R2486" s="7">
        <f>-P2486*SIN(RADIANS(E2486))</f>
        <v>-0.10746324578405601</v>
      </c>
      <c r="S2486" s="6">
        <f>(O2486+P2486*COS(RADIANS(E2486)))/L2486</f>
        <v>-46.817362533676345</v>
      </c>
      <c r="T2486" s="6">
        <f>R2486/L2486</f>
        <v>-8.955270482004668E-2</v>
      </c>
      <c r="U2486" s="6">
        <f>(Q2486-P2486*G2486*SIN(RADIANS(E2486)))/M2486</f>
        <v>-5.8209258133030364</v>
      </c>
      <c r="V2486" s="6">
        <f>SQRT((S2486+U2486)^2+3*T2486^2)</f>
        <v>52.63851687842817</v>
      </c>
      <c r="W2486" s="6">
        <f>V2486/AA2486</f>
        <v>1.2585137010434413</v>
      </c>
      <c r="X2486" s="1">
        <f>((3*10+H2486/COS(RADIANS(E2486)))*(3+3)+3*G2486*H2486)*2</f>
        <v>562.82053974625933</v>
      </c>
      <c r="Y2486" s="7">
        <f>Z2486/X2486</f>
        <v>1.0097151079428228</v>
      </c>
      <c r="Z2486" s="13">
        <v>568.288402042332</v>
      </c>
      <c r="AA2486" s="15">
        <v>41.825938672566899</v>
      </c>
    </row>
    <row r="2487" spans="1:27" x14ac:dyDescent="0.45">
      <c r="A2487">
        <v>2344</v>
      </c>
      <c r="B2487">
        <v>75.099999999999994</v>
      </c>
      <c r="C2487" s="10">
        <f>B2487-20</f>
        <v>55.099999999999994</v>
      </c>
      <c r="D2487">
        <v>104.2</v>
      </c>
      <c r="E2487" s="11">
        <f>D2487-90</f>
        <v>14.200000000000003</v>
      </c>
      <c r="F2487" s="2">
        <v>1.8443999999999999E-2</v>
      </c>
      <c r="G2487" s="11">
        <v>24.1</v>
      </c>
      <c r="H2487" s="11">
        <v>1.3</v>
      </c>
      <c r="I2487" s="8">
        <v>0.13892601430416099</v>
      </c>
      <c r="J2487" s="4">
        <v>71000</v>
      </c>
      <c r="K2487" s="5">
        <f>23*10^-6</f>
        <v>2.3E-5</v>
      </c>
      <c r="L2487" s="6">
        <f>H2487</f>
        <v>1.3</v>
      </c>
      <c r="M2487" s="3">
        <f>H2487^2/6</f>
        <v>0.28166666666666668</v>
      </c>
      <c r="N2487" s="3">
        <f>H2487^3/12</f>
        <v>0.18308333333333338</v>
      </c>
      <c r="O2487" s="1">
        <f>-J2487*L2487*K2487*C2487</f>
        <v>-116.97178999999998</v>
      </c>
      <c r="P2487" s="7">
        <f>-(12*F2487*J2487*L2487*N2487+12*O2487*N2487*G2487*COS(RADIANS(E2487)))/(12*N2487*G2487*COS(RADIANS(E2487))^2+L2487*G2487^3*SIN(RADIANS(E2487))^2)</f>
        <v>1.977714025085801</v>
      </c>
      <c r="Q2487" s="7">
        <f>-(6*F2487*J2487*L2487*N2487*SIN(RADIANS(E2487))+6*O2487*N2487*G2487*SIN(RADIANS(E2487))*COS(RADIANS(E2487)))/(12*N2487*COS(RADIANS(E2487))^2+L2487*G2487^2*SIN(RADIANS(E2487))^2)</f>
        <v>5.8460316829911889</v>
      </c>
      <c r="R2487" s="7">
        <f>-P2487*SIN(RADIANS(E2487))</f>
        <v>-0.48514785750964246</v>
      </c>
      <c r="S2487" s="6">
        <f>(O2487+P2487*COS(RADIANS(E2487)))/L2487</f>
        <v>-88.503464873044734</v>
      </c>
      <c r="T2487" s="6">
        <f>R2487/L2487</f>
        <v>-0.3731906596228019</v>
      </c>
      <c r="U2487" s="6">
        <f>(Q2487-P2487*G2487*SIN(RADIANS(E2487)))/M2487</f>
        <v>-20.755142069791223</v>
      </c>
      <c r="V2487" s="6">
        <f>SQRT((S2487+U2487)^2+3*T2487^2)</f>
        <v>109.26051896679976</v>
      </c>
      <c r="W2487" s="6">
        <f>V2487/AA2487</f>
        <v>1.2718087125544002</v>
      </c>
      <c r="X2487" s="1">
        <f>((3*10+H2487/COS(RADIANS(E2487)))*(3+3)+3*G2487*H2487)*2</f>
        <v>564.07167551496059</v>
      </c>
      <c r="Y2487" s="7">
        <f>Z2487/X2487</f>
        <v>1.0074282284267955</v>
      </c>
      <c r="Z2487" s="13">
        <v>568.26172876977103</v>
      </c>
      <c r="AA2487" s="15">
        <v>85.909553762493402</v>
      </c>
    </row>
    <row r="2488" spans="1:27" x14ac:dyDescent="0.45">
      <c r="A2488">
        <v>2215</v>
      </c>
      <c r="B2488">
        <v>60.9</v>
      </c>
      <c r="C2488" s="10">
        <f>B2488-20</f>
        <v>40.9</v>
      </c>
      <c r="D2488">
        <v>113.3</v>
      </c>
      <c r="E2488" s="11">
        <f>D2488-90</f>
        <v>23.299999999999997</v>
      </c>
      <c r="F2488" s="2">
        <v>1.6330000000000001E-2</v>
      </c>
      <c r="G2488" s="11">
        <v>31.6</v>
      </c>
      <c r="H2488" s="11">
        <v>1</v>
      </c>
      <c r="I2488" s="8">
        <v>8.6055271327495506E-2</v>
      </c>
      <c r="J2488" s="4">
        <v>71000</v>
      </c>
      <c r="K2488" s="5">
        <f>23*10^-6</f>
        <v>2.3E-5</v>
      </c>
      <c r="L2488" s="6">
        <f>H2488</f>
        <v>1</v>
      </c>
      <c r="M2488" s="3">
        <f>H2488^2/6</f>
        <v>0.16666666666666666</v>
      </c>
      <c r="N2488" s="3">
        <f>H2488^3/12</f>
        <v>8.3333333333333329E-2</v>
      </c>
      <c r="O2488" s="1">
        <f>-J2488*L2488*K2488*C2488</f>
        <v>-66.789699999999996</v>
      </c>
      <c r="P2488" s="7">
        <f>-(12*F2488*J2488*L2488*N2488+12*O2488*N2488*G2488*COS(RADIANS(E2488)))/(12*N2488*G2488*COS(RADIANS(E2488))^2+L2488*G2488^3*SIN(RADIANS(E2488))^2)</f>
        <v>0.15694423249493852</v>
      </c>
      <c r="Q2488" s="7">
        <f>-(6*F2488*J2488*L2488*N2488*SIN(RADIANS(E2488))+6*O2488*N2488*G2488*SIN(RADIANS(E2488))*COS(RADIANS(E2488)))/(12*N2488*COS(RADIANS(E2488))^2+L2488*G2488^2*SIN(RADIANS(E2488))^2)</f>
        <v>0.9808416480017943</v>
      </c>
      <c r="R2488" s="7">
        <f>-P2488*SIN(RADIANS(E2488))</f>
        <v>-6.2078585316569262E-2</v>
      </c>
      <c r="S2488" s="6">
        <f>(O2488+P2488*COS(RADIANS(E2488)))/L2488</f>
        <v>-66.645555137592353</v>
      </c>
      <c r="T2488" s="6">
        <f>R2488/L2488</f>
        <v>-6.2078585316569262E-2</v>
      </c>
      <c r="U2488" s="6">
        <f>(Q2488-P2488*G2488*SIN(RADIANS(E2488)))/M2488</f>
        <v>-5.8850498880107676</v>
      </c>
      <c r="V2488" s="6">
        <f>SQRT((S2488+U2488)^2+3*T2488^2)</f>
        <v>72.530684724689522</v>
      </c>
      <c r="W2488" s="6">
        <f>V2488/AA2488</f>
        <v>1.3025877487770605</v>
      </c>
      <c r="X2488" s="1">
        <f>((3*10+H2488/COS(RADIANS(E2488)))*(3+3)+3*G2488*H2488)*2</f>
        <v>562.66554225022026</v>
      </c>
      <c r="Y2488" s="7">
        <f>Z2488/X2488</f>
        <v>1.0098899141110123</v>
      </c>
      <c r="Z2488" s="13">
        <v>568.23025613630102</v>
      </c>
      <c r="AA2488" s="15">
        <v>55.681995161389501</v>
      </c>
    </row>
    <row r="2489" spans="1:27" x14ac:dyDescent="0.45">
      <c r="A2489">
        <v>374</v>
      </c>
      <c r="B2489">
        <v>74.5</v>
      </c>
      <c r="C2489" s="10">
        <f>B2489-20</f>
        <v>54.5</v>
      </c>
      <c r="D2489">
        <v>126.5</v>
      </c>
      <c r="E2489" s="11">
        <f>D2489-90</f>
        <v>36.5</v>
      </c>
      <c r="F2489" s="2">
        <v>1.5214999999999999E-2</v>
      </c>
      <c r="G2489" s="11">
        <v>23</v>
      </c>
      <c r="H2489" s="11">
        <v>1.3</v>
      </c>
      <c r="I2489" s="8">
        <v>6.9058798253536197E-2</v>
      </c>
      <c r="J2489" s="4">
        <v>71000</v>
      </c>
      <c r="K2489" s="5">
        <f>23*10^-6</f>
        <v>2.3E-5</v>
      </c>
      <c r="L2489" s="6">
        <f>H2489</f>
        <v>1.3</v>
      </c>
      <c r="M2489" s="3">
        <f>H2489^2/6</f>
        <v>0.28166666666666668</v>
      </c>
      <c r="N2489" s="3">
        <f>H2489^3/12</f>
        <v>0.18308333333333338</v>
      </c>
      <c r="O2489" s="1">
        <f>-J2489*L2489*K2489*C2489</f>
        <v>-115.69804999999999</v>
      </c>
      <c r="P2489" s="7">
        <f>-(12*F2489*J2489*L2489*N2489+12*O2489*N2489*G2489*COS(RADIANS(E2489)))/(12*N2489*G2489*COS(RADIANS(E2489))^2+L2489*G2489^3*SIN(RADIANS(E2489))^2)</f>
        <v>0.2867798681424617</v>
      </c>
      <c r="Q2489" s="7">
        <f>-(6*F2489*J2489*L2489*N2489*SIN(RADIANS(E2489))+6*O2489*N2489*G2489*SIN(RADIANS(E2489))*COS(RADIANS(E2489)))/(12*N2489*COS(RADIANS(E2489))^2+L2489*G2489^2*SIN(RADIANS(E2489))^2)</f>
        <v>1.9617068040558348</v>
      </c>
      <c r="R2489" s="7">
        <f>-P2489*SIN(RADIANS(E2489))</f>
        <v>-0.17058320035268126</v>
      </c>
      <c r="S2489" s="6">
        <f>(O2489+P2489*COS(RADIANS(E2489)))/L2489</f>
        <v>-88.821169258082136</v>
      </c>
      <c r="T2489" s="6">
        <f>R2489/L2489</f>
        <v>-0.13121784642513942</v>
      </c>
      <c r="U2489" s="6">
        <f>(Q2489-P2489*G2489*SIN(RADIANS(E2489)))/M2489</f>
        <v>-6.9646395410266289</v>
      </c>
      <c r="V2489" s="6">
        <f>SQRT((S2489+U2489)^2+3*T2489^2)</f>
        <v>95.786078433502453</v>
      </c>
      <c r="W2489" s="6">
        <f>V2489/AA2489</f>
        <v>1.2173052137417368</v>
      </c>
      <c r="X2489" s="1">
        <f>((3*10+H2489/COS(RADIANS(E2489)))*(3+3)+3*G2489*H2489)*2</f>
        <v>558.80644008190961</v>
      </c>
      <c r="Y2489" s="7">
        <f>Z2489/X2489</f>
        <v>1.0166241660506914</v>
      </c>
      <c r="Z2489" s="13">
        <v>568.09613113202704</v>
      </c>
      <c r="AA2489" s="15">
        <v>78.686986100286603</v>
      </c>
    </row>
    <row r="2490" spans="1:27" x14ac:dyDescent="0.45">
      <c r="A2490">
        <v>926</v>
      </c>
      <c r="B2490">
        <v>47.3</v>
      </c>
      <c r="C2490" s="10">
        <f>B2490-20</f>
        <v>27.299999999999997</v>
      </c>
      <c r="D2490">
        <v>112.9</v>
      </c>
      <c r="E2490" s="11">
        <f>D2490-90</f>
        <v>22.900000000000006</v>
      </c>
      <c r="F2490" s="2">
        <v>8.6910000000000008E-3</v>
      </c>
      <c r="G2490" s="11">
        <v>23.8</v>
      </c>
      <c r="H2490" s="11">
        <v>1.3</v>
      </c>
      <c r="I2490" s="8">
        <v>4.8045072704553597E-2</v>
      </c>
      <c r="J2490" s="4">
        <v>71000</v>
      </c>
      <c r="K2490" s="5">
        <f>23*10^-6</f>
        <v>2.3E-5</v>
      </c>
      <c r="L2490" s="6">
        <f>H2490</f>
        <v>1.3</v>
      </c>
      <c r="M2490" s="3">
        <f>H2490^2/6</f>
        <v>0.28166666666666668</v>
      </c>
      <c r="N2490" s="3">
        <f>H2490^3/12</f>
        <v>0.18308333333333338</v>
      </c>
      <c r="O2490" s="1">
        <f>-J2490*L2490*K2490*C2490</f>
        <v>-57.955169999999995</v>
      </c>
      <c r="P2490" s="7">
        <f>-(12*F2490*J2490*L2490*N2490+12*O2490*N2490*G2490*COS(RADIANS(E2490)))/(12*N2490*G2490*COS(RADIANS(E2490))^2+L2490*G2490^3*SIN(RADIANS(E2490))^2)</f>
        <v>0.38144707292926222</v>
      </c>
      <c r="Q2490" s="7">
        <f>-(6*F2490*J2490*L2490*N2490*SIN(RADIANS(E2490))+6*O2490*N2490*G2490*SIN(RADIANS(E2490))*COS(RADIANS(E2490)))/(12*N2490*COS(RADIANS(E2490))^2+L2490*G2490^2*SIN(RADIANS(E2490))^2)</f>
        <v>1.766319282273082</v>
      </c>
      <c r="R2490" s="7">
        <f>-P2490*SIN(RADIANS(E2490))</f>
        <v>-0.14843019178765388</v>
      </c>
      <c r="S2490" s="6">
        <f>(O2490+P2490*COS(RADIANS(E2490)))/L2490</f>
        <v>-44.310605018016766</v>
      </c>
      <c r="T2490" s="6">
        <f>R2490/L2490</f>
        <v>-0.1141770706058876</v>
      </c>
      <c r="U2490" s="6">
        <f>(Q2490-P2490*G2490*SIN(RADIANS(E2490)))/M2490</f>
        <v>-6.2709560317387476</v>
      </c>
      <c r="V2490" s="6">
        <f>SQRT((S2490+U2490)^2+3*T2490^2)</f>
        <v>50.581947643803716</v>
      </c>
      <c r="W2490" s="6">
        <f>V2490/AA2490</f>
        <v>1.2341852492073893</v>
      </c>
      <c r="X2490" s="1">
        <f>((3*10+H2490/COS(RADIANS(E2490)))*(3+3)+3*G2490*H2490)*2</f>
        <v>562.57470164176084</v>
      </c>
      <c r="Y2490" s="7">
        <f>Z2490/X2490</f>
        <v>1.0097534007675752</v>
      </c>
      <c r="Z2490" s="13">
        <v>568.06171816857204</v>
      </c>
      <c r="AA2490" s="15">
        <v>40.984080531093802</v>
      </c>
    </row>
    <row r="2491" spans="1:27" x14ac:dyDescent="0.45">
      <c r="A2491">
        <v>2053</v>
      </c>
      <c r="B2491">
        <v>57.9</v>
      </c>
      <c r="C2491" s="10">
        <f>B2491-20</f>
        <v>37.9</v>
      </c>
      <c r="D2491">
        <v>126.4</v>
      </c>
      <c r="E2491" s="11">
        <f>D2491-90</f>
        <v>36.400000000000006</v>
      </c>
      <c r="F2491" s="2">
        <v>1.0591E-2</v>
      </c>
      <c r="G2491" s="11">
        <v>23</v>
      </c>
      <c r="H2491" s="11">
        <v>1.3</v>
      </c>
      <c r="I2491" s="8">
        <v>4.8103459179401398E-2</v>
      </c>
      <c r="J2491" s="4">
        <v>71000</v>
      </c>
      <c r="K2491" s="5">
        <f>23*10^-6</f>
        <v>2.3E-5</v>
      </c>
      <c r="L2491" s="6">
        <f>H2491</f>
        <v>1.3</v>
      </c>
      <c r="M2491" s="3">
        <f>H2491^2/6</f>
        <v>0.28166666666666668</v>
      </c>
      <c r="N2491" s="3">
        <f>H2491^3/12</f>
        <v>0.18308333333333338</v>
      </c>
      <c r="O2491" s="1">
        <f>-J2491*L2491*K2491*C2491</f>
        <v>-80.457909999999998</v>
      </c>
      <c r="P2491" s="7">
        <f>-(12*F2491*J2491*L2491*N2491+12*O2491*N2491*G2491*COS(RADIANS(E2491)))/(12*N2491*G2491*COS(RADIANS(E2491))^2+L2491*G2491^3*SIN(RADIANS(E2491))^2)</f>
        <v>0.20074651250716738</v>
      </c>
      <c r="Q2491" s="7">
        <f>-(6*F2491*J2491*L2491*N2491*SIN(RADIANS(E2491))+6*O2491*N2491*G2491*SIN(RADIANS(E2491))*COS(RADIANS(E2491)))/(12*N2491*COS(RADIANS(E2491))^2+L2491*G2491^2*SIN(RADIANS(E2491))^2)</f>
        <v>1.3699578773281618</v>
      </c>
      <c r="R2491" s="7">
        <f>-P2491*SIN(RADIANS(E2491))</f>
        <v>-0.11912677194157929</v>
      </c>
      <c r="S2491" s="6">
        <f>(O2491+P2491*COS(RADIANS(E2491)))/L2491</f>
        <v>-61.766407982493952</v>
      </c>
      <c r="T2491" s="6">
        <f>R2491/L2491</f>
        <v>-9.1635978416599456E-2</v>
      </c>
      <c r="U2491" s="6">
        <f>(Q2491-P2491*G2491*SIN(RADIANS(E2491)))/M2491</f>
        <v>-4.863755777496432</v>
      </c>
      <c r="V2491" s="6">
        <f>SQRT((S2491+U2491)^2+3*T2491^2)</f>
        <v>66.630352799161713</v>
      </c>
      <c r="W2491" s="6">
        <f>V2491/AA2491</f>
        <v>1.2195648186081989</v>
      </c>
      <c r="X2491" s="1">
        <f>((3*10+H2491/COS(RADIANS(E2491)))*(3+3)+3*G2491*H2491)*2</f>
        <v>558.78143895660048</v>
      </c>
      <c r="Y2491" s="7">
        <f>Z2491/X2491</f>
        <v>1.0165560756593601</v>
      </c>
      <c r="Z2491" s="13">
        <v>568.03266673701205</v>
      </c>
      <c r="AA2491" s="15">
        <v>54.634531746497998</v>
      </c>
    </row>
    <row r="2492" spans="1:27" x14ac:dyDescent="0.45">
      <c r="A2492">
        <v>906</v>
      </c>
      <c r="B2492">
        <v>76.400000000000006</v>
      </c>
      <c r="C2492" s="10">
        <f>B2492-20</f>
        <v>56.400000000000006</v>
      </c>
      <c r="D2492">
        <v>119.1</v>
      </c>
      <c r="E2492" s="11">
        <f>D2492-90</f>
        <v>29.099999999999994</v>
      </c>
      <c r="F2492" s="2">
        <v>2.1385999999999999E-2</v>
      </c>
      <c r="G2492" s="11">
        <v>31.2</v>
      </c>
      <c r="H2492" s="11">
        <v>1</v>
      </c>
      <c r="I2492" s="8">
        <v>0.10029274225234899</v>
      </c>
      <c r="J2492" s="4">
        <v>71000</v>
      </c>
      <c r="K2492" s="5">
        <f>23*10^-6</f>
        <v>2.3E-5</v>
      </c>
      <c r="L2492" s="6">
        <f>H2492</f>
        <v>1</v>
      </c>
      <c r="M2492" s="3">
        <f>H2492^2/6</f>
        <v>0.16666666666666666</v>
      </c>
      <c r="N2492" s="3">
        <f>H2492^3/12</f>
        <v>8.3333333333333329E-2</v>
      </c>
      <c r="O2492" s="1">
        <f>-J2492*L2492*K2492*C2492</f>
        <v>-92.101200000000006</v>
      </c>
      <c r="P2492" s="7">
        <f>-(12*F2492*J2492*L2492*N2492+12*O2492*N2492*G2492*COS(RADIANS(E2492)))/(12*N2492*G2492*COS(RADIANS(E2492))^2+L2492*G2492^3*SIN(RADIANS(E2492))^2)</f>
        <v>0.1376974980044218</v>
      </c>
      <c r="Q2492" s="7">
        <f>-(6*F2492*J2492*L2492*N2492*SIN(RADIANS(E2492))+6*O2492*N2492*G2492*SIN(RADIANS(E2492))*COS(RADIANS(E2492)))/(12*N2492*COS(RADIANS(E2492))^2+L2492*G2492^2*SIN(RADIANS(E2492))^2)</f>
        <v>1.0446877751753554</v>
      </c>
      <c r="R2492" s="7">
        <f>-P2492*SIN(RADIANS(E2492))</f>
        <v>-6.6967165075343296E-2</v>
      </c>
      <c r="S2492" s="6">
        <f>(O2492+P2492*COS(RADIANS(E2492)))/L2492</f>
        <v>-91.980883751062265</v>
      </c>
      <c r="T2492" s="6">
        <f>R2492/L2492</f>
        <v>-6.6967165075343296E-2</v>
      </c>
      <c r="U2492" s="6">
        <f>(Q2492-P2492*G2492*SIN(RADIANS(E2492)))/M2492</f>
        <v>-6.2681266510521327</v>
      </c>
      <c r="V2492" s="6">
        <f>SQRT((S2492+U2492)^2+3*T2492^2)</f>
        <v>98.249078869974028</v>
      </c>
      <c r="W2492" s="6">
        <f>V2492/AA2492</f>
        <v>1.3071489800003471</v>
      </c>
      <c r="X2492" s="1">
        <f>((3*10+H2492/COS(RADIANS(E2492)))*(3+3)+3*G2492*H2492)*2</f>
        <v>560.93355627890332</v>
      </c>
      <c r="Y2492" s="7">
        <f>Z2492/X2492</f>
        <v>1.0123022448313228</v>
      </c>
      <c r="Z2492" s="13">
        <v>567.83429822235098</v>
      </c>
      <c r="AA2492" s="15">
        <v>75.162877662152894</v>
      </c>
    </row>
    <row r="2493" spans="1:27" x14ac:dyDescent="0.45">
      <c r="A2493">
        <v>312</v>
      </c>
      <c r="B2493">
        <v>62.1</v>
      </c>
      <c r="C2493" s="10">
        <f>B2493-20</f>
        <v>42.1</v>
      </c>
      <c r="D2493">
        <v>106.4</v>
      </c>
      <c r="E2493" s="11">
        <f>D2493-90</f>
        <v>16.400000000000006</v>
      </c>
      <c r="F2493" s="2">
        <v>1.2318000000000001E-2</v>
      </c>
      <c r="G2493" s="11">
        <v>20.5</v>
      </c>
      <c r="H2493" s="11">
        <v>1.5</v>
      </c>
      <c r="I2493" s="8">
        <v>8.4329791367053902E-2</v>
      </c>
      <c r="J2493" s="4">
        <v>71000</v>
      </c>
      <c r="K2493" s="5">
        <f>23*10^-6</f>
        <v>2.3E-5</v>
      </c>
      <c r="L2493" s="6">
        <f>H2493</f>
        <v>1.5</v>
      </c>
      <c r="M2493" s="3">
        <f>H2493^2/6</f>
        <v>0.375</v>
      </c>
      <c r="N2493" s="3">
        <f>H2493^3/12</f>
        <v>0.28125</v>
      </c>
      <c r="O2493" s="1">
        <f>-J2493*L2493*K2493*C2493</f>
        <v>-103.12395000000001</v>
      </c>
      <c r="P2493" s="7">
        <f>-(12*F2493*J2493*L2493*N2493+12*O2493*N2493*G2493*COS(RADIANS(E2493)))/(12*N2493*G2493*COS(RADIANS(E2493))^2+L2493*G2493^3*SIN(RADIANS(E2493))^2)</f>
        <v>2.209717761350301</v>
      </c>
      <c r="Q2493" s="7">
        <f>-(6*F2493*J2493*L2493*N2493*SIN(RADIANS(E2493))+6*O2493*N2493*G2493*SIN(RADIANS(E2493))*COS(RADIANS(E2493)))/(12*N2493*COS(RADIANS(E2493))^2+L2493*G2493^2*SIN(RADIANS(E2493))^2)</f>
        <v>6.3949230525000447</v>
      </c>
      <c r="R2493" s="7">
        <f>-P2493*SIN(RADIANS(E2493))</f>
        <v>-0.62389493195122392</v>
      </c>
      <c r="S2493" s="6">
        <f>(O2493+P2493*COS(RADIANS(E2493)))/L2493</f>
        <v>-67.336091247831533</v>
      </c>
      <c r="T2493" s="6">
        <f>R2493/L2493</f>
        <v>-0.41592995463414928</v>
      </c>
      <c r="U2493" s="6">
        <f>(Q2493-P2493*G2493*SIN(RADIANS(E2493)))/M2493</f>
        <v>-17.053128140000119</v>
      </c>
      <c r="V2493" s="6">
        <f>SQRT((S2493+U2493)^2+3*T2493^2)</f>
        <v>84.392294328742281</v>
      </c>
      <c r="W2493" s="6">
        <f>V2493/AA2493</f>
        <v>1.2216932979665569</v>
      </c>
      <c r="X2493" s="1">
        <f>((3*10+H2493/COS(RADIANS(E2493)))*(3+3)+3*G2493*H2493)*2</f>
        <v>563.26340851662258</v>
      </c>
      <c r="Y2493" s="7">
        <f>Z2493/X2493</f>
        <v>1.0079030651387912</v>
      </c>
      <c r="Z2493" s="13">
        <v>567.71491592442703</v>
      </c>
      <c r="AA2493" s="15">
        <v>69.078134806181495</v>
      </c>
    </row>
    <row r="2494" spans="1:27" x14ac:dyDescent="0.45">
      <c r="A2494">
        <v>2653</v>
      </c>
      <c r="B2494">
        <v>72.599999999999994</v>
      </c>
      <c r="C2494" s="10">
        <f>B2494-20</f>
        <v>52.599999999999994</v>
      </c>
      <c r="D2494">
        <v>122.5</v>
      </c>
      <c r="E2494" s="11">
        <f>D2494-90</f>
        <v>32.5</v>
      </c>
      <c r="F2494" s="2">
        <v>1.7708000000000002E-2</v>
      </c>
      <c r="G2494" s="11">
        <v>27.9</v>
      </c>
      <c r="H2494" s="11">
        <v>1.1000000000000001</v>
      </c>
      <c r="I2494" s="8">
        <v>8.0729775130748693E-2</v>
      </c>
      <c r="J2494" s="4">
        <v>71000</v>
      </c>
      <c r="K2494" s="5">
        <f>23*10^-6</f>
        <v>2.3E-5</v>
      </c>
      <c r="L2494" s="6">
        <f>H2494</f>
        <v>1.1000000000000001</v>
      </c>
      <c r="M2494" s="3">
        <f>H2494^2/6</f>
        <v>0.20166666666666669</v>
      </c>
      <c r="N2494" s="3">
        <f>H2494^3/12</f>
        <v>0.11091666666666671</v>
      </c>
      <c r="O2494" s="1">
        <f>-J2494*L2494*K2494*C2494</f>
        <v>-94.485379999999992</v>
      </c>
      <c r="P2494" s="7">
        <f>-(12*F2494*J2494*L2494*N2494+12*O2494*N2494*G2494*COS(RADIANS(E2494)))/(12*N2494*G2494*COS(RADIANS(E2494))^2+L2494*G2494^3*SIN(RADIANS(E2494))^2)</f>
        <v>0.16155351951871177</v>
      </c>
      <c r="Q2494" s="7">
        <f>-(6*F2494*J2494*L2494*N2494*SIN(RADIANS(E2494))+6*O2494*N2494*G2494*SIN(RADIANS(E2494))*COS(RADIANS(E2494)))/(12*N2494*COS(RADIANS(E2494))^2+L2494*G2494^2*SIN(RADIANS(E2494))^2)</f>
        <v>1.2108968665641446</v>
      </c>
      <c r="R2494" s="7">
        <f>-P2494*SIN(RADIANS(E2494))</f>
        <v>-8.6802642764454804E-2</v>
      </c>
      <c r="S2494" s="6">
        <f>(O2494+P2494*COS(RADIANS(E2494)))/L2494</f>
        <v>-85.771933766906301</v>
      </c>
      <c r="T2494" s="6">
        <f>R2494/L2494</f>
        <v>-7.8911493422231638E-2</v>
      </c>
      <c r="U2494" s="6">
        <f>(Q2494-P2494*G2494*SIN(RADIANS(E2494)))/M2494</f>
        <v>-6.004447272218898</v>
      </c>
      <c r="V2494" s="6">
        <f>SQRT((S2494+U2494)^2+3*T2494^2)</f>
        <v>91.776482814008958</v>
      </c>
      <c r="W2494" s="6">
        <f>V2494/AA2494</f>
        <v>1.2768657334653337</v>
      </c>
      <c r="X2494" s="1">
        <f>((3*10+H2494/COS(RADIANS(E2494)))*(3+3)+3*G2494*H2494)*2</f>
        <v>559.79109542613082</v>
      </c>
      <c r="Y2494" s="7">
        <f>Z2494/X2494</f>
        <v>1.0140948410729076</v>
      </c>
      <c r="Z2494" s="13">
        <v>567.68126195019101</v>
      </c>
      <c r="AA2494" s="15">
        <v>71.876376982044405</v>
      </c>
    </row>
    <row r="2495" spans="1:27" x14ac:dyDescent="0.45">
      <c r="A2495">
        <v>1274</v>
      </c>
      <c r="B2495">
        <v>61.5</v>
      </c>
      <c r="C2495" s="10">
        <f>B2495-20</f>
        <v>41.5</v>
      </c>
      <c r="D2495">
        <v>127.1</v>
      </c>
      <c r="E2495" s="11">
        <f>D2495-90</f>
        <v>37.099999999999994</v>
      </c>
      <c r="F2495" s="2">
        <v>1.4347E-2</v>
      </c>
      <c r="G2495" s="11">
        <v>30.5</v>
      </c>
      <c r="H2495" s="11">
        <v>1</v>
      </c>
      <c r="I2495" s="8">
        <v>6.2076222151517799E-2</v>
      </c>
      <c r="J2495" s="4">
        <v>71000</v>
      </c>
      <c r="K2495" s="5">
        <f>23*10^-6</f>
        <v>2.3E-5</v>
      </c>
      <c r="L2495" s="6">
        <f>H2495</f>
        <v>1</v>
      </c>
      <c r="M2495" s="3">
        <f>H2495^2/6</f>
        <v>0.16666666666666666</v>
      </c>
      <c r="N2495" s="3">
        <f>H2495^3/12</f>
        <v>8.3333333333333329E-2</v>
      </c>
      <c r="O2495" s="1">
        <f>-J2495*L2495*K2495*C2495</f>
        <v>-67.769499999999994</v>
      </c>
      <c r="P2495" s="7">
        <f>-(12*F2495*J2495*L2495*N2495+12*O2495*N2495*G2495*COS(RADIANS(E2495)))/(12*N2495*G2495*COS(RADIANS(E2495))^2+L2495*G2495^3*SIN(RADIANS(E2495))^2)</f>
        <v>6.0905063488503254E-2</v>
      </c>
      <c r="Q2495" s="7">
        <f>-(6*F2495*J2495*L2495*N2495*SIN(RADIANS(E2495))+6*O2495*N2495*G2495*SIN(RADIANS(E2495))*COS(RADIANS(E2495)))/(12*N2495*COS(RADIANS(E2495))^2+L2495*G2495^2*SIN(RADIANS(E2495))^2)</f>
        <v>0.56026091705358061</v>
      </c>
      <c r="R2495" s="7">
        <f>-P2495*SIN(RADIANS(E2495))</f>
        <v>-3.6738420790398719E-2</v>
      </c>
      <c r="S2495" s="6">
        <f>(O2495+P2495*COS(RADIANS(E2495)))/L2495</f>
        <v>-67.720923100177487</v>
      </c>
      <c r="T2495" s="6">
        <f>R2495/L2495</f>
        <v>-3.6738420790398719E-2</v>
      </c>
      <c r="U2495" s="6">
        <f>(Q2495-P2495*G2495*SIN(RADIANS(E2495)))/M2495</f>
        <v>-3.3615655023214823</v>
      </c>
      <c r="V2495" s="6">
        <f>SQRT((S2495+U2495)^2+3*T2495^2)</f>
        <v>71.082517084435622</v>
      </c>
      <c r="W2495" s="6">
        <f>V2495/AA2495</f>
        <v>1.3309377071187853</v>
      </c>
      <c r="X2495" s="1">
        <f>((3*10+H2495/COS(RADIANS(E2495)))*(3+3)+3*G2495*H2495)*2</f>
        <v>558.04543856302985</v>
      </c>
      <c r="Y2495" s="7">
        <f>Z2495/X2495</f>
        <v>1.0170676182502751</v>
      </c>
      <c r="Z2495" s="13">
        <v>567.56994507473098</v>
      </c>
      <c r="AA2495" s="15">
        <v>53.4078467416143</v>
      </c>
    </row>
    <row r="2496" spans="1:27" x14ac:dyDescent="0.45">
      <c r="A2496">
        <v>1598</v>
      </c>
      <c r="B2496">
        <v>83.8</v>
      </c>
      <c r="C2496" s="10">
        <f>B2496-20</f>
        <v>63.8</v>
      </c>
      <c r="D2496">
        <v>107.9</v>
      </c>
      <c r="E2496" s="11">
        <f>D2496-90</f>
        <v>17.900000000000006</v>
      </c>
      <c r="F2496" s="2">
        <v>2.0046000000000001E-2</v>
      </c>
      <c r="G2496" s="11">
        <v>27.4</v>
      </c>
      <c r="H2496" s="11">
        <v>1.1000000000000001</v>
      </c>
      <c r="I2496" s="8">
        <v>8.7668173015117604E-2</v>
      </c>
      <c r="J2496" s="4">
        <v>71000</v>
      </c>
      <c r="K2496" s="5">
        <f>23*10^-6</f>
        <v>2.3E-5</v>
      </c>
      <c r="L2496" s="6">
        <f>H2496</f>
        <v>1.1000000000000001</v>
      </c>
      <c r="M2496" s="3">
        <f>H2496^2/6</f>
        <v>0.20166666666666669</v>
      </c>
      <c r="N2496" s="3">
        <f>H2496^3/12</f>
        <v>0.11091666666666671</v>
      </c>
      <c r="O2496" s="1">
        <f>-J2496*L2496*K2496*C2496</f>
        <v>-114.60393999999999</v>
      </c>
      <c r="P2496" s="7">
        <f>-(12*F2496*J2496*L2496*N2496+12*O2496*N2496*G2496*COS(RADIANS(E2496)))/(12*N2496*G2496*COS(RADIANS(E2496))^2+L2496*G2496^3*SIN(RADIANS(E2496))^2)</f>
        <v>0.87228688296276224</v>
      </c>
      <c r="Q2496" s="7">
        <f>-(6*F2496*J2496*L2496*N2496*SIN(RADIANS(E2496))+6*O2496*N2496*G2496*SIN(RADIANS(E2496))*COS(RADIANS(E2496)))/(12*N2496*COS(RADIANS(E2496))^2+L2496*G2496^2*SIN(RADIANS(E2496))^2)</f>
        <v>3.6730131015504215</v>
      </c>
      <c r="R2496" s="7">
        <f>-P2496*SIN(RADIANS(E2496))</f>
        <v>-0.26810314609857083</v>
      </c>
      <c r="S2496" s="6">
        <f>(O2496+P2496*COS(RADIANS(E2496)))/L2496</f>
        <v>-103.43079698508653</v>
      </c>
      <c r="T2496" s="6">
        <f>R2496/L2496</f>
        <v>-0.24373013281688255</v>
      </c>
      <c r="U2496" s="6">
        <f>(Q2496-P2496*G2496*SIN(RADIANS(E2496)))/M2496</f>
        <v>-18.21328810686158</v>
      </c>
      <c r="V2496" s="6">
        <f>SQRT((S2496+U2496)^2+3*T2496^2)</f>
        <v>121.64481760843756</v>
      </c>
      <c r="W2496" s="6">
        <f>V2496/AA2496</f>
        <v>1.4371611008224814</v>
      </c>
      <c r="X2496" s="1">
        <f>((3*10+H2496/COS(RADIANS(E2496)))*(3+3)+3*G2496*H2496)*2</f>
        <v>554.71145610166116</v>
      </c>
      <c r="Y2496" s="7">
        <f>Z2496/X2496</f>
        <v>1.023136682781121</v>
      </c>
      <c r="Z2496" s="13">
        <v>567.54563909653905</v>
      </c>
      <c r="AA2496" s="15">
        <v>84.642436772621195</v>
      </c>
    </row>
    <row r="2497" spans="1:27" x14ac:dyDescent="0.45">
      <c r="A2497">
        <v>267</v>
      </c>
      <c r="B2497">
        <v>68.2</v>
      </c>
      <c r="C2497" s="10">
        <f>B2497-20</f>
        <v>48.2</v>
      </c>
      <c r="D2497">
        <v>102</v>
      </c>
      <c r="E2497" s="11">
        <f>D2497-90</f>
        <v>12</v>
      </c>
      <c r="F2497" s="2">
        <v>1.8776000000000001E-2</v>
      </c>
      <c r="G2497" s="11">
        <v>28.8</v>
      </c>
      <c r="H2497" s="11">
        <v>1.1000000000000001</v>
      </c>
      <c r="I2497" s="8">
        <v>0.159904479980468</v>
      </c>
      <c r="J2497" s="4">
        <v>71000</v>
      </c>
      <c r="K2497" s="5">
        <f>23*10^-6</f>
        <v>2.3E-5</v>
      </c>
      <c r="L2497" s="6">
        <f>H2497</f>
        <v>1.1000000000000001</v>
      </c>
      <c r="M2497" s="3">
        <f>H2497^2/6</f>
        <v>0.20166666666666669</v>
      </c>
      <c r="N2497" s="3">
        <f>H2497^3/12</f>
        <v>0.11091666666666671</v>
      </c>
      <c r="O2497" s="1">
        <f>-J2497*L2497*K2497*C2497</f>
        <v>-86.581659999999999</v>
      </c>
      <c r="P2497" s="7">
        <f>-(12*F2497*J2497*L2497*N2497+12*O2497*N2497*G2497*COS(RADIANS(E2497)))/(12*N2497*G2497*COS(RADIANS(E2497))^2+L2497*G2497^3*SIN(RADIANS(E2497))^2)</f>
        <v>1.1040994944548079</v>
      </c>
      <c r="Q2497" s="7">
        <f>-(6*F2497*J2497*L2497*N2497*SIN(RADIANS(E2497))+6*O2497*N2497*G2497*SIN(RADIANS(E2497))*COS(RADIANS(E2497)))/(12*N2497*COS(RADIANS(E2497))^2+L2497*G2497^2*SIN(RADIANS(E2497))^2)</f>
        <v>3.3055947752131076</v>
      </c>
      <c r="R2497" s="7">
        <f>-P2497*SIN(RADIANS(E2497))</f>
        <v>-0.22955519272313243</v>
      </c>
      <c r="S2497" s="6">
        <f>(O2497+P2497*COS(RADIANS(E2497)))/L2497</f>
        <v>-77.728807025934202</v>
      </c>
      <c r="T2497" s="6">
        <f>R2497/L2497</f>
        <v>-0.20868653883921129</v>
      </c>
      <c r="U2497" s="6">
        <f>(Q2497-P2497*G2497*SIN(RADIANS(E2497)))/M2497</f>
        <v>-16.391379050643497</v>
      </c>
      <c r="V2497" s="6">
        <f>SQRT((S2497+U2497)^2+3*T2497^2)</f>
        <v>94.120880134559343</v>
      </c>
      <c r="W2497" s="6">
        <f>V2497/AA2497</f>
        <v>1.3281843882302464</v>
      </c>
      <c r="X2497" s="1">
        <f>((3*10+H2497/COS(RADIANS(E2497)))*(3+3)+3*G2497*H2497)*2</f>
        <v>563.57489585221845</v>
      </c>
      <c r="Y2497" s="7">
        <f>Z2497/X2497</f>
        <v>1.007043968231407</v>
      </c>
      <c r="Z2497" s="13">
        <v>567.54469951461999</v>
      </c>
      <c r="AA2497" s="15">
        <v>70.864317461201097</v>
      </c>
    </row>
    <row r="2498" spans="1:27" x14ac:dyDescent="0.45">
      <c r="A2498">
        <v>2342</v>
      </c>
      <c r="B2498">
        <v>74.3</v>
      </c>
      <c r="C2498" s="10">
        <f>B2498-20</f>
        <v>54.3</v>
      </c>
      <c r="D2498">
        <v>108.7</v>
      </c>
      <c r="E2498" s="11">
        <f>D2498-90</f>
        <v>18.700000000000003</v>
      </c>
      <c r="F2498" s="2">
        <v>2.0483999999999999E-2</v>
      </c>
      <c r="G2498" s="11">
        <v>28.6</v>
      </c>
      <c r="H2498" s="11">
        <v>1.1000000000000001</v>
      </c>
      <c r="I2498" s="8">
        <v>0.125941261649131</v>
      </c>
      <c r="J2498" s="4">
        <v>71000</v>
      </c>
      <c r="K2498" s="5">
        <f>23*10^-6</f>
        <v>2.3E-5</v>
      </c>
      <c r="L2498" s="6">
        <f>H2498</f>
        <v>1.1000000000000001</v>
      </c>
      <c r="M2498" s="3">
        <f>H2498^2/6</f>
        <v>0.20166666666666669</v>
      </c>
      <c r="N2498" s="3">
        <f>H2498^3/12</f>
        <v>0.11091666666666671</v>
      </c>
      <c r="O2498" s="1">
        <f>-J2498*L2498*K2498*C2498</f>
        <v>-97.539090000000002</v>
      </c>
      <c r="P2498" s="7">
        <f>-(12*F2498*J2498*L2498*N2498+12*O2498*N2498*G2498*COS(RADIANS(E2498)))/(12*N2498*G2498*COS(RADIANS(E2498))^2+L2498*G2498^3*SIN(RADIANS(E2498))^2)</f>
        <v>0.51790747528719527</v>
      </c>
      <c r="Q2498" s="7">
        <f>-(6*F2498*J2498*L2498*N2498*SIN(RADIANS(E2498))+6*O2498*N2498*G2498*SIN(RADIANS(E2498))*COS(RADIANS(E2498)))/(12*N2498*COS(RADIANS(E2498))^2+L2498*G2498^2*SIN(RADIANS(E2498))^2)</f>
        <v>2.3744844623286205</v>
      </c>
      <c r="R2498" s="7">
        <f>-P2498*SIN(RADIANS(E2498))</f>
        <v>-0.16604786449850492</v>
      </c>
      <c r="S2498" s="6">
        <f>(O2498+P2498*COS(RADIANS(E2498)))/L2498</f>
        <v>-88.225929742260419</v>
      </c>
      <c r="T2498" s="6">
        <f>R2498/L2498</f>
        <v>-0.15095260408954991</v>
      </c>
      <c r="U2498" s="6">
        <f>(Q2498-P2498*G2498*SIN(RADIANS(E2498)))/M2498</f>
        <v>-11.774303118984895</v>
      </c>
      <c r="V2498" s="6">
        <f>SQRT((S2498+U2498)^2+3*T2498^2)</f>
        <v>100.00057466019548</v>
      </c>
      <c r="W2498" s="6">
        <f>V2498/AA2498</f>
        <v>1.2887115380482681</v>
      </c>
      <c r="X2498" s="1">
        <f>((3*10+H2498/COS(RADIANS(E2498)))*(3+3)+3*G2498*H2498)*2</f>
        <v>562.69565959969373</v>
      </c>
      <c r="Y2498" s="7">
        <f>Z2498/X2498</f>
        <v>1.0084791702455436</v>
      </c>
      <c r="Z2498" s="13">
        <v>567.46685189386801</v>
      </c>
      <c r="AA2498" s="15">
        <v>77.597330129941</v>
      </c>
    </row>
    <row r="2499" spans="1:27" x14ac:dyDescent="0.45">
      <c r="A2499">
        <v>2577</v>
      </c>
      <c r="B2499">
        <v>76</v>
      </c>
      <c r="C2499" s="10">
        <f>B2499-20</f>
        <v>56</v>
      </c>
      <c r="D2499">
        <v>119</v>
      </c>
      <c r="E2499" s="11">
        <f>D2499-90</f>
        <v>29</v>
      </c>
      <c r="F2499" s="2">
        <v>1.9519999999999999E-2</v>
      </c>
      <c r="G2499" s="11">
        <v>28.1</v>
      </c>
      <c r="H2499" s="11">
        <v>1.1000000000000001</v>
      </c>
      <c r="I2499" s="8">
        <v>9.3137897551059695E-2</v>
      </c>
      <c r="J2499" s="4">
        <v>71000</v>
      </c>
      <c r="K2499" s="5">
        <f>23*10^-6</f>
        <v>2.3E-5</v>
      </c>
      <c r="L2499" s="6">
        <f>H2499</f>
        <v>1.1000000000000001</v>
      </c>
      <c r="M2499" s="3">
        <f>H2499^2/6</f>
        <v>0.20166666666666669</v>
      </c>
      <c r="N2499" s="3">
        <f>H2499^3/12</f>
        <v>0.11091666666666671</v>
      </c>
      <c r="O2499" s="1">
        <f>-J2499*L2499*K2499*C2499</f>
        <v>-100.5928</v>
      </c>
      <c r="P2499" s="7">
        <f>-(12*F2499*J2499*L2499*N2499+12*O2499*N2499*G2499*COS(RADIANS(E2499)))/(12*N2499*G2499*COS(RADIANS(E2499))^2+L2499*G2499^3*SIN(RADIANS(E2499))^2)</f>
        <v>0.2188023042742967</v>
      </c>
      <c r="Q2499" s="7">
        <f>-(6*F2499*J2499*L2499*N2499*SIN(RADIANS(E2499))+6*O2499*N2499*G2499*SIN(RADIANS(E2499))*COS(RADIANS(E2499)))/(12*N2499*COS(RADIANS(E2499))^2+L2499*G2499^2*SIN(RADIANS(E2499))^2)</f>
        <v>1.4903883417216461</v>
      </c>
      <c r="R2499" s="7">
        <f>-P2499*SIN(RADIANS(E2499))</f>
        <v>-0.10607746204424527</v>
      </c>
      <c r="S2499" s="6">
        <f>(O2499+P2499*COS(RADIANS(E2499)))/L2499</f>
        <v>-91.274028357012881</v>
      </c>
      <c r="T2499" s="6">
        <f>R2499/L2499</f>
        <v>-9.6434056403859325E-2</v>
      </c>
      <c r="U2499" s="6">
        <f>(Q2499-P2499*G2499*SIN(RADIANS(E2499)))/M2499</f>
        <v>-7.3903554134957652</v>
      </c>
      <c r="V2499" s="6">
        <f>SQRT((S2499+U2499)^2+3*T2499^2)</f>
        <v>98.664525151626378</v>
      </c>
      <c r="W2499" s="6">
        <f>V2499/AA2499</f>
        <v>1.2738250342197843</v>
      </c>
      <c r="X2499" s="1">
        <f>((3*10+H2499/COS(RADIANS(E2499)))*(3+3)+3*G2499*H2499)*2</f>
        <v>560.55227369592785</v>
      </c>
      <c r="Y2499" s="7">
        <f>Z2499/X2499</f>
        <v>1.0122631328730085</v>
      </c>
      <c r="Z2499" s="13">
        <v>567.42640071052801</v>
      </c>
      <c r="AA2499" s="15">
        <v>77.455319609147296</v>
      </c>
    </row>
    <row r="2500" spans="1:27" x14ac:dyDescent="0.45">
      <c r="A2500">
        <v>679</v>
      </c>
      <c r="B2500">
        <v>47.9</v>
      </c>
      <c r="C2500" s="10">
        <f>B2500-20</f>
        <v>27.9</v>
      </c>
      <c r="D2500">
        <v>106.2</v>
      </c>
      <c r="E2500" s="11">
        <f>D2500-90</f>
        <v>16.200000000000003</v>
      </c>
      <c r="F2500" s="2">
        <v>9.8799999999999999E-3</v>
      </c>
      <c r="G2500" s="11">
        <v>26.1</v>
      </c>
      <c r="H2500" s="11">
        <v>1.2</v>
      </c>
      <c r="I2500" s="8">
        <v>6.76730796694755E-2</v>
      </c>
      <c r="J2500" s="4">
        <v>71000</v>
      </c>
      <c r="K2500" s="5">
        <f>23*10^-6</f>
        <v>2.3E-5</v>
      </c>
      <c r="L2500" s="6">
        <f>H2500</f>
        <v>1.2</v>
      </c>
      <c r="M2500" s="3">
        <f>H2500^2/6</f>
        <v>0.24</v>
      </c>
      <c r="N2500" s="3">
        <f>H2500^3/12</f>
        <v>0.14399999999999999</v>
      </c>
      <c r="O2500" s="1">
        <f>-J2500*L2500*K2500*C2500</f>
        <v>-54.672840000000001</v>
      </c>
      <c r="P2500" s="7">
        <f>-(12*F2500*J2500*L2500*N2500+12*O2500*N2500*G2500*COS(RADIANS(E2500)))/(12*N2500*G2500*COS(RADIANS(E2500))^2+L2500*G2500^3*SIN(RADIANS(E2500))^2)</f>
        <v>0.53651735470666051</v>
      </c>
      <c r="Q2500" s="7">
        <f>-(6*F2500*J2500*L2500*N2500*SIN(RADIANS(E2500))+6*O2500*N2500*G2500*SIN(RADIANS(E2500))*COS(RADIANS(E2500)))/(12*N2500*COS(RADIANS(E2500))^2+L2500*G2500^2*SIN(RADIANS(E2500))^2)</f>
        <v>1.9533705910950279</v>
      </c>
      <c r="R2500" s="7">
        <f>-P2500*SIN(RADIANS(E2500))</f>
        <v>-0.14968357019885273</v>
      </c>
      <c r="S2500" s="6">
        <f>(O2500+P2500*COS(RADIANS(E2500)))/L2500</f>
        <v>-45.131354810015914</v>
      </c>
      <c r="T2500" s="6">
        <f>R2500/L2500</f>
        <v>-0.12473630849904395</v>
      </c>
      <c r="U2500" s="6">
        <f>(Q2500-P2500*G2500*SIN(RADIANS(E2500)))/M2500</f>
        <v>-8.1390441295626204</v>
      </c>
      <c r="V2500" s="6">
        <f>SQRT((S2500+U2500)^2+3*T2500^2)</f>
        <v>53.270837055764609</v>
      </c>
      <c r="W2500" s="6">
        <f>V2500/AA2500</f>
        <v>1.2910495964817101</v>
      </c>
      <c r="X2500" s="1">
        <f>((3*10+H2500/COS(RADIANS(E2500)))*(3+3)+3*G2500*H2500)*2</f>
        <v>562.91541256469782</v>
      </c>
      <c r="Y2500" s="7">
        <f>Z2500/X2500</f>
        <v>1.0078626087709537</v>
      </c>
      <c r="Z2500" s="13">
        <v>567.34139622483406</v>
      </c>
      <c r="AA2500" s="15">
        <v>41.261650366442197</v>
      </c>
    </row>
    <row r="2501" spans="1:27" x14ac:dyDescent="0.45">
      <c r="A2501">
        <v>91</v>
      </c>
      <c r="B2501">
        <v>61.7</v>
      </c>
      <c r="C2501" s="10">
        <f>B2501-20</f>
        <v>41.7</v>
      </c>
      <c r="D2501">
        <v>118</v>
      </c>
      <c r="E2501" s="11">
        <f>D2501-90</f>
        <v>28</v>
      </c>
      <c r="F2501" s="2">
        <v>1.3598000000000001E-2</v>
      </c>
      <c r="G2501" s="11">
        <v>25.6</v>
      </c>
      <c r="H2501" s="11">
        <v>1.2</v>
      </c>
      <c r="I2501" s="8">
        <v>6.6890873014926897E-2</v>
      </c>
      <c r="J2501" s="4">
        <v>71000</v>
      </c>
      <c r="K2501" s="5">
        <f>23*10^-6</f>
        <v>2.3E-5</v>
      </c>
      <c r="L2501" s="6">
        <f>H2501</f>
        <v>1.2</v>
      </c>
      <c r="M2501" s="3">
        <f>H2501^2/6</f>
        <v>0.24</v>
      </c>
      <c r="N2501" s="3">
        <f>H2501^3/12</f>
        <v>0.14399999999999999</v>
      </c>
      <c r="O2501" s="1">
        <f>-J2501*L2501*K2501*C2501</f>
        <v>-81.715320000000006</v>
      </c>
      <c r="P2501" s="7">
        <f>-(12*F2501*J2501*L2501*N2501+12*O2501*N2501*G2501*COS(RADIANS(E2501)))/(12*N2501*G2501*COS(RADIANS(E2501))^2+L2501*G2501^3*SIN(RADIANS(E2501))^2)</f>
        <v>0.26605117429461927</v>
      </c>
      <c r="Q2501" s="7">
        <f>-(6*F2501*J2501*L2501*N2501*SIN(RADIANS(E2501))+6*O2501*N2501*G2501*SIN(RADIANS(E2501))*COS(RADIANS(E2501)))/(12*N2501*COS(RADIANS(E2501))^2+L2501*G2501^2*SIN(RADIANS(E2501))^2)</f>
        <v>1.5987642953870891</v>
      </c>
      <c r="R2501" s="7">
        <f>-P2501*SIN(RADIANS(E2501))</f>
        <v>-0.12490346057711633</v>
      </c>
      <c r="S2501" s="6">
        <f>(O2501+P2501*COS(RADIANS(E2501)))/L2501</f>
        <v>-67.900342296732731</v>
      </c>
      <c r="T2501" s="6">
        <f>R2501/L2501</f>
        <v>-0.10408621714759694</v>
      </c>
      <c r="U2501" s="6">
        <f>(Q2501-P2501*G2501*SIN(RADIANS(E2501)))/M2501</f>
        <v>-6.6615178974462044</v>
      </c>
      <c r="V2501" s="6">
        <f>SQRT((S2501+U2501)^2+3*T2501^2)</f>
        <v>74.56207814591869</v>
      </c>
      <c r="W2501" s="6">
        <f>V2501/AA2501</f>
        <v>1.2528259219210813</v>
      </c>
      <c r="X2501" s="1">
        <f>((3*10+H2501/COS(RADIANS(E2501)))*(3+3)+3*G2501*H2501)*2</f>
        <v>560.62900872992213</v>
      </c>
      <c r="Y2501" s="7">
        <f>Z2501/X2501</f>
        <v>1.0117998007580173</v>
      </c>
      <c r="Z2501" s="13">
        <v>567.24431933209996</v>
      </c>
      <c r="AA2501" s="15">
        <v>59.515114463456598</v>
      </c>
    </row>
    <row r="2502" spans="1:27" x14ac:dyDescent="0.45">
      <c r="A2502">
        <v>508</v>
      </c>
      <c r="B2502">
        <v>81.2</v>
      </c>
      <c r="C2502" s="10">
        <f>B2502-20</f>
        <v>61.2</v>
      </c>
      <c r="D2502">
        <v>117.1</v>
      </c>
      <c r="E2502" s="11">
        <f>D2502-90</f>
        <v>27.099999999999994</v>
      </c>
      <c r="F2502" s="2">
        <v>1.8782E-2</v>
      </c>
      <c r="G2502" s="11">
        <v>23.5</v>
      </c>
      <c r="H2502" s="11">
        <v>1.3</v>
      </c>
      <c r="I2502" s="8">
        <v>9.5074586570262895E-2</v>
      </c>
      <c r="J2502" s="4">
        <v>71000</v>
      </c>
      <c r="K2502" s="5">
        <f>23*10^-6</f>
        <v>2.3E-5</v>
      </c>
      <c r="L2502" s="6">
        <f>H2502</f>
        <v>1.3</v>
      </c>
      <c r="M2502" s="3">
        <f>H2502^2/6</f>
        <v>0.28166666666666668</v>
      </c>
      <c r="N2502" s="3">
        <f>H2502^3/12</f>
        <v>0.18308333333333338</v>
      </c>
      <c r="O2502" s="1">
        <f>-J2502*L2502*K2502*C2502</f>
        <v>-129.92148</v>
      </c>
      <c r="P2502" s="7">
        <f>-(12*F2502*J2502*L2502*N2502+12*O2502*N2502*G2502*COS(RADIANS(E2502)))/(12*N2502*G2502*COS(RADIANS(E2502))^2+L2502*G2502^3*SIN(RADIANS(E2502))^2)</f>
        <v>0.61057237816469778</v>
      </c>
      <c r="Q2502" s="7">
        <f>-(6*F2502*J2502*L2502*N2502*SIN(RADIANS(E2502))+6*O2502*N2502*G2502*SIN(RADIANS(E2502))*COS(RADIANS(E2502)))/(12*N2502*COS(RADIANS(E2502))^2+L2502*G2502^2*SIN(RADIANS(E2502))^2)</f>
        <v>3.2681818641020137</v>
      </c>
      <c r="R2502" s="7">
        <f>-P2502*SIN(RADIANS(E2502))</f>
        <v>-0.27814313737038415</v>
      </c>
      <c r="S2502" s="6">
        <f>(O2502+P2502*COS(RADIANS(E2502)))/L2502</f>
        <v>-99.521492808319948</v>
      </c>
      <c r="T2502" s="6">
        <f>R2502/L2502</f>
        <v>-0.21395625951568012</v>
      </c>
      <c r="U2502" s="6">
        <f>(Q2502-P2502*G2502*SIN(RADIANS(E2502)))/M2502</f>
        <v>-11.603012535273422</v>
      </c>
      <c r="V2502" s="6">
        <f>SQRT((S2502+U2502)^2+3*T2502^2)</f>
        <v>111.12512326067976</v>
      </c>
      <c r="W2502" s="6">
        <f>V2502/AA2502</f>
        <v>1.2324009923492381</v>
      </c>
      <c r="X2502" s="1">
        <f>((3*10+H2502/COS(RADIANS(E2502)))*(3+3)+3*G2502*H2502)*2</f>
        <v>560.82389981271342</v>
      </c>
      <c r="Y2502" s="7">
        <f>Z2502/X2502</f>
        <v>1.0114001476283156</v>
      </c>
      <c r="Z2502" s="13">
        <v>567.217375064066</v>
      </c>
      <c r="AA2502" s="15">
        <v>90.169615206857202</v>
      </c>
    </row>
    <row r="2503" spans="1:27" x14ac:dyDescent="0.45">
      <c r="A2503">
        <v>2677</v>
      </c>
      <c r="B2503">
        <v>77.5</v>
      </c>
      <c r="C2503" s="10">
        <f>B2503-20</f>
        <v>57.5</v>
      </c>
      <c r="D2503">
        <v>119.2</v>
      </c>
      <c r="E2503" s="11">
        <f>D2503-90</f>
        <v>29.200000000000003</v>
      </c>
      <c r="F2503" s="2">
        <v>1.8523999999999999E-2</v>
      </c>
      <c r="G2503" s="11">
        <v>25.5</v>
      </c>
      <c r="H2503" s="11">
        <v>1.2</v>
      </c>
      <c r="I2503" s="8">
        <v>8.94332155585289E-2</v>
      </c>
      <c r="J2503" s="4">
        <v>71000</v>
      </c>
      <c r="K2503" s="5">
        <f>23*10^-6</f>
        <v>2.3E-5</v>
      </c>
      <c r="L2503" s="6">
        <f>H2503</f>
        <v>1.2</v>
      </c>
      <c r="M2503" s="3">
        <f>H2503^2/6</f>
        <v>0.24</v>
      </c>
      <c r="N2503" s="3">
        <f>H2503^3/12</f>
        <v>0.14399999999999999</v>
      </c>
      <c r="O2503" s="1">
        <f>-J2503*L2503*K2503*C2503</f>
        <v>-112.67700000000001</v>
      </c>
      <c r="P2503" s="7">
        <f>-(12*F2503*J2503*L2503*N2503+12*O2503*N2503*G2503*COS(RADIANS(E2503)))/(12*N2503*G2503*COS(RADIANS(E2503))^2+L2503*G2503^3*SIN(RADIANS(E2503))^2)</f>
        <v>0.33691132489933961</v>
      </c>
      <c r="Q2503" s="7">
        <f>-(6*F2503*J2503*L2503*N2503*SIN(RADIANS(E2503))+6*O2503*N2503*G2503*SIN(RADIANS(E2503))*COS(RADIANS(E2503)))/(12*N2503*COS(RADIANS(E2503))^2+L2503*G2503^2*SIN(RADIANS(E2503))^2)</f>
        <v>2.0956594125984744</v>
      </c>
      <c r="R2503" s="7">
        <f>-P2503*SIN(RADIANS(E2503))</f>
        <v>-0.16436544412537066</v>
      </c>
      <c r="S2503" s="6">
        <f>(O2503+P2503*COS(RADIANS(E2503)))/L2503</f>
        <v>-93.65241888867763</v>
      </c>
      <c r="T2503" s="6">
        <f>R2503/L2503</f>
        <v>-0.13697120343780889</v>
      </c>
      <c r="U2503" s="6">
        <f>(Q2503-P2503*G2503*SIN(RADIANS(E2503)))/M2503</f>
        <v>-8.7319142191603216</v>
      </c>
      <c r="V2503" s="6">
        <f>SQRT((S2503+U2503)^2+3*T2503^2)</f>
        <v>102.38460797047784</v>
      </c>
      <c r="W2503" s="6">
        <f>V2503/AA2503</f>
        <v>1.2514561415844796</v>
      </c>
      <c r="X2503" s="1">
        <f>((3*10+H2503/COS(RADIANS(E2503)))*(3+3)+3*G2503*H2503)*2</f>
        <v>560.09631779853487</v>
      </c>
      <c r="Y2503" s="7">
        <f>Z2503/X2503</f>
        <v>1.012368394797571</v>
      </c>
      <c r="Z2503" s="13">
        <v>567.02381018173298</v>
      </c>
      <c r="AA2503" s="15">
        <v>81.812382047083005</v>
      </c>
    </row>
    <row r="2504" spans="1:27" x14ac:dyDescent="0.45">
      <c r="A2504">
        <v>1502</v>
      </c>
      <c r="B2504">
        <v>40.200000000000003</v>
      </c>
      <c r="C2504" s="10">
        <f>B2504-20</f>
        <v>20.200000000000003</v>
      </c>
      <c r="D2504">
        <v>118.3</v>
      </c>
      <c r="E2504" s="11">
        <f>D2504-90</f>
        <v>28.299999999999997</v>
      </c>
      <c r="F2504" s="2">
        <v>7.326E-3</v>
      </c>
      <c r="G2504" s="11">
        <v>28.3</v>
      </c>
      <c r="H2504" s="11">
        <v>1.1000000000000001</v>
      </c>
      <c r="I2504" s="8">
        <v>3.8333103060722303E-2</v>
      </c>
      <c r="J2504" s="4">
        <v>71000</v>
      </c>
      <c r="K2504" s="5">
        <f>23*10^-6</f>
        <v>2.3E-5</v>
      </c>
      <c r="L2504" s="6">
        <f>H2504</f>
        <v>1.1000000000000001</v>
      </c>
      <c r="M2504" s="3">
        <f>H2504^2/6</f>
        <v>0.20166666666666669</v>
      </c>
      <c r="N2504" s="3">
        <f>H2504^3/12</f>
        <v>0.11091666666666671</v>
      </c>
      <c r="O2504" s="1">
        <f>-J2504*L2504*K2504*C2504</f>
        <v>-36.285260000000008</v>
      </c>
      <c r="P2504" s="7">
        <f>-(12*F2504*J2504*L2504*N2504+12*O2504*N2504*G2504*COS(RADIANS(E2504)))/(12*N2504*G2504*COS(RADIANS(E2504))^2+L2504*G2504^3*SIN(RADIANS(E2504))^2)</f>
        <v>7.844393672752191E-2</v>
      </c>
      <c r="Q2504" s="7">
        <f>-(6*F2504*J2504*L2504*N2504*SIN(RADIANS(E2504))+6*O2504*N2504*G2504*SIN(RADIANS(E2504))*COS(RADIANS(E2504)))/(12*N2504*COS(RADIANS(E2504))^2+L2504*G2504^2*SIN(RADIANS(E2504))^2)</f>
        <v>0.52622923845364977</v>
      </c>
      <c r="R2504" s="7">
        <f>-P2504*SIN(RADIANS(E2504))</f>
        <v>-3.7189345473756165E-2</v>
      </c>
      <c r="S2504" s="6">
        <f>(O2504+P2504*COS(RADIANS(E2504)))/L2504</f>
        <v>-32.923810809264829</v>
      </c>
      <c r="T2504" s="6">
        <f>R2504/L2504</f>
        <v>-3.3808495885232874E-2</v>
      </c>
      <c r="U2504" s="6">
        <f>(Q2504-P2504*G2504*SIN(RADIANS(E2504)))/M2504</f>
        <v>-2.6094011824147918</v>
      </c>
      <c r="V2504" s="6">
        <f>SQRT((S2504+U2504)^2+3*T2504^2)</f>
        <v>35.533260242888304</v>
      </c>
      <c r="W2504" s="6">
        <f>V2504/AA2504</f>
        <v>1.2592541537376791</v>
      </c>
      <c r="X2504" s="1">
        <f>((3*10+H2504/COS(RADIANS(E2504)))*(3+3)+3*G2504*H2504)*2</f>
        <v>561.77186770379853</v>
      </c>
      <c r="Y2504" s="7">
        <f>Z2504/X2504</f>
        <v>1.0093024662538297</v>
      </c>
      <c r="Z2504" s="13">
        <v>566.99773154546403</v>
      </c>
      <c r="AA2504" s="15">
        <v>28.217703421838699</v>
      </c>
    </row>
    <row r="2505" spans="1:27" x14ac:dyDescent="0.45">
      <c r="A2505">
        <v>622</v>
      </c>
      <c r="B2505">
        <v>68.2</v>
      </c>
      <c r="C2505" s="10">
        <f>B2505-20</f>
        <v>48.2</v>
      </c>
      <c r="D2505">
        <v>122</v>
      </c>
      <c r="E2505" s="11">
        <f>D2505-90</f>
        <v>32</v>
      </c>
      <c r="F2505" s="2">
        <v>1.5086E-2</v>
      </c>
      <c r="G2505" s="11">
        <v>25.3</v>
      </c>
      <c r="H2505" s="11">
        <v>1.2</v>
      </c>
      <c r="I2505" s="8">
        <v>7.0244722068309701E-2</v>
      </c>
      <c r="J2505" s="4">
        <v>71000</v>
      </c>
      <c r="K2505" s="5">
        <f>23*10^-6</f>
        <v>2.3E-5</v>
      </c>
      <c r="L2505" s="6">
        <f>H2505</f>
        <v>1.2</v>
      </c>
      <c r="M2505" s="3">
        <f>H2505^2/6</f>
        <v>0.24</v>
      </c>
      <c r="N2505" s="3">
        <f>H2505^3/12</f>
        <v>0.14399999999999999</v>
      </c>
      <c r="O2505" s="1">
        <f>-J2505*L2505*K2505*C2505</f>
        <v>-94.452719999999999</v>
      </c>
      <c r="P2505" s="7">
        <f>-(12*F2505*J2505*L2505*N2505+12*O2505*N2505*G2505*COS(RADIANS(E2505)))/(12*N2505*G2505*COS(RADIANS(E2505))^2+L2505*G2505^3*SIN(RADIANS(E2505))^2)</f>
        <v>0.23336202038314027</v>
      </c>
      <c r="Q2505" s="7">
        <f>-(6*F2505*J2505*L2505*N2505*SIN(RADIANS(E2505))+6*O2505*N2505*G2505*SIN(RADIANS(E2505))*COS(RADIANS(E2505)))/(12*N2505*COS(RADIANS(E2505))^2+L2505*G2505^2*SIN(RADIANS(E2505))^2)</f>
        <v>1.5643373312888089</v>
      </c>
      <c r="R2505" s="7">
        <f>-P2505*SIN(RADIANS(E2505))</f>
        <v>-0.12366303014140786</v>
      </c>
      <c r="S2505" s="6">
        <f>(O2505+P2505*COS(RADIANS(E2505)))/L2505</f>
        <v>-78.545681485749043</v>
      </c>
      <c r="T2505" s="6">
        <f>R2505/L2505</f>
        <v>-0.1030525251178399</v>
      </c>
      <c r="U2505" s="6">
        <f>(Q2505-P2505*G2505*SIN(RADIANS(E2505)))/M2505</f>
        <v>-6.5180722137033742</v>
      </c>
      <c r="V2505" s="6">
        <f>SQRT((S2505+U2505)^2+3*T2505^2)</f>
        <v>85.063940967427001</v>
      </c>
      <c r="W2505" s="6">
        <f>V2505/AA2505</f>
        <v>1.2491296072532407</v>
      </c>
      <c r="X2505" s="1">
        <f>((3*10+H2505/COS(RADIANS(E2505)))*(3+3)+3*G2505*H2505)*2</f>
        <v>559.1401690084142</v>
      </c>
      <c r="Y2505" s="7">
        <f>Z2505/X2505</f>
        <v>1.0138317929832268</v>
      </c>
      <c r="Z2505" s="13">
        <v>566.87408007474505</v>
      </c>
      <c r="AA2505" s="15">
        <v>68.098570775595803</v>
      </c>
    </row>
    <row r="2506" spans="1:27" x14ac:dyDescent="0.45">
      <c r="A2506">
        <v>25</v>
      </c>
      <c r="B2506">
        <v>58.2</v>
      </c>
      <c r="C2506" s="10">
        <f>B2506-20</f>
        <v>38.200000000000003</v>
      </c>
      <c r="D2506">
        <v>111.5</v>
      </c>
      <c r="E2506" s="11">
        <f>D2506-90</f>
        <v>21.5</v>
      </c>
      <c r="F2506" s="2">
        <v>1.4120000000000001E-2</v>
      </c>
      <c r="G2506" s="11">
        <v>28.4</v>
      </c>
      <c r="H2506" s="11">
        <v>1.1000000000000001</v>
      </c>
      <c r="I2506" s="8">
        <v>7.9286359250545502E-2</v>
      </c>
      <c r="J2506" s="4">
        <v>71000</v>
      </c>
      <c r="K2506" s="5">
        <f>23*10^-6</f>
        <v>2.3E-5</v>
      </c>
      <c r="L2506" s="6">
        <f>H2506</f>
        <v>1.1000000000000001</v>
      </c>
      <c r="M2506" s="3">
        <f>H2506^2/6</f>
        <v>0.20166666666666669</v>
      </c>
      <c r="N2506" s="3">
        <f>H2506^3/12</f>
        <v>0.11091666666666671</v>
      </c>
      <c r="O2506" s="1">
        <f>-J2506*L2506*K2506*C2506</f>
        <v>-68.618660000000006</v>
      </c>
      <c r="P2506" s="7">
        <f>-(12*F2506*J2506*L2506*N2506+12*O2506*N2506*G2506*COS(RADIANS(E2506)))/(12*N2506*G2506*COS(RADIANS(E2506))^2+L2506*G2506^3*SIN(RADIANS(E2506))^2)</f>
        <v>0.27669565092362353</v>
      </c>
      <c r="Q2506" s="7">
        <f>-(6*F2506*J2506*L2506*N2506*SIN(RADIANS(E2506))+6*O2506*N2506*G2506*SIN(RADIANS(E2506))*COS(RADIANS(E2506)))/(12*N2506*COS(RADIANS(E2506))^2+L2506*G2506^2*SIN(RADIANS(E2506))^2)</f>
        <v>1.4400119959975608</v>
      </c>
      <c r="R2506" s="7">
        <f>-P2506*SIN(RADIANS(E2506))</f>
        <v>-0.10140929549278596</v>
      </c>
      <c r="S2506" s="6">
        <f>(O2506+P2506*COS(RADIANS(E2506)))/L2506</f>
        <v>-62.146561368542216</v>
      </c>
      <c r="T2506" s="6">
        <f>R2506/L2506</f>
        <v>-9.2190268629805408E-2</v>
      </c>
      <c r="U2506" s="6">
        <f>(Q2506-P2506*G2506*SIN(RADIANS(E2506)))/M2506</f>
        <v>-7.1405553520540197</v>
      </c>
      <c r="V2506" s="6">
        <f>SQRT((S2506+U2506)^2+3*T2506^2)</f>
        <v>69.287300716584539</v>
      </c>
      <c r="W2506" s="6">
        <f>V2506/AA2506</f>
        <v>1.2669714451333962</v>
      </c>
      <c r="X2506" s="1">
        <f>((3*10+H2506/COS(RADIANS(E2506)))*(3+3)+3*G2506*H2506)*2</f>
        <v>561.62717837479079</v>
      </c>
      <c r="Y2506" s="7">
        <f>Z2506/X2506</f>
        <v>1.0093095550915436</v>
      </c>
      <c r="Z2506" s="13">
        <v>566.85567753277905</v>
      </c>
      <c r="AA2506" s="15">
        <v>54.687341993954298</v>
      </c>
    </row>
    <row r="2507" spans="1:27" x14ac:dyDescent="0.45">
      <c r="A2507">
        <v>16</v>
      </c>
      <c r="B2507">
        <v>56.5</v>
      </c>
      <c r="C2507" s="10">
        <f>B2507-20</f>
        <v>36.5</v>
      </c>
      <c r="D2507">
        <v>115</v>
      </c>
      <c r="E2507" s="11">
        <f>D2507-90</f>
        <v>25</v>
      </c>
      <c r="F2507" s="2">
        <v>1.2187999999999999E-2</v>
      </c>
      <c r="G2507" s="11">
        <v>25.7</v>
      </c>
      <c r="H2507" s="11">
        <v>1.2</v>
      </c>
      <c r="I2507" s="8">
        <v>6.3485242426395402E-2</v>
      </c>
      <c r="J2507" s="4">
        <v>71000</v>
      </c>
      <c r="K2507" s="5">
        <f>23*10^-6</f>
        <v>2.3E-5</v>
      </c>
      <c r="L2507" s="6">
        <f>H2507</f>
        <v>1.2</v>
      </c>
      <c r="M2507" s="3">
        <f>H2507^2/6</f>
        <v>0.24</v>
      </c>
      <c r="N2507" s="3">
        <f>H2507^3/12</f>
        <v>0.14399999999999999</v>
      </c>
      <c r="O2507" s="1">
        <f>-J2507*L2507*K2507*C2507</f>
        <v>-71.525400000000005</v>
      </c>
      <c r="P2507" s="7">
        <f>-(12*F2507*J2507*L2507*N2507+12*O2507*N2507*G2507*COS(RADIANS(E2507)))/(12*N2507*G2507*COS(RADIANS(E2507))^2+L2507*G2507^3*SIN(RADIANS(E2507))^2)</f>
        <v>0.29511344629439279</v>
      </c>
      <c r="Q2507" s="7">
        <f>-(6*F2507*J2507*L2507*N2507*SIN(RADIANS(E2507))+6*O2507*N2507*G2507*SIN(RADIANS(E2507))*COS(RADIANS(E2507)))/(12*N2507*COS(RADIANS(E2507))^2+L2507*G2507^2*SIN(RADIANS(E2507))^2)</f>
        <v>1.6026562622067795</v>
      </c>
      <c r="R2507" s="7">
        <f>-P2507*SIN(RADIANS(E2507))</f>
        <v>-0.12472033168924354</v>
      </c>
      <c r="S2507" s="6">
        <f>(O2507+P2507*COS(RADIANS(E2507)))/L2507</f>
        <v>-59.381613654636816</v>
      </c>
      <c r="T2507" s="6">
        <f>R2507/L2507</f>
        <v>-0.10393360974103628</v>
      </c>
      <c r="U2507" s="6">
        <f>(Q2507-P2507*G2507*SIN(RADIANS(E2507)))/M2507</f>
        <v>-6.6777344258615816</v>
      </c>
      <c r="V2507" s="6">
        <f>SQRT((S2507+U2507)^2+3*T2507^2)</f>
        <v>66.059593363917614</v>
      </c>
      <c r="W2507" s="6">
        <f>V2507/AA2507</f>
        <v>1.2578182078641824</v>
      </c>
      <c r="X2507" s="1">
        <f>((3*10+H2507/COS(RADIANS(E2507)))*(3+3)+3*G2507*H2507)*2</f>
        <v>560.92864203305987</v>
      </c>
      <c r="Y2507" s="7">
        <f>Z2507/X2507</f>
        <v>1.0105444774923626</v>
      </c>
      <c r="Z2507" s="13">
        <v>566.843341473799</v>
      </c>
      <c r="AA2507" s="15">
        <v>52.519189936110898</v>
      </c>
    </row>
    <row r="2508" spans="1:27" x14ac:dyDescent="0.45">
      <c r="A2508">
        <v>2604</v>
      </c>
      <c r="B2508">
        <v>70.7</v>
      </c>
      <c r="C2508" s="10">
        <f>B2508-20</f>
        <v>50.7</v>
      </c>
      <c r="D2508">
        <v>106.7</v>
      </c>
      <c r="E2508" s="11">
        <f>D2508-90</f>
        <v>16.700000000000003</v>
      </c>
      <c r="F2508" s="2">
        <v>1.5647000000000001E-2</v>
      </c>
      <c r="G2508" s="11">
        <v>22</v>
      </c>
      <c r="H2508" s="11">
        <v>1.4</v>
      </c>
      <c r="I2508" s="8">
        <v>0.105889789760112</v>
      </c>
      <c r="J2508" s="4">
        <v>71000</v>
      </c>
      <c r="K2508" s="5">
        <f>23*10^-6</f>
        <v>2.3E-5</v>
      </c>
      <c r="L2508" s="6">
        <f>H2508</f>
        <v>1.4</v>
      </c>
      <c r="M2508" s="3">
        <f>H2508^2/6</f>
        <v>0.32666666666666661</v>
      </c>
      <c r="N2508" s="3">
        <f>H2508^3/12</f>
        <v>0.2286666666666666</v>
      </c>
      <c r="O2508" s="1">
        <f>-J2508*L2508*K2508*C2508</f>
        <v>-115.91034000000001</v>
      </c>
      <c r="P2508" s="7">
        <f>-(12*F2508*J2508*L2508*N2508+12*O2508*N2508*G2508*COS(RADIANS(E2508)))/(12*N2508*G2508*COS(RADIANS(E2508))^2+L2508*G2508^3*SIN(RADIANS(E2508))^2)</f>
        <v>1.892448682305276</v>
      </c>
      <c r="Q2508" s="7">
        <f>-(6*F2508*J2508*L2508*N2508*SIN(RADIANS(E2508))+6*O2508*N2508*G2508*SIN(RADIANS(E2508))*COS(RADIANS(E2508)))/(12*N2508*COS(RADIANS(E2508))^2+L2508*G2508^2*SIN(RADIANS(E2508))^2)</f>
        <v>5.9819654084976133</v>
      </c>
      <c r="R2508" s="7">
        <f>-P2508*SIN(RADIANS(E2508))</f>
        <v>-0.54381503713614665</v>
      </c>
      <c r="S2508" s="6">
        <f>(O2508+P2508*COS(RADIANS(E2508)))/L2508</f>
        <v>-81.498364344105454</v>
      </c>
      <c r="T2508" s="6">
        <f>R2508/L2508</f>
        <v>-0.38843931224010475</v>
      </c>
      <c r="U2508" s="6">
        <f>(Q2508-P2508*G2508*SIN(RADIANS(E2508)))/M2508</f>
        <v>-18.312139005604941</v>
      </c>
      <c r="V2508" s="6">
        <f>SQRT((S2508+U2508)^2+3*T2508^2)</f>
        <v>99.812770897417877</v>
      </c>
      <c r="W2508" s="6">
        <f>V2508/AA2508</f>
        <v>1.2460758787319475</v>
      </c>
      <c r="X2508" s="1">
        <f>((3*10+H2508/COS(RADIANS(E2508)))*(3+3)+3*G2508*H2508)*2</f>
        <v>562.33978434460664</v>
      </c>
      <c r="Y2508" s="7">
        <f>Z2508/X2508</f>
        <v>1.0079853218439503</v>
      </c>
      <c r="Z2508" s="13">
        <v>566.83024850825598</v>
      </c>
      <c r="AA2508" s="15">
        <v>80.101679681811206</v>
      </c>
    </row>
    <row r="2509" spans="1:27" x14ac:dyDescent="0.45">
      <c r="A2509">
        <v>2073</v>
      </c>
      <c r="B2509">
        <v>83.1</v>
      </c>
      <c r="C2509" s="10">
        <f>B2509-20</f>
        <v>63.099999999999994</v>
      </c>
      <c r="D2509">
        <v>120.3</v>
      </c>
      <c r="E2509" s="11">
        <f>D2509-90</f>
        <v>30.299999999999997</v>
      </c>
      <c r="F2509" s="2">
        <v>2.0091000000000001E-2</v>
      </c>
      <c r="G2509" s="11">
        <v>25.4</v>
      </c>
      <c r="H2509" s="11">
        <v>1.2</v>
      </c>
      <c r="I2509" s="8">
        <v>9.5527537167072296E-2</v>
      </c>
      <c r="J2509" s="4">
        <v>71000</v>
      </c>
      <c r="K2509" s="5">
        <f>23*10^-6</f>
        <v>2.3E-5</v>
      </c>
      <c r="L2509" s="6">
        <f>H2509</f>
        <v>1.2</v>
      </c>
      <c r="M2509" s="3">
        <f>H2509^2/6</f>
        <v>0.24</v>
      </c>
      <c r="N2509" s="3">
        <f>H2509^3/12</f>
        <v>0.14399999999999999</v>
      </c>
      <c r="O2509" s="1">
        <f>-J2509*L2509*K2509*C2509</f>
        <v>-123.65075999999999</v>
      </c>
      <c r="P2509" s="7">
        <f>-(12*F2509*J2509*L2509*N2509+12*O2509*N2509*G2509*COS(RADIANS(E2509)))/(12*N2509*G2509*COS(RADIANS(E2509))^2+L2509*G2509^3*SIN(RADIANS(E2509))^2)</f>
        <v>0.3429534774396637</v>
      </c>
      <c r="Q2509" s="7">
        <f>-(6*F2509*J2509*L2509*N2509*SIN(RADIANS(E2509))+6*O2509*N2509*G2509*SIN(RADIANS(E2509))*COS(RADIANS(E2509)))/(12*N2509*COS(RADIANS(E2509))^2+L2509*G2509^2*SIN(RADIANS(E2509))^2)</f>
        <v>2.1974746887569885</v>
      </c>
      <c r="R2509" s="7">
        <f>-P2509*SIN(RADIANS(E2509))</f>
        <v>-0.17302950305173134</v>
      </c>
      <c r="S2509" s="6">
        <f>(O2509+P2509*COS(RADIANS(E2509)))/L2509</f>
        <v>-102.79554624459456</v>
      </c>
      <c r="T2509" s="6">
        <f>R2509/L2509</f>
        <v>-0.14419125254310947</v>
      </c>
      <c r="U2509" s="6">
        <f>(Q2509-P2509*G2509*SIN(RADIANS(E2509)))/M2509</f>
        <v>-9.1561445364874441</v>
      </c>
      <c r="V2509" s="6">
        <f>SQRT((S2509+U2509)^2+3*T2509^2)</f>
        <v>111.95196935335676</v>
      </c>
      <c r="W2509" s="6">
        <f>V2509/AA2509</f>
        <v>1.2453425923802031</v>
      </c>
      <c r="X2509" s="1">
        <f>((3*10+H2509/COS(RADIANS(E2509)))*(3+3)+3*G2509*H2509)*2</f>
        <v>559.55833473299697</v>
      </c>
      <c r="Y2509" s="7">
        <f>Z2509/X2509</f>
        <v>1.0129224309456231</v>
      </c>
      <c r="Z2509" s="13">
        <v>566.789188673632</v>
      </c>
      <c r="AA2509" s="15">
        <v>89.896523284717006</v>
      </c>
    </row>
    <row r="2510" spans="1:27" x14ac:dyDescent="0.45">
      <c r="A2510">
        <v>1579</v>
      </c>
      <c r="B2510">
        <v>63.5</v>
      </c>
      <c r="C2510" s="10">
        <f>B2510-20</f>
        <v>43.5</v>
      </c>
      <c r="D2510">
        <v>112.6</v>
      </c>
      <c r="E2510" s="11">
        <f>D2510-90</f>
        <v>22.599999999999994</v>
      </c>
      <c r="F2510" s="2">
        <v>1.3431999999999999E-2</v>
      </c>
      <c r="G2510" s="11">
        <v>25.2</v>
      </c>
      <c r="H2510" s="11">
        <v>1.2</v>
      </c>
      <c r="I2510" s="8">
        <v>6.1767835170030497E-2</v>
      </c>
      <c r="J2510" s="4">
        <v>71000</v>
      </c>
      <c r="K2510" s="5">
        <f>23*10^-6</f>
        <v>2.3E-5</v>
      </c>
      <c r="L2510" s="6">
        <f>H2510</f>
        <v>1.2</v>
      </c>
      <c r="M2510" s="3">
        <f>H2510^2/6</f>
        <v>0.24</v>
      </c>
      <c r="N2510" s="3">
        <f>H2510^3/12</f>
        <v>0.14399999999999999</v>
      </c>
      <c r="O2510" s="1">
        <f>-J2510*L2510*K2510*C2510</f>
        <v>-85.242599999999996</v>
      </c>
      <c r="P2510" s="7">
        <f>-(12*F2510*J2510*L2510*N2510+12*O2510*N2510*G2510*COS(RADIANS(E2510)))/(12*N2510*G2510*COS(RADIANS(E2510))^2+L2510*G2510^3*SIN(RADIANS(E2510))^2)</f>
        <v>0.5044505586481921</v>
      </c>
      <c r="Q2510" s="7">
        <f>-(6*F2510*J2510*L2510*N2510*SIN(RADIANS(E2510))+6*O2510*N2510*G2510*SIN(RADIANS(E2510))*COS(RADIANS(E2510)))/(12*N2510*COS(RADIANS(E2510))^2+L2510*G2510^2*SIN(RADIANS(E2510))^2)</f>
        <v>2.4426106765404767</v>
      </c>
      <c r="R2510" s="7">
        <f>-P2510*SIN(RADIANS(E2510))</f>
        <v>-0.19385799020162517</v>
      </c>
      <c r="S2510" s="6">
        <f>(O2510+P2510*COS(RADIANS(E2510)))/L2510</f>
        <v>-70.647405075189695</v>
      </c>
      <c r="T2510" s="6">
        <f>R2510/L2510</f>
        <v>-0.16154832516802098</v>
      </c>
      <c r="U2510" s="6">
        <f>(Q2510-P2510*G2510*SIN(RADIANS(E2510)))/M2510</f>
        <v>-10.177544485585324</v>
      </c>
      <c r="V2510" s="6">
        <f>SQRT((S2510+U2510)^2+3*T2510^2)</f>
        <v>80.825433899768953</v>
      </c>
      <c r="W2510" s="6">
        <f>V2510/AA2510</f>
        <v>1.3088574880215795</v>
      </c>
      <c r="X2510" s="1">
        <f>((3*10+H2510/COS(RADIANS(E2510)))*(3+3)+3*G2510*H2510)*2</f>
        <v>557.03774765603328</v>
      </c>
      <c r="Y2510" s="7">
        <f>Z2510/X2510</f>
        <v>1.0174619048695404</v>
      </c>
      <c r="Z2510" s="13">
        <v>566.76468781434596</v>
      </c>
      <c r="AA2510" s="15">
        <v>61.752661874549602</v>
      </c>
    </row>
    <row r="2511" spans="1:27" x14ac:dyDescent="0.45">
      <c r="A2511">
        <v>211</v>
      </c>
      <c r="B2511">
        <v>84.5</v>
      </c>
      <c r="C2511" s="10">
        <f>B2511-20</f>
        <v>64.5</v>
      </c>
      <c r="D2511">
        <v>101.2</v>
      </c>
      <c r="E2511" s="11">
        <f>D2511-90</f>
        <v>11.200000000000003</v>
      </c>
      <c r="F2511" s="2">
        <v>1.9198E-2</v>
      </c>
      <c r="G2511" s="11">
        <v>20.5</v>
      </c>
      <c r="H2511" s="11">
        <v>1.5</v>
      </c>
      <c r="I2511" s="8">
        <v>0.165667355060577</v>
      </c>
      <c r="J2511" s="4">
        <v>71000</v>
      </c>
      <c r="K2511" s="5">
        <f>23*10^-6</f>
        <v>2.3E-5</v>
      </c>
      <c r="L2511" s="6">
        <f>H2511</f>
        <v>1.5</v>
      </c>
      <c r="M2511" s="3">
        <f>H2511^2/6</f>
        <v>0.375</v>
      </c>
      <c r="N2511" s="3">
        <f>H2511^3/12</f>
        <v>0.28125</v>
      </c>
      <c r="O2511" s="1">
        <f>-J2511*L2511*K2511*C2511</f>
        <v>-157.99275</v>
      </c>
      <c r="P2511" s="7">
        <f>-(12*F2511*J2511*L2511*N2511+12*O2511*N2511*G2511*COS(RADIANS(E2511)))/(12*N2511*G2511*COS(RADIANS(E2511))^2+L2511*G2511^3*SIN(RADIANS(E2511))^2)</f>
        <v>6.8983629592651203</v>
      </c>
      <c r="Q2511" s="7">
        <f>-(6*F2511*J2511*L2511*N2511*SIN(RADIANS(E2511))+6*O2511*N2511*G2511*SIN(RADIANS(E2511))*COS(RADIANS(E2511)))/(12*N2511*COS(RADIANS(E2511))^2+L2511*G2511^2*SIN(RADIANS(E2511))^2)</f>
        <v>13.733965302195651</v>
      </c>
      <c r="R2511" s="7">
        <f>-P2511*SIN(RADIANS(E2511))</f>
        <v>-1.3398990538727469</v>
      </c>
      <c r="S2511" s="6">
        <f>(O2511+P2511*COS(RADIANS(E2511)))/L2511</f>
        <v>-100.81717686109265</v>
      </c>
      <c r="T2511" s="6">
        <f>R2511/L2511</f>
        <v>-0.89326603591516462</v>
      </c>
      <c r="U2511" s="6">
        <f>(Q2511-P2511*G2511*SIN(RADIANS(E2511)))/M2511</f>
        <v>-36.623907472521758</v>
      </c>
      <c r="V2511" s="6">
        <f>SQRT((S2511+U2511)^2+3*T2511^2)</f>
        <v>137.44979241684024</v>
      </c>
      <c r="W2511" s="6">
        <f>V2511/AA2511</f>
        <v>1.0082077345103855</v>
      </c>
      <c r="X2511" s="1">
        <f>((3*10+H2511/COS(RADIANS(E2511)))*(3+3)+3*G2511*H2511)*2</f>
        <v>562.84946266589782</v>
      </c>
      <c r="Y2511" s="7">
        <f>Z2511/X2511</f>
        <v>1.0069282816552174</v>
      </c>
      <c r="Z2511" s="13">
        <v>566.74904227273498</v>
      </c>
      <c r="AA2511" s="15">
        <v>136.33082519803301</v>
      </c>
    </row>
    <row r="2512" spans="1:27" x14ac:dyDescent="0.45">
      <c r="A2512">
        <v>247</v>
      </c>
      <c r="B2512">
        <v>87.7</v>
      </c>
      <c r="C2512" s="10">
        <f>B2512-20</f>
        <v>67.7</v>
      </c>
      <c r="D2512">
        <v>112.3</v>
      </c>
      <c r="E2512" s="11">
        <f>D2512-90</f>
        <v>22.299999999999997</v>
      </c>
      <c r="F2512" s="2">
        <v>2.7052E-2</v>
      </c>
      <c r="G2512" s="11">
        <v>31.4</v>
      </c>
      <c r="H2512" s="11">
        <v>1</v>
      </c>
      <c r="I2512" s="8">
        <v>0.14656184613704601</v>
      </c>
      <c r="J2512" s="4">
        <v>71000</v>
      </c>
      <c r="K2512" s="5">
        <f>23*10^-6</f>
        <v>2.3E-5</v>
      </c>
      <c r="L2512" s="6">
        <f>H2512</f>
        <v>1</v>
      </c>
      <c r="M2512" s="3">
        <f>H2512^2/6</f>
        <v>0.16666666666666666</v>
      </c>
      <c r="N2512" s="3">
        <f>H2512^3/12</f>
        <v>8.3333333333333329E-2</v>
      </c>
      <c r="O2512" s="1">
        <f>-J2512*L2512*K2512*C2512</f>
        <v>-110.55410000000001</v>
      </c>
      <c r="P2512" s="7">
        <f>-(12*F2512*J2512*L2512*N2512+12*O2512*N2512*G2512*COS(RADIANS(E2512)))/(12*N2512*G2512*COS(RADIANS(E2512))^2+L2512*G2512^3*SIN(RADIANS(E2512))^2)</f>
        <v>0.28789235359876009</v>
      </c>
      <c r="Q2512" s="7">
        <f>-(6*F2512*J2512*L2512*N2512*SIN(RADIANS(E2512))+6*O2512*N2512*G2512*SIN(RADIANS(E2512))*COS(RADIANS(E2512)))/(12*N2512*COS(RADIANS(E2512))^2+L2512*G2512^2*SIN(RADIANS(E2512))^2)</f>
        <v>1.7151076716133233</v>
      </c>
      <c r="R2512" s="7">
        <f>-P2512*SIN(RADIANS(E2512))</f>
        <v>-0.10924252685435183</v>
      </c>
      <c r="S2512" s="6">
        <f>(O2512+P2512*COS(RADIANS(E2512)))/L2512</f>
        <v>-110.28773919660148</v>
      </c>
      <c r="T2512" s="6">
        <f>R2512/L2512</f>
        <v>-0.10924252685435183</v>
      </c>
      <c r="U2512" s="6">
        <f>(Q2512-P2512*G2512*SIN(RADIANS(E2512)))/M2512</f>
        <v>-10.290646029679943</v>
      </c>
      <c r="V2512" s="6">
        <f>SQRT((S2512+U2512)^2+3*T2512^2)</f>
        <v>120.57853368475892</v>
      </c>
      <c r="W2512" s="6">
        <f>V2512/AA2512</f>
        <v>1.3021222196957485</v>
      </c>
      <c r="X2512" s="1">
        <f>((3*10+H2512/COS(RADIANS(E2512)))*(3+3)+3*G2512*H2512)*2</f>
        <v>561.37003237378053</v>
      </c>
      <c r="Y2512" s="7">
        <f>Z2512/X2512</f>
        <v>1.0095724634791752</v>
      </c>
      <c r="Z2512" s="13">
        <v>566.74372650698194</v>
      </c>
      <c r="AA2512" s="15">
        <v>92.601548349995198</v>
      </c>
    </row>
    <row r="2513" spans="1:27" x14ac:dyDescent="0.45">
      <c r="A2513">
        <v>1408</v>
      </c>
      <c r="B2513">
        <v>76.3</v>
      </c>
      <c r="C2513" s="10">
        <f>B2513-20</f>
        <v>56.3</v>
      </c>
      <c r="D2513">
        <v>109.8</v>
      </c>
      <c r="E2513" s="11">
        <f>D2513-90</f>
        <v>19.799999999999997</v>
      </c>
      <c r="F2513" s="2">
        <v>1.9491000000000001E-2</v>
      </c>
      <c r="G2513" s="11">
        <v>25.9</v>
      </c>
      <c r="H2513" s="11">
        <v>1.2</v>
      </c>
      <c r="I2513" s="8">
        <v>0.116634726524353</v>
      </c>
      <c r="J2513" s="4">
        <v>71000</v>
      </c>
      <c r="K2513" s="5">
        <f>23*10^-6</f>
        <v>2.3E-5</v>
      </c>
      <c r="L2513" s="6">
        <f>H2513</f>
        <v>1.2</v>
      </c>
      <c r="M2513" s="3">
        <f>H2513^2/6</f>
        <v>0.24</v>
      </c>
      <c r="N2513" s="3">
        <f>H2513^3/12</f>
        <v>0.14399999999999999</v>
      </c>
      <c r="O2513" s="1">
        <f>-J2513*L2513*K2513*C2513</f>
        <v>-110.32548</v>
      </c>
      <c r="P2513" s="7">
        <f>-(12*F2513*J2513*L2513*N2513+12*O2513*N2513*G2513*COS(RADIANS(E2513)))/(12*N2513*G2513*COS(RADIANS(E2513))^2+L2513*G2513^3*SIN(RADIANS(E2513))^2)</f>
        <v>0.73036345865326269</v>
      </c>
      <c r="Q2513" s="7">
        <f>-(6*F2513*J2513*L2513*N2513*SIN(RADIANS(E2513))+6*O2513*N2513*G2513*SIN(RADIANS(E2513))*COS(RADIANS(E2513)))/(12*N2513*COS(RADIANS(E2513))^2+L2513*G2513^2*SIN(RADIANS(E2513))^2)</f>
        <v>3.203853297145363</v>
      </c>
      <c r="R2513" s="7">
        <f>-P2513*SIN(RADIANS(E2513))</f>
        <v>-0.247401799007364</v>
      </c>
      <c r="S2513" s="6">
        <f>(O2513+P2513*COS(RADIANS(E2513)))/L2513</f>
        <v>-91.365245889505204</v>
      </c>
      <c r="T2513" s="6">
        <f>R2513/L2513</f>
        <v>-0.20616816583947001</v>
      </c>
      <c r="U2513" s="6">
        <f>(Q2513-P2513*G2513*SIN(RADIANS(E2513)))/M2513</f>
        <v>-13.349388738105688</v>
      </c>
      <c r="V2513" s="6">
        <f>SQRT((S2513+U2513)^2+3*T2513^2)</f>
        <v>104.71524349936766</v>
      </c>
      <c r="W2513" s="6">
        <f>V2513/AA2513</f>
        <v>1.2755230707134484</v>
      </c>
      <c r="X2513" s="1">
        <f>((3*10+H2513/COS(RADIANS(E2513)))*(3+3)+3*G2513*H2513)*2</f>
        <v>561.78480851043992</v>
      </c>
      <c r="Y2513" s="7">
        <f>Z2513/X2513</f>
        <v>1.0087963282289705</v>
      </c>
      <c r="Z2513" s="13">
        <v>566.72645208014706</v>
      </c>
      <c r="AA2513" s="15">
        <v>82.095922765862994</v>
      </c>
    </row>
    <row r="2514" spans="1:27" x14ac:dyDescent="0.45">
      <c r="A2514">
        <v>892</v>
      </c>
      <c r="B2514">
        <v>42</v>
      </c>
      <c r="C2514" s="10">
        <f>B2514-20</f>
        <v>22</v>
      </c>
      <c r="D2514">
        <v>102.5</v>
      </c>
      <c r="E2514" s="11">
        <f>D2514-90</f>
        <v>12.5</v>
      </c>
      <c r="F2514" s="2">
        <v>7.8960000000000002E-3</v>
      </c>
      <c r="G2514" s="11">
        <v>26.1</v>
      </c>
      <c r="H2514" s="11">
        <v>1.2</v>
      </c>
      <c r="I2514" s="8">
        <v>6.5216057002544403E-2</v>
      </c>
      <c r="J2514" s="4">
        <v>71000</v>
      </c>
      <c r="K2514" s="5">
        <f>23*10^-6</f>
        <v>2.3E-5</v>
      </c>
      <c r="L2514" s="6">
        <f>H2514</f>
        <v>1.2</v>
      </c>
      <c r="M2514" s="3">
        <f>H2514^2/6</f>
        <v>0.24</v>
      </c>
      <c r="N2514" s="3">
        <f>H2514^3/12</f>
        <v>0.14399999999999999</v>
      </c>
      <c r="O2514" s="1">
        <f>-J2514*L2514*K2514*C2514</f>
        <v>-43.111199999999997</v>
      </c>
      <c r="P2514" s="7">
        <f>-(12*F2514*J2514*L2514*N2514+12*O2514*N2514*G2514*COS(RADIANS(E2514)))/(12*N2514*G2514*COS(RADIANS(E2514))^2+L2514*G2514^3*SIN(RADIANS(E2514))^2)</f>
        <v>0.7057904026801739</v>
      </c>
      <c r="Q2514" s="7">
        <f>-(6*F2514*J2514*L2514*N2514*SIN(RADIANS(E2514))+6*O2514*N2514*G2514*SIN(RADIANS(E2514))*COS(RADIANS(E2514)))/(12*N2514*COS(RADIANS(E2514))^2+L2514*G2514^2*SIN(RADIANS(E2514))^2)</f>
        <v>1.9935310797189605</v>
      </c>
      <c r="R2514" s="7">
        <f>-P2514*SIN(RADIANS(E2514))</f>
        <v>-0.15276100227731501</v>
      </c>
      <c r="S2514" s="6">
        <f>(O2514+P2514*COS(RADIANS(E2514)))/L2514</f>
        <v>-35.351783039999809</v>
      </c>
      <c r="T2514" s="6">
        <f>R2514/L2514</f>
        <v>-0.12730083523109584</v>
      </c>
      <c r="U2514" s="6">
        <f>(Q2514-P2514*G2514*SIN(RADIANS(E2514)))/M2514</f>
        <v>-8.3063794988290063</v>
      </c>
      <c r="V2514" s="6">
        <f>SQRT((S2514+U2514)^2+3*T2514^2)</f>
        <v>43.658719321285041</v>
      </c>
      <c r="W2514" s="6">
        <f>V2514/AA2514</f>
        <v>1.3123332898468838</v>
      </c>
      <c r="X2514" s="1">
        <f>((3*10+H2514/COS(RADIANS(E2514)))*(3+3)+3*G2514*H2514)*2</f>
        <v>562.66962500612885</v>
      </c>
      <c r="Y2514" s="7">
        <f>Z2514/X2514</f>
        <v>1.0071380034583266</v>
      </c>
      <c r="Z2514" s="13">
        <v>566.68596273531796</v>
      </c>
      <c r="AA2514" s="15">
        <v>33.268011761234</v>
      </c>
    </row>
    <row r="2515" spans="1:27" x14ac:dyDescent="0.45">
      <c r="A2515">
        <v>394</v>
      </c>
      <c r="B2515">
        <v>51.8</v>
      </c>
      <c r="C2515" s="10">
        <f>B2515-20</f>
        <v>31.799999999999997</v>
      </c>
      <c r="D2515">
        <v>109.4</v>
      </c>
      <c r="E2515" s="11">
        <f>D2515-90</f>
        <v>19.400000000000006</v>
      </c>
      <c r="F2515" s="2">
        <v>1.1030999999999999E-2</v>
      </c>
      <c r="G2515" s="11">
        <v>25.9</v>
      </c>
      <c r="H2515" s="11">
        <v>1.2</v>
      </c>
      <c r="I2515" s="8">
        <v>6.6892750561237294E-2</v>
      </c>
      <c r="J2515" s="4">
        <v>71000</v>
      </c>
      <c r="K2515" s="5">
        <f>23*10^-6</f>
        <v>2.3E-5</v>
      </c>
      <c r="L2515" s="6">
        <f>H2515</f>
        <v>1.2</v>
      </c>
      <c r="M2515" s="3">
        <f>H2515^2/6</f>
        <v>0.24</v>
      </c>
      <c r="N2515" s="3">
        <f>H2515^3/12</f>
        <v>0.14399999999999999</v>
      </c>
      <c r="O2515" s="1">
        <f>-J2515*L2515*K2515*C2515</f>
        <v>-62.315279999999994</v>
      </c>
      <c r="P2515" s="7">
        <f>-(12*F2515*J2515*L2515*N2515+12*O2515*N2515*G2515*COS(RADIANS(E2515)))/(12*N2515*G2515*COS(RADIANS(E2515))^2+L2515*G2515^3*SIN(RADIANS(E2515))^2)</f>
        <v>0.43012947277850633</v>
      </c>
      <c r="Q2515" s="7">
        <f>-(6*F2515*J2515*L2515*N2515*SIN(RADIANS(E2515))+6*O2515*N2515*G2515*SIN(RADIANS(E2515))*COS(RADIANS(E2515)))/(12*N2515*COS(RADIANS(E2515))^2+L2515*G2515^2*SIN(RADIANS(E2515))^2)</f>
        <v>1.8501961883237086</v>
      </c>
      <c r="R2515" s="7">
        <f>-P2515*SIN(RADIANS(E2515))</f>
        <v>-0.14287229253464925</v>
      </c>
      <c r="S2515" s="6">
        <f>(O2515+P2515*COS(RADIANS(E2515)))/L2515</f>
        <v>-51.591310112853542</v>
      </c>
      <c r="T2515" s="6">
        <f>R2515/L2515</f>
        <v>-0.11906024377887438</v>
      </c>
      <c r="U2515" s="6">
        <f>(Q2515-P2515*G2515*SIN(RADIANS(E2515)))/M2515</f>
        <v>-7.7091507846821123</v>
      </c>
      <c r="V2515" s="6">
        <f>SQRT((S2515+U2515)^2+3*T2515^2)</f>
        <v>59.300819460485549</v>
      </c>
      <c r="W2515" s="6">
        <f>V2515/AA2515</f>
        <v>1.278143151475519</v>
      </c>
      <c r="X2515" s="1">
        <f>((3*10+H2515/COS(RADIANS(E2515)))*(3+3)+3*G2515*H2515)*2</f>
        <v>561.74680882680832</v>
      </c>
      <c r="Y2515" s="7">
        <f>Z2515/X2515</f>
        <v>1.0086841806433096</v>
      </c>
      <c r="Z2515" s="13">
        <v>566.62511959046299</v>
      </c>
      <c r="AA2515" s="15">
        <v>46.396070261791301</v>
      </c>
    </row>
    <row r="2516" spans="1:27" x14ac:dyDescent="0.45">
      <c r="A2516">
        <v>752</v>
      </c>
      <c r="B2516">
        <v>70</v>
      </c>
      <c r="C2516" s="10">
        <f>B2516-20</f>
        <v>50</v>
      </c>
      <c r="D2516">
        <v>130</v>
      </c>
      <c r="E2516" s="11">
        <f>D2516-90</f>
        <v>40</v>
      </c>
      <c r="F2516" s="2">
        <v>1.2459E-2</v>
      </c>
      <c r="G2516" s="11">
        <v>20.7</v>
      </c>
      <c r="H2516" s="11">
        <v>1.4</v>
      </c>
      <c r="I2516" s="8">
        <v>5.6475855410099002E-2</v>
      </c>
      <c r="J2516" s="4">
        <v>71000</v>
      </c>
      <c r="K2516" s="5">
        <f>23*10^-6</f>
        <v>2.3E-5</v>
      </c>
      <c r="L2516" s="6">
        <f>H2516</f>
        <v>1.4</v>
      </c>
      <c r="M2516" s="3">
        <f>H2516^2/6</f>
        <v>0.32666666666666661</v>
      </c>
      <c r="N2516" s="3">
        <f>H2516^3/12</f>
        <v>0.2286666666666666</v>
      </c>
      <c r="O2516" s="1">
        <f>-J2516*L2516*K2516*C2516</f>
        <v>-114.31</v>
      </c>
      <c r="P2516" s="7">
        <f>-(12*F2516*J2516*L2516*N2516+12*O2516*N2516*G2516*COS(RADIANS(E2516)))/(12*N2516*G2516*COS(RADIANS(E2516))^2+L2516*G2516^3*SIN(RADIANS(E2516))^2)</f>
        <v>0.30511461372620829</v>
      </c>
      <c r="Q2516" s="7">
        <f>-(6*F2516*J2516*L2516*N2516*SIN(RADIANS(E2516))+6*O2516*N2516*G2516*SIN(RADIANS(E2516))*COS(RADIANS(E2516)))/(12*N2516*COS(RADIANS(E2516))^2+L2516*G2516^2*SIN(RADIANS(E2516))^2)</f>
        <v>2.0298822950081363</v>
      </c>
      <c r="R2516" s="7">
        <f>-P2516*SIN(RADIANS(E2516))</f>
        <v>-0.19612389323750118</v>
      </c>
      <c r="S2516" s="6">
        <f>(O2516+P2516*COS(RADIANS(E2516)))/L2516</f>
        <v>-81.483049032600476</v>
      </c>
      <c r="T2516" s="6">
        <f>R2516/L2516</f>
        <v>-0.1400884951696437</v>
      </c>
      <c r="U2516" s="6">
        <f>(Q2516-P2516*G2516*SIN(RADIANS(E2516)))/M2516</f>
        <v>-6.2139253928820564</v>
      </c>
      <c r="V2516" s="6">
        <f>SQRT((S2516+U2516)^2+3*T2516^2)</f>
        <v>87.697310094113917</v>
      </c>
      <c r="W2516" s="6">
        <f>V2516/AA2516</f>
        <v>1.1916020180160765</v>
      </c>
      <c r="X2516" s="1">
        <f>((3*10+H2516/COS(RADIANS(E2516)))*(3+3)+3*G2516*H2516)*2</f>
        <v>555.81084246078228</v>
      </c>
      <c r="Y2516" s="7">
        <f>Z2516/X2516</f>
        <v>1.0193652291523534</v>
      </c>
      <c r="Z2516" s="13">
        <v>566.57424679039798</v>
      </c>
      <c r="AA2516" s="15">
        <v>73.596140966698798</v>
      </c>
    </row>
    <row r="2517" spans="1:27" x14ac:dyDescent="0.45">
      <c r="A2517">
        <v>1500</v>
      </c>
      <c r="B2517">
        <v>49.1</v>
      </c>
      <c r="C2517" s="10">
        <f>B2517-20</f>
        <v>29.1</v>
      </c>
      <c r="D2517">
        <v>105.4</v>
      </c>
      <c r="E2517" s="11">
        <f>D2517-90</f>
        <v>15.400000000000006</v>
      </c>
      <c r="F2517" s="2">
        <v>9.0299999999999998E-3</v>
      </c>
      <c r="G2517" s="11">
        <v>22</v>
      </c>
      <c r="H2517" s="11">
        <v>1.4</v>
      </c>
      <c r="I2517" s="8">
        <v>6.4691610634326893E-2</v>
      </c>
      <c r="J2517" s="4">
        <v>71000</v>
      </c>
      <c r="K2517" s="5">
        <f>23*10^-6</f>
        <v>2.3E-5</v>
      </c>
      <c r="L2517" s="6">
        <f>H2517</f>
        <v>1.4</v>
      </c>
      <c r="M2517" s="3">
        <f>H2517^2/6</f>
        <v>0.32666666666666661</v>
      </c>
      <c r="N2517" s="3">
        <f>H2517^3/12</f>
        <v>0.2286666666666666</v>
      </c>
      <c r="O2517" s="1">
        <f>-J2517*L2517*K2517*C2517</f>
        <v>-66.528419999999997</v>
      </c>
      <c r="P2517" s="7">
        <f>-(12*F2517*J2517*L2517*N2517+12*O2517*N2517*G2517*COS(RADIANS(E2517)))/(12*N2517*G2517*COS(RADIANS(E2517))^2+L2517*G2517^3*SIN(RADIANS(E2517))^2)</f>
        <v>1.2724079739909433</v>
      </c>
      <c r="Q2517" s="7">
        <f>-(6*F2517*J2517*L2517*N2517*SIN(RADIANS(E2517))+6*O2517*N2517*G2517*SIN(RADIANS(E2517))*COS(RADIANS(E2517)))/(12*N2517*COS(RADIANS(E2517))^2+L2517*G2517^2*SIN(RADIANS(E2517))^2)</f>
        <v>3.716852935755206</v>
      </c>
      <c r="R2517" s="7">
        <f>-P2517*SIN(RADIANS(E2517))</f>
        <v>-0.33789572143229141</v>
      </c>
      <c r="S2517" s="6">
        <f>(O2517+P2517*COS(RADIANS(E2517)))/L2517</f>
        <v>-46.644069514260352</v>
      </c>
      <c r="T2517" s="6">
        <f>R2517/L2517</f>
        <v>-0.24135408673735101</v>
      </c>
      <c r="U2517" s="6">
        <f>(Q2517-P2517*G2517*SIN(RADIANS(E2517)))/M2517</f>
        <v>-11.378121231903691</v>
      </c>
      <c r="V2517" s="6">
        <f>SQRT((S2517+U2517)^2+3*T2517^2)</f>
        <v>58.023696662396468</v>
      </c>
      <c r="W2517" s="6">
        <f>V2517/AA2517</f>
        <v>1.2471299399312545</v>
      </c>
      <c r="X2517" s="1">
        <f>((3*10+H2517/COS(RADIANS(E2517)))*(3+3)+3*G2517*H2517)*2</f>
        <v>562.22566132585825</v>
      </c>
      <c r="Y2517" s="7">
        <f>Z2517/X2517</f>
        <v>1.0076609108020638</v>
      </c>
      <c r="Z2517" s="13">
        <v>566.53282196790701</v>
      </c>
      <c r="AA2517" s="15">
        <v>46.525782762937197</v>
      </c>
    </row>
    <row r="2518" spans="1:27" x14ac:dyDescent="0.45">
      <c r="A2518">
        <v>2746</v>
      </c>
      <c r="B2518">
        <v>69.900000000000006</v>
      </c>
      <c r="C2518" s="10">
        <f>B2518-20</f>
        <v>49.900000000000006</v>
      </c>
      <c r="D2518">
        <v>127.7</v>
      </c>
      <c r="E2518" s="11">
        <f>D2518-90</f>
        <v>37.700000000000003</v>
      </c>
      <c r="F2518" s="2">
        <v>1.4576E-2</v>
      </c>
      <c r="G2518" s="11">
        <v>24.8</v>
      </c>
      <c r="H2518" s="11">
        <v>1.2</v>
      </c>
      <c r="I2518" s="8">
        <v>6.48797526955604E-2</v>
      </c>
      <c r="J2518" s="4">
        <v>71000</v>
      </c>
      <c r="K2518" s="5">
        <f>23*10^-6</f>
        <v>2.3E-5</v>
      </c>
      <c r="L2518" s="6">
        <f>H2518</f>
        <v>1.2</v>
      </c>
      <c r="M2518" s="3">
        <f>H2518^2/6</f>
        <v>0.24</v>
      </c>
      <c r="N2518" s="3">
        <f>H2518^3/12</f>
        <v>0.14399999999999999</v>
      </c>
      <c r="O2518" s="1">
        <f>-J2518*L2518*K2518*C2518</f>
        <v>-97.784040000000005</v>
      </c>
      <c r="P2518" s="7">
        <f>-(12*F2518*J2518*L2518*N2518+12*O2518*N2518*G2518*COS(RADIANS(E2518)))/(12*N2518*G2518*COS(RADIANS(E2518))^2+L2518*G2518^3*SIN(RADIANS(E2518))^2)</f>
        <v>0.17021071532258972</v>
      </c>
      <c r="Q2518" s="7">
        <f>-(6*F2518*J2518*L2518*N2518*SIN(RADIANS(E2518))+6*O2518*N2518*G2518*SIN(RADIANS(E2518))*COS(RADIANS(E2518)))/(12*N2518*COS(RADIANS(E2518))^2+L2518*G2518^2*SIN(RADIANS(E2518))^2)</f>
        <v>1.290696841369291</v>
      </c>
      <c r="R2518" s="7">
        <f>-P2518*SIN(RADIANS(E2518))</f>
        <v>-0.10408845494913639</v>
      </c>
      <c r="S2518" s="6">
        <f>(O2518+P2518*COS(RADIANS(E2518)))/L2518</f>
        <v>-81.374471063727952</v>
      </c>
      <c r="T2518" s="6">
        <f>R2518/L2518</f>
        <v>-8.6740379124280328E-2</v>
      </c>
      <c r="U2518" s="6">
        <f>(Q2518-P2518*G2518*SIN(RADIANS(E2518)))/M2518</f>
        <v>-5.3779035057053814</v>
      </c>
      <c r="V2518" s="6">
        <f>SQRT((S2518+U2518)^2+3*T2518^2)</f>
        <v>86.75250466191379</v>
      </c>
      <c r="W2518" s="6">
        <f>V2518/AA2518</f>
        <v>1.2528490238106793</v>
      </c>
      <c r="X2518" s="1">
        <f>((3*10+H2518/COS(RADIANS(E2518)))*(3+3)+3*G2518*H2518)*2</f>
        <v>556.75966090491852</v>
      </c>
      <c r="Y2518" s="7">
        <f>Z2518/X2518</f>
        <v>1.0175414963516427</v>
      </c>
      <c r="Z2518" s="13">
        <v>566.52605846542394</v>
      </c>
      <c r="AA2518" s="15">
        <v>69.244181073028599</v>
      </c>
    </row>
    <row r="2519" spans="1:27" x14ac:dyDescent="0.45">
      <c r="A2519">
        <v>1706</v>
      </c>
      <c r="B2519">
        <v>81.400000000000006</v>
      </c>
      <c r="C2519" s="10">
        <f>B2519-20</f>
        <v>61.400000000000006</v>
      </c>
      <c r="D2519">
        <v>117.7</v>
      </c>
      <c r="E2519" s="11">
        <f>D2519-90</f>
        <v>27.700000000000003</v>
      </c>
      <c r="F2519" s="2">
        <v>1.9643000000000001E-2</v>
      </c>
      <c r="G2519" s="11">
        <v>25.4</v>
      </c>
      <c r="H2519" s="11">
        <v>1.2</v>
      </c>
      <c r="I2519" s="8">
        <v>9.4191223382949801E-2</v>
      </c>
      <c r="J2519" s="4">
        <v>71000</v>
      </c>
      <c r="K2519" s="5">
        <f>23*10^-6</f>
        <v>2.3E-5</v>
      </c>
      <c r="L2519" s="6">
        <f>H2519</f>
        <v>1.2</v>
      </c>
      <c r="M2519" s="3">
        <f>H2519^2/6</f>
        <v>0.24</v>
      </c>
      <c r="N2519" s="3">
        <f>H2519^3/12</f>
        <v>0.14399999999999999</v>
      </c>
      <c r="O2519" s="1">
        <f>-J2519*L2519*K2519*C2519</f>
        <v>-120.31944000000001</v>
      </c>
      <c r="P2519" s="7">
        <f>-(12*F2519*J2519*L2519*N2519+12*O2519*N2519*G2519*COS(RADIANS(E2519)))/(12*N2519*G2519*COS(RADIANS(E2519))^2+L2519*G2519^3*SIN(RADIANS(E2519))^2)</f>
        <v>0.41643333322871617</v>
      </c>
      <c r="Q2519" s="7">
        <f>-(6*F2519*J2519*L2519*N2519*SIN(RADIANS(E2519))+6*O2519*N2519*G2519*SIN(RADIANS(E2519))*COS(RADIANS(E2519)))/(12*N2519*COS(RADIANS(E2519))^2+L2519*G2519^2*SIN(RADIANS(E2519))^2)</f>
        <v>2.4584116760796744</v>
      </c>
      <c r="R2519" s="7">
        <f>-P2519*SIN(RADIANS(E2519))</f>
        <v>-0.19357572252595867</v>
      </c>
      <c r="S2519" s="6">
        <f>(O2519+P2519*COS(RADIANS(E2519)))/L2519</f>
        <v>-99.958943817673045</v>
      </c>
      <c r="T2519" s="6">
        <f>R2519/L2519</f>
        <v>-0.16131310210496558</v>
      </c>
      <c r="U2519" s="6">
        <f>(Q2519-P2519*G2519*SIN(RADIANS(E2519)))/M2519</f>
        <v>-10.243381983665314</v>
      </c>
      <c r="V2519" s="6">
        <f>SQRT((S2519+U2519)^2+3*T2519^2)</f>
        <v>110.20267999361477</v>
      </c>
      <c r="W2519" s="6">
        <f>V2519/AA2519</f>
        <v>1.2544611086996835</v>
      </c>
      <c r="X2519" s="1">
        <f>((3*10+H2519/COS(RADIANS(E2519)))*(3+3)+3*G2519*H2519)*2</f>
        <v>559.14395264335701</v>
      </c>
      <c r="Y2519" s="7">
        <f>Z2519/X2519</f>
        <v>1.0131936415434568</v>
      </c>
      <c r="Z2519" s="13">
        <v>566.52109752572505</v>
      </c>
      <c r="AA2519" s="15">
        <v>87.848622192716505</v>
      </c>
    </row>
    <row r="2520" spans="1:27" x14ac:dyDescent="0.45">
      <c r="A2520">
        <v>2356</v>
      </c>
      <c r="B2520">
        <v>47.8</v>
      </c>
      <c r="C2520" s="10">
        <f>B2520-20</f>
        <v>27.799999999999997</v>
      </c>
      <c r="D2520">
        <v>113.8</v>
      </c>
      <c r="E2520" s="11">
        <f>D2520-90</f>
        <v>23.799999999999997</v>
      </c>
      <c r="F2520" s="2">
        <v>9.3539999999999995E-3</v>
      </c>
      <c r="G2520" s="11">
        <v>25.7</v>
      </c>
      <c r="H2520" s="11">
        <v>1.2</v>
      </c>
      <c r="I2520" s="8">
        <v>5.0074141472578E-2</v>
      </c>
      <c r="J2520" s="4">
        <v>71000</v>
      </c>
      <c r="K2520" s="5">
        <f>23*10^-6</f>
        <v>2.3E-5</v>
      </c>
      <c r="L2520" s="6">
        <f>H2520</f>
        <v>1.2</v>
      </c>
      <c r="M2520" s="3">
        <f>H2520^2/6</f>
        <v>0.24</v>
      </c>
      <c r="N2520" s="3">
        <f>H2520^3/12</f>
        <v>0.14399999999999999</v>
      </c>
      <c r="O2520" s="1">
        <f>-J2520*L2520*K2520*C2520</f>
        <v>-54.476879999999994</v>
      </c>
      <c r="P2520" s="7">
        <f>-(12*F2520*J2520*L2520*N2520+12*O2520*N2520*G2520*COS(RADIANS(E2520)))/(12*N2520*G2520*COS(RADIANS(E2520))^2+L2520*G2520^3*SIN(RADIANS(E2520))^2)</f>
        <v>0.24935258713635081</v>
      </c>
      <c r="Q2520" s="7">
        <f>-(6*F2520*J2520*L2520*N2520*SIN(RADIANS(E2520))+6*O2520*N2520*G2520*SIN(RADIANS(E2520))*COS(RADIANS(E2520)))/(12*N2520*COS(RADIANS(E2520))^2+L2520*G2520^2*SIN(RADIANS(E2520))^2)</f>
        <v>1.2930320681874345</v>
      </c>
      <c r="R2520" s="7">
        <f>-P2520*SIN(RADIANS(E2520))</f>
        <v>-0.10062506367217383</v>
      </c>
      <c r="S2520" s="6">
        <f>(O2520+P2520*COS(RADIANS(E2520)))/L2520</f>
        <v>-45.207277033080189</v>
      </c>
      <c r="T2520" s="6">
        <f>R2520/L2520</f>
        <v>-8.3854219726811535E-2</v>
      </c>
      <c r="U2520" s="6">
        <f>(Q2520-P2520*G2520*SIN(RADIANS(E2520)))/M2520</f>
        <v>-5.3876336174476371</v>
      </c>
      <c r="V2520" s="6">
        <f>SQRT((S2520+U2520)^2+3*T2520^2)</f>
        <v>50.59511911563596</v>
      </c>
      <c r="W2520" s="6">
        <f>V2520/AA2520</f>
        <v>1.2526960345320701</v>
      </c>
      <c r="X2520" s="1">
        <f>((3*10+H2520/COS(RADIANS(E2520)))*(3+3)+3*G2520*H2520)*2</f>
        <v>560.77839864858777</v>
      </c>
      <c r="Y2520" s="7">
        <f>Z2520/X2520</f>
        <v>1.010100770310703</v>
      </c>
      <c r="Z2520" s="13">
        <v>566.44269244854104</v>
      </c>
      <c r="AA2520" s="15">
        <v>40.388983217732601</v>
      </c>
    </row>
    <row r="2521" spans="1:27" x14ac:dyDescent="0.45">
      <c r="A2521">
        <v>1370</v>
      </c>
      <c r="B2521">
        <v>76.2</v>
      </c>
      <c r="C2521" s="10">
        <f>B2521-20</f>
        <v>56.2</v>
      </c>
      <c r="D2521">
        <v>117.4</v>
      </c>
      <c r="E2521" s="11">
        <f>D2521-90</f>
        <v>27.400000000000006</v>
      </c>
      <c r="F2521" s="2">
        <v>1.8349000000000001E-2</v>
      </c>
      <c r="G2521" s="11">
        <v>25.5</v>
      </c>
      <c r="H2521" s="11">
        <v>1.2</v>
      </c>
      <c r="I2521" s="8">
        <v>9.1263093054294503E-2</v>
      </c>
      <c r="J2521" s="4">
        <v>71000</v>
      </c>
      <c r="K2521" s="5">
        <f>23*10^-6</f>
        <v>2.3E-5</v>
      </c>
      <c r="L2521" s="6">
        <f>H2521</f>
        <v>1.2</v>
      </c>
      <c r="M2521" s="3">
        <f>H2521^2/6</f>
        <v>0.24</v>
      </c>
      <c r="N2521" s="3">
        <f>H2521^3/12</f>
        <v>0.14399999999999999</v>
      </c>
      <c r="O2521" s="1">
        <f>-J2521*L2521*K2521*C2521</f>
        <v>-110.12952</v>
      </c>
      <c r="P2521" s="7">
        <f>-(12*F2521*J2521*L2521*N2521+12*O2521*N2521*G2521*COS(RADIANS(E2521)))/(12*N2521*G2521*COS(RADIANS(E2521))^2+L2521*G2521^3*SIN(RADIANS(E2521))^2)</f>
        <v>0.37820714292673963</v>
      </c>
      <c r="Q2521" s="7">
        <f>-(6*F2521*J2521*L2521*N2521*SIN(RADIANS(E2521))+6*O2521*N2521*G2521*SIN(RADIANS(E2521))*COS(RADIANS(E2521)))/(12*N2521*COS(RADIANS(E2521))^2+L2521*G2521^2*SIN(RADIANS(E2521))^2)</f>
        <v>2.2191482836771628</v>
      </c>
      <c r="R2521" s="7">
        <f>-P2521*SIN(RADIANS(E2521))</f>
        <v>-0.17405084577860103</v>
      </c>
      <c r="S2521" s="6">
        <f>(O2521+P2521*COS(RADIANS(E2521)))/L2521</f>
        <v>-91.494784899784307</v>
      </c>
      <c r="T2521" s="6">
        <f>R2521/L2521</f>
        <v>-0.14504237148216753</v>
      </c>
      <c r="U2521" s="6">
        <f>(Q2521-P2521*G2521*SIN(RADIANS(E2521)))/M2521</f>
        <v>-9.2464511819881814</v>
      </c>
      <c r="V2521" s="6">
        <f>SQRT((S2521+U2521)^2+3*T2521^2)</f>
        <v>100.74154931879892</v>
      </c>
      <c r="W2521" s="6">
        <f>V2521/AA2521</f>
        <v>1.2558071998133358</v>
      </c>
      <c r="X2521" s="1">
        <f>((3*10+H2521/COS(RADIANS(E2521)))*(3+3)+3*G2521*H2521)*2</f>
        <v>559.81958826247148</v>
      </c>
      <c r="Y2521" s="7">
        <f>Z2521/X2521</f>
        <v>1.0115506435025434</v>
      </c>
      <c r="Z2521" s="13">
        <v>566.28586475223199</v>
      </c>
      <c r="AA2521" s="15">
        <v>80.220554025946996</v>
      </c>
    </row>
    <row r="2522" spans="1:27" x14ac:dyDescent="0.45">
      <c r="A2522">
        <v>401</v>
      </c>
      <c r="B2522">
        <v>70.2</v>
      </c>
      <c r="C2522" s="10">
        <f>B2522-20</f>
        <v>50.2</v>
      </c>
      <c r="D2522">
        <v>101.3</v>
      </c>
      <c r="E2522" s="11">
        <f>D2522-90</f>
        <v>11.299999999999997</v>
      </c>
      <c r="F2522" s="2">
        <v>1.6846E-2</v>
      </c>
      <c r="G2522" s="11">
        <v>23.9</v>
      </c>
      <c r="H2522" s="11">
        <v>1.3</v>
      </c>
      <c r="I2522" s="8">
        <v>0.14880783855915</v>
      </c>
      <c r="J2522" s="4">
        <v>71000</v>
      </c>
      <c r="K2522" s="5">
        <f>23*10^-6</f>
        <v>2.3E-5</v>
      </c>
      <c r="L2522" s="6">
        <f>H2522</f>
        <v>1.3</v>
      </c>
      <c r="M2522" s="3">
        <f>H2522^2/6</f>
        <v>0.28166666666666668</v>
      </c>
      <c r="N2522" s="3">
        <f>H2522^3/12</f>
        <v>0.18308333333333338</v>
      </c>
      <c r="O2522" s="1">
        <f>-J2522*L2522*K2522*C2522</f>
        <v>-106.56958</v>
      </c>
      <c r="P2522" s="7">
        <f>-(12*F2522*J2522*L2522*N2522+12*O2522*N2522*G2522*COS(RADIANS(E2522)))/(12*N2522*G2522*COS(RADIANS(E2522))^2+L2522*G2522^3*SIN(RADIANS(E2522))^2)</f>
        <v>2.8299110446785449</v>
      </c>
      <c r="Q2522" s="7">
        <f>-(6*F2522*J2522*L2522*N2522*SIN(RADIANS(E2522))+6*O2522*N2522*G2522*SIN(RADIANS(E2522))*COS(RADIANS(E2522)))/(12*N2522*COS(RADIANS(E2522))^2+L2522*G2522^2*SIN(RADIANS(E2522))^2)</f>
        <v>6.6263963851612058</v>
      </c>
      <c r="R2522" s="7">
        <f>-P2522*SIN(RADIANS(E2522))</f>
        <v>-0.55451015775407597</v>
      </c>
      <c r="S2522" s="6">
        <f>(O2522+P2522*COS(RADIANS(E2522)))/L2522</f>
        <v>-79.841944420927121</v>
      </c>
      <c r="T2522" s="6">
        <f>R2522/L2522</f>
        <v>-0.42654627519544303</v>
      </c>
      <c r="U2522" s="6">
        <f>(Q2522-P2522*G2522*SIN(RADIANS(E2522)))/M2522</f>
        <v>-23.525667639625588</v>
      </c>
      <c r="V2522" s="6">
        <f>SQRT((S2522+U2522)^2+3*T2522^2)</f>
        <v>103.3702522405531</v>
      </c>
      <c r="W2522" s="6">
        <f>V2522/AA2522</f>
        <v>1.2944655391939344</v>
      </c>
      <c r="X2522" s="1">
        <f>((3*10+H2522/COS(RADIANS(E2522)))*(3+3)+3*G2522*H2522)*2</f>
        <v>562.32838956366516</v>
      </c>
      <c r="Y2522" s="7">
        <f>Z2522/X2522</f>
        <v>1.0069498089385727</v>
      </c>
      <c r="Z2522" s="13">
        <v>566.23646443186794</v>
      </c>
      <c r="AA2522" s="15">
        <v>79.855545868700304</v>
      </c>
    </row>
    <row r="2523" spans="1:27" x14ac:dyDescent="0.45">
      <c r="A2523">
        <v>442</v>
      </c>
      <c r="B2523">
        <v>58.6</v>
      </c>
      <c r="C2523" s="10">
        <f>B2523-20</f>
        <v>38.6</v>
      </c>
      <c r="D2523">
        <v>100.3</v>
      </c>
      <c r="E2523" s="11">
        <f>D2523-90</f>
        <v>10.299999999999997</v>
      </c>
      <c r="F2523" s="2">
        <v>1.6365000000000001E-2</v>
      </c>
      <c r="G2523" s="11">
        <v>31.7</v>
      </c>
      <c r="H2523" s="11">
        <v>1</v>
      </c>
      <c r="I2523" s="8">
        <v>0.15721458196640001</v>
      </c>
      <c r="J2523" s="4">
        <v>71000</v>
      </c>
      <c r="K2523" s="5">
        <f>23*10^-6</f>
        <v>2.3E-5</v>
      </c>
      <c r="L2523" s="6">
        <f>H2523</f>
        <v>1</v>
      </c>
      <c r="M2523" s="3">
        <f>H2523^2/6</f>
        <v>0.16666666666666666</v>
      </c>
      <c r="N2523" s="3">
        <f>H2523^3/12</f>
        <v>8.3333333333333329E-2</v>
      </c>
      <c r="O2523" s="1">
        <f>-J2523*L2523*K2523*C2523</f>
        <v>-63.033799999999999</v>
      </c>
      <c r="P2523" s="7">
        <f>-(12*F2523*J2523*L2523*N2523+12*O2523*N2523*G2523*COS(RADIANS(E2523)))/(12*N2523*G2523*COS(RADIANS(E2523))^2+L2523*G2523^3*SIN(RADIANS(E2523))^2)</f>
        <v>0.76642550393864395</v>
      </c>
      <c r="Q2523" s="7">
        <f>-(6*F2523*J2523*L2523*N2523*SIN(RADIANS(E2523))+6*O2523*N2523*G2523*SIN(RADIANS(E2523))*COS(RADIANS(E2523)))/(12*N2523*COS(RADIANS(E2523))^2+L2523*G2523^2*SIN(RADIANS(E2523))^2)</f>
        <v>2.1720614585404205</v>
      </c>
      <c r="R2523" s="7">
        <f>-P2523*SIN(RADIANS(E2523))</f>
        <v>-0.13703857782589404</v>
      </c>
      <c r="S2523" s="6">
        <f>(O2523+P2523*COS(RADIANS(E2523)))/L2523</f>
        <v>-62.279725413984096</v>
      </c>
      <c r="T2523" s="6">
        <f>R2523/L2523</f>
        <v>-0.13703857782589404</v>
      </c>
      <c r="U2523" s="6">
        <f>(Q2523-P2523*G2523*SIN(RADIANS(E2523)))/M2523</f>
        <v>-13.032368751242519</v>
      </c>
      <c r="V2523" s="6">
        <f>SQRT((S2523+U2523)^2+3*T2523^2)</f>
        <v>75.312468199278911</v>
      </c>
      <c r="W2523" s="6">
        <f>V2523/AA2523</f>
        <v>1.3450955617436799</v>
      </c>
      <c r="X2523" s="1">
        <f>((3*10+H2523/COS(RADIANS(E2523)))*(3+3)+3*G2523*H2523)*2</f>
        <v>562.39654689048189</v>
      </c>
      <c r="Y2523" s="7">
        <f>Z2523/X2523</f>
        <v>1.0068043148340122</v>
      </c>
      <c r="Z2523" s="13">
        <v>566.22327005708598</v>
      </c>
      <c r="AA2523" s="15">
        <v>55.990422049753498</v>
      </c>
    </row>
    <row r="2524" spans="1:27" x14ac:dyDescent="0.45">
      <c r="A2524">
        <v>294</v>
      </c>
      <c r="B2524">
        <v>86.9</v>
      </c>
      <c r="C2524" s="10">
        <f>B2524-20</f>
        <v>66.900000000000006</v>
      </c>
      <c r="D2524">
        <v>129.19999999999999</v>
      </c>
      <c r="E2524" s="11">
        <f>D2524-90</f>
        <v>39.199999999999989</v>
      </c>
      <c r="F2524" s="2">
        <v>1.9115E-2</v>
      </c>
      <c r="G2524" s="11">
        <v>24.6</v>
      </c>
      <c r="H2524" s="11">
        <v>1.2</v>
      </c>
      <c r="I2524" s="8">
        <v>8.4578111767768804E-2</v>
      </c>
      <c r="J2524" s="4">
        <v>71000</v>
      </c>
      <c r="K2524" s="5">
        <f>23*10^-6</f>
        <v>2.3E-5</v>
      </c>
      <c r="L2524" s="6">
        <f>H2524</f>
        <v>1.2</v>
      </c>
      <c r="M2524" s="3">
        <f>H2524^2/6</f>
        <v>0.24</v>
      </c>
      <c r="N2524" s="3">
        <f>H2524^3/12</f>
        <v>0.14399999999999999</v>
      </c>
      <c r="O2524" s="1">
        <f>-J2524*L2524*K2524*C2524</f>
        <v>-131.09724</v>
      </c>
      <c r="P2524" s="7">
        <f>-(12*F2524*J2524*L2524*N2524+12*O2524*N2524*G2524*COS(RADIANS(E2524)))/(12*N2524*G2524*COS(RADIANS(E2524))^2+L2524*G2524^3*SIN(RADIANS(E2524))^2)</f>
        <v>0.21006151883590293</v>
      </c>
      <c r="Q2524" s="7">
        <f>-(6*F2524*J2524*L2524*N2524*SIN(RADIANS(E2524))+6*O2524*N2524*G2524*SIN(RADIANS(E2524))*COS(RADIANS(E2524)))/(12*N2524*COS(RADIANS(E2524))^2+L2524*G2524^2*SIN(RADIANS(E2524))^2)</f>
        <v>1.6330099337788735</v>
      </c>
      <c r="R2524" s="7">
        <f>-P2524*SIN(RADIANS(E2524))</f>
        <v>-0.13276503526657513</v>
      </c>
      <c r="S2524" s="6">
        <f>(O2524+P2524*COS(RADIANS(E2524)))/L2524</f>
        <v>-109.11204498640774</v>
      </c>
      <c r="T2524" s="6">
        <f>R2524/L2524</f>
        <v>-0.11063752938881261</v>
      </c>
      <c r="U2524" s="6">
        <f>(Q2524-P2524*G2524*SIN(RADIANS(E2524)))/M2524</f>
        <v>-6.8042080574119801</v>
      </c>
      <c r="V2524" s="6">
        <f>SQRT((S2524+U2524)^2+3*T2524^2)</f>
        <v>115.91641144250271</v>
      </c>
      <c r="W2524" s="6">
        <f>V2524/AA2524</f>
        <v>1.2737937459541369</v>
      </c>
      <c r="X2524" s="1">
        <f>((3*10+H2524/COS(RADIANS(E2524)))*(3+3)+3*G2524*H2524)*2</f>
        <v>555.70197614138647</v>
      </c>
      <c r="Y2524" s="7">
        <f>Z2524/X2524</f>
        <v>1.0187215271277665</v>
      </c>
      <c r="Z2524" s="13">
        <v>566.10556576267095</v>
      </c>
      <c r="AA2524" s="15">
        <v>91.000926806777002</v>
      </c>
    </row>
    <row r="2525" spans="1:27" x14ac:dyDescent="0.45">
      <c r="A2525">
        <v>2049</v>
      </c>
      <c r="B2525">
        <v>62.9</v>
      </c>
      <c r="C2525" s="10">
        <f>B2525-20</f>
        <v>42.9</v>
      </c>
      <c r="D2525">
        <v>100.8</v>
      </c>
      <c r="E2525" s="11">
        <f>D2525-90</f>
        <v>10.799999999999997</v>
      </c>
      <c r="F2525" s="2">
        <v>1.6674000000000001E-2</v>
      </c>
      <c r="G2525" s="11">
        <v>28.6</v>
      </c>
      <c r="H2525" s="11">
        <v>1.1000000000000001</v>
      </c>
      <c r="I2525" s="8">
        <v>0.15407964587211601</v>
      </c>
      <c r="J2525" s="4">
        <v>71000</v>
      </c>
      <c r="K2525" s="5">
        <f>23*10^-6</f>
        <v>2.3E-5</v>
      </c>
      <c r="L2525" s="6">
        <f>H2525</f>
        <v>1.1000000000000001</v>
      </c>
      <c r="M2525" s="3">
        <f>H2525^2/6</f>
        <v>0.20166666666666669</v>
      </c>
      <c r="N2525" s="3">
        <f>H2525^3/12</f>
        <v>0.11091666666666671</v>
      </c>
      <c r="O2525" s="1">
        <f>-J2525*L2525*K2525*C2525</f>
        <v>-77.061269999999993</v>
      </c>
      <c r="P2525" s="7">
        <f>-(12*F2525*J2525*L2525*N2525+12*O2525*N2525*G2525*COS(RADIANS(E2525)))/(12*N2525*G2525*COS(RADIANS(E2525))^2+L2525*G2525^3*SIN(RADIANS(E2525))^2)</f>
        <v>1.221171030203178</v>
      </c>
      <c r="Q2525" s="7">
        <f>-(6*F2525*J2525*L2525*N2525*SIN(RADIANS(E2525))+6*O2525*N2525*G2525*SIN(RADIANS(E2525))*COS(RADIANS(E2525)))/(12*N2525*COS(RADIANS(E2525))^2+L2525*G2525^2*SIN(RADIANS(E2525))^2)</f>
        <v>3.2721922515206932</v>
      </c>
      <c r="R2525" s="7">
        <f>-P2525*SIN(RADIANS(E2525))</f>
        <v>-0.22882463297347505</v>
      </c>
      <c r="S2525" s="6">
        <f>(O2525+P2525*COS(RADIANS(E2525)))/L2525</f>
        <v>-68.965208423701981</v>
      </c>
      <c r="T2525" s="6">
        <f>R2525/L2525</f>
        <v>-0.20802239361225003</v>
      </c>
      <c r="U2525" s="6">
        <f>(Q2525-P2525*G2525*SIN(RADIANS(E2525)))/M2525</f>
        <v>-16.225746701755504</v>
      </c>
      <c r="V2525" s="6">
        <f>SQRT((S2525+U2525)^2+3*T2525^2)</f>
        <v>85.191717057096838</v>
      </c>
      <c r="W2525" s="6">
        <f>V2525/AA2525</f>
        <v>1.3199237362564609</v>
      </c>
      <c r="X2525" s="1">
        <f>((3*10+H2525/COS(RADIANS(E2525)))*(3+3)+3*G2525*H2525)*2</f>
        <v>562.19802435612178</v>
      </c>
      <c r="Y2525" s="7">
        <f>Z2525/X2525</f>
        <v>1.0068772937198658</v>
      </c>
      <c r="Z2525" s="13">
        <v>566.06442529834703</v>
      </c>
      <c r="AA2525" s="15">
        <v>64.542908591609802</v>
      </c>
    </row>
    <row r="2526" spans="1:27" x14ac:dyDescent="0.45">
      <c r="A2526">
        <v>2663</v>
      </c>
      <c r="B2526">
        <v>57.4</v>
      </c>
      <c r="C2526" s="10">
        <f>B2526-20</f>
        <v>37.4</v>
      </c>
      <c r="D2526">
        <v>114.8</v>
      </c>
      <c r="E2526" s="11">
        <f>D2526-90</f>
        <v>24.799999999999997</v>
      </c>
      <c r="F2526" s="2">
        <v>1.2466E-2</v>
      </c>
      <c r="G2526" s="11">
        <v>25.6</v>
      </c>
      <c r="H2526" s="11">
        <v>1.2</v>
      </c>
      <c r="I2526" s="8">
        <v>6.5256342291831901E-2</v>
      </c>
      <c r="J2526" s="4">
        <v>71000</v>
      </c>
      <c r="K2526" s="5">
        <f>23*10^-6</f>
        <v>2.3E-5</v>
      </c>
      <c r="L2526" s="6">
        <f>H2526</f>
        <v>1.2</v>
      </c>
      <c r="M2526" s="3">
        <f>H2526^2/6</f>
        <v>0.24</v>
      </c>
      <c r="N2526" s="3">
        <f>H2526^3/12</f>
        <v>0.14399999999999999</v>
      </c>
      <c r="O2526" s="1">
        <f>-J2526*L2526*K2526*C2526</f>
        <v>-73.28904</v>
      </c>
      <c r="P2526" s="7">
        <f>-(12*F2526*J2526*L2526*N2526+12*O2526*N2526*G2526*COS(RADIANS(E2526)))/(12*N2526*G2526*COS(RADIANS(E2526))^2+L2526*G2526^3*SIN(RADIANS(E2526))^2)</f>
        <v>0.30955339094437068</v>
      </c>
      <c r="Q2526" s="7">
        <f>-(6*F2526*J2526*L2526*N2526*SIN(RADIANS(E2526))+6*O2526*N2526*G2526*SIN(RADIANS(E2526))*COS(RADIANS(E2526)))/(12*N2526*COS(RADIANS(E2526))^2+L2526*G2526^2*SIN(RADIANS(E2526))^2)</f>
        <v>1.6619880250866157</v>
      </c>
      <c r="R2526" s="7">
        <f>-P2526*SIN(RADIANS(E2526))</f>
        <v>-0.12984281445989185</v>
      </c>
      <c r="S2526" s="6">
        <f>(O2526+P2526*COS(RADIANS(E2526)))/L2526</f>
        <v>-60.840028669414338</v>
      </c>
      <c r="T2526" s="6">
        <f>R2526/L2526</f>
        <v>-0.10820234538324321</v>
      </c>
      <c r="U2526" s="6">
        <f>(Q2526-P2526*G2526*SIN(RADIANS(E2526)))/M2526</f>
        <v>-6.9249501045275652</v>
      </c>
      <c r="V2526" s="6">
        <f>SQRT((S2526+U2526)^2+3*T2526^2)</f>
        <v>67.765237928272896</v>
      </c>
      <c r="W2526" s="6">
        <f>V2526/AA2526</f>
        <v>1.2557412409511757</v>
      </c>
      <c r="X2526" s="1">
        <f>((3*10+H2526/COS(RADIANS(E2526)))*(3+3)+3*G2526*H2526)*2</f>
        <v>560.18291832583509</v>
      </c>
      <c r="Y2526" s="7">
        <f>Z2526/X2526</f>
        <v>1.0104819808017611</v>
      </c>
      <c r="Z2526" s="13">
        <v>566.05474492120095</v>
      </c>
      <c r="AA2526" s="15">
        <v>53.964332553849502</v>
      </c>
    </row>
    <row r="2527" spans="1:27" x14ac:dyDescent="0.45">
      <c r="A2527">
        <v>2304</v>
      </c>
      <c r="B2527">
        <v>84.8</v>
      </c>
      <c r="C2527" s="10">
        <f>B2527-20</f>
        <v>64.8</v>
      </c>
      <c r="D2527">
        <v>125.6</v>
      </c>
      <c r="E2527" s="11">
        <f>D2527-90</f>
        <v>35.599999999999994</v>
      </c>
      <c r="F2527" s="2">
        <v>1.9389E-2</v>
      </c>
      <c r="G2527" s="11">
        <v>24.9</v>
      </c>
      <c r="H2527" s="11">
        <v>1.2</v>
      </c>
      <c r="I2527" s="8">
        <v>8.7441481649875599E-2</v>
      </c>
      <c r="J2527" s="4">
        <v>71000</v>
      </c>
      <c r="K2527" s="5">
        <f>23*10^-6</f>
        <v>2.3E-5</v>
      </c>
      <c r="L2527" s="6">
        <f>H2527</f>
        <v>1.2</v>
      </c>
      <c r="M2527" s="3">
        <f>H2527^2/6</f>
        <v>0.24</v>
      </c>
      <c r="N2527" s="3">
        <f>H2527^3/12</f>
        <v>0.14399999999999999</v>
      </c>
      <c r="O2527" s="1">
        <f>-J2527*L2527*K2527*C2527</f>
        <v>-126.98208</v>
      </c>
      <c r="P2527" s="7">
        <f>-(12*F2527*J2527*L2527*N2527+12*O2527*N2527*G2527*COS(RADIANS(E2527)))/(12*N2527*G2527*COS(RADIANS(E2527))^2+L2527*G2527^3*SIN(RADIANS(E2527))^2)</f>
        <v>0.251807982454052</v>
      </c>
      <c r="Q2527" s="7">
        <f>-(6*F2527*J2527*L2527*N2527*SIN(RADIANS(E2527))+6*O2527*N2527*G2527*SIN(RADIANS(E2527))*COS(RADIANS(E2527)))/(12*N2527*COS(RADIANS(E2527))^2+L2527*G2527^2*SIN(RADIANS(E2527))^2)</f>
        <v>1.8249609726605682</v>
      </c>
      <c r="R2527" s="7">
        <f>-P2527*SIN(RADIANS(E2527))</f>
        <v>-0.14658321065546734</v>
      </c>
      <c r="S2527" s="6">
        <f>(O2527+P2527*COS(RADIANS(E2527)))/L2527</f>
        <v>-105.64777894819075</v>
      </c>
      <c r="T2527" s="6">
        <f>R2527/L2527</f>
        <v>-0.12215267554622279</v>
      </c>
      <c r="U2527" s="6">
        <f>(Q2527-P2527*G2527*SIN(RADIANS(E2527)))/M2527</f>
        <v>-7.6040040527523676</v>
      </c>
      <c r="V2527" s="6">
        <f>SQRT((S2527+U2527)^2+3*T2527^2)</f>
        <v>113.2519806304558</v>
      </c>
      <c r="W2527" s="6">
        <f>V2527/AA2527</f>
        <v>1.2509370389522672</v>
      </c>
      <c r="X2527" s="1">
        <f>((3*10+H2527/COS(RADIANS(E2527)))*(3+3)+3*G2527*H2527)*2</f>
        <v>556.98998219391297</v>
      </c>
      <c r="Y2527" s="7">
        <f>Z2527/X2527</f>
        <v>1.0160689898591013</v>
      </c>
      <c r="Z2527" s="13">
        <v>565.94024856940803</v>
      </c>
      <c r="AA2527" s="15">
        <v>90.533717608450502</v>
      </c>
    </row>
    <row r="2528" spans="1:27" x14ac:dyDescent="0.45">
      <c r="A2528">
        <v>1556</v>
      </c>
      <c r="B2528">
        <v>69.3</v>
      </c>
      <c r="C2528" s="10">
        <f>B2528-20</f>
        <v>49.3</v>
      </c>
      <c r="D2528">
        <v>101.8</v>
      </c>
      <c r="E2528" s="11">
        <f>D2528-90</f>
        <v>11.799999999999997</v>
      </c>
      <c r="F2528" s="2">
        <v>1.4311000000000001E-2</v>
      </c>
      <c r="G2528" s="11">
        <v>20.3</v>
      </c>
      <c r="H2528" s="11">
        <v>1.5</v>
      </c>
      <c r="I2528" s="8">
        <v>9.76690873503685E-2</v>
      </c>
      <c r="J2528" s="4">
        <v>71000</v>
      </c>
      <c r="K2528" s="5">
        <f>23*10^-6</f>
        <v>2.3E-5</v>
      </c>
      <c r="L2528" s="6">
        <f>H2528</f>
        <v>1.5</v>
      </c>
      <c r="M2528" s="3">
        <f>H2528^2/6</f>
        <v>0.375</v>
      </c>
      <c r="N2528" s="3">
        <f>H2528^3/12</f>
        <v>0.28125</v>
      </c>
      <c r="O2528" s="1">
        <f>-J2528*L2528*K2528*C2528</f>
        <v>-120.76034999999999</v>
      </c>
      <c r="P2528" s="7">
        <f>-(12*F2528*J2528*L2528*N2528+12*O2528*N2528*G2528*COS(RADIANS(E2528)))/(12*N2528*G2528*COS(RADIANS(E2528))^2+L2528*G2528^3*SIN(RADIANS(E2528))^2)</f>
        <v>5.0048666309526828</v>
      </c>
      <c r="Q2528" s="7">
        <f>-(6*F2528*J2528*L2528*N2528*SIN(RADIANS(E2528))+6*O2528*N2528*G2528*SIN(RADIANS(E2528))*COS(RADIANS(E2528)))/(12*N2528*COS(RADIANS(E2528))^2+L2528*G2528^2*SIN(RADIANS(E2528))^2)</f>
        <v>10.388275980149146</v>
      </c>
      <c r="R2528" s="7">
        <f>-P2528*SIN(RADIANS(E2528))</f>
        <v>-1.0234754660245462</v>
      </c>
      <c r="S2528" s="6">
        <f>(O2528+P2528*COS(RADIANS(E2528)))/L2528</f>
        <v>-77.240832846572559</v>
      </c>
      <c r="T2528" s="6">
        <f>R2528/L2528</f>
        <v>-0.68231697734969743</v>
      </c>
      <c r="U2528" s="6">
        <f>(Q2528-P2528*G2528*SIN(RADIANS(E2528)))/M2528</f>
        <v>-27.702069280397712</v>
      </c>
      <c r="V2528" s="6">
        <f>SQRT((S2528+U2528)^2+3*T2528^2)</f>
        <v>104.94955634114706</v>
      </c>
      <c r="W2528" s="6">
        <f>V2528/AA2528</f>
        <v>1.2896722351332865</v>
      </c>
      <c r="X2528" s="1">
        <f>((3*10+H2528/COS(RADIANS(E2528)))*(3+3)+3*G2528*H2528)*2</f>
        <v>561.08859911634295</v>
      </c>
      <c r="Y2528" s="7">
        <f>Z2528/X2528</f>
        <v>1.0086419232403911</v>
      </c>
      <c r="Z2528" s="13">
        <v>565.93748372096502</v>
      </c>
      <c r="AA2528" s="15">
        <v>81.376921579071293</v>
      </c>
    </row>
    <row r="2529" spans="1:27" x14ac:dyDescent="0.45">
      <c r="A2529">
        <v>1121</v>
      </c>
      <c r="B2529">
        <v>72.400000000000006</v>
      </c>
      <c r="C2529" s="10">
        <f>B2529-20</f>
        <v>52.400000000000006</v>
      </c>
      <c r="D2529">
        <v>116.7</v>
      </c>
      <c r="E2529" s="11">
        <f>D2529-90</f>
        <v>26.700000000000003</v>
      </c>
      <c r="F2529" s="2">
        <v>1.8526999999999998E-2</v>
      </c>
      <c r="G2529" s="11">
        <v>28</v>
      </c>
      <c r="H2529" s="11">
        <v>1.1000000000000001</v>
      </c>
      <c r="I2529" s="8">
        <v>9.2049241065979004E-2</v>
      </c>
      <c r="J2529" s="4">
        <v>71000</v>
      </c>
      <c r="K2529" s="5">
        <f>23*10^-6</f>
        <v>2.3E-5</v>
      </c>
      <c r="L2529" s="6">
        <f>H2529</f>
        <v>1.1000000000000001</v>
      </c>
      <c r="M2529" s="3">
        <f>H2529^2/6</f>
        <v>0.20166666666666669</v>
      </c>
      <c r="N2529" s="3">
        <f>H2529^3/12</f>
        <v>0.11091666666666671</v>
      </c>
      <c r="O2529" s="1">
        <f>-J2529*L2529*K2529*C2529</f>
        <v>-94.126120000000014</v>
      </c>
      <c r="P2529" s="7">
        <f>-(12*F2529*J2529*L2529*N2529+12*O2529*N2529*G2529*COS(RADIANS(E2529)))/(12*N2529*G2529*COS(RADIANS(E2529))^2+L2529*G2529^3*SIN(RADIANS(E2529))^2)</f>
        <v>0.24628069317818924</v>
      </c>
      <c r="Q2529" s="7">
        <f>-(6*F2529*J2529*L2529*N2529*SIN(RADIANS(E2529))+6*O2529*N2529*G2529*SIN(RADIANS(E2529))*COS(RADIANS(E2529)))/(12*N2529*COS(RADIANS(E2529))^2+L2529*G2529^2*SIN(RADIANS(E2529))^2)</f>
        <v>1.5492203221215397</v>
      </c>
      <c r="R2529" s="7">
        <f>-P2529*SIN(RADIANS(E2529))</f>
        <v>-0.11065859443725287</v>
      </c>
      <c r="S2529" s="6">
        <f>(O2529+P2529*COS(RADIANS(E2529)))/L2529</f>
        <v>-85.3691817047428</v>
      </c>
      <c r="T2529" s="6">
        <f>R2529/L2529</f>
        <v>-0.10059872221568442</v>
      </c>
      <c r="U2529" s="6">
        <f>(Q2529-P2529*G2529*SIN(RADIANS(E2529)))/M2529</f>
        <v>-7.6820842419249962</v>
      </c>
      <c r="V2529" s="6">
        <f>SQRT((S2529+U2529)^2+3*T2529^2)</f>
        <v>93.051429084062065</v>
      </c>
      <c r="W2529" s="6">
        <f>V2529/AA2529</f>
        <v>1.2701280361010403</v>
      </c>
      <c r="X2529" s="1">
        <f>((3*10+H2529/COS(RADIANS(E2529)))*(3+3)+3*G2529*H2529)*2</f>
        <v>559.5754899837425</v>
      </c>
      <c r="Y2529" s="7">
        <f>Z2529/X2529</f>
        <v>1.0112552403411958</v>
      </c>
      <c r="Z2529" s="13">
        <v>565.87364661255197</v>
      </c>
      <c r="AA2529" s="15">
        <v>73.261455884168598</v>
      </c>
    </row>
    <row r="2530" spans="1:27" x14ac:dyDescent="0.45">
      <c r="A2530">
        <v>684</v>
      </c>
      <c r="B2530">
        <v>52</v>
      </c>
      <c r="C2530" s="10">
        <f>B2530-20</f>
        <v>32</v>
      </c>
      <c r="D2530">
        <v>128.9</v>
      </c>
      <c r="E2530" s="11">
        <f>D2530-90</f>
        <v>38.900000000000006</v>
      </c>
      <c r="F2530" s="2">
        <v>8.5769999999999996E-3</v>
      </c>
      <c r="G2530" s="11">
        <v>22.5</v>
      </c>
      <c r="H2530" s="11">
        <v>1.3</v>
      </c>
      <c r="I2530" s="8">
        <v>3.85394319891929E-2</v>
      </c>
      <c r="J2530" s="4">
        <v>71000</v>
      </c>
      <c r="K2530" s="5">
        <f>23*10^-6</f>
        <v>2.3E-5</v>
      </c>
      <c r="L2530" s="6">
        <f>H2530</f>
        <v>1.3</v>
      </c>
      <c r="M2530" s="3">
        <f>H2530^2/6</f>
        <v>0.28166666666666668</v>
      </c>
      <c r="N2530" s="3">
        <f>H2530^3/12</f>
        <v>0.18308333333333338</v>
      </c>
      <c r="O2530" s="1">
        <f>-J2530*L2530*K2530*C2530</f>
        <v>-67.9328</v>
      </c>
      <c r="P2530" s="7">
        <f>-(12*F2530*J2530*L2530*N2530+12*O2530*N2530*G2530*COS(RADIANS(E2530)))/(12*N2530*G2530*COS(RADIANS(E2530))^2+L2530*G2530^3*SIN(RADIANS(E2530))^2)</f>
        <v>0.14893613298952252</v>
      </c>
      <c r="Q2530" s="7">
        <f>-(6*F2530*J2530*L2530*N2530*SIN(RADIANS(E2530))+6*O2530*N2530*G2530*SIN(RADIANS(E2530))*COS(RADIANS(E2530)))/(12*N2530*COS(RADIANS(E2530))^2+L2530*G2530^2*SIN(RADIANS(E2530))^2)</f>
        <v>1.0521718814989007</v>
      </c>
      <c r="R2530" s="7">
        <f>-P2530*SIN(RADIANS(E2530))</f>
        <v>-9.3526389466568993E-2</v>
      </c>
      <c r="S2530" s="6">
        <f>(O2530+P2530*COS(RADIANS(E2530)))/L2530</f>
        <v>-52.166839596102264</v>
      </c>
      <c r="T2530" s="6">
        <f>R2530/L2530</f>
        <v>-7.1943376512745377E-2</v>
      </c>
      <c r="U2530" s="6">
        <f>(Q2530-P2530*G2530*SIN(RADIANS(E2530)))/M2530</f>
        <v>-3.7355214727771653</v>
      </c>
      <c r="V2530" s="6">
        <f>SQRT((S2530+U2530)^2+3*T2530^2)</f>
        <v>55.902499949677015</v>
      </c>
      <c r="W2530" s="6">
        <f>V2530/AA2530</f>
        <v>1.2289683899817412</v>
      </c>
      <c r="X2530" s="1">
        <f>((3*10+H2530/COS(RADIANS(E2530)))*(3+3)+3*G2530*H2530)*2</f>
        <v>555.54514916648623</v>
      </c>
      <c r="Y2530" s="7">
        <f>Z2530/X2530</f>
        <v>1.0184905230950461</v>
      </c>
      <c r="Z2530" s="13">
        <v>565.81746957748999</v>
      </c>
      <c r="AA2530" s="15">
        <v>45.487337514439702</v>
      </c>
    </row>
    <row r="2531" spans="1:27" x14ac:dyDescent="0.45">
      <c r="A2531">
        <v>2618</v>
      </c>
      <c r="B2531">
        <v>68.099999999999994</v>
      </c>
      <c r="C2531" s="10">
        <f>B2531-20</f>
        <v>48.099999999999994</v>
      </c>
      <c r="D2531">
        <v>121</v>
      </c>
      <c r="E2531" s="11">
        <f>D2531-90</f>
        <v>31</v>
      </c>
      <c r="F2531" s="2">
        <v>1.4147E-2</v>
      </c>
      <c r="G2531" s="11">
        <v>23.1</v>
      </c>
      <c r="H2531" s="11">
        <v>1.3</v>
      </c>
      <c r="I2531" s="8">
        <v>6.76551908254623E-2</v>
      </c>
      <c r="J2531" s="4">
        <v>71000</v>
      </c>
      <c r="K2531" s="5">
        <f>23*10^-6</f>
        <v>2.3E-5</v>
      </c>
      <c r="L2531" s="6">
        <f>H2531</f>
        <v>1.3</v>
      </c>
      <c r="M2531" s="3">
        <f>H2531^2/6</f>
        <v>0.28166666666666668</v>
      </c>
      <c r="N2531" s="3">
        <f>H2531^3/12</f>
        <v>0.18308333333333338</v>
      </c>
      <c r="O2531" s="1">
        <f>-J2531*L2531*K2531*C2531</f>
        <v>-102.11148999999999</v>
      </c>
      <c r="P2531" s="7">
        <f>-(12*F2531*J2531*L2531*N2531+12*O2531*N2531*G2531*COS(RADIANS(E2531)))/(12*N2531*G2531*COS(RADIANS(E2531))^2+L2531*G2531^3*SIN(RADIANS(E2531))^2)</f>
        <v>0.36690262498748588</v>
      </c>
      <c r="Q2531" s="7">
        <f>-(6*F2531*J2531*L2531*N2531*SIN(RADIANS(E2531))+6*O2531*N2531*G2531*SIN(RADIANS(E2531))*COS(RADIANS(E2531)))/(12*N2531*COS(RADIANS(E2531))^2+L2531*G2531^2*SIN(RADIANS(E2531))^2)</f>
        <v>2.1825898900921525</v>
      </c>
      <c r="R2531" s="7">
        <f>-P2531*SIN(RADIANS(E2531))</f>
        <v>-0.18896882165300027</v>
      </c>
      <c r="S2531" s="6">
        <f>(O2531+P2531*COS(RADIANS(E2531)))/L2531</f>
        <v>-78.305379282553034</v>
      </c>
      <c r="T2531" s="6">
        <f>R2531/L2531</f>
        <v>-0.14536063204076943</v>
      </c>
      <c r="U2531" s="6">
        <f>(Q2531-P2531*G2531*SIN(RADIANS(E2531)))/M2531</f>
        <v>-7.748839846481018</v>
      </c>
      <c r="V2531" s="6">
        <f>SQRT((S2531+U2531)^2+3*T2531^2)</f>
        <v>86.054587437555313</v>
      </c>
      <c r="W2531" s="6">
        <f>V2531/AA2531</f>
        <v>1.2142864840026304</v>
      </c>
      <c r="X2531" s="1">
        <f>((3*10+H2531/COS(RADIANS(E2531)))*(3+3)+3*G2531*H2531)*2</f>
        <v>558.37948099655921</v>
      </c>
      <c r="Y2531" s="7">
        <f>Z2531/X2531</f>
        <v>1.0133114327652999</v>
      </c>
      <c r="Z2531" s="13">
        <v>565.81231191536801</v>
      </c>
      <c r="AA2531" s="15">
        <v>70.868438849698094</v>
      </c>
    </row>
    <row r="2532" spans="1:27" x14ac:dyDescent="0.45">
      <c r="A2532">
        <v>2863</v>
      </c>
      <c r="B2532">
        <v>67.8</v>
      </c>
      <c r="C2532" s="10">
        <f>B2532-20</f>
        <v>47.8</v>
      </c>
      <c r="D2532">
        <v>109.6</v>
      </c>
      <c r="E2532" s="11">
        <f>D2532-90</f>
        <v>19.599999999999994</v>
      </c>
      <c r="F2532" s="2">
        <v>1.7797E-2</v>
      </c>
      <c r="G2532" s="11">
        <v>28.3</v>
      </c>
      <c r="H2532" s="11">
        <v>1.1000000000000001</v>
      </c>
      <c r="I2532" s="8">
        <v>0.10615278780460299</v>
      </c>
      <c r="J2532" s="4">
        <v>71000</v>
      </c>
      <c r="K2532" s="5">
        <f>23*10^-6</f>
        <v>2.3E-5</v>
      </c>
      <c r="L2532" s="6">
        <f>H2532</f>
        <v>1.1000000000000001</v>
      </c>
      <c r="M2532" s="3">
        <f>H2532^2/6</f>
        <v>0.20166666666666669</v>
      </c>
      <c r="N2532" s="3">
        <f>H2532^3/12</f>
        <v>0.11091666666666671</v>
      </c>
      <c r="O2532" s="1">
        <f>-J2532*L2532*K2532*C2532</f>
        <v>-85.863140000000001</v>
      </c>
      <c r="P2532" s="7">
        <f>-(12*F2532*J2532*L2532*N2532+12*O2532*N2532*G2532*COS(RADIANS(E2532)))/(12*N2532*G2532*COS(RADIANS(E2532))^2+L2532*G2532^3*SIN(RADIANS(E2532))^2)</f>
        <v>0.42157152766853906</v>
      </c>
      <c r="Q2532" s="7">
        <f>-(6*F2532*J2532*L2532*N2532*SIN(RADIANS(E2532))+6*O2532*N2532*G2532*SIN(RADIANS(E2532))*COS(RADIANS(E2532)))/(12*N2532*COS(RADIANS(E2532))^2+L2532*G2532^2*SIN(RADIANS(E2532))^2)</f>
        <v>2.0010481546657068</v>
      </c>
      <c r="R2532" s="7">
        <f>-P2532*SIN(RADIANS(E2532))</f>
        <v>-0.14141683071842445</v>
      </c>
      <c r="S2532" s="6">
        <f>(O2532+P2532*COS(RADIANS(E2532)))/L2532</f>
        <v>-77.696359454979017</v>
      </c>
      <c r="T2532" s="6">
        <f>R2532/L2532</f>
        <v>-0.12856075519856766</v>
      </c>
      <c r="U2532" s="6">
        <f>(Q2532-P2532*G2532*SIN(RADIANS(E2532)))/M2532</f>
        <v>-9.9225528330530821</v>
      </c>
      <c r="V2532" s="6">
        <f>SQRT((S2532+U2532)^2+3*T2532^2)</f>
        <v>87.619195237922582</v>
      </c>
      <c r="W2532" s="6">
        <f>V2532/AA2532</f>
        <v>1.2806267890512624</v>
      </c>
      <c r="X2532" s="1">
        <f>((3*10+H2532/COS(RADIANS(E2532)))*(3+3)+3*G2532*H2532)*2</f>
        <v>560.79188426559836</v>
      </c>
      <c r="Y2532" s="7">
        <f>Z2532/X2532</f>
        <v>1.0087550885338674</v>
      </c>
      <c r="Z2532" s="13">
        <v>565.70166686141795</v>
      </c>
      <c r="AA2532" s="15">
        <v>68.418992939257706</v>
      </c>
    </row>
    <row r="2533" spans="1:27" x14ac:dyDescent="0.45">
      <c r="A2533">
        <v>2422</v>
      </c>
      <c r="B2533">
        <v>86.6</v>
      </c>
      <c r="C2533" s="10">
        <f>B2533-20</f>
        <v>66.599999999999994</v>
      </c>
      <c r="D2533">
        <v>104.9</v>
      </c>
      <c r="E2533" s="11">
        <f>D2533-90</f>
        <v>14.900000000000006</v>
      </c>
      <c r="F2533" s="2">
        <v>2.5392999999999999E-2</v>
      </c>
      <c r="G2533" s="11">
        <v>28.4</v>
      </c>
      <c r="H2533" s="11">
        <v>1.1000000000000001</v>
      </c>
      <c r="I2533" s="8">
        <v>0.183753997087478</v>
      </c>
      <c r="J2533" s="4">
        <v>71000</v>
      </c>
      <c r="K2533" s="5">
        <f>23*10^-6</f>
        <v>2.3E-5</v>
      </c>
      <c r="L2533" s="6">
        <f>H2533</f>
        <v>1.1000000000000001</v>
      </c>
      <c r="M2533" s="3">
        <f>H2533^2/6</f>
        <v>0.20166666666666669</v>
      </c>
      <c r="N2533" s="3">
        <f>H2533^3/12</f>
        <v>0.11091666666666671</v>
      </c>
      <c r="O2533" s="1">
        <f>-J2533*L2533*K2533*C2533</f>
        <v>-119.63357999999999</v>
      </c>
      <c r="P2533" s="7">
        <f>-(12*F2533*J2533*L2533*N2533+12*O2533*N2533*G2533*COS(RADIANS(E2533)))/(12*N2533*G2533*COS(RADIANS(E2533))^2+L2533*G2533^3*SIN(RADIANS(E2533))^2)</f>
        <v>1.0171985849099097</v>
      </c>
      <c r="Q2533" s="7">
        <f>-(6*F2533*J2533*L2533*N2533*SIN(RADIANS(E2533))+6*O2533*N2533*G2533*SIN(RADIANS(E2533))*COS(RADIANS(E2533)))/(12*N2533*COS(RADIANS(E2533))^2+L2533*G2533^2*SIN(RADIANS(E2533))^2)</f>
        <v>3.714082609298631</v>
      </c>
      <c r="R2533" s="7">
        <f>-P2533*SIN(RADIANS(E2533))</f>
        <v>-0.26155511333088954</v>
      </c>
      <c r="S2533" s="6">
        <f>(O2533+P2533*COS(RADIANS(E2533)))/L2533</f>
        <v>-107.86416692693049</v>
      </c>
      <c r="T2533" s="6">
        <f>R2533/L2533</f>
        <v>-0.2377773757553541</v>
      </c>
      <c r="U2533" s="6">
        <f>(Q2533-P2533*G2533*SIN(RADIANS(E2533)))/M2533</f>
        <v>-18.41693855850561</v>
      </c>
      <c r="V2533" s="6">
        <f>SQRT((S2533+U2533)^2+3*T2533^2)</f>
        <v>126.28177705775724</v>
      </c>
      <c r="W2533" s="6">
        <f>V2533/AA2533</f>
        <v>1.3162024936681704</v>
      </c>
      <c r="X2533" s="1">
        <f>((3*10+H2533/COS(RADIANS(E2533)))*(3+3)+3*G2533*H2533)*2</f>
        <v>561.09927849670089</v>
      </c>
      <c r="Y2533" s="7">
        <f>Z2533/X2533</f>
        <v>1.0076077110796895</v>
      </c>
      <c r="Z2533" s="13">
        <v>565.36795969452601</v>
      </c>
      <c r="AA2533" s="15">
        <v>95.944034193263207</v>
      </c>
    </row>
    <row r="2534" spans="1:27" x14ac:dyDescent="0.45">
      <c r="A2534">
        <v>2611</v>
      </c>
      <c r="B2534">
        <v>73.3</v>
      </c>
      <c r="C2534" s="10">
        <f>B2534-20</f>
        <v>53.3</v>
      </c>
      <c r="D2534">
        <v>102.9</v>
      </c>
      <c r="E2534" s="11">
        <f>D2534-90</f>
        <v>12.900000000000006</v>
      </c>
      <c r="F2534" s="2">
        <v>2.2303E-2</v>
      </c>
      <c r="G2534" s="11">
        <v>31.5</v>
      </c>
      <c r="H2534" s="11">
        <v>1</v>
      </c>
      <c r="I2534" s="8">
        <v>0.17907536029815599</v>
      </c>
      <c r="J2534" s="4">
        <v>71000</v>
      </c>
      <c r="K2534" s="5">
        <f>23*10^-6</f>
        <v>2.3E-5</v>
      </c>
      <c r="L2534" s="6">
        <f>H2534</f>
        <v>1</v>
      </c>
      <c r="M2534" s="3">
        <f>H2534^2/6</f>
        <v>0.16666666666666666</v>
      </c>
      <c r="N2534" s="3">
        <f>H2534^3/12</f>
        <v>8.3333333333333329E-2</v>
      </c>
      <c r="O2534" s="1">
        <f>-J2534*L2534*K2534*C2534</f>
        <v>-87.038899999999998</v>
      </c>
      <c r="P2534" s="7">
        <f>-(12*F2534*J2534*L2534*N2534+12*O2534*N2534*G2534*COS(RADIANS(E2534)))/(12*N2534*G2534*COS(RADIANS(E2534))^2+L2534*G2534^3*SIN(RADIANS(E2534))^2)</f>
        <v>0.68588879993076413</v>
      </c>
      <c r="Q2534" s="7">
        <f>-(6*F2534*J2534*L2534*N2534*SIN(RADIANS(E2534))+6*O2534*N2534*G2534*SIN(RADIANS(E2534))*COS(RADIANS(E2534)))/(12*N2534*COS(RADIANS(E2534))^2+L2534*G2534^2*SIN(RADIANS(E2534))^2)</f>
        <v>2.4117148779436968</v>
      </c>
      <c r="R2534" s="7">
        <f>-P2534*SIN(RADIANS(E2534))</f>
        <v>-0.15312475415515536</v>
      </c>
      <c r="S2534" s="6">
        <f>(O2534+P2534*COS(RADIANS(E2534)))/L2534</f>
        <v>-86.370322214297104</v>
      </c>
      <c r="T2534" s="6">
        <f>R2534/L2534</f>
        <v>-0.15312475415515536</v>
      </c>
      <c r="U2534" s="6">
        <f>(Q2534-P2534*G2534*SIN(RADIANS(E2534)))/M2534</f>
        <v>-14.470289267662181</v>
      </c>
      <c r="V2534" s="6">
        <f>SQRT((S2534+U2534)^2+3*T2534^2)</f>
        <v>100.84096025736002</v>
      </c>
      <c r="W2534" s="6">
        <f>V2534/AA2534</f>
        <v>1.3296633129529027</v>
      </c>
      <c r="X2534" s="1">
        <f>((3*10+H2534/COS(RADIANS(E2534)))*(3+3)+3*G2534*H2534)*2</f>
        <v>561.31070755741007</v>
      </c>
      <c r="Y2534" s="7">
        <f>Z2534/X2534</f>
        <v>1.0072242421993103</v>
      </c>
      <c r="Z2534" s="13">
        <v>565.36575205787096</v>
      </c>
      <c r="AA2534" s="15">
        <v>75.839469492027604</v>
      </c>
    </row>
    <row r="2535" spans="1:27" x14ac:dyDescent="0.45">
      <c r="A2535">
        <v>1551</v>
      </c>
      <c r="B2535">
        <v>78.599999999999994</v>
      </c>
      <c r="C2535" s="10">
        <f>B2535-20</f>
        <v>58.599999999999994</v>
      </c>
      <c r="D2535">
        <v>126.6</v>
      </c>
      <c r="E2535" s="11">
        <f>D2535-90</f>
        <v>36.599999999999994</v>
      </c>
      <c r="F2535" s="2">
        <v>1.8258E-2</v>
      </c>
      <c r="G2535" s="11">
        <v>21.9</v>
      </c>
      <c r="H2535" s="11">
        <v>1.4</v>
      </c>
      <c r="I2535" s="8">
        <v>0.144817039370536</v>
      </c>
      <c r="J2535" s="4">
        <v>71000</v>
      </c>
      <c r="K2535" s="5">
        <f>23*10^-6</f>
        <v>2.3E-5</v>
      </c>
      <c r="L2535" s="6">
        <f>H2535</f>
        <v>1.4</v>
      </c>
      <c r="M2535" s="3">
        <f>H2535^2/6</f>
        <v>0.32666666666666661</v>
      </c>
      <c r="N2535" s="3">
        <f>H2535^3/12</f>
        <v>0.2286666666666666</v>
      </c>
      <c r="O2535" s="1">
        <f>-J2535*L2535*K2535*C2535</f>
        <v>-133.97131999999999</v>
      </c>
      <c r="P2535" s="7">
        <f>-(12*F2535*J2535*L2535*N2535+12*O2535*N2535*G2535*COS(RADIANS(E2535)))/(12*N2535*G2535*COS(RADIANS(E2535))^2+L2535*G2535^3*SIN(RADIANS(E2535))^2)</f>
        <v>0.28169074025311525</v>
      </c>
      <c r="Q2535" s="7">
        <f>-(6*F2535*J2535*L2535*N2535*SIN(RADIANS(E2535))+6*O2535*N2535*G2535*SIN(RADIANS(E2535))*COS(RADIANS(E2535)))/(12*N2535*COS(RADIANS(E2535))^2+L2535*G2535^2*SIN(RADIANS(E2535))^2)</f>
        <v>1.8390637389309208</v>
      </c>
      <c r="R2535" s="7">
        <f>-P2535*SIN(RADIANS(E2535))</f>
        <v>-0.16795102638638537</v>
      </c>
      <c r="S2535" s="6">
        <f>(O2535+P2535*COS(RADIANS(E2535)))/L2535</f>
        <v>-95.532266965089477</v>
      </c>
      <c r="T2535" s="6">
        <f>R2535/L2535</f>
        <v>-0.11996501884741813</v>
      </c>
      <c r="U2535" s="6">
        <f>(Q2535-P2535*G2535*SIN(RADIANS(E2535)))/M2535</f>
        <v>-5.6297869559109763</v>
      </c>
      <c r="V2535" s="6">
        <f>SQRT((S2535+U2535)^2+3*T2535^2)</f>
        <v>101.16226731510442</v>
      </c>
      <c r="W2535" s="6">
        <f>V2535/AA2535</f>
        <v>1.0606140097089682</v>
      </c>
      <c r="X2535" s="1">
        <f>((3*10+H2535/COS(RADIANS(E2535)))*(3+3)+3*G2535*H2535)*2</f>
        <v>564.88630083320072</v>
      </c>
      <c r="Y2535" s="7">
        <f>Z2535/X2535</f>
        <v>1.0007036446150066</v>
      </c>
      <c r="Z2535" s="13">
        <v>565.28378003687305</v>
      </c>
      <c r="AA2535" s="15">
        <v>95.380851458734995</v>
      </c>
    </row>
    <row r="2536" spans="1:27" x14ac:dyDescent="0.45">
      <c r="A2536">
        <v>2204</v>
      </c>
      <c r="B2536">
        <v>55.2</v>
      </c>
      <c r="C2536" s="10">
        <f>B2536-20</f>
        <v>35.200000000000003</v>
      </c>
      <c r="D2536">
        <v>110.7</v>
      </c>
      <c r="E2536" s="11">
        <f>D2536-90</f>
        <v>20.700000000000003</v>
      </c>
      <c r="F2536" s="2">
        <v>1.4119E-2</v>
      </c>
      <c r="G2536" s="11">
        <v>31.2</v>
      </c>
      <c r="H2536" s="11">
        <v>1</v>
      </c>
      <c r="I2536" s="8">
        <v>8.0290801823139094E-2</v>
      </c>
      <c r="J2536" s="4">
        <v>71000</v>
      </c>
      <c r="K2536" s="5">
        <f>23*10^-6</f>
        <v>2.3E-5</v>
      </c>
      <c r="L2536" s="6">
        <f>H2536</f>
        <v>1</v>
      </c>
      <c r="M2536" s="3">
        <f>H2536^2/6</f>
        <v>0.16666666666666666</v>
      </c>
      <c r="N2536" s="3">
        <f>H2536^3/12</f>
        <v>8.3333333333333329E-2</v>
      </c>
      <c r="O2536" s="1">
        <f>-J2536*L2536*K2536*C2536</f>
        <v>-57.481600000000007</v>
      </c>
      <c r="P2536" s="7">
        <f>-(12*F2536*J2536*L2536*N2536+12*O2536*N2536*G2536*COS(RADIANS(E2536)))/(12*N2536*G2536*COS(RADIANS(E2536))^2+L2536*G2536^3*SIN(RADIANS(E2536))^2)</f>
        <v>0.17666014740185088</v>
      </c>
      <c r="Q2536" s="7">
        <f>-(6*F2536*J2536*L2536*N2536*SIN(RADIANS(E2536))+6*O2536*N2536*G2536*SIN(RADIANS(E2536))*COS(RADIANS(E2536)))/(12*N2536*COS(RADIANS(E2536))^2+L2536*G2536^2*SIN(RADIANS(E2536))^2)</f>
        <v>0.9741407208762809</v>
      </c>
      <c r="R2536" s="7">
        <f>-P2536*SIN(RADIANS(E2536))</f>
        <v>-6.2444918004889785E-2</v>
      </c>
      <c r="S2536" s="6">
        <f>(O2536+P2536*COS(RADIANS(E2536)))/L2536</f>
        <v>-57.316344319627419</v>
      </c>
      <c r="T2536" s="6">
        <f>R2536/L2536</f>
        <v>-6.2444918004889785E-2</v>
      </c>
      <c r="U2536" s="6">
        <f>(Q2536-P2536*G2536*SIN(RADIANS(E2536)))/M2536</f>
        <v>-5.8448443252576814</v>
      </c>
      <c r="V2536" s="6">
        <f>SQRT((S2536+U2536)^2+3*T2536^2)</f>
        <v>63.161281249972411</v>
      </c>
      <c r="W2536" s="6">
        <f>V2536/AA2536</f>
        <v>1.2958686594489415</v>
      </c>
      <c r="X2536" s="1">
        <f>((3*10+H2536/COS(RADIANS(E2536)))*(3+3)+3*G2536*H2536)*2</f>
        <v>560.02813252798705</v>
      </c>
      <c r="Y2536" s="7">
        <f>Z2536/X2536</f>
        <v>1.0090886406342481</v>
      </c>
      <c r="Z2536" s="13">
        <v>565.11802696960297</v>
      </c>
      <c r="AA2536" s="15">
        <v>48.740496028996702</v>
      </c>
    </row>
    <row r="2537" spans="1:27" x14ac:dyDescent="0.45">
      <c r="A2537">
        <v>2237</v>
      </c>
      <c r="B2537">
        <v>59</v>
      </c>
      <c r="C2537" s="10">
        <f>B2537-20</f>
        <v>39</v>
      </c>
      <c r="D2537">
        <v>110.1</v>
      </c>
      <c r="E2537" s="11">
        <f>D2537-90</f>
        <v>20.099999999999994</v>
      </c>
      <c r="F2537" s="2">
        <v>1.106E-2</v>
      </c>
      <c r="G2537" s="11">
        <v>20.100000000000001</v>
      </c>
      <c r="H2537" s="11">
        <v>1.5</v>
      </c>
      <c r="I2537" s="8">
        <v>6.7115485668182304E-2</v>
      </c>
      <c r="J2537" s="4">
        <v>71000</v>
      </c>
      <c r="K2537" s="5">
        <f>23*10^-6</f>
        <v>2.3E-5</v>
      </c>
      <c r="L2537" s="6">
        <f>H2537</f>
        <v>1.5</v>
      </c>
      <c r="M2537" s="3">
        <f>H2537^2/6</f>
        <v>0.375</v>
      </c>
      <c r="N2537" s="3">
        <f>H2537^3/12</f>
        <v>0.28125</v>
      </c>
      <c r="O2537" s="1">
        <f>-J2537*L2537*K2537*C2537</f>
        <v>-95.530500000000004</v>
      </c>
      <c r="P2537" s="7">
        <f>-(12*F2537*J2537*L2537*N2537+12*O2537*N2537*G2537*COS(RADIANS(E2537)))/(12*N2537*G2537*COS(RADIANS(E2537))^2+L2537*G2537^3*SIN(RADIANS(E2537))^2)</f>
        <v>1.408468021687042</v>
      </c>
      <c r="Q2537" s="7">
        <f>-(6*F2537*J2537*L2537*N2537*SIN(RADIANS(E2537))+6*O2537*N2537*G2537*SIN(RADIANS(E2537))*COS(RADIANS(E2537)))/(12*N2537*COS(RADIANS(E2537))^2+L2537*G2537^2*SIN(RADIANS(E2537))^2)</f>
        <v>4.8645385861740866</v>
      </c>
      <c r="R2537" s="7">
        <f>-P2537*SIN(RADIANS(E2537))</f>
        <v>-0.48403369016657555</v>
      </c>
      <c r="S2537" s="6">
        <f>(O2537+P2537*COS(RADIANS(E2537)))/L2537</f>
        <v>-62.805210517716326</v>
      </c>
      <c r="T2537" s="6">
        <f>R2537/L2537</f>
        <v>-0.32268912677771705</v>
      </c>
      <c r="U2537" s="6">
        <f>(Q2537-P2537*G2537*SIN(RADIANS(E2537)))/M2537</f>
        <v>-12.972102896464222</v>
      </c>
      <c r="V2537" s="6">
        <f>SQRT((S2537+U2537)^2+3*T2537^2)</f>
        <v>75.779374588924725</v>
      </c>
      <c r="W2537" s="6">
        <f>V2537/AA2537</f>
        <v>1.2015180250170134</v>
      </c>
      <c r="X2537" s="1">
        <f>((3*10+H2537/COS(RADIANS(E2537)))*(3+3)+3*G2537*H2537)*2</f>
        <v>560.06740514580929</v>
      </c>
      <c r="Y2537" s="7">
        <f>Z2537/X2537</f>
        <v>1.0089099446498828</v>
      </c>
      <c r="Z2537" s="13">
        <v>565.05757472586197</v>
      </c>
      <c r="AA2537" s="15">
        <v>63.0696943459102</v>
      </c>
    </row>
    <row r="2538" spans="1:27" x14ac:dyDescent="0.45">
      <c r="A2538">
        <v>1221</v>
      </c>
      <c r="B2538">
        <v>60.9</v>
      </c>
      <c r="C2538" s="10">
        <f>B2538-20</f>
        <v>40.9</v>
      </c>
      <c r="D2538">
        <v>107.5</v>
      </c>
      <c r="E2538" s="11">
        <f>D2538-90</f>
        <v>17.5</v>
      </c>
      <c r="F2538" s="2">
        <v>1.3292E-2</v>
      </c>
      <c r="G2538" s="11">
        <v>23.6</v>
      </c>
      <c r="H2538" s="11">
        <v>1.3</v>
      </c>
      <c r="I2538" s="8">
        <v>8.6990572512149797E-2</v>
      </c>
      <c r="J2538" s="4">
        <v>71000</v>
      </c>
      <c r="K2538" s="5">
        <f>23*10^-6</f>
        <v>2.3E-5</v>
      </c>
      <c r="L2538" s="6">
        <f>H2538</f>
        <v>1.3</v>
      </c>
      <c r="M2538" s="3">
        <f>H2538^2/6</f>
        <v>0.28166666666666668</v>
      </c>
      <c r="N2538" s="3">
        <f>H2538^3/12</f>
        <v>0.18308333333333338</v>
      </c>
      <c r="O2538" s="1">
        <f>-J2538*L2538*K2538*C2538</f>
        <v>-86.826610000000002</v>
      </c>
      <c r="P2538" s="7">
        <f>-(12*F2538*J2538*L2538*N2538+12*O2538*N2538*G2538*COS(RADIANS(E2538)))/(12*N2538*G2538*COS(RADIANS(E2538))^2+L2538*G2538^3*SIN(RADIANS(E2538))^2)</f>
        <v>1.0036756121223296</v>
      </c>
      <c r="Q2538" s="7">
        <f>-(6*F2538*J2538*L2538*N2538*SIN(RADIANS(E2538))+6*O2538*N2538*G2538*SIN(RADIANS(E2538))*COS(RADIANS(E2538)))/(12*N2538*COS(RADIANS(E2538))^2+L2538*G2538^2*SIN(RADIANS(E2538))^2)</f>
        <v>3.5613707131569918</v>
      </c>
      <c r="R2538" s="7">
        <f>-P2538*SIN(RADIANS(E2538))</f>
        <v>-0.30181107738618584</v>
      </c>
      <c r="S2538" s="6">
        <f>(O2538+P2538*COS(RADIANS(E2538)))/L2538</f>
        <v>-66.05337504282025</v>
      </c>
      <c r="T2538" s="6">
        <f>R2538/L2538</f>
        <v>-0.23216236722014294</v>
      </c>
      <c r="U2538" s="6">
        <f>(Q2538-P2538*G2538*SIN(RADIANS(E2538)))/M2538</f>
        <v>-12.643919691681637</v>
      </c>
      <c r="V2538" s="6">
        <f>SQRT((S2538+U2538)^2+3*T2538^2)</f>
        <v>78.698322069935628</v>
      </c>
      <c r="W2538" s="6">
        <f>V2538/AA2538</f>
        <v>1.2669223280631039</v>
      </c>
      <c r="X2538" s="1">
        <f>((3*10+H2538/COS(RADIANS(E2538)))*(3+3)+3*G2538*H2538)*2</f>
        <v>560.4370543521967</v>
      </c>
      <c r="Y2538" s="7">
        <f>Z2538/X2538</f>
        <v>1.0082048971482362</v>
      </c>
      <c r="Z2538" s="13">
        <v>565.03538274121695</v>
      </c>
      <c r="AA2538" s="15">
        <v>62.117716553508998</v>
      </c>
    </row>
    <row r="2539" spans="1:27" x14ac:dyDescent="0.45">
      <c r="A2539">
        <v>1109</v>
      </c>
      <c r="B2539">
        <v>85.6</v>
      </c>
      <c r="C2539" s="10">
        <f>B2539-20</f>
        <v>65.599999999999994</v>
      </c>
      <c r="D2539">
        <v>111.3</v>
      </c>
      <c r="E2539" s="11">
        <f>D2539-90</f>
        <v>21.299999999999997</v>
      </c>
      <c r="F2539" s="2">
        <v>2.2324E-2</v>
      </c>
      <c r="G2539" s="11">
        <v>25.6</v>
      </c>
      <c r="H2539" s="11">
        <v>1.2</v>
      </c>
      <c r="I2539" s="8">
        <v>0.12773860991001099</v>
      </c>
      <c r="J2539" s="4">
        <v>71000</v>
      </c>
      <c r="K2539" s="5">
        <f>23*10^-6</f>
        <v>2.3E-5</v>
      </c>
      <c r="L2539" s="6">
        <f>H2539</f>
        <v>1.2</v>
      </c>
      <c r="M2539" s="3">
        <f>H2539^2/6</f>
        <v>0.24</v>
      </c>
      <c r="N2539" s="3">
        <f>H2539^3/12</f>
        <v>0.14399999999999999</v>
      </c>
      <c r="O2539" s="1">
        <f>-J2539*L2539*K2539*C2539</f>
        <v>-128.54975999999999</v>
      </c>
      <c r="P2539" s="7">
        <f>-(12*F2539*J2539*L2539*N2539+12*O2539*N2539*G2539*COS(RADIANS(E2539)))/(12*N2539*G2539*COS(RADIANS(E2539))^2+L2539*G2539^3*SIN(RADIANS(E2539))^2)</f>
        <v>0.74640769146190955</v>
      </c>
      <c r="Q2539" s="7">
        <f>-(6*F2539*J2539*L2539*N2539*SIN(RADIANS(E2539))+6*O2539*N2539*G2539*SIN(RADIANS(E2539))*COS(RADIANS(E2539)))/(12*N2539*COS(RADIANS(E2539))^2+L2539*G2539^2*SIN(RADIANS(E2539))^2)</f>
        <v>3.4705089581828341</v>
      </c>
      <c r="R2539" s="7">
        <f>-P2539*SIN(RADIANS(E2539))</f>
        <v>-0.27113351235803379</v>
      </c>
      <c r="S2539" s="6">
        <f>(O2539+P2539*COS(RADIANS(E2539)))/L2539</f>
        <v>-106.54528208471879</v>
      </c>
      <c r="T2539" s="6">
        <f>R2539/L2539</f>
        <v>-0.22594459363169483</v>
      </c>
      <c r="U2539" s="6">
        <f>(Q2539-P2539*G2539*SIN(RADIANS(E2539)))/M2539</f>
        <v>-14.460453992428464</v>
      </c>
      <c r="V2539" s="6">
        <f>SQRT((S2539+U2539)^2+3*T2539^2)</f>
        <v>121.0063689086256</v>
      </c>
      <c r="W2539" s="6">
        <f>V2539/AA2539</f>
        <v>1.2659274123974016</v>
      </c>
      <c r="X2539" s="1">
        <f>((3*10+H2539/COS(RADIANS(E2539)))*(3+3)+3*G2539*H2539)*2</f>
        <v>559.77576428503812</v>
      </c>
      <c r="Y2539" s="7">
        <f>Z2539/X2539</f>
        <v>1.0092773515016389</v>
      </c>
      <c r="Z2539" s="13">
        <v>564.96900081240904</v>
      </c>
      <c r="AA2539" s="15">
        <v>95.587130607642706</v>
      </c>
    </row>
    <row r="2540" spans="1:27" x14ac:dyDescent="0.45">
      <c r="A2540">
        <v>891</v>
      </c>
      <c r="B2540">
        <v>52.8</v>
      </c>
      <c r="C2540" s="10">
        <f>B2540-20</f>
        <v>32.799999999999997</v>
      </c>
      <c r="D2540">
        <v>105.5</v>
      </c>
      <c r="E2540" s="11">
        <f>D2540-90</f>
        <v>15.5</v>
      </c>
      <c r="F2540" s="2">
        <v>1.0099E-2</v>
      </c>
      <c r="G2540" s="11">
        <v>21.8</v>
      </c>
      <c r="H2540" s="11">
        <v>1.4</v>
      </c>
      <c r="I2540" s="8">
        <v>7.1772731840610504E-2</v>
      </c>
      <c r="J2540" s="4">
        <v>71000</v>
      </c>
      <c r="K2540" s="5">
        <f>23*10^-6</f>
        <v>2.3E-5</v>
      </c>
      <c r="L2540" s="6">
        <f>H2540</f>
        <v>1.4</v>
      </c>
      <c r="M2540" s="3">
        <f>H2540^2/6</f>
        <v>0.32666666666666661</v>
      </c>
      <c r="N2540" s="3">
        <f>H2540^3/12</f>
        <v>0.2286666666666666</v>
      </c>
      <c r="O2540" s="1">
        <f>-J2540*L2540*K2540*C2540</f>
        <v>-74.987359999999995</v>
      </c>
      <c r="P2540" s="7">
        <f>-(12*F2540*J2540*L2540*N2540+12*O2540*N2540*G2540*COS(RADIANS(E2540)))/(12*N2540*G2540*COS(RADIANS(E2540))^2+L2540*G2540^3*SIN(RADIANS(E2540))^2)</f>
        <v>1.4366986953851559</v>
      </c>
      <c r="Q2540" s="7">
        <f>-(6*F2540*J2540*L2540*N2540*SIN(RADIANS(E2540))+6*O2540*N2540*G2540*SIN(RADIANS(E2540))*COS(RADIANS(E2540)))/(12*N2540*COS(RADIANS(E2540))^2+L2540*G2540^2*SIN(RADIANS(E2540))^2)</f>
        <v>4.1849571863264226</v>
      </c>
      <c r="R2540" s="7">
        <f>-P2540*SIN(RADIANS(E2540))</f>
        <v>-0.38394102626847926</v>
      </c>
      <c r="S2540" s="6">
        <f>(O2540+P2540*COS(RADIANS(E2540)))/L2540</f>
        <v>-52.573509560744114</v>
      </c>
      <c r="T2540" s="6">
        <f>R2540/L2540</f>
        <v>-0.27424359019177091</v>
      </c>
      <c r="U2540" s="6">
        <f>(Q2540-P2540*G2540*SIN(RADIANS(E2540)))/M2540</f>
        <v>-12.811093427529878</v>
      </c>
      <c r="V2540" s="6">
        <f>SQRT((S2540+U2540)^2+3*T2540^2)</f>
        <v>65.38632836132102</v>
      </c>
      <c r="W2540" s="6">
        <f>V2540/AA2540</f>
        <v>1.2468142215201363</v>
      </c>
      <c r="X2540" s="1">
        <f>((3*10+H2540/COS(RADIANS(E2540)))*(3+3)+3*G2540*H2540)*2</f>
        <v>560.55406919536495</v>
      </c>
      <c r="Y2540" s="7">
        <f>Z2540/X2540</f>
        <v>1.0077413451446442</v>
      </c>
      <c r="Z2540" s="13">
        <v>564.89351171724104</v>
      </c>
      <c r="AA2540" s="15">
        <v>52.442719398565202</v>
      </c>
    </row>
    <row r="2541" spans="1:27" x14ac:dyDescent="0.45">
      <c r="A2541">
        <v>217</v>
      </c>
      <c r="B2541">
        <v>50.8</v>
      </c>
      <c r="C2541" s="10">
        <f>B2541-20</f>
        <v>30.799999999999997</v>
      </c>
      <c r="D2541">
        <v>124.2</v>
      </c>
      <c r="E2541" s="11">
        <f>D2541-90</f>
        <v>34.200000000000003</v>
      </c>
      <c r="F2541" s="2">
        <v>1.0906000000000001E-2</v>
      </c>
      <c r="G2541" s="11">
        <v>30.3</v>
      </c>
      <c r="H2541" s="11">
        <v>1</v>
      </c>
      <c r="I2541" s="8">
        <v>4.8260178416967302E-2</v>
      </c>
      <c r="J2541" s="4">
        <v>71000</v>
      </c>
      <c r="K2541" s="5">
        <f>23*10^-6</f>
        <v>2.3E-5</v>
      </c>
      <c r="L2541" s="6">
        <f>H2541</f>
        <v>1</v>
      </c>
      <c r="M2541" s="3">
        <f>H2541^2/6</f>
        <v>0.16666666666666666</v>
      </c>
      <c r="N2541" s="3">
        <f>H2541^3/12</f>
        <v>8.3333333333333329E-2</v>
      </c>
      <c r="O2541" s="1">
        <f>-J2541*L2541*K2541*C2541</f>
        <v>-50.296399999999998</v>
      </c>
      <c r="P2541" s="7">
        <f>-(12*F2541*J2541*L2541*N2541+12*O2541*N2541*G2541*COS(RADIANS(E2541)))/(12*N2541*G2541*COS(RADIANS(E2541))^2+L2541*G2541^3*SIN(RADIANS(E2541))^2)</f>
        <v>5.5182218731319871E-2</v>
      </c>
      <c r="Q2541" s="7">
        <f>-(6*F2541*J2541*L2541*N2541*SIN(RADIANS(E2541))+6*O2541*N2541*G2541*SIN(RADIANS(E2541))*COS(RADIANS(E2541)))/(12*N2541*COS(RADIANS(E2541))^2+L2541*G2541^2*SIN(RADIANS(E2541))^2)</f>
        <v>0.46990766971341213</v>
      </c>
      <c r="R2541" s="7">
        <f>-P2541*SIN(RADIANS(E2541))</f>
        <v>-3.1017007901875386E-2</v>
      </c>
      <c r="S2541" s="6">
        <f>(O2541+P2541*COS(RADIANS(E2541)))/L2541</f>
        <v>-50.250759858841953</v>
      </c>
      <c r="T2541" s="6">
        <f>R2541/L2541</f>
        <v>-3.1017007901875386E-2</v>
      </c>
      <c r="U2541" s="6">
        <f>(Q2541-P2541*G2541*SIN(RADIANS(E2541)))/M2541</f>
        <v>-2.8194460182804724</v>
      </c>
      <c r="V2541" s="6">
        <f>SQRT((S2541+U2541)^2+3*T2541^2)</f>
        <v>53.070233069061395</v>
      </c>
      <c r="W2541" s="6">
        <f>V2541/AA2541</f>
        <v>1.3213348167100656</v>
      </c>
      <c r="X2541" s="1">
        <f>((3*10+H2541/COS(RADIANS(E2541)))*(3+3)+3*G2541*H2541)*2</f>
        <v>556.3088645208785</v>
      </c>
      <c r="Y2541" s="7">
        <f>Z2541/X2541</f>
        <v>1.015191845692907</v>
      </c>
      <c r="Z2541" s="13">
        <v>564.76022294827601</v>
      </c>
      <c r="AA2541" s="15">
        <v>40.1641070816545</v>
      </c>
    </row>
    <row r="2542" spans="1:27" x14ac:dyDescent="0.45">
      <c r="A2542">
        <v>2387</v>
      </c>
      <c r="B2542">
        <v>48.6</v>
      </c>
      <c r="C2542" s="10">
        <f>B2542-20</f>
        <v>28.6</v>
      </c>
      <c r="D2542">
        <v>118.8</v>
      </c>
      <c r="E2542" s="11">
        <f>D2542-90</f>
        <v>28.799999999999997</v>
      </c>
      <c r="F2542" s="2">
        <v>9.1559999999999992E-3</v>
      </c>
      <c r="G2542" s="11">
        <v>25.2</v>
      </c>
      <c r="H2542" s="11">
        <v>1.2</v>
      </c>
      <c r="I2542" s="8">
        <v>4.4564571231603602E-2</v>
      </c>
      <c r="J2542" s="4">
        <v>71000</v>
      </c>
      <c r="K2542" s="5">
        <f>23*10^-6</f>
        <v>2.3E-5</v>
      </c>
      <c r="L2542" s="6">
        <f>H2542</f>
        <v>1.2</v>
      </c>
      <c r="M2542" s="3">
        <f>H2542^2/6</f>
        <v>0.24</v>
      </c>
      <c r="N2542" s="3">
        <f>H2542^3/12</f>
        <v>0.14399999999999999</v>
      </c>
      <c r="O2542" s="1">
        <f>-J2542*L2542*K2542*C2542</f>
        <v>-56.044560000000004</v>
      </c>
      <c r="P2542" s="7">
        <f>-(12*F2542*J2542*L2542*N2542+12*O2542*N2542*G2542*COS(RADIANS(E2542)))/(12*N2542*G2542*COS(RADIANS(E2542))^2+L2542*G2542^3*SIN(RADIANS(E2542))^2)</f>
        <v>0.17607210964261163</v>
      </c>
      <c r="Q2542" s="7">
        <f>-(6*F2542*J2542*L2542*N2542*SIN(RADIANS(E2542))+6*O2542*N2542*G2542*SIN(RADIANS(E2542))*COS(RADIANS(E2542)))/(12*N2542*COS(RADIANS(E2542))^2+L2542*G2542^2*SIN(RADIANS(E2542))^2)</f>
        <v>1.0687746601623191</v>
      </c>
      <c r="R2542" s="7">
        <f>-P2542*SIN(RADIANS(E2542))</f>
        <v>-8.4823385727168188E-2</v>
      </c>
      <c r="S2542" s="6">
        <f>(O2542+P2542*COS(RADIANS(E2542)))/L2542</f>
        <v>-46.575222361792306</v>
      </c>
      <c r="T2542" s="6">
        <f>R2542/L2542</f>
        <v>-7.0686154772640161E-2</v>
      </c>
      <c r="U2542" s="6">
        <f>(Q2542-P2542*G2542*SIN(RADIANS(E2542)))/M2542</f>
        <v>-4.45322775067633</v>
      </c>
      <c r="V2542" s="6">
        <f>SQRT((S2542+U2542)^2+3*T2542^2)</f>
        <v>51.028596987161322</v>
      </c>
      <c r="W2542" s="6">
        <f>V2542/AA2542</f>
        <v>1.2451561951225767</v>
      </c>
      <c r="X2542" s="1">
        <f>((3*10+H2542/COS(RADIANS(E2542)))*(3+3)+3*G2542*H2542)*2</f>
        <v>557.87260325172826</v>
      </c>
      <c r="Y2542" s="7">
        <f>Z2542/X2542</f>
        <v>1.0122273462293985</v>
      </c>
      <c r="Z2542" s="13">
        <v>564.69390472358305</v>
      </c>
      <c r="AA2542" s="15">
        <v>40.981683412126401</v>
      </c>
    </row>
    <row r="2543" spans="1:27" x14ac:dyDescent="0.45">
      <c r="A2543">
        <v>2358</v>
      </c>
      <c r="B2543">
        <v>50.1</v>
      </c>
      <c r="C2543" s="10">
        <f>B2543-20</f>
        <v>30.1</v>
      </c>
      <c r="D2543">
        <v>125.2</v>
      </c>
      <c r="E2543" s="11">
        <f>D2543-90</f>
        <v>35.200000000000003</v>
      </c>
      <c r="F2543" s="2">
        <v>1.0527E-2</v>
      </c>
      <c r="G2543" s="11">
        <v>30.2</v>
      </c>
      <c r="H2543" s="11">
        <v>1</v>
      </c>
      <c r="I2543" s="8">
        <v>4.6208828687667798E-2</v>
      </c>
      <c r="J2543" s="4">
        <v>71000</v>
      </c>
      <c r="K2543" s="5">
        <f>23*10^-6</f>
        <v>2.3E-5</v>
      </c>
      <c r="L2543" s="6">
        <f>H2543</f>
        <v>1</v>
      </c>
      <c r="M2543" s="3">
        <f>H2543^2/6</f>
        <v>0.16666666666666666</v>
      </c>
      <c r="N2543" s="3">
        <f>H2543^3/12</f>
        <v>8.3333333333333329E-2</v>
      </c>
      <c r="O2543" s="1">
        <f>-J2543*L2543*K2543*C2543</f>
        <v>-49.153300000000002</v>
      </c>
      <c r="P2543" s="7">
        <f>-(12*F2543*J2543*L2543*N2543+12*O2543*N2543*G2543*COS(RADIANS(E2543)))/(12*N2543*G2543*COS(RADIANS(E2543))^2+L2543*G2543^3*SIN(RADIANS(E2543))^2)</f>
        <v>5.0759613198290247E-2</v>
      </c>
      <c r="Q2543" s="7">
        <f>-(6*F2543*J2543*L2543*N2543*SIN(RADIANS(E2543))+6*O2543*N2543*G2543*SIN(RADIANS(E2543))*COS(RADIANS(E2543)))/(12*N2543*COS(RADIANS(E2543))^2+L2543*G2543^2*SIN(RADIANS(E2543))^2)</f>
        <v>0.44181816919697614</v>
      </c>
      <c r="R2543" s="7">
        <f>-P2543*SIN(RADIANS(E2543))</f>
        <v>-2.9259481403773255E-2</v>
      </c>
      <c r="S2543" s="6">
        <f>(O2543+P2543*COS(RADIANS(E2543)))/L2543</f>
        <v>-49.111822041033555</v>
      </c>
      <c r="T2543" s="6">
        <f>R2543/L2543</f>
        <v>-2.9259481403773255E-2</v>
      </c>
      <c r="U2543" s="6">
        <f>(Q2543-P2543*G2543*SIN(RADIANS(E2543)))/M2543</f>
        <v>-2.6509090151818571</v>
      </c>
      <c r="V2543" s="6">
        <f>SQRT((S2543+U2543)^2+3*T2543^2)</f>
        <v>51.762755865099024</v>
      </c>
      <c r="W2543" s="6">
        <f>V2543/AA2543</f>
        <v>1.3117375783797773</v>
      </c>
      <c r="X2543" s="1">
        <f>((3*10+H2543/COS(RADIANS(E2543)))*(3+3)+3*G2543*H2543)*2</f>
        <v>555.88527800203997</v>
      </c>
      <c r="Y2543" s="7">
        <f>Z2543/X2543</f>
        <v>1.0158381337627145</v>
      </c>
      <c r="Z2543" s="13">
        <v>564.68946339176</v>
      </c>
      <c r="AA2543" s="15">
        <v>39.461212911987303</v>
      </c>
    </row>
    <row r="2544" spans="1:27" x14ac:dyDescent="0.45">
      <c r="A2544">
        <v>2992</v>
      </c>
      <c r="B2544">
        <v>89.8</v>
      </c>
      <c r="C2544" s="10">
        <f>B2544-20</f>
        <v>69.8</v>
      </c>
      <c r="D2544">
        <v>128.1</v>
      </c>
      <c r="E2544" s="11">
        <f>D2544-90</f>
        <v>38.099999999999994</v>
      </c>
      <c r="F2544" s="2">
        <v>2.0115999999999998E-2</v>
      </c>
      <c r="G2544" s="11">
        <v>24.5</v>
      </c>
      <c r="H2544" s="11">
        <v>1.2</v>
      </c>
      <c r="I2544" s="8">
        <v>8.9517511427402496E-2</v>
      </c>
      <c r="J2544" s="4">
        <v>71000</v>
      </c>
      <c r="K2544" s="5">
        <f>23*10^-6</f>
        <v>2.3E-5</v>
      </c>
      <c r="L2544" s="6">
        <f>H2544</f>
        <v>1.2</v>
      </c>
      <c r="M2544" s="3">
        <f>H2544^2/6</f>
        <v>0.24</v>
      </c>
      <c r="N2544" s="3">
        <f>H2544^3/12</f>
        <v>0.14399999999999999</v>
      </c>
      <c r="O2544" s="1">
        <f>-J2544*L2544*K2544*C2544</f>
        <v>-136.78008</v>
      </c>
      <c r="P2544" s="7">
        <f>-(12*F2544*J2544*L2544*N2544+12*O2544*N2544*G2544*COS(RADIANS(E2544)))/(12*N2544*G2544*COS(RADIANS(E2544))^2+L2544*G2544^3*SIN(RADIANS(E2544))^2)</f>
        <v>0.23651530660014275</v>
      </c>
      <c r="Q2544" s="7">
        <f>-(6*F2544*J2544*L2544*N2544*SIN(RADIANS(E2544))+6*O2544*N2544*G2544*SIN(RADIANS(E2544))*COS(RADIANS(E2544)))/(12*N2544*COS(RADIANS(E2544))^2+L2544*G2544^2*SIN(RADIANS(E2544))^2)</f>
        <v>1.7877457576044682</v>
      </c>
      <c r="R2544" s="7">
        <f>-P2544*SIN(RADIANS(E2544))</f>
        <v>-0.14593842919220154</v>
      </c>
      <c r="S2544" s="6">
        <f>(O2544+P2544*COS(RADIANS(E2544)))/L2544</f>
        <v>-113.82829818500535</v>
      </c>
      <c r="T2544" s="6">
        <f>R2544/L2544</f>
        <v>-0.12161535766016796</v>
      </c>
      <c r="U2544" s="6">
        <f>(Q2544-P2544*G2544*SIN(RADIANS(E2544)))/M2544</f>
        <v>-7.4489406566852896</v>
      </c>
      <c r="V2544" s="6">
        <f>SQRT((S2544+U2544)^2+3*T2544^2)</f>
        <v>121.2774217731814</v>
      </c>
      <c r="W2544" s="6">
        <f>V2544/AA2544</f>
        <v>1.2505943497438494</v>
      </c>
      <c r="X2544" s="1">
        <f>((3*10+H2544/COS(RADIANS(E2544)))*(3+3)+3*G2544*H2544)*2</f>
        <v>554.69884246873369</v>
      </c>
      <c r="Y2544" s="7">
        <f>Z2544/X2544</f>
        <v>1.0179046707987733</v>
      </c>
      <c r="Z2544" s="13">
        <v>564.63054263559695</v>
      </c>
      <c r="AA2544" s="15">
        <v>96.9758273720186</v>
      </c>
    </row>
    <row r="2545" spans="1:27" x14ac:dyDescent="0.45">
      <c r="A2545">
        <v>1918</v>
      </c>
      <c r="B2545">
        <v>76.599999999999994</v>
      </c>
      <c r="C2545" s="10">
        <f>B2545-20</f>
        <v>56.599999999999994</v>
      </c>
      <c r="D2545">
        <v>104.7</v>
      </c>
      <c r="E2545" s="11">
        <f>D2545-90</f>
        <v>14.700000000000003</v>
      </c>
      <c r="F2545" s="2">
        <v>2.3779999999999999E-2</v>
      </c>
      <c r="G2545" s="11">
        <v>31.4</v>
      </c>
      <c r="H2545" s="11">
        <v>1</v>
      </c>
      <c r="I2545" s="8">
        <v>0.22164122760295801</v>
      </c>
      <c r="J2545" s="4">
        <v>71000</v>
      </c>
      <c r="K2545" s="5">
        <f>23*10^-6</f>
        <v>2.3E-5</v>
      </c>
      <c r="L2545" s="6">
        <f>H2545</f>
        <v>1</v>
      </c>
      <c r="M2545" s="3">
        <f>H2545^2/6</f>
        <v>0.16666666666666666</v>
      </c>
      <c r="N2545" s="3">
        <f>H2545^3/12</f>
        <v>8.3333333333333329E-2</v>
      </c>
      <c r="O2545" s="1">
        <f>-J2545*L2545*K2545*C2545</f>
        <v>-92.427799999999991</v>
      </c>
      <c r="P2545" s="7">
        <f>-(12*F2545*J2545*L2545*N2545+12*O2545*N2545*G2545*COS(RADIANS(E2545)))/(12*N2545*G2545*COS(RADIANS(E2545))^2+L2545*G2545^3*SIN(RADIANS(E2545))^2)</f>
        <v>0.55308615609859901</v>
      </c>
      <c r="Q2545" s="7">
        <f>-(6*F2545*J2545*L2545*N2545*SIN(RADIANS(E2545))+6*O2545*N2545*G2545*SIN(RADIANS(E2545))*COS(RADIANS(E2545)))/(12*N2545*COS(RADIANS(E2545))^2+L2545*G2545^2*SIN(RADIANS(E2545))^2)</f>
        <v>2.2034950965532967</v>
      </c>
      <c r="R2545" s="7">
        <f>-P2545*SIN(RADIANS(E2545))</f>
        <v>-0.14035000614989146</v>
      </c>
      <c r="S2545" s="6">
        <f>(O2545+P2545*COS(RADIANS(E2545)))/L2545</f>
        <v>-91.892817596699047</v>
      </c>
      <c r="T2545" s="6">
        <f>R2545/L2545</f>
        <v>-0.14035000614989146</v>
      </c>
      <c r="U2545" s="6">
        <f>(Q2545-P2545*G2545*SIN(RADIANS(E2545)))/M2545</f>
        <v>-13.22097057931977</v>
      </c>
      <c r="V2545" s="6">
        <f>SQRT((S2545+U2545)^2+3*T2545^2)</f>
        <v>105.1140692727935</v>
      </c>
      <c r="W2545" s="6">
        <f>V2545/AA2545</f>
        <v>1.2886178700075901</v>
      </c>
      <c r="X2545" s="1">
        <f>((3*10+H2545/COS(RADIANS(E2545)))*(3+3)+3*G2545*H2545)*2</f>
        <v>560.80607883966172</v>
      </c>
      <c r="Y2545" s="7">
        <f>Z2545/X2545</f>
        <v>1.0065344615941725</v>
      </c>
      <c r="Z2545" s="13">
        <v>564.470644623618</v>
      </c>
      <c r="AA2545" s="15">
        <v>81.571171500341194</v>
      </c>
    </row>
    <row r="2546" spans="1:27" x14ac:dyDescent="0.45">
      <c r="A2546">
        <v>2825</v>
      </c>
      <c r="B2546">
        <v>87</v>
      </c>
      <c r="C2546" s="10">
        <f>B2546-20</f>
        <v>67</v>
      </c>
      <c r="D2546">
        <v>129.9</v>
      </c>
      <c r="E2546" s="11">
        <f>D2546-90</f>
        <v>39.900000000000006</v>
      </c>
      <c r="F2546" s="2">
        <v>1.8821999999999998E-2</v>
      </c>
      <c r="G2546" s="11">
        <v>24.3</v>
      </c>
      <c r="H2546" s="11">
        <v>1.2</v>
      </c>
      <c r="I2546" s="8">
        <v>8.3212964236736298E-2</v>
      </c>
      <c r="J2546" s="4">
        <v>71000</v>
      </c>
      <c r="K2546" s="5">
        <f>23*10^-6</f>
        <v>2.3E-5</v>
      </c>
      <c r="L2546" s="6">
        <f>H2546</f>
        <v>1.2</v>
      </c>
      <c r="M2546" s="3">
        <f>H2546^2/6</f>
        <v>0.24</v>
      </c>
      <c r="N2546" s="3">
        <f>H2546^3/12</f>
        <v>0.14399999999999999</v>
      </c>
      <c r="O2546" s="1">
        <f>-J2546*L2546*K2546*C2546</f>
        <v>-131.29320000000001</v>
      </c>
      <c r="P2546" s="7">
        <f>-(12*F2546*J2546*L2546*N2546+12*O2546*N2546*G2546*COS(RADIANS(E2546)))/(12*N2546*G2546*COS(RADIANS(E2546))^2+L2546*G2546^3*SIN(RADIANS(E2546))^2)</f>
        <v>0.20512666417411021</v>
      </c>
      <c r="Q2546" s="7">
        <f>-(6*F2546*J2546*L2546*N2546*SIN(RADIANS(E2546))+6*O2546*N2546*G2546*SIN(RADIANS(E2546))*COS(RADIANS(E2546)))/(12*N2546*COS(RADIANS(E2546))^2+L2546*G2546^2*SIN(RADIANS(E2546))^2)</f>
        <v>1.5986778413878442</v>
      </c>
      <c r="R2546" s="7">
        <f>-P2546*SIN(RADIANS(E2546))</f>
        <v>-0.13157842315949339</v>
      </c>
      <c r="S2546" s="6">
        <f>(O2546+P2546*COS(RADIANS(E2546)))/L2546</f>
        <v>-109.27986164294794</v>
      </c>
      <c r="T2546" s="6">
        <f>R2546/L2546</f>
        <v>-0.1096486859662445</v>
      </c>
      <c r="U2546" s="6">
        <f>(Q2546-P2546*G2546*SIN(RADIANS(E2546)))/M2546</f>
        <v>-6.6611576724493551</v>
      </c>
      <c r="V2546" s="6">
        <f>SQRT((S2546+U2546)^2+3*T2546^2)</f>
        <v>115.9411748620667</v>
      </c>
      <c r="W2546" s="6">
        <f>V2546/AA2546</f>
        <v>1.2677885235521233</v>
      </c>
      <c r="X2546" s="1">
        <f>((3*10+H2546/COS(RADIANS(E2546)))*(3+3)+3*G2546*H2546)*2</f>
        <v>553.73040421599717</v>
      </c>
      <c r="Y2546" s="7">
        <f>Z2546/X2546</f>
        <v>1.0193553330839353</v>
      </c>
      <c r="Z2546" s="13">
        <v>564.44804062829996</v>
      </c>
      <c r="AA2546" s="15">
        <v>91.451510017790397</v>
      </c>
    </row>
    <row r="2547" spans="1:27" x14ac:dyDescent="0.45">
      <c r="A2547">
        <v>704</v>
      </c>
      <c r="B2547">
        <v>68.599999999999994</v>
      </c>
      <c r="C2547" s="10">
        <f>B2547-20</f>
        <v>48.599999999999994</v>
      </c>
      <c r="D2547">
        <v>125.6</v>
      </c>
      <c r="E2547" s="11">
        <f>D2547-90</f>
        <v>35.599999999999994</v>
      </c>
      <c r="F2547" s="2">
        <v>1.6884E-2</v>
      </c>
      <c r="G2547" s="11">
        <v>30.1</v>
      </c>
      <c r="H2547" s="11">
        <v>1</v>
      </c>
      <c r="I2547" s="8">
        <v>7.3923505842685699E-2</v>
      </c>
      <c r="J2547" s="4">
        <v>71000</v>
      </c>
      <c r="K2547" s="5">
        <f>23*10^-6</f>
        <v>2.3E-5</v>
      </c>
      <c r="L2547" s="6">
        <f>H2547</f>
        <v>1</v>
      </c>
      <c r="M2547" s="3">
        <f>H2547^2/6</f>
        <v>0.16666666666666666</v>
      </c>
      <c r="N2547" s="3">
        <f>H2547^3/12</f>
        <v>8.3333333333333329E-2</v>
      </c>
      <c r="O2547" s="1">
        <f>-J2547*L2547*K2547*C2547</f>
        <v>-79.363799999999998</v>
      </c>
      <c r="P2547" s="7">
        <f>-(12*F2547*J2547*L2547*N2547+12*O2547*N2547*G2547*COS(RADIANS(E2547)))/(12*N2547*G2547*COS(RADIANS(E2547))^2+L2547*G2547^3*SIN(RADIANS(E2547))^2)</f>
        <v>8.0294030428140567E-2</v>
      </c>
      <c r="Q2547" s="7">
        <f>-(6*F2547*J2547*L2547*N2547*SIN(RADIANS(E2547))+6*O2547*N2547*G2547*SIN(RADIANS(E2547))*COS(RADIANS(E2547)))/(12*N2547*COS(RADIANS(E2547))^2+L2547*G2547^2*SIN(RADIANS(E2547))^2)</f>
        <v>0.70345204215487067</v>
      </c>
      <c r="R2547" s="7">
        <f>-P2547*SIN(RADIANS(E2547))</f>
        <v>-4.6740999478728951E-2</v>
      </c>
      <c r="S2547" s="6">
        <f>(O2547+P2547*COS(RADIANS(E2547)))/L2547</f>
        <v>-79.298512862751338</v>
      </c>
      <c r="T2547" s="6">
        <f>R2547/L2547</f>
        <v>-4.6740999478728951E-2</v>
      </c>
      <c r="U2547" s="6">
        <f>(Q2547-P2547*G2547*SIN(RADIANS(E2547)))/M2547</f>
        <v>-4.2207122529292258</v>
      </c>
      <c r="V2547" s="6">
        <f>SQRT((S2547+U2547)^2+3*T2547^2)</f>
        <v>83.519264353122892</v>
      </c>
      <c r="W2547" s="6">
        <f>V2547/AA2547</f>
        <v>1.3193893125918255</v>
      </c>
      <c r="X2547" s="1">
        <f>((3*10+H2547/COS(RADIANS(E2547)))*(3+3)+3*G2547*H2547)*2</f>
        <v>555.35831849492752</v>
      </c>
      <c r="Y2547" s="7">
        <f>Z2547/X2547</f>
        <v>1.0161162011577507</v>
      </c>
      <c r="Z2547" s="13">
        <v>564.30858487042201</v>
      </c>
      <c r="AA2547" s="15">
        <v>63.301455875109802</v>
      </c>
    </row>
    <row r="2548" spans="1:27" x14ac:dyDescent="0.45">
      <c r="A2548">
        <v>1652</v>
      </c>
      <c r="B2548">
        <v>67.099999999999994</v>
      </c>
      <c r="C2548" s="10">
        <f>B2548-20</f>
        <v>47.099999999999994</v>
      </c>
      <c r="D2548">
        <v>114.9</v>
      </c>
      <c r="E2548" s="11">
        <f>D2548-90</f>
        <v>24.900000000000006</v>
      </c>
      <c r="F2548" s="2">
        <v>1.7846999999999998E-2</v>
      </c>
      <c r="G2548" s="11">
        <v>28.2</v>
      </c>
      <c r="H2548" s="11">
        <v>1.1000000000000001</v>
      </c>
      <c r="I2548" s="8">
        <v>0.12859810888767201</v>
      </c>
      <c r="J2548" s="4">
        <v>71000</v>
      </c>
      <c r="K2548" s="5">
        <f>23*10^-6</f>
        <v>2.3E-5</v>
      </c>
      <c r="L2548" s="6">
        <f>H2548</f>
        <v>1.1000000000000001</v>
      </c>
      <c r="M2548" s="3">
        <f>H2548^2/6</f>
        <v>0.20166666666666669</v>
      </c>
      <c r="N2548" s="3">
        <f>H2548^3/12</f>
        <v>0.11091666666666671</v>
      </c>
      <c r="O2548" s="1">
        <f>-J2548*L2548*K2548*C2548</f>
        <v>-84.605729999999994</v>
      </c>
      <c r="P2548" s="7">
        <f>-(12*F2548*J2548*L2548*N2548+12*O2548*N2548*G2548*COS(RADIANS(E2548)))/(12*N2548*G2548*COS(RADIANS(E2548))^2+L2548*G2548^3*SIN(RADIANS(E2548))^2)</f>
        <v>0.23279572794782347</v>
      </c>
      <c r="Q2548" s="7">
        <f>-(6*F2548*J2548*L2548*N2548*SIN(RADIANS(E2548))+6*O2548*N2548*G2548*SIN(RADIANS(E2548))*COS(RADIANS(E2548)))/(12*N2548*COS(RADIANS(E2548))^2+L2548*G2548^2*SIN(RADIANS(E2548))^2)</f>
        <v>1.382016275176345</v>
      </c>
      <c r="R2548" s="7">
        <f>-P2548*SIN(RADIANS(E2548))</f>
        <v>-9.8015338664989043E-2</v>
      </c>
      <c r="S2548" s="6">
        <f>(O2548+P2548*COS(RADIANS(E2548)))/L2548</f>
        <v>-76.722340025829354</v>
      </c>
      <c r="T2548" s="6">
        <f>R2548/L2548</f>
        <v>-8.9104853331808218E-2</v>
      </c>
      <c r="U2548" s="6">
        <f>(Q2548-P2548*G2548*SIN(RADIANS(E2548)))/M2548</f>
        <v>-6.8529732653372513</v>
      </c>
      <c r="V2548" s="6">
        <f>SQRT((S2548+U2548)^2+3*T2548^2)</f>
        <v>83.575455791406313</v>
      </c>
      <c r="W2548" s="6">
        <f>V2548/AA2548</f>
        <v>1.2274008088874016</v>
      </c>
      <c r="X2548" s="1">
        <f>((3*10+H2548/COS(RADIANS(E2548)))*(3+3)+3*G2548*H2548)*2</f>
        <v>560.67276678090548</v>
      </c>
      <c r="Y2548" s="7">
        <f>Z2548/X2548</f>
        <v>1.0060519017812692</v>
      </c>
      <c r="Z2548" s="13">
        <v>564.06590329689595</v>
      </c>
      <c r="AA2548" s="15">
        <v>68.091413323382696</v>
      </c>
    </row>
    <row r="2549" spans="1:27" x14ac:dyDescent="0.45">
      <c r="A2549">
        <v>126</v>
      </c>
      <c r="B2549">
        <v>43.8</v>
      </c>
      <c r="C2549" s="10">
        <f>B2549-20</f>
        <v>23.799999999999997</v>
      </c>
      <c r="D2549">
        <v>120.5</v>
      </c>
      <c r="E2549" s="11">
        <f>D2549-90</f>
        <v>30.5</v>
      </c>
      <c r="F2549" s="2">
        <v>6.9810000000000002E-3</v>
      </c>
      <c r="G2549" s="11">
        <v>22.9</v>
      </c>
      <c r="H2549" s="11">
        <v>1.3</v>
      </c>
      <c r="I2549" s="8">
        <v>3.3652096986770602E-2</v>
      </c>
      <c r="J2549" s="4">
        <v>71000</v>
      </c>
      <c r="K2549" s="5">
        <f>23*10^-6</f>
        <v>2.3E-5</v>
      </c>
      <c r="L2549" s="6">
        <f>H2549</f>
        <v>1.3</v>
      </c>
      <c r="M2549" s="3">
        <f>H2549^2/6</f>
        <v>0.28166666666666668</v>
      </c>
      <c r="N2549" s="3">
        <f>H2549^3/12</f>
        <v>0.18308333333333338</v>
      </c>
      <c r="O2549" s="1">
        <f>-J2549*L2549*K2549*C2549</f>
        <v>-50.525019999999991</v>
      </c>
      <c r="P2549" s="7">
        <f>-(12*F2549*J2549*L2549*N2549+12*O2549*N2549*G2549*COS(RADIANS(E2549)))/(12*N2549*G2549*COS(RADIANS(E2549))^2+L2549*G2549^3*SIN(RADIANS(E2549))^2)</f>
        <v>0.19084604205293154</v>
      </c>
      <c r="Q2549" s="7">
        <f>-(6*F2549*J2549*L2549*N2549*SIN(RADIANS(E2549))+6*O2549*N2549*G2549*SIN(RADIANS(E2549))*COS(RADIANS(E2549)))/(12*N2549*COS(RADIANS(E2549))^2+L2549*G2549^2*SIN(RADIANS(E2549))^2)</f>
        <v>1.1090663248643038</v>
      </c>
      <c r="R2549" s="7">
        <f>-P2549*SIN(RADIANS(E2549))</f>
        <v>-9.6861687761074566E-2</v>
      </c>
      <c r="S2549" s="6">
        <f>(O2549+P2549*COS(RADIANS(E2549)))/L2549</f>
        <v>-38.738908834624873</v>
      </c>
      <c r="T2549" s="6">
        <f>R2549/L2549</f>
        <v>-7.450899058544197E-2</v>
      </c>
      <c r="U2549" s="6">
        <f>(Q2549-P2549*G2549*SIN(RADIANS(E2549)))/M2549</f>
        <v>-3.9375135793998948</v>
      </c>
      <c r="V2549" s="6">
        <f>SQRT((S2549+U2549)^2+3*T2549^2)</f>
        <v>42.676617542037114</v>
      </c>
      <c r="W2549" s="6">
        <f>V2549/AA2549</f>
        <v>1.2212283585294144</v>
      </c>
      <c r="X2549" s="1">
        <f>((3*10+H2549/COS(RADIANS(E2549)))*(3+3)+3*G2549*H2549)*2</f>
        <v>556.72523681905807</v>
      </c>
      <c r="Y2549" s="7">
        <f>Z2549/X2549</f>
        <v>1.0130905505885421</v>
      </c>
      <c r="Z2549" s="13">
        <v>564.01307669555604</v>
      </c>
      <c r="AA2549" s="15">
        <v>34.945648980365704</v>
      </c>
    </row>
    <row r="2550" spans="1:27" x14ac:dyDescent="0.45">
      <c r="A2550">
        <v>2398</v>
      </c>
      <c r="B2550">
        <v>77.5</v>
      </c>
      <c r="C2550" s="10">
        <f>B2550-20</f>
        <v>57.5</v>
      </c>
      <c r="D2550">
        <v>102</v>
      </c>
      <c r="E2550" s="11">
        <f>D2550-90</f>
        <v>12</v>
      </c>
      <c r="F2550" s="2">
        <v>1.9064999999999999E-2</v>
      </c>
      <c r="G2550" s="11">
        <v>23.6</v>
      </c>
      <c r="H2550" s="11">
        <v>1.3</v>
      </c>
      <c r="I2550" s="8">
        <v>0.16155357658863001</v>
      </c>
      <c r="J2550" s="4">
        <v>71000</v>
      </c>
      <c r="K2550" s="5">
        <f>23*10^-6</f>
        <v>2.3E-5</v>
      </c>
      <c r="L2550" s="6">
        <f>H2550</f>
        <v>1.3</v>
      </c>
      <c r="M2550" s="3">
        <f>H2550^2/6</f>
        <v>0.28166666666666668</v>
      </c>
      <c r="N2550" s="3">
        <f>H2550^3/12</f>
        <v>0.18308333333333338</v>
      </c>
      <c r="O2550" s="1">
        <f>-J2550*L2550*K2550*C2550</f>
        <v>-122.06675</v>
      </c>
      <c r="P2550" s="7">
        <f>-(12*F2550*J2550*L2550*N2550+12*O2550*N2550*G2550*COS(RADIANS(E2550)))/(12*N2550*G2550*COS(RADIANS(E2550))^2+L2550*G2550^3*SIN(RADIANS(E2550))^2)</f>
        <v>2.9491692226031767</v>
      </c>
      <c r="Q2550" s="7">
        <f>-(6*F2550*J2550*L2550*N2550*SIN(RADIANS(E2550))+6*O2550*N2550*G2550*SIN(RADIANS(E2550))*COS(RADIANS(E2550)))/(12*N2550*COS(RADIANS(E2550))^2+L2550*G2550^2*SIN(RADIANS(E2550))^2)</f>
        <v>7.2353677630336533</v>
      </c>
      <c r="R2550" s="7">
        <f>-P2550*SIN(RADIANS(E2550))</f>
        <v>-0.61316675957912337</v>
      </c>
      <c r="S2550" s="6">
        <f>(O2550+P2550*COS(RADIANS(E2550)))/L2550</f>
        <v>-91.678482462117472</v>
      </c>
      <c r="T2550" s="6">
        <f>R2550/L2550</f>
        <v>-0.4716667381377872</v>
      </c>
      <c r="U2550" s="6">
        <f>(Q2550-P2550*G2550*SIN(RADIANS(E2550)))/M2550</f>
        <v>-25.687696200119497</v>
      </c>
      <c r="V2550" s="6">
        <f>SQRT((S2550+U2550)^2+3*T2550^2)</f>
        <v>117.36902190233896</v>
      </c>
      <c r="W2550" s="6">
        <f>V2550/AA2550</f>
        <v>1.2945712020549933</v>
      </c>
      <c r="X2550" s="1">
        <f>((3*10+H2550/COS(RADIANS(E2550)))*(3+3)+3*G2550*H2550)*2</f>
        <v>560.02851327989447</v>
      </c>
      <c r="Y2550" s="7">
        <f>Z2550/X2550</f>
        <v>1.0070885741855371</v>
      </c>
      <c r="Z2550" s="13">
        <v>563.99831694229499</v>
      </c>
      <c r="AA2550" s="15">
        <v>90.662469330407006</v>
      </c>
    </row>
    <row r="2551" spans="1:27" x14ac:dyDescent="0.45">
      <c r="A2551">
        <v>1975</v>
      </c>
      <c r="B2551">
        <v>61.2</v>
      </c>
      <c r="C2551" s="10">
        <f>B2551-20</f>
        <v>41.2</v>
      </c>
      <c r="D2551">
        <v>128.69999999999999</v>
      </c>
      <c r="E2551" s="11">
        <f>D2551-90</f>
        <v>38.699999999999989</v>
      </c>
      <c r="F2551" s="2">
        <v>1.3148999999999999E-2</v>
      </c>
      <c r="G2551" s="11">
        <v>25.1</v>
      </c>
      <c r="H2551" s="11">
        <v>1.2</v>
      </c>
      <c r="I2551" s="8">
        <v>6.4035989344119998E-2</v>
      </c>
      <c r="J2551" s="4">
        <v>71000</v>
      </c>
      <c r="K2551" s="5">
        <f>23*10^-6</f>
        <v>2.3E-5</v>
      </c>
      <c r="L2551" s="6">
        <f>H2551</f>
        <v>1.2</v>
      </c>
      <c r="M2551" s="3">
        <f>H2551^2/6</f>
        <v>0.24</v>
      </c>
      <c r="N2551" s="3">
        <f>H2551^3/12</f>
        <v>0.14399999999999999</v>
      </c>
      <c r="O2551" s="1">
        <f>-J2551*L2551*K2551*C2551</f>
        <v>-80.735520000000008</v>
      </c>
      <c r="P2551" s="7">
        <f>-(12*F2551*J2551*L2551*N2551+12*O2551*N2551*G2551*COS(RADIANS(E2551)))/(12*N2551*G2551*COS(RADIANS(E2551))^2+L2551*G2551^3*SIN(RADIANS(E2551))^2)</f>
        <v>0.10705476423598555</v>
      </c>
      <c r="Q2551" s="7">
        <f>-(6*F2551*J2551*L2551*N2551*SIN(RADIANS(E2551))+6*O2551*N2551*G2551*SIN(RADIANS(E2551))*COS(RADIANS(E2551)))/(12*N2551*COS(RADIANS(E2551))^2+L2551*G2551^2*SIN(RADIANS(E2551))^2)</f>
        <v>0.84003682481196873</v>
      </c>
      <c r="R2551" s="7">
        <f>-P2551*SIN(RADIANS(E2551))</f>
        <v>-6.6935205164300238E-2</v>
      </c>
      <c r="S2551" s="6">
        <f>(O2551+P2551*COS(RADIANS(E2551)))/L2551</f>
        <v>-67.209976005616511</v>
      </c>
      <c r="T2551" s="6">
        <f>R2551/L2551</f>
        <v>-5.5779337636916865E-2</v>
      </c>
      <c r="U2551" s="6">
        <f>(Q2551-P2551*G2551*SIN(RADIANS(E2551)))/M2551</f>
        <v>-3.5001534367165319</v>
      </c>
      <c r="V2551" s="6">
        <f>SQRT((S2551+U2551)^2+3*T2551^2)</f>
        <v>70.71019544418624</v>
      </c>
      <c r="W2551" s="6">
        <f>V2551/AA2551</f>
        <v>1.1974186689479769</v>
      </c>
      <c r="X2551" s="1">
        <f>((3*10+H2551/COS(RADIANS(E2551)))*(3+3)+3*G2551*H2551)*2</f>
        <v>559.17135692381771</v>
      </c>
      <c r="Y2551" s="7">
        <f>Z2551/X2551</f>
        <v>1.0085886870639864</v>
      </c>
      <c r="Z2551" s="13">
        <v>563.97390472358097</v>
      </c>
      <c r="AA2551" s="15">
        <v>59.052190581186203</v>
      </c>
    </row>
    <row r="2552" spans="1:27" x14ac:dyDescent="0.45">
      <c r="A2552">
        <v>2581</v>
      </c>
      <c r="B2552">
        <v>69</v>
      </c>
      <c r="C2552" s="10">
        <f>B2552-20</f>
        <v>49</v>
      </c>
      <c r="D2552">
        <v>105</v>
      </c>
      <c r="E2552" s="11">
        <f>D2552-90</f>
        <v>15</v>
      </c>
      <c r="F2552" s="2">
        <v>1.506E-2</v>
      </c>
      <c r="G2552" s="11">
        <v>21.7</v>
      </c>
      <c r="H2552" s="11">
        <v>1.4</v>
      </c>
      <c r="I2552" s="8">
        <v>0.109370745718479</v>
      </c>
      <c r="J2552" s="4">
        <v>71000</v>
      </c>
      <c r="K2552" s="5">
        <f>23*10^-6</f>
        <v>2.3E-5</v>
      </c>
      <c r="L2552" s="6">
        <f>H2552</f>
        <v>1.4</v>
      </c>
      <c r="M2552" s="3">
        <f>H2552^2/6</f>
        <v>0.32666666666666661</v>
      </c>
      <c r="N2552" s="3">
        <f>H2552^3/12</f>
        <v>0.2286666666666666</v>
      </c>
      <c r="O2552" s="1">
        <f>-J2552*L2552*K2552*C2552</f>
        <v>-112.02379999999999</v>
      </c>
      <c r="P2552" s="7">
        <f>-(12*F2552*J2552*L2552*N2552+12*O2552*N2552*G2552*COS(RADIANS(E2552)))/(12*N2552*G2552*COS(RADIANS(E2552))^2+L2552*G2552^3*SIN(RADIANS(E2552))^2)</f>
        <v>2.3035667477701511</v>
      </c>
      <c r="Q2552" s="7">
        <f>-(6*F2552*J2552*L2552*N2552*SIN(RADIANS(E2552))+6*O2552*N2552*G2552*SIN(RADIANS(E2552))*COS(RADIANS(E2552)))/(12*N2552*COS(RADIANS(E2552))^2+L2552*G2552^2*SIN(RADIANS(E2552))^2)</f>
        <v>6.4688453639675183</v>
      </c>
      <c r="R2552" s="7">
        <f>-P2552*SIN(RADIANS(E2552))</f>
        <v>-0.59620694598778978</v>
      </c>
      <c r="S2552" s="6">
        <f>(O2552+P2552*COS(RADIANS(E2552)))/L2552</f>
        <v>-78.427660989820069</v>
      </c>
      <c r="T2552" s="6">
        <f>R2552/L2552</f>
        <v>-0.42586210427699273</v>
      </c>
      <c r="U2552" s="6">
        <f>(Q2552-P2552*G2552*SIN(RADIANS(E2552)))/M2552</f>
        <v>-19.802587848880169</v>
      </c>
      <c r="V2552" s="6">
        <f>SQRT((S2552+U2552)^2+3*T2552^2)</f>
        <v>98.233018188939639</v>
      </c>
      <c r="W2552" s="6">
        <f>V2552/AA2552</f>
        <v>1.250989783967549</v>
      </c>
      <c r="X2552" s="1">
        <f>((3*10+H2552/COS(RADIANS(E2552)))*(3+3)+3*G2552*H2552)*2</f>
        <v>559.67263983088935</v>
      </c>
      <c r="Y2552" s="7">
        <f>Z2552/X2552</f>
        <v>1.0076477880297596</v>
      </c>
      <c r="Z2552" s="13">
        <v>563.95289754637201</v>
      </c>
      <c r="AA2552" s="15">
        <v>78.524236926532595</v>
      </c>
    </row>
    <row r="2553" spans="1:27" x14ac:dyDescent="0.45">
      <c r="A2553">
        <v>2743</v>
      </c>
      <c r="B2553">
        <v>54.7</v>
      </c>
      <c r="C2553" s="10">
        <f>B2553-20</f>
        <v>34.700000000000003</v>
      </c>
      <c r="D2553">
        <v>116.8</v>
      </c>
      <c r="E2553" s="11">
        <f>D2553-90</f>
        <v>26.799999999999997</v>
      </c>
      <c r="F2553" s="2">
        <v>1.2154E-2</v>
      </c>
      <c r="G2553" s="11">
        <v>27.7</v>
      </c>
      <c r="H2553" s="11">
        <v>1.1000000000000001</v>
      </c>
      <c r="I2553" s="8">
        <v>6.03671260178089E-2</v>
      </c>
      <c r="J2553" s="4">
        <v>71000</v>
      </c>
      <c r="K2553" s="5">
        <f>23*10^-6</f>
        <v>2.3E-5</v>
      </c>
      <c r="L2553" s="6">
        <f>H2553</f>
        <v>1.1000000000000001</v>
      </c>
      <c r="M2553" s="3">
        <f>H2553^2/6</f>
        <v>0.20166666666666669</v>
      </c>
      <c r="N2553" s="3">
        <f>H2553^3/12</f>
        <v>0.11091666666666671</v>
      </c>
      <c r="O2553" s="1">
        <f>-J2553*L2553*K2553*C2553</f>
        <v>-62.331610000000005</v>
      </c>
      <c r="P2553" s="7">
        <f>-(12*F2553*J2553*L2553*N2553+12*O2553*N2553*G2553*COS(RADIANS(E2553)))/(12*N2553*G2553*COS(RADIANS(E2553))^2+L2553*G2553^3*SIN(RADIANS(E2553))^2)</f>
        <v>0.1647404444213863</v>
      </c>
      <c r="Q2553" s="7">
        <f>-(6*F2553*J2553*L2553*N2553*SIN(RADIANS(E2553))+6*O2553*N2553*G2553*SIN(RADIANS(E2553))*COS(RADIANS(E2553)))/(12*N2553*COS(RADIANS(E2553))^2+L2553*G2553^2*SIN(RADIANS(E2553))^2)</f>
        <v>1.0287470650942594</v>
      </c>
      <c r="R2553" s="7">
        <f>-P2553*SIN(RADIANS(E2553))</f>
        <v>-7.42777664327985E-2</v>
      </c>
      <c r="S2553" s="6">
        <f>(O2553+P2553*COS(RADIANS(E2553)))/L2553</f>
        <v>-56.531422741439975</v>
      </c>
      <c r="T2553" s="6">
        <f>R2553/L2553</f>
        <v>-6.7525242211635E-2</v>
      </c>
      <c r="U2553" s="6">
        <f>(Q2553-P2553*G2553*SIN(RADIANS(E2553)))/M2553</f>
        <v>-5.1012251161698785</v>
      </c>
      <c r="V2553" s="6">
        <f>SQRT((S2553+U2553)^2+3*T2553^2)</f>
        <v>61.632758829336431</v>
      </c>
      <c r="W2553" s="6">
        <f>V2553/AA2553</f>
        <v>1.2743882133322981</v>
      </c>
      <c r="X2553" s="1">
        <f>((3*10+H2553/COS(RADIANS(E2553)))*(3+3)+3*G2553*H2553)*2</f>
        <v>557.60849397684888</v>
      </c>
      <c r="Y2553" s="7">
        <f>Z2553/X2553</f>
        <v>1.0113373456841614</v>
      </c>
      <c r="Z2553" s="13">
        <v>563.93029422948905</v>
      </c>
      <c r="AA2553" s="15">
        <v>48.362624657503503</v>
      </c>
    </row>
    <row r="2554" spans="1:27" x14ac:dyDescent="0.45">
      <c r="A2554">
        <v>1005</v>
      </c>
      <c r="B2554">
        <v>63.3</v>
      </c>
      <c r="C2554" s="10">
        <f>B2554-20</f>
        <v>43.3</v>
      </c>
      <c r="D2554">
        <v>127.5</v>
      </c>
      <c r="E2554" s="11">
        <f>D2554-90</f>
        <v>37.5</v>
      </c>
      <c r="F2554" s="2">
        <v>1.3495999999999999E-2</v>
      </c>
      <c r="G2554" s="11">
        <v>26.9</v>
      </c>
      <c r="H2554" s="11">
        <v>1.1000000000000001</v>
      </c>
      <c r="I2554" s="8">
        <v>5.9372402727603898E-2</v>
      </c>
      <c r="J2554" s="4">
        <v>71000</v>
      </c>
      <c r="K2554" s="5">
        <f>23*10^-6</f>
        <v>2.3E-5</v>
      </c>
      <c r="L2554" s="6">
        <f>H2554</f>
        <v>1.1000000000000001</v>
      </c>
      <c r="M2554" s="3">
        <f>H2554^2/6</f>
        <v>0.20166666666666669</v>
      </c>
      <c r="N2554" s="3">
        <f>H2554^3/12</f>
        <v>0.11091666666666671</v>
      </c>
      <c r="O2554" s="1">
        <f>-J2554*L2554*K2554*C2554</f>
        <v>-77.779789999999991</v>
      </c>
      <c r="P2554" s="7">
        <f>-(12*F2554*J2554*L2554*N2554+12*O2554*N2554*G2554*COS(RADIANS(E2554)))/(12*N2554*G2554*COS(RADIANS(E2554))^2+L2554*G2554^3*SIN(RADIANS(E2554))^2)</f>
        <v>0.10134141593929873</v>
      </c>
      <c r="Q2554" s="7">
        <f>-(6*F2554*J2554*L2554*N2554*SIN(RADIANS(E2554))+6*O2554*N2554*G2554*SIN(RADIANS(E2554))*COS(RADIANS(E2554)))/(12*N2554*COS(RADIANS(E2554))^2+L2554*G2554^2*SIN(RADIANS(E2554))^2)</f>
        <v>0.82976742273790871</v>
      </c>
      <c r="R2554" s="7">
        <f>-P2554*SIN(RADIANS(E2554))</f>
        <v>-6.1692745184974633E-2</v>
      </c>
      <c r="S2554" s="6">
        <f>(O2554+P2554*COS(RADIANS(E2554)))/L2554</f>
        <v>-70.635809499231542</v>
      </c>
      <c r="T2554" s="6">
        <f>R2554/L2554</f>
        <v>-5.608431380452239E-2</v>
      </c>
      <c r="U2554" s="6">
        <f>(Q2554-P2554*G2554*SIN(RADIANS(E2554)))/M2554</f>
        <v>-4.1145492036590525</v>
      </c>
      <c r="V2554" s="6">
        <f>SQRT((S2554+U2554)^2+3*T2554^2)</f>
        <v>74.750421821964167</v>
      </c>
      <c r="W2554" s="6">
        <f>V2554/AA2554</f>
        <v>1.2911572105394202</v>
      </c>
      <c r="X2554" s="1">
        <f>((3*10+H2554/COS(RADIANS(E2554)))*(3+3)+3*G2554*H2554)*2</f>
        <v>554.17823586493546</v>
      </c>
      <c r="Y2554" s="7">
        <f>Z2554/X2554</f>
        <v>1.0174762679136462</v>
      </c>
      <c r="Z2554" s="13">
        <v>563.86320318682294</v>
      </c>
      <c r="AA2554" s="15">
        <v>57.894128779821401</v>
      </c>
    </row>
    <row r="2555" spans="1:27" x14ac:dyDescent="0.45">
      <c r="A2555">
        <v>2810</v>
      </c>
      <c r="B2555">
        <v>86.8</v>
      </c>
      <c r="C2555" s="10">
        <f>B2555-20</f>
        <v>66.8</v>
      </c>
      <c r="D2555">
        <v>123.5</v>
      </c>
      <c r="E2555" s="11">
        <f>D2555-90</f>
        <v>33.5</v>
      </c>
      <c r="F2555" s="2">
        <v>2.3747000000000001E-2</v>
      </c>
      <c r="G2555" s="11">
        <v>30.2</v>
      </c>
      <c r="H2555" s="11">
        <v>1</v>
      </c>
      <c r="I2555" s="8">
        <v>0.105833828449249</v>
      </c>
      <c r="J2555" s="4">
        <v>71000</v>
      </c>
      <c r="K2555" s="5">
        <f>23*10^-6</f>
        <v>2.3E-5</v>
      </c>
      <c r="L2555" s="6">
        <f>H2555</f>
        <v>1</v>
      </c>
      <c r="M2555" s="3">
        <f>H2555^2/6</f>
        <v>0.16666666666666666</v>
      </c>
      <c r="N2555" s="3">
        <f>H2555^3/12</f>
        <v>8.3333333333333329E-2</v>
      </c>
      <c r="O2555" s="1">
        <f>-J2555*L2555*K2555*C2555</f>
        <v>-109.0844</v>
      </c>
      <c r="P2555" s="7">
        <f>-(12*F2555*J2555*L2555*N2555+12*O2555*N2555*G2555*COS(RADIANS(E2555)))/(12*N2555*G2555*COS(RADIANS(E2555))^2+L2555*G2555^3*SIN(RADIANS(E2555))^2)</f>
        <v>0.12614214103559826</v>
      </c>
      <c r="Q2555" s="7">
        <f>-(6*F2555*J2555*L2555*N2555*SIN(RADIANS(E2555))+6*O2555*N2555*G2555*SIN(RADIANS(E2555))*COS(RADIANS(E2555)))/(12*N2555*COS(RADIANS(E2555))^2+L2555*G2555^2*SIN(RADIANS(E2555))^2)</f>
        <v>1.0512999469643478</v>
      </c>
      <c r="R2555" s="7">
        <f>-P2555*SIN(RADIANS(E2555))</f>
        <v>-6.9622513043996567E-2</v>
      </c>
      <c r="S2555" s="6">
        <f>(O2555+P2555*COS(RADIANS(E2555)))/L2555</f>
        <v>-108.97921185702522</v>
      </c>
      <c r="T2555" s="6">
        <f>R2555/L2555</f>
        <v>-6.9622513043996567E-2</v>
      </c>
      <c r="U2555" s="6">
        <f>(Q2555-P2555*G2555*SIN(RADIANS(E2555)))/M2555</f>
        <v>-6.30779968178609</v>
      </c>
      <c r="V2555" s="6">
        <f>SQRT((S2555+U2555)^2+3*T2555^2)</f>
        <v>115.28707460696963</v>
      </c>
      <c r="W2555" s="6">
        <f>V2555/AA2555</f>
        <v>1.3156263045293406</v>
      </c>
      <c r="X2555" s="1">
        <f>((3*10+H2555/COS(RADIANS(E2555)))*(3+3)+3*G2555*H2555)*2</f>
        <v>555.59045932002118</v>
      </c>
      <c r="Y2555" s="7">
        <f>Z2555/X2555</f>
        <v>1.0147852575361669</v>
      </c>
      <c r="Z2555" s="13">
        <v>563.80500734570501</v>
      </c>
      <c r="AA2555" s="15">
        <v>87.629043452588206</v>
      </c>
    </row>
    <row r="2556" spans="1:27" x14ac:dyDescent="0.45">
      <c r="A2556">
        <v>1099</v>
      </c>
      <c r="B2556">
        <v>74.099999999999994</v>
      </c>
      <c r="C2556" s="10">
        <f>B2556-20</f>
        <v>54.099999999999994</v>
      </c>
      <c r="D2556">
        <v>109.5</v>
      </c>
      <c r="E2556" s="11">
        <f>D2556-90</f>
        <v>19.5</v>
      </c>
      <c r="F2556" s="2">
        <v>1.8525E-2</v>
      </c>
      <c r="G2556" s="11">
        <v>25.5</v>
      </c>
      <c r="H2556" s="11">
        <v>1.2</v>
      </c>
      <c r="I2556" s="8">
        <v>0.112169690430164</v>
      </c>
      <c r="J2556" s="4">
        <v>71000</v>
      </c>
      <c r="K2556" s="5">
        <f>23*10^-6</f>
        <v>2.3E-5</v>
      </c>
      <c r="L2556" s="6">
        <f>H2556</f>
        <v>1.2</v>
      </c>
      <c r="M2556" s="3">
        <f>H2556^2/6</f>
        <v>0.24</v>
      </c>
      <c r="N2556" s="3">
        <f>H2556^3/12</f>
        <v>0.14399999999999999</v>
      </c>
      <c r="O2556" s="1">
        <f>-J2556*L2556*K2556*C2556</f>
        <v>-106.01436</v>
      </c>
      <c r="P2556" s="7">
        <f>-(12*F2556*J2556*L2556*N2556+12*O2556*N2556*G2556*COS(RADIANS(E2556)))/(12*N2556*G2556*COS(RADIANS(E2556))^2+L2556*G2556^3*SIN(RADIANS(E2556))^2)</f>
        <v>0.74286420905026573</v>
      </c>
      <c r="Q2556" s="7">
        <f>-(6*F2556*J2556*L2556*N2556*SIN(RADIANS(E2556))+6*O2556*N2556*G2556*SIN(RADIANS(E2556))*COS(RADIANS(E2556)))/(12*N2556*COS(RADIANS(E2556))^2+L2556*G2556^2*SIN(RADIANS(E2556))^2)</f>
        <v>3.1616578978681686</v>
      </c>
      <c r="R2556" s="7">
        <f>-P2556*SIN(RADIANS(E2556))</f>
        <v>-0.24797316846024861</v>
      </c>
      <c r="S2556" s="6">
        <f>(O2556+P2556*COS(RADIANS(E2556)))/L2556</f>
        <v>-87.761754478584876</v>
      </c>
      <c r="T2556" s="6">
        <f>R2556/L2556</f>
        <v>-0.20664430705020717</v>
      </c>
      <c r="U2556" s="6">
        <f>(Q2556-P2556*G2556*SIN(RADIANS(E2556)))/M2556</f>
        <v>-13.173574574450715</v>
      </c>
      <c r="V2556" s="6">
        <f>SQRT((S2556+U2556)^2+3*T2556^2)</f>
        <v>100.93596364355709</v>
      </c>
      <c r="W2556" s="6">
        <f>V2556/AA2556</f>
        <v>1.2757079708686188</v>
      </c>
      <c r="X2556" s="1">
        <f>((3*10+H2556/COS(RADIANS(E2556)))*(3+3)+3*G2556*H2556)*2</f>
        <v>558.87622127402392</v>
      </c>
      <c r="Y2556" s="7">
        <f>Z2556/X2556</f>
        <v>1.0087568552559341</v>
      </c>
      <c r="Z2556" s="13">
        <v>563.77021944970397</v>
      </c>
      <c r="AA2556" s="15">
        <v>79.121527770051202</v>
      </c>
    </row>
    <row r="2557" spans="1:27" x14ac:dyDescent="0.45">
      <c r="A2557">
        <v>2390</v>
      </c>
      <c r="B2557">
        <v>78.900000000000006</v>
      </c>
      <c r="C2557" s="10">
        <f>B2557-20</f>
        <v>58.900000000000006</v>
      </c>
      <c r="D2557">
        <v>121.2</v>
      </c>
      <c r="E2557" s="11">
        <f>D2557-90</f>
        <v>31.200000000000003</v>
      </c>
      <c r="F2557" s="2">
        <v>1.9765999999999999E-2</v>
      </c>
      <c r="G2557" s="11">
        <v>27.4</v>
      </c>
      <c r="H2557" s="11">
        <v>1.1000000000000001</v>
      </c>
      <c r="I2557" s="8">
        <v>9.1767996549606295E-2</v>
      </c>
      <c r="J2557" s="4">
        <v>71000</v>
      </c>
      <c r="K2557" s="5">
        <f>23*10^-6</f>
        <v>2.3E-5</v>
      </c>
      <c r="L2557" s="6">
        <f>H2557</f>
        <v>1.1000000000000001</v>
      </c>
      <c r="M2557" s="3">
        <f>H2557^2/6</f>
        <v>0.20166666666666669</v>
      </c>
      <c r="N2557" s="3">
        <f>H2557^3/12</f>
        <v>0.11091666666666671</v>
      </c>
      <c r="O2557" s="1">
        <f>-J2557*L2557*K2557*C2557</f>
        <v>-105.80207000000001</v>
      </c>
      <c r="P2557" s="7">
        <f>-(12*F2557*J2557*L2557*N2557+12*O2557*N2557*G2557*COS(RADIANS(E2557)))/(12*N2557*G2557*COS(RADIANS(E2557))^2+L2557*G2557^3*SIN(RADIANS(E2557))^2)</f>
        <v>0.20425858695771559</v>
      </c>
      <c r="Q2557" s="7">
        <f>-(6*F2557*J2557*L2557*N2557*SIN(RADIANS(E2557))+6*O2557*N2557*G2557*SIN(RADIANS(E2557))*COS(RADIANS(E2557)))/(12*N2557*COS(RADIANS(E2557))^2+L2557*G2557^2*SIN(RADIANS(E2557))^2)</f>
        <v>1.4496170696846704</v>
      </c>
      <c r="R2557" s="7">
        <f>-P2557*SIN(RADIANS(E2557))</f>
        <v>-0.10581146494048688</v>
      </c>
      <c r="S2557" s="6">
        <f>(O2557+P2557*COS(RADIANS(E2557)))/L2557</f>
        <v>-96.024867731714082</v>
      </c>
      <c r="T2557" s="6">
        <f>R2557/L2557</f>
        <v>-9.6192240854988065E-2</v>
      </c>
      <c r="U2557" s="6">
        <f>(Q2557-P2557*G2557*SIN(RADIANS(E2557)))/M2557</f>
        <v>-7.1881838166181975</v>
      </c>
      <c r="V2557" s="6">
        <f>SQRT((S2557+U2557)^2+3*T2557^2)</f>
        <v>103.21318602174965</v>
      </c>
      <c r="W2557" s="6">
        <f>V2557/AA2557</f>
        <v>1.2761935253888466</v>
      </c>
      <c r="X2557" s="1">
        <f>((3*10+H2557/COS(RADIANS(E2557)))*(3+3)+3*G2557*H2557)*2</f>
        <v>556.27202190552487</v>
      </c>
      <c r="Y2557" s="7">
        <f>Z2557/X2557</f>
        <v>1.0134679630415091</v>
      </c>
      <c r="Z2557" s="13">
        <v>563.76387293757398</v>
      </c>
      <c r="AA2557" s="15">
        <v>80.875810735915906</v>
      </c>
    </row>
    <row r="2558" spans="1:27" x14ac:dyDescent="0.45">
      <c r="A2558">
        <v>1130</v>
      </c>
      <c r="B2558">
        <v>40.1</v>
      </c>
      <c r="C2558" s="10">
        <f>B2558-20</f>
        <v>20.100000000000001</v>
      </c>
      <c r="D2558">
        <v>109.9</v>
      </c>
      <c r="E2558" s="11">
        <f>D2558-90</f>
        <v>19.900000000000006</v>
      </c>
      <c r="F2558" s="2">
        <v>8.0540000000000004E-3</v>
      </c>
      <c r="G2558" s="11">
        <v>31</v>
      </c>
      <c r="H2558" s="11">
        <v>1</v>
      </c>
      <c r="I2558" s="8">
        <v>4.7051869332790298E-2</v>
      </c>
      <c r="J2558" s="4">
        <v>71000</v>
      </c>
      <c r="K2558" s="5">
        <f>23*10^-6</f>
        <v>2.3E-5</v>
      </c>
      <c r="L2558" s="6">
        <f>H2558</f>
        <v>1</v>
      </c>
      <c r="M2558" s="3">
        <f>H2558^2/6</f>
        <v>0.16666666666666666</v>
      </c>
      <c r="N2558" s="3">
        <f>H2558^3/12</f>
        <v>8.3333333333333329E-2</v>
      </c>
      <c r="O2558" s="1">
        <f>-J2558*L2558*K2558*C2558</f>
        <v>-32.823300000000003</v>
      </c>
      <c r="P2558" s="7">
        <f>-(12*F2558*J2558*L2558*N2558+12*O2558*N2558*G2558*COS(RADIANS(E2558)))/(12*N2558*G2558*COS(RADIANS(E2558))^2+L2558*G2558^3*SIN(RADIANS(E2558))^2)</f>
        <v>0.11064577380505243</v>
      </c>
      <c r="Q2558" s="7">
        <f>-(6*F2558*J2558*L2558*N2558*SIN(RADIANS(E2558))+6*O2558*N2558*G2558*SIN(RADIANS(E2558))*COS(RADIANS(E2558)))/(12*N2558*COS(RADIANS(E2558))^2+L2558*G2558^2*SIN(RADIANS(E2558))^2)</f>
        <v>0.58375416017144888</v>
      </c>
      <c r="R2558" s="7">
        <f>-P2558*SIN(RADIANS(E2558))</f>
        <v>-3.766155872073864E-2</v>
      </c>
      <c r="S2558" s="6">
        <f>(O2558+P2558*COS(RADIANS(E2558)))/L2558</f>
        <v>-32.719261092587232</v>
      </c>
      <c r="T2558" s="6">
        <f>R2558/L2558</f>
        <v>-3.766155872073864E-2</v>
      </c>
      <c r="U2558" s="6">
        <f>(Q2558-P2558*G2558*SIN(RADIANS(E2558)))/M2558</f>
        <v>-3.5025249610286946</v>
      </c>
      <c r="V2558" s="6">
        <f>SQRT((S2558+U2558)^2+3*T2558^2)</f>
        <v>36.221844791409247</v>
      </c>
      <c r="W2558" s="6">
        <f>V2558/AA2558</f>
        <v>1.29703120388843</v>
      </c>
      <c r="X2558" s="1">
        <f>((3*10+H2558/COS(RADIANS(E2558)))*(3+3)+3*G2558*H2558)*2</f>
        <v>558.7620456488728</v>
      </c>
      <c r="Y2558" s="7">
        <f>Z2558/X2558</f>
        <v>1.0088726869013231</v>
      </c>
      <c r="Z2558" s="13">
        <v>563.71976633225802</v>
      </c>
      <c r="AA2558" s="15">
        <v>27.926733514828399</v>
      </c>
    </row>
    <row r="2559" spans="1:27" x14ac:dyDescent="0.45">
      <c r="A2559">
        <v>2260</v>
      </c>
      <c r="B2559">
        <v>70.8</v>
      </c>
      <c r="C2559" s="10">
        <f>B2559-20</f>
        <v>50.8</v>
      </c>
      <c r="D2559">
        <v>121.2</v>
      </c>
      <c r="E2559" s="11">
        <f>D2559-90</f>
        <v>31.200000000000003</v>
      </c>
      <c r="F2559" s="2">
        <v>1.5809E-2</v>
      </c>
      <c r="G2559" s="11">
        <v>24.9</v>
      </c>
      <c r="H2559" s="11">
        <v>1.2</v>
      </c>
      <c r="I2559" s="8">
        <v>7.4511699378490406E-2</v>
      </c>
      <c r="J2559" s="4">
        <v>71000</v>
      </c>
      <c r="K2559" s="5">
        <f>23*10^-6</f>
        <v>2.3E-5</v>
      </c>
      <c r="L2559" s="6">
        <f>H2559</f>
        <v>1.2</v>
      </c>
      <c r="M2559" s="3">
        <f>H2559^2/6</f>
        <v>0.24</v>
      </c>
      <c r="N2559" s="3">
        <f>H2559^3/12</f>
        <v>0.14399999999999999</v>
      </c>
      <c r="O2559" s="1">
        <f>-J2559*L2559*K2559*C2559</f>
        <v>-99.54768</v>
      </c>
      <c r="P2559" s="7">
        <f>-(12*F2559*J2559*L2559*N2559+12*O2559*N2559*G2559*COS(RADIANS(E2559)))/(12*N2559*G2559*COS(RADIANS(E2559))^2+L2559*G2559^3*SIN(RADIANS(E2559))^2)</f>
        <v>0.26709406778484712</v>
      </c>
      <c r="Q2559" s="7">
        <f>-(6*F2559*J2559*L2559*N2559*SIN(RADIANS(E2559))+6*O2559*N2559*G2559*SIN(RADIANS(E2559))*COS(RADIANS(E2559)))/(12*N2559*COS(RADIANS(E2559))^2+L2559*G2559^2*SIN(RADIANS(E2559))^2)</f>
        <v>1.7226061673908122</v>
      </c>
      <c r="R2559" s="7">
        <f>-P2559*SIN(RADIANS(E2559))</f>
        <v>-0.13836194115588848</v>
      </c>
      <c r="S2559" s="6">
        <f>(O2559+P2559*COS(RADIANS(E2559)))/L2559</f>
        <v>-82.766014400263302</v>
      </c>
      <c r="T2559" s="6">
        <f>R2559/L2559</f>
        <v>-0.11530161762990708</v>
      </c>
      <c r="U2559" s="6">
        <f>(Q2559-P2559*G2559*SIN(RADIANS(E2559)))/M2559</f>
        <v>-7.1775256974617143</v>
      </c>
      <c r="V2559" s="6">
        <f>SQRT((S2559+U2559)^2+3*T2559^2)</f>
        <v>89.943761810923561</v>
      </c>
      <c r="W2559" s="6">
        <f>V2559/AA2559</f>
        <v>1.2466001189502409</v>
      </c>
      <c r="X2559" s="1">
        <f>((3*10+H2559/COS(RADIANS(E2559)))*(3+3)+3*G2559*H2559)*2</f>
        <v>556.11493298784524</v>
      </c>
      <c r="Y2559" s="7">
        <f>Z2559/X2559</f>
        <v>1.0134717674128948</v>
      </c>
      <c r="Z2559" s="13">
        <v>563.60678401989503</v>
      </c>
      <c r="AA2559" s="15">
        <v>72.151253993674402</v>
      </c>
    </row>
    <row r="2560" spans="1:27" x14ac:dyDescent="0.45">
      <c r="A2560">
        <v>231</v>
      </c>
      <c r="B2560">
        <v>67.400000000000006</v>
      </c>
      <c r="C2560" s="10">
        <f>B2560-20</f>
        <v>47.400000000000006</v>
      </c>
      <c r="D2560">
        <v>110.8</v>
      </c>
      <c r="E2560" s="11">
        <f>D2560-90</f>
        <v>20.799999999999997</v>
      </c>
      <c r="F2560" s="2">
        <v>1.5011999999999999E-2</v>
      </c>
      <c r="G2560" s="11">
        <v>23.3</v>
      </c>
      <c r="H2560" s="11">
        <v>1.3</v>
      </c>
      <c r="I2560" s="8">
        <v>8.8125862181186607E-2</v>
      </c>
      <c r="J2560" s="4">
        <v>71000</v>
      </c>
      <c r="K2560" s="5">
        <f>23*10^-6</f>
        <v>2.3E-5</v>
      </c>
      <c r="L2560" s="6">
        <f>H2560</f>
        <v>1.3</v>
      </c>
      <c r="M2560" s="3">
        <f>H2560^2/6</f>
        <v>0.28166666666666668</v>
      </c>
      <c r="N2560" s="3">
        <f>H2560^3/12</f>
        <v>0.18308333333333338</v>
      </c>
      <c r="O2560" s="1">
        <f>-J2560*L2560*K2560*C2560</f>
        <v>-100.62546000000002</v>
      </c>
      <c r="P2560" s="7">
        <f>-(12*F2560*J2560*L2560*N2560+12*O2560*N2560*G2560*COS(RADIANS(E2560)))/(12*N2560*G2560*COS(RADIANS(E2560))^2+L2560*G2560^3*SIN(RADIANS(E2560))^2)</f>
        <v>0.83608813895577516</v>
      </c>
      <c r="Q2560" s="7">
        <f>-(6*F2560*J2560*L2560*N2560*SIN(RADIANS(E2560))+6*O2560*N2560*G2560*SIN(RADIANS(E2560))*COS(RADIANS(E2560)))/(12*N2560*COS(RADIANS(E2560))^2+L2560*G2560^2*SIN(RADIANS(E2560))^2)</f>
        <v>3.4588933801951733</v>
      </c>
      <c r="R2560" s="7">
        <f>-P2560*SIN(RADIANS(E2560))</f>
        <v>-0.29690071933005768</v>
      </c>
      <c r="S2560" s="6">
        <f>(O2560+P2560*COS(RADIANS(E2560)))/L2560</f>
        <v>-76.80297179998</v>
      </c>
      <c r="T2560" s="6">
        <f>R2560/L2560</f>
        <v>-0.22838516871542897</v>
      </c>
      <c r="U2560" s="6">
        <f>(Q2560-P2560*G2560*SIN(RADIANS(E2560)))/M2560</f>
        <v>-12.2800948409296</v>
      </c>
      <c r="V2560" s="6">
        <f>SQRT((S2560+U2560)^2+3*T2560^2)</f>
        <v>89.083944914359336</v>
      </c>
      <c r="W2560" s="6">
        <f>V2560/AA2560</f>
        <v>1.2472960574866101</v>
      </c>
      <c r="X2560" s="1">
        <f>((3*10+H2560/COS(RADIANS(E2560)))*(3+3)+3*G2560*H2560)*2</f>
        <v>558.42760325469658</v>
      </c>
      <c r="Y2560" s="7">
        <f>Z2560/X2560</f>
        <v>1.0091450801005035</v>
      </c>
      <c r="Z2560" s="13">
        <v>563.53446841679295</v>
      </c>
      <c r="AA2560" s="15">
        <v>71.421651964385902</v>
      </c>
    </row>
    <row r="2561" spans="1:27" x14ac:dyDescent="0.45">
      <c r="A2561">
        <v>941</v>
      </c>
      <c r="B2561">
        <v>87.1</v>
      </c>
      <c r="C2561" s="10">
        <f>B2561-20</f>
        <v>67.099999999999994</v>
      </c>
      <c r="D2561">
        <v>100.3</v>
      </c>
      <c r="E2561" s="11">
        <f>D2561-90</f>
        <v>10.299999999999997</v>
      </c>
      <c r="F2561" s="2">
        <v>2.5812999999999999E-2</v>
      </c>
      <c r="G2561" s="11">
        <v>28.2</v>
      </c>
      <c r="H2561" s="11">
        <v>1.1000000000000001</v>
      </c>
      <c r="I2561" s="8">
        <v>0.247516304254531</v>
      </c>
      <c r="J2561" s="4">
        <v>71000</v>
      </c>
      <c r="K2561" s="5">
        <f>23*10^-6</f>
        <v>2.3E-5</v>
      </c>
      <c r="L2561" s="6">
        <f>H2561</f>
        <v>1.1000000000000001</v>
      </c>
      <c r="M2561" s="3">
        <f>H2561^2/6</f>
        <v>0.20166666666666669</v>
      </c>
      <c r="N2561" s="3">
        <f>H2561^3/12</f>
        <v>0.11091666666666671</v>
      </c>
      <c r="O2561" s="1">
        <f>-J2561*L2561*K2561*C2561</f>
        <v>-120.53173</v>
      </c>
      <c r="P2561" s="7">
        <f>-(12*F2561*J2561*L2561*N2561+12*O2561*N2561*G2561*COS(RADIANS(E2561)))/(12*N2561*G2561*COS(RADIANS(E2561))^2+L2561*G2561^3*SIN(RADIANS(E2561))^2)</f>
        <v>2.1429033089546614</v>
      </c>
      <c r="Q2561" s="7">
        <f>-(6*F2561*J2561*L2561*N2561*SIN(RADIANS(E2561))+6*O2561*N2561*G2561*SIN(RADIANS(E2561))*COS(RADIANS(E2561)))/(12*N2561*COS(RADIANS(E2561))^2+L2561*G2561^2*SIN(RADIANS(E2561))^2)</f>
        <v>5.4024976037396062</v>
      </c>
      <c r="R2561" s="7">
        <f>-P2561*SIN(RADIANS(E2561))</f>
        <v>-0.38315585842124866</v>
      </c>
      <c r="S2561" s="6">
        <f>(O2561+P2561*COS(RADIANS(E2561)))/L2561</f>
        <v>-107.65759954234656</v>
      </c>
      <c r="T2561" s="6">
        <f>R2561/L2561</f>
        <v>-0.3483235076556806</v>
      </c>
      <c r="U2561" s="6">
        <f>(Q2561-P2561*G2561*SIN(RADIANS(E2561)))/M2561</f>
        <v>-26.78924431606416</v>
      </c>
      <c r="V2561" s="6">
        <f>SQRT((S2561+U2561)^2+3*T2561^2)</f>
        <v>134.44819750106666</v>
      </c>
      <c r="W2561" s="6">
        <f>V2561/AA2561</f>
        <v>1.3321844160925032</v>
      </c>
      <c r="X2561" s="1">
        <f>((3*10+H2561/COS(RADIANS(E2561)))*(3+3)+3*G2561*H2561)*2</f>
        <v>559.53620157953014</v>
      </c>
      <c r="Y2561" s="7">
        <f>Z2561/X2561</f>
        <v>1.0068390984458222</v>
      </c>
      <c r="Z2561" s="13">
        <v>563.36292474613401</v>
      </c>
      <c r="AA2561" s="15">
        <v>100.923112353636</v>
      </c>
    </row>
    <row r="2562" spans="1:27" x14ac:dyDescent="0.45">
      <c r="A2562">
        <v>2413</v>
      </c>
      <c r="B2562">
        <v>58</v>
      </c>
      <c r="C2562" s="10">
        <f>B2562-20</f>
        <v>38</v>
      </c>
      <c r="D2562">
        <v>102.7</v>
      </c>
      <c r="E2562" s="11">
        <f>D2562-90</f>
        <v>12.700000000000003</v>
      </c>
      <c r="F2562" s="2">
        <v>1.3417999999999999E-2</v>
      </c>
      <c r="G2562" s="11">
        <v>25.6</v>
      </c>
      <c r="H2562" s="11">
        <v>1.2</v>
      </c>
      <c r="I2562" s="8">
        <v>0.109649278223514</v>
      </c>
      <c r="J2562" s="4">
        <v>71000</v>
      </c>
      <c r="K2562" s="5">
        <f>23*10^-6</f>
        <v>2.3E-5</v>
      </c>
      <c r="L2562" s="6">
        <f>H2562</f>
        <v>1.2</v>
      </c>
      <c r="M2562" s="3">
        <f>H2562^2/6</f>
        <v>0.24</v>
      </c>
      <c r="N2562" s="3">
        <f>H2562^3/12</f>
        <v>0.14399999999999999</v>
      </c>
      <c r="O2562" s="1">
        <f>-J2562*L2562*K2562*C2562</f>
        <v>-74.464799999999997</v>
      </c>
      <c r="P2562" s="7">
        <f>-(12*F2562*J2562*L2562*N2562+12*O2562*N2562*G2562*COS(RADIANS(E2562)))/(12*N2562*G2562*COS(RADIANS(E2562))^2+L2562*G2562^3*SIN(RADIANS(E2562))^2)</f>
        <v>1.2195349426917772</v>
      </c>
      <c r="Q2562" s="7">
        <f>-(6*F2562*J2562*L2562*N2562*SIN(RADIANS(E2562))+6*O2562*N2562*G2562*SIN(RADIANS(E2562))*COS(RADIANS(E2562)))/(12*N2562*COS(RADIANS(E2562))^2+L2562*G2562^2*SIN(RADIANS(E2562))^2)</f>
        <v>3.4318096412984658</v>
      </c>
      <c r="R2562" s="7">
        <f>-P2562*SIN(RADIANS(E2562))</f>
        <v>-0.26811012822644253</v>
      </c>
      <c r="S2562" s="6">
        <f>(O2562+P2562*COS(RADIANS(E2562)))/L2562</f>
        <v>-61.062584613212621</v>
      </c>
      <c r="T2562" s="6">
        <f>R2562/L2562</f>
        <v>-0.22342510685536879</v>
      </c>
      <c r="U2562" s="6">
        <f>(Q2562-P2562*G2562*SIN(RADIANS(E2562)))/M2562</f>
        <v>-14.299206838743597</v>
      </c>
      <c r="V2562" s="6">
        <f>SQRT((S2562+U2562)^2+3*T2562^2)</f>
        <v>75.362785028044584</v>
      </c>
      <c r="W2562" s="6">
        <f>V2562/AA2562</f>
        <v>1.310572210134975</v>
      </c>
      <c r="X2562" s="1">
        <f>((3*10+H2562/COS(RADIANS(E2562)))*(3+3)+3*G2562*H2562)*2</f>
        <v>559.08113797237229</v>
      </c>
      <c r="Y2562" s="7">
        <f>Z2562/X2562</f>
        <v>1.0072181401449107</v>
      </c>
      <c r="Z2562" s="13">
        <v>563.11666397863303</v>
      </c>
      <c r="AA2562" s="15">
        <v>57.503725811707099</v>
      </c>
    </row>
    <row r="2563" spans="1:27" x14ac:dyDescent="0.45">
      <c r="A2563">
        <v>1319</v>
      </c>
      <c r="B2563">
        <v>47.6</v>
      </c>
      <c r="C2563" s="10">
        <f>B2563-20</f>
        <v>27.6</v>
      </c>
      <c r="D2563">
        <v>118.5</v>
      </c>
      <c r="E2563" s="11">
        <f>D2563-90</f>
        <v>28.5</v>
      </c>
      <c r="F2563" s="2">
        <v>7.7219999999999997E-3</v>
      </c>
      <c r="G2563" s="11">
        <v>21.1</v>
      </c>
      <c r="H2563" s="11">
        <v>1.4</v>
      </c>
      <c r="I2563" s="8">
        <v>3.8809284567832898E-2</v>
      </c>
      <c r="J2563" s="4">
        <v>71000</v>
      </c>
      <c r="K2563" s="5">
        <f>23*10^-6</f>
        <v>2.3E-5</v>
      </c>
      <c r="L2563" s="6">
        <f>H2563</f>
        <v>1.4</v>
      </c>
      <c r="M2563" s="3">
        <f>H2563^2/6</f>
        <v>0.32666666666666661</v>
      </c>
      <c r="N2563" s="3">
        <f>H2563^3/12</f>
        <v>0.2286666666666666</v>
      </c>
      <c r="O2563" s="1">
        <f>-J2563*L2563*K2563*C2563</f>
        <v>-63.099120000000006</v>
      </c>
      <c r="P2563" s="7">
        <f>-(12*F2563*J2563*L2563*N2563+12*O2563*N2563*G2563*COS(RADIANS(E2563)))/(12*N2563*G2563*COS(RADIANS(E2563))^2+L2563*G2563^3*SIN(RADIANS(E2563))^2)</f>
        <v>0.36340642498385706</v>
      </c>
      <c r="Q2563" s="7">
        <f>-(6*F2563*J2563*L2563*N2563*SIN(RADIANS(E2563))+6*O2563*N2563*G2563*SIN(RADIANS(E2563))*COS(RADIANS(E2563)))/(12*N2563*COS(RADIANS(E2563))^2+L2563*G2563^2*SIN(RADIANS(E2563))^2)</f>
        <v>1.8293969997253574</v>
      </c>
      <c r="R2563" s="7">
        <f>-P2563*SIN(RADIANS(E2563))</f>
        <v>-0.17340255921567363</v>
      </c>
      <c r="S2563" s="6">
        <f>(O2563+P2563*COS(RADIANS(E2563)))/L2563</f>
        <v>-44.842680153480636</v>
      </c>
      <c r="T2563" s="6">
        <f>R2563/L2563</f>
        <v>-0.12385897086833832</v>
      </c>
      <c r="U2563" s="6">
        <f>(Q2563-P2563*G2563*SIN(RADIANS(E2563)))/M2563</f>
        <v>-5.6001948971184392</v>
      </c>
      <c r="V2563" s="6">
        <f>SQRT((S2563+U2563)^2+3*T2563^2)</f>
        <v>50.443331239167229</v>
      </c>
      <c r="W2563" s="6">
        <f>V2563/AA2563</f>
        <v>1.1894863259830206</v>
      </c>
      <c r="X2563" s="1">
        <f>((3*10+H2563/COS(RADIANS(E2563)))*(3+3)+3*G2563*H2563)*2</f>
        <v>556.35660544377924</v>
      </c>
      <c r="Y2563" s="7">
        <f>Z2563/X2563</f>
        <v>1.0121200425552908</v>
      </c>
      <c r="Z2563" s="13">
        <v>563.09967117767496</v>
      </c>
      <c r="AA2563" s="15">
        <v>42.407659623560299</v>
      </c>
    </row>
    <row r="2564" spans="1:27" x14ac:dyDescent="0.45">
      <c r="A2564">
        <v>676</v>
      </c>
      <c r="B2564">
        <v>56.8</v>
      </c>
      <c r="C2564" s="10">
        <f>B2564-20</f>
        <v>36.799999999999997</v>
      </c>
      <c r="D2564">
        <v>119.7</v>
      </c>
      <c r="E2564" s="11">
        <f>D2564-90</f>
        <v>29.700000000000003</v>
      </c>
      <c r="F2564" s="2">
        <v>1.2501999999999999E-2</v>
      </c>
      <c r="G2564" s="11">
        <v>27.4</v>
      </c>
      <c r="H2564" s="11">
        <v>1.1000000000000001</v>
      </c>
      <c r="I2564" s="8">
        <v>5.92452250421047E-2</v>
      </c>
      <c r="J2564" s="4">
        <v>71000</v>
      </c>
      <c r="K2564" s="5">
        <f>23*10^-6</f>
        <v>2.3E-5</v>
      </c>
      <c r="L2564" s="6">
        <f>H2564</f>
        <v>1.1000000000000001</v>
      </c>
      <c r="M2564" s="3">
        <f>H2564^2/6</f>
        <v>0.20166666666666669</v>
      </c>
      <c r="N2564" s="3">
        <f>H2564^3/12</f>
        <v>0.11091666666666671</v>
      </c>
      <c r="O2564" s="1">
        <f>-J2564*L2564*K2564*C2564</f>
        <v>-66.103839999999991</v>
      </c>
      <c r="P2564" s="7">
        <f>-(12*F2564*J2564*L2564*N2564+12*O2564*N2564*G2564*COS(RADIANS(E2564)))/(12*N2564*G2564*COS(RADIANS(E2564))^2+L2564*G2564^3*SIN(RADIANS(E2564))^2)</f>
        <v>0.1423223748517583</v>
      </c>
      <c r="Q2564" s="7">
        <f>-(6*F2564*J2564*L2564*N2564*SIN(RADIANS(E2564))+6*O2564*N2564*G2564*SIN(RADIANS(E2564))*COS(RADIANS(E2564)))/(12*N2564*COS(RADIANS(E2564))^2+L2564*G2564^2*SIN(RADIANS(E2564))^2)</f>
        <v>0.96605350435100534</v>
      </c>
      <c r="R2564" s="7">
        <f>-P2564*SIN(RADIANS(E2564))</f>
        <v>-7.0514854332190138E-2</v>
      </c>
      <c r="S2564" s="6">
        <f>(O2564+P2564*COS(RADIANS(E2564)))/L2564</f>
        <v>-59.982012999994609</v>
      </c>
      <c r="T2564" s="6">
        <f>R2564/L2564</f>
        <v>-6.4104413029263757E-2</v>
      </c>
      <c r="U2564" s="6">
        <f>(Q2564-P2564*G2564*SIN(RADIANS(E2564)))/M2564</f>
        <v>-4.7903479554595254</v>
      </c>
      <c r="V2564" s="6">
        <f>SQRT((S2564+U2564)^2+3*T2564^2)</f>
        <v>64.772456120413935</v>
      </c>
      <c r="W2564" s="6">
        <f>V2564/AA2564</f>
        <v>1.2707427507646938</v>
      </c>
      <c r="X2564" s="1">
        <f>((3*10+H2564/COS(RADIANS(E2564)))*(3+3)+3*G2564*H2564)*2</f>
        <v>556.0363171731542</v>
      </c>
      <c r="Y2564" s="7">
        <f>Z2564/X2564</f>
        <v>1.0127029417954245</v>
      </c>
      <c r="Z2564" s="13">
        <v>563.09961414634699</v>
      </c>
      <c r="AA2564" s="15">
        <v>50.972123257390898</v>
      </c>
    </row>
    <row r="2565" spans="1:27" x14ac:dyDescent="0.45">
      <c r="A2565">
        <v>132</v>
      </c>
      <c r="B2565">
        <v>69.3</v>
      </c>
      <c r="C2565" s="10">
        <f>B2565-20</f>
        <v>49.3</v>
      </c>
      <c r="D2565">
        <v>103.6</v>
      </c>
      <c r="E2565" s="11">
        <f>D2565-90</f>
        <v>13.599999999999994</v>
      </c>
      <c r="F2565" s="2">
        <v>2.0361000000000001E-2</v>
      </c>
      <c r="G2565" s="11">
        <v>31.1</v>
      </c>
      <c r="H2565" s="11">
        <v>1</v>
      </c>
      <c r="I2565" s="8">
        <v>0.15703819692134799</v>
      </c>
      <c r="J2565" s="4">
        <v>71000</v>
      </c>
      <c r="K2565" s="5">
        <f>23*10^-6</f>
        <v>2.3E-5</v>
      </c>
      <c r="L2565" s="6">
        <f>H2565</f>
        <v>1</v>
      </c>
      <c r="M2565" s="3">
        <f>H2565^2/6</f>
        <v>0.16666666666666666</v>
      </c>
      <c r="N2565" s="3">
        <f>H2565^3/12</f>
        <v>8.3333333333333329E-2</v>
      </c>
      <c r="O2565" s="1">
        <f>-J2565*L2565*K2565*C2565</f>
        <v>-80.506900000000002</v>
      </c>
      <c r="P2565" s="7">
        <f>-(12*F2565*J2565*L2565*N2565+12*O2565*N2565*G2565*COS(RADIANS(E2565)))/(12*N2565*G2565*COS(RADIANS(E2565))^2+L2565*G2565^3*SIN(RADIANS(E2565))^2)</f>
        <v>0.58368633844458817</v>
      </c>
      <c r="Q2565" s="7">
        <f>-(6*F2565*J2565*L2565*N2565*SIN(RADIANS(E2565))+6*O2565*N2565*G2565*SIN(RADIANS(E2565))*COS(RADIANS(E2565)))/(12*N2565*COS(RADIANS(E2565))^2+L2565*G2565^2*SIN(RADIANS(E2565))^2)</f>
        <v>2.1342256666206447</v>
      </c>
      <c r="R2565" s="7">
        <f>-P2565*SIN(RADIANS(E2565))</f>
        <v>-0.13724923901097394</v>
      </c>
      <c r="S2565" s="6">
        <f>(O2565+P2565*COS(RADIANS(E2565)))/L2565</f>
        <v>-79.939579642461368</v>
      </c>
      <c r="T2565" s="6">
        <f>R2565/L2565</f>
        <v>-0.13724923901097394</v>
      </c>
      <c r="U2565" s="6">
        <f>(Q2565-P2565*G2565*SIN(RADIANS(E2565)))/M2565</f>
        <v>-12.805353999723868</v>
      </c>
      <c r="V2565" s="6">
        <f>SQRT((S2565+U2565)^2+3*T2565^2)</f>
        <v>92.745238305554906</v>
      </c>
      <c r="W2565" s="6">
        <f>V2565/AA2565</f>
        <v>1.3308013152757314</v>
      </c>
      <c r="X2565" s="1">
        <f>((3*10+H2565/COS(RADIANS(E2565)))*(3+3)+3*G2565*H2565)*2</f>
        <v>558.94617437619127</v>
      </c>
      <c r="Y2565" s="7">
        <f>Z2565/X2565</f>
        <v>1.0073817092363651</v>
      </c>
      <c r="Z2565" s="13">
        <v>563.07215251421496</v>
      </c>
      <c r="AA2565" s="15">
        <v>69.691273401198004</v>
      </c>
    </row>
    <row r="2566" spans="1:27" x14ac:dyDescent="0.45">
      <c r="A2566">
        <v>2393</v>
      </c>
      <c r="B2566">
        <v>68.3</v>
      </c>
      <c r="C2566" s="10">
        <f>B2566-20</f>
        <v>48.3</v>
      </c>
      <c r="D2566">
        <v>120.1</v>
      </c>
      <c r="E2566" s="11">
        <f>D2566-90</f>
        <v>30.099999999999994</v>
      </c>
      <c r="F2566" s="2">
        <v>1.4165000000000001E-2</v>
      </c>
      <c r="G2566" s="11">
        <v>22.8</v>
      </c>
      <c r="H2566" s="11">
        <v>1.3</v>
      </c>
      <c r="I2566" s="8">
        <v>6.86946585774421E-2</v>
      </c>
      <c r="J2566" s="4">
        <v>71000</v>
      </c>
      <c r="K2566" s="5">
        <f>23*10^-6</f>
        <v>2.3E-5</v>
      </c>
      <c r="L2566" s="6">
        <f>H2566</f>
        <v>1.3</v>
      </c>
      <c r="M2566" s="3">
        <f>H2566^2/6</f>
        <v>0.28166666666666668</v>
      </c>
      <c r="N2566" s="3">
        <f>H2566^3/12</f>
        <v>0.18308333333333338</v>
      </c>
      <c r="O2566" s="1">
        <f>-J2566*L2566*K2566*C2566</f>
        <v>-102.53607</v>
      </c>
      <c r="P2566" s="7">
        <f>-(12*F2566*J2566*L2566*N2566+12*O2566*N2566*G2566*COS(RADIANS(E2566)))/(12*N2566*G2566*COS(RADIANS(E2566))^2+L2566*G2566^3*SIN(RADIANS(E2566))^2)</f>
        <v>0.40154274511263571</v>
      </c>
      <c r="Q2566" s="7">
        <f>-(6*F2566*J2566*L2566*N2566*SIN(RADIANS(E2566))+6*O2566*N2566*G2566*SIN(RADIANS(E2566))*COS(RADIANS(E2566)))/(12*N2566*COS(RADIANS(E2566))^2+L2566*G2566^2*SIN(RADIANS(E2566))^2)</f>
        <v>2.2957091783681576</v>
      </c>
      <c r="R2566" s="7">
        <f>-P2566*SIN(RADIANS(E2566))</f>
        <v>-0.20137799810246998</v>
      </c>
      <c r="S2566" s="6">
        <f>(O2566+P2566*COS(RADIANS(E2566)))/L2566</f>
        <v>-78.606672864343338</v>
      </c>
      <c r="T2566" s="6">
        <f>R2566/L2566</f>
        <v>-0.15490615238651537</v>
      </c>
      <c r="U2566" s="6">
        <f>(Q2566-P2566*G2566*SIN(RADIANS(E2566)))/M2566</f>
        <v>-8.1504467871058885</v>
      </c>
      <c r="V2566" s="6">
        <f>SQRT((S2566+U2566)^2+3*T2566^2)</f>
        <v>86.757534531382461</v>
      </c>
      <c r="W2566" s="6">
        <f>V2566/AA2566</f>
        <v>1.2149607938178999</v>
      </c>
      <c r="X2566" s="1">
        <f>((3*10+H2566/COS(RADIANS(E2566)))*(3+3)+3*G2566*H2566)*2</f>
        <v>555.87152561401035</v>
      </c>
      <c r="Y2566" s="7">
        <f>Z2566/X2566</f>
        <v>1.012906647834956</v>
      </c>
      <c r="Z2566" s="13">
        <v>563.04596363659005</v>
      </c>
      <c r="AA2566" s="15">
        <v>71.407682431261904</v>
      </c>
    </row>
    <row r="2567" spans="1:27" x14ac:dyDescent="0.45">
      <c r="A2567">
        <v>85</v>
      </c>
      <c r="B2567">
        <v>58.7</v>
      </c>
      <c r="C2567" s="10">
        <f>B2567-20</f>
        <v>38.700000000000003</v>
      </c>
      <c r="D2567">
        <v>108.5</v>
      </c>
      <c r="E2567" s="11">
        <f>D2567-90</f>
        <v>18.5</v>
      </c>
      <c r="F2567" s="2">
        <v>1.5575E-2</v>
      </c>
      <c r="G2567" s="11">
        <v>30.9</v>
      </c>
      <c r="H2567" s="11">
        <v>1</v>
      </c>
      <c r="I2567" s="8">
        <v>9.5691509544849396E-2</v>
      </c>
      <c r="J2567" s="4">
        <v>71000</v>
      </c>
      <c r="K2567" s="5">
        <f>23*10^-6</f>
        <v>2.3E-5</v>
      </c>
      <c r="L2567" s="6">
        <f>H2567</f>
        <v>1</v>
      </c>
      <c r="M2567" s="3">
        <f>H2567^2/6</f>
        <v>0.16666666666666666</v>
      </c>
      <c r="N2567" s="3">
        <f>H2567^3/12</f>
        <v>8.3333333333333329E-2</v>
      </c>
      <c r="O2567" s="1">
        <f>-J2567*L2567*K2567*C2567</f>
        <v>-63.197100000000006</v>
      </c>
      <c r="P2567" s="7">
        <f>-(12*F2567*J2567*L2567*N2567+12*O2567*N2567*G2567*COS(RADIANS(E2567)))/(12*N2567*G2567*COS(RADIANS(E2567))^2+L2567*G2567^3*SIN(RADIANS(E2567))^2)</f>
        <v>0.24882672424958568</v>
      </c>
      <c r="Q2567" s="7">
        <f>-(6*F2567*J2567*L2567*N2567*SIN(RADIANS(E2567))+6*O2567*N2567*G2567*SIN(RADIANS(E2567))*COS(RADIANS(E2567)))/(12*N2567*COS(RADIANS(E2567))^2+L2567*G2567^2*SIN(RADIANS(E2567))^2)</f>
        <v>1.2198374188453793</v>
      </c>
      <c r="R2567" s="7">
        <f>-P2567*SIN(RADIANS(E2567))</f>
        <v>-7.8953878242419395E-2</v>
      </c>
      <c r="S2567" s="6">
        <f>(O2567+P2567*COS(RADIANS(E2567)))/L2567</f>
        <v>-62.961131731346654</v>
      </c>
      <c r="T2567" s="6">
        <f>R2567/L2567</f>
        <v>-7.8953878242419395E-2</v>
      </c>
      <c r="U2567" s="6">
        <f>(Q2567-P2567*G2567*SIN(RADIANS(E2567)))/M2567</f>
        <v>-7.3190245130722786</v>
      </c>
      <c r="V2567" s="6">
        <f>SQRT((S2567+U2567)^2+3*T2567^2)</f>
        <v>70.28028929141233</v>
      </c>
      <c r="W2567" s="6">
        <f>V2567/AA2567</f>
        <v>1.3051605090513245</v>
      </c>
      <c r="X2567" s="1">
        <f>((3*10+H2567/COS(RADIANS(E2567)))*(3+3)+3*G2567*H2567)*2</f>
        <v>558.05390769714666</v>
      </c>
      <c r="Y2567" s="7">
        <f>Z2567/X2567</f>
        <v>1.00849639204123</v>
      </c>
      <c r="Z2567" s="13">
        <v>562.79535247708202</v>
      </c>
      <c r="AA2567" s="15">
        <v>53.848004750386302</v>
      </c>
    </row>
    <row r="2568" spans="1:27" x14ac:dyDescent="0.45">
      <c r="A2568">
        <v>981</v>
      </c>
      <c r="B2568">
        <v>46.3</v>
      </c>
      <c r="C2568" s="10">
        <f>B2568-20</f>
        <v>26.299999999999997</v>
      </c>
      <c r="D2568">
        <v>119.3</v>
      </c>
      <c r="E2568" s="11">
        <f>D2568-90</f>
        <v>29.299999999999997</v>
      </c>
      <c r="F2568" s="2">
        <v>8.3090000000000004E-3</v>
      </c>
      <c r="G2568" s="11">
        <v>24.9</v>
      </c>
      <c r="H2568" s="11">
        <v>1.2</v>
      </c>
      <c r="I2568" s="8">
        <v>4.0204789489507599E-2</v>
      </c>
      <c r="J2568" s="4">
        <v>71000</v>
      </c>
      <c r="K2568" s="5">
        <f>23*10^-6</f>
        <v>2.3E-5</v>
      </c>
      <c r="L2568" s="6">
        <f>H2568</f>
        <v>1.2</v>
      </c>
      <c r="M2568" s="3">
        <f>H2568^2/6</f>
        <v>0.24</v>
      </c>
      <c r="N2568" s="3">
        <f>H2568^3/12</f>
        <v>0.14399999999999999</v>
      </c>
      <c r="O2568" s="1">
        <f>-J2568*L2568*K2568*C2568</f>
        <v>-51.537479999999995</v>
      </c>
      <c r="P2568" s="7">
        <f>-(12*F2568*J2568*L2568*N2568+12*O2568*N2568*G2568*COS(RADIANS(E2568)))/(12*N2568*G2568*COS(RADIANS(E2568))^2+L2568*G2568^3*SIN(RADIANS(E2568))^2)</f>
        <v>0.15896949939977814</v>
      </c>
      <c r="Q2568" s="7">
        <f>-(6*F2568*J2568*L2568*N2568*SIN(RADIANS(E2568))+6*O2568*N2568*G2568*SIN(RADIANS(E2568))*COS(RADIANS(E2568)))/(12*N2568*COS(RADIANS(E2568))^2+L2568*G2568^2*SIN(RADIANS(E2568))^2)</f>
        <v>0.96857119795089974</v>
      </c>
      <c r="R2568" s="7">
        <f>-P2568*SIN(RADIANS(E2568))</f>
        <v>-7.7796883369550165E-2</v>
      </c>
      <c r="S2568" s="6">
        <f>(O2568+P2568*COS(RADIANS(E2568)))/L2568</f>
        <v>-42.832372986932945</v>
      </c>
      <c r="T2568" s="6">
        <f>R2568/L2568</f>
        <v>-6.4830736141291812E-2</v>
      </c>
      <c r="U2568" s="6">
        <f>(Q2568-P2568*G2568*SIN(RADIANS(E2568)))/M2568</f>
        <v>-4.035713324795414</v>
      </c>
      <c r="V2568" s="6">
        <f>SQRT((S2568+U2568)^2+3*T2568^2)</f>
        <v>46.868220828154605</v>
      </c>
      <c r="W2568" s="6">
        <f>V2568/AA2568</f>
        <v>1.2529888363842123</v>
      </c>
      <c r="X2568" s="1">
        <f>((3*10+H2568/COS(RADIANS(E2568)))*(3+3)+3*G2568*H2568)*2</f>
        <v>555.79244970464299</v>
      </c>
      <c r="Y2568" s="7">
        <f>Z2568/X2568</f>
        <v>1.0125125465397626</v>
      </c>
      <c r="Z2568" s="13">
        <v>562.74682859802101</v>
      </c>
      <c r="AA2568" s="15">
        <v>37.405138391658497</v>
      </c>
    </row>
    <row r="2569" spans="1:27" x14ac:dyDescent="0.45">
      <c r="A2569">
        <v>202</v>
      </c>
      <c r="B2569">
        <v>66.3</v>
      </c>
      <c r="C2569" s="10">
        <f>B2569-20</f>
        <v>46.3</v>
      </c>
      <c r="D2569">
        <v>112.3</v>
      </c>
      <c r="E2569" s="11">
        <f>D2569-90</f>
        <v>22.299999999999997</v>
      </c>
      <c r="F2569" s="2">
        <v>1.3568999999999999E-2</v>
      </c>
      <c r="G2569" s="11">
        <v>21.3</v>
      </c>
      <c r="H2569" s="11">
        <v>1.4</v>
      </c>
      <c r="I2569" s="8">
        <v>7.7211104333400699E-2</v>
      </c>
      <c r="J2569" s="4">
        <v>71000</v>
      </c>
      <c r="K2569" s="5">
        <f>23*10^-6</f>
        <v>2.3E-5</v>
      </c>
      <c r="L2569" s="6">
        <f>H2569</f>
        <v>1.4</v>
      </c>
      <c r="M2569" s="3">
        <f>H2569^2/6</f>
        <v>0.32666666666666661</v>
      </c>
      <c r="N2569" s="3">
        <f>H2569^3/12</f>
        <v>0.2286666666666666</v>
      </c>
      <c r="O2569" s="1">
        <f>-J2569*L2569*K2569*C2569</f>
        <v>-105.85105999999999</v>
      </c>
      <c r="P2569" s="7">
        <f>-(12*F2569*J2569*L2569*N2569+12*O2569*N2569*G2569*COS(RADIANS(E2569)))/(12*N2569*G2569*COS(RADIANS(E2569))^2+L2569*G2569^3*SIN(RADIANS(E2569))^2)</f>
        <v>1.0124937923008817</v>
      </c>
      <c r="Q2569" s="7">
        <f>-(6*F2569*J2569*L2569*N2569*SIN(RADIANS(E2569))+6*O2569*N2569*G2569*SIN(RADIANS(E2569))*COS(RADIANS(E2569)))/(12*N2569*COS(RADIANS(E2569))^2+L2569*G2569^2*SIN(RADIANS(E2569))^2)</f>
        <v>4.091698113617249</v>
      </c>
      <c r="R2569" s="7">
        <f>-P2569*SIN(RADIANS(E2569))</f>
        <v>-0.38419700597345063</v>
      </c>
      <c r="S2569" s="6">
        <f>(O2569+P2569*COS(RADIANS(E2569)))/L2569</f>
        <v>-74.938779216827101</v>
      </c>
      <c r="T2569" s="6">
        <f>R2569/L2569</f>
        <v>-0.27442643283817902</v>
      </c>
      <c r="U2569" s="6">
        <f>(Q2569-P2569*G2569*SIN(RADIANS(E2569)))/M2569</f>
        <v>-12.525606470256893</v>
      </c>
      <c r="V2569" s="6">
        <f>SQRT((S2569+U2569)^2+3*T2569^2)</f>
        <v>87.465677229528751</v>
      </c>
      <c r="W2569" s="6">
        <f>V2569/AA2569</f>
        <v>1.2236953668512696</v>
      </c>
      <c r="X2569" s="1">
        <f>((3*10+H2569/COS(RADIANS(E2569)))*(3+3)+3*G2569*H2569)*2</f>
        <v>557.07804532329283</v>
      </c>
      <c r="Y2569" s="7">
        <f>Z2569/X2569</f>
        <v>1.0096462141675027</v>
      </c>
      <c r="Z2569" s="13">
        <v>562.45173945649503</v>
      </c>
      <c r="AA2569" s="15">
        <v>71.476675975810494</v>
      </c>
    </row>
    <row r="2570" spans="1:27" x14ac:dyDescent="0.45">
      <c r="A2570">
        <v>1714</v>
      </c>
      <c r="B2570">
        <v>42.4</v>
      </c>
      <c r="C2570" s="10">
        <f>B2570-20</f>
        <v>22.4</v>
      </c>
      <c r="D2570">
        <v>122.4</v>
      </c>
      <c r="E2570" s="11">
        <f>D2570-90</f>
        <v>32.400000000000006</v>
      </c>
      <c r="F2570" s="2">
        <v>8.2279999999999992E-3</v>
      </c>
      <c r="G2570" s="11">
        <v>27.8</v>
      </c>
      <c r="H2570" s="11">
        <v>1.1000000000000001</v>
      </c>
      <c r="I2570" s="8">
        <v>4.9522202461957897E-2</v>
      </c>
      <c r="J2570" s="4">
        <v>71000</v>
      </c>
      <c r="K2570" s="5">
        <f>23*10^-6</f>
        <v>2.3E-5</v>
      </c>
      <c r="L2570" s="6">
        <f>H2570</f>
        <v>1.1000000000000001</v>
      </c>
      <c r="M2570" s="3">
        <f>H2570^2/6</f>
        <v>0.20166666666666669</v>
      </c>
      <c r="N2570" s="3">
        <f>H2570^3/12</f>
        <v>0.11091666666666671</v>
      </c>
      <c r="O2570" s="1">
        <f>-J2570*L2570*K2570*C2570</f>
        <v>-40.237119999999997</v>
      </c>
      <c r="P2570" s="7">
        <f>-(12*F2570*J2570*L2570*N2570+12*O2570*N2570*G2570*COS(RADIANS(E2570)))/(12*N2570*G2570*COS(RADIANS(E2570))^2+L2570*G2570^3*SIN(RADIANS(E2570))^2)</f>
        <v>5.8980789338700032E-2</v>
      </c>
      <c r="Q2570" s="7">
        <f>-(6*F2570*J2570*L2570*N2570*SIN(RADIANS(E2570))+6*O2570*N2570*G2570*SIN(RADIANS(E2570))*COS(RADIANS(E2570)))/(12*N2570*COS(RADIANS(E2570))^2+L2570*G2570^2*SIN(RADIANS(E2570))^2)</f>
        <v>0.43928847370194973</v>
      </c>
      <c r="R2570" s="7">
        <f>-P2570*SIN(RADIANS(E2570))</f>
        <v>-3.1603487316687023E-2</v>
      </c>
      <c r="S2570" s="6">
        <f>(O2570+P2570*COS(RADIANS(E2570)))/L2570</f>
        <v>-36.533928065902892</v>
      </c>
      <c r="T2570" s="6">
        <f>R2570/L2570</f>
        <v>-2.8730443015170019E-2</v>
      </c>
      <c r="U2570" s="6">
        <f>(Q2570-P2570*G2570*SIN(RADIANS(E2570)))/M2570</f>
        <v>-2.1782899522410717</v>
      </c>
      <c r="V2570" s="6">
        <f>SQRT((S2570+U2570)^2+3*T2570^2)</f>
        <v>38.712250001767885</v>
      </c>
      <c r="W2570" s="6">
        <f>V2570/AA2570</f>
        <v>1.2151749424381901</v>
      </c>
      <c r="X2570" s="1">
        <f>((3*10+H2570/COS(RADIANS(E2570)))*(3+3)+3*G2570*H2570)*2</f>
        <v>559.11373613652734</v>
      </c>
      <c r="Y2570" s="7">
        <f>Z2570/X2570</f>
        <v>1.005793363989619</v>
      </c>
      <c r="Z2570" s="13">
        <v>562.35288552156203</v>
      </c>
      <c r="AA2570" s="15">
        <v>31.8573471603139</v>
      </c>
    </row>
    <row r="2571" spans="1:27" x14ac:dyDescent="0.45">
      <c r="A2571">
        <v>1180</v>
      </c>
      <c r="B2571">
        <v>48.8</v>
      </c>
      <c r="C2571" s="10">
        <f>B2571-20</f>
        <v>28.799999999999997</v>
      </c>
      <c r="D2571">
        <v>114.2</v>
      </c>
      <c r="E2571" s="11">
        <f>D2571-90</f>
        <v>24.200000000000003</v>
      </c>
      <c r="F2571" s="2">
        <v>8.8579999999999996E-3</v>
      </c>
      <c r="G2571" s="11">
        <v>23</v>
      </c>
      <c r="H2571" s="11">
        <v>1.3</v>
      </c>
      <c r="I2571" s="8">
        <v>4.77002933621406E-2</v>
      </c>
      <c r="J2571" s="4">
        <v>71000</v>
      </c>
      <c r="K2571" s="5">
        <f>23*10^-6</f>
        <v>2.3E-5</v>
      </c>
      <c r="L2571" s="6">
        <f>H2571</f>
        <v>1.3</v>
      </c>
      <c r="M2571" s="3">
        <f>H2571^2/6</f>
        <v>0.28166666666666668</v>
      </c>
      <c r="N2571" s="3">
        <f>H2571^3/12</f>
        <v>0.18308333333333338</v>
      </c>
      <c r="O2571" s="1">
        <f>-J2571*L2571*K2571*C2571</f>
        <v>-61.139519999999997</v>
      </c>
      <c r="P2571" s="7">
        <f>-(12*F2571*J2571*L2571*N2571+12*O2571*N2571*G2571*COS(RADIANS(E2571)))/(12*N2571*G2571*COS(RADIANS(E2571))^2+L2571*G2571^3*SIN(RADIANS(E2571))^2)</f>
        <v>0.37841774506095632</v>
      </c>
      <c r="Q2571" s="7">
        <f>-(6*F2571*J2571*L2571*N2571*SIN(RADIANS(E2571))+6*O2571*N2571*G2571*SIN(RADIANS(E2571))*COS(RADIANS(E2571)))/(12*N2571*COS(RADIANS(E2571))^2+L2571*G2571^2*SIN(RADIANS(E2571))^2)</f>
        <v>1.7839047263210517</v>
      </c>
      <c r="R2571" s="7">
        <f>-P2571*SIN(RADIANS(E2571))</f>
        <v>-0.15512215011487407</v>
      </c>
      <c r="S2571" s="6">
        <f>(O2571+P2571*COS(RADIANS(E2571)))/L2571</f>
        <v>-46.764890432625648</v>
      </c>
      <c r="T2571" s="6">
        <f>R2571/L2571</f>
        <v>-0.11932473085759543</v>
      </c>
      <c r="U2571" s="6">
        <f>(Q2571-P2571*G2571*SIN(RADIANS(E2571)))/M2571</f>
        <v>-6.3333895609031421</v>
      </c>
      <c r="V2571" s="6">
        <f>SQRT((S2571+U2571)^2+3*T2571^2)</f>
        <v>53.098682219480388</v>
      </c>
      <c r="W2571" s="6">
        <f>V2571/AA2571</f>
        <v>1.2429958836618713</v>
      </c>
      <c r="X2571" s="1">
        <f>((3*10+H2571/COS(RADIANS(E2571)))*(3+3)+3*G2571*H2571)*2</f>
        <v>556.50301058315176</v>
      </c>
      <c r="Y2571" s="7">
        <f>Z2571/X2571</f>
        <v>1.0103251074126232</v>
      </c>
      <c r="Z2571" s="13">
        <v>562.248963942871</v>
      </c>
      <c r="AA2571" s="15">
        <v>42.718308980277101</v>
      </c>
    </row>
    <row r="2572" spans="1:27" x14ac:dyDescent="0.45">
      <c r="A2572">
        <v>2937</v>
      </c>
      <c r="B2572">
        <v>70.7</v>
      </c>
      <c r="C2572" s="10">
        <f>B2572-20</f>
        <v>50.7</v>
      </c>
      <c r="D2572">
        <v>123.3</v>
      </c>
      <c r="E2572" s="11">
        <f>D2572-90</f>
        <v>33.299999999999997</v>
      </c>
      <c r="F2572" s="2">
        <v>1.6511000000000001E-2</v>
      </c>
      <c r="G2572" s="11">
        <v>27</v>
      </c>
      <c r="H2572" s="11">
        <v>1.1000000000000001</v>
      </c>
      <c r="I2572" s="8">
        <v>7.5014457106590202E-2</v>
      </c>
      <c r="J2572" s="4">
        <v>71000</v>
      </c>
      <c r="K2572" s="5">
        <f>23*10^-6</f>
        <v>2.3E-5</v>
      </c>
      <c r="L2572" s="6">
        <f>H2572</f>
        <v>1.1000000000000001</v>
      </c>
      <c r="M2572" s="3">
        <f>H2572^2/6</f>
        <v>0.20166666666666669</v>
      </c>
      <c r="N2572" s="3">
        <f>H2572^3/12</f>
        <v>0.11091666666666671</v>
      </c>
      <c r="O2572" s="1">
        <f>-J2572*L2572*K2572*C2572</f>
        <v>-91.072410000000005</v>
      </c>
      <c r="P2572" s="7">
        <f>-(12*F2572*J2572*L2572*N2572+12*O2572*N2572*G2572*COS(RADIANS(E2572)))/(12*N2572*G2572*COS(RADIANS(E2572))^2+L2572*G2572^3*SIN(RADIANS(E2572))^2)</f>
        <v>0.15556310585456984</v>
      </c>
      <c r="Q2572" s="7">
        <f>-(6*F2572*J2572*L2572*N2572*SIN(RADIANS(E2572))+6*O2572*N2572*G2572*SIN(RADIANS(E2572))*COS(RADIANS(E2572)))/(12*N2572*COS(RADIANS(E2572))^2+L2572*G2572^2*SIN(RADIANS(E2572))^2)</f>
        <v>1.153003879163037</v>
      </c>
      <c r="R2572" s="7">
        <f>-P2572*SIN(RADIANS(E2572))</f>
        <v>-8.5407694752817592E-2</v>
      </c>
      <c r="S2572" s="6">
        <f>(O2572+P2572*COS(RADIANS(E2572)))/L2572</f>
        <v>-82.674899282699485</v>
      </c>
      <c r="T2572" s="6">
        <f>R2572/L2572</f>
        <v>-7.7643358866197804E-2</v>
      </c>
      <c r="U2572" s="6">
        <f>(Q2572-P2572*G2572*SIN(RADIANS(E2572)))/M2572</f>
        <v>-5.7173746074200222</v>
      </c>
      <c r="V2572" s="6">
        <f>SQRT((S2572+U2572)^2+3*T2572^2)</f>
        <v>88.392376192403788</v>
      </c>
      <c r="W2572" s="6">
        <f>V2572/AA2572</f>
        <v>1.286485195791617</v>
      </c>
      <c r="X2572" s="1">
        <f>((3*10+H2572/COS(RADIANS(E2572)))*(3+3)+3*G2572*H2572)*2</f>
        <v>553.99311287518549</v>
      </c>
      <c r="Y2572" s="7">
        <f>Z2572/X2572</f>
        <v>1.0147084501204464</v>
      </c>
      <c r="Z2572" s="13">
        <v>562.14149294298102</v>
      </c>
      <c r="AA2572" s="15">
        <v>68.708428578544996</v>
      </c>
    </row>
    <row r="2573" spans="1:27" x14ac:dyDescent="0.45">
      <c r="A2573">
        <v>638</v>
      </c>
      <c r="B2573">
        <v>77.599999999999994</v>
      </c>
      <c r="C2573" s="10">
        <f>B2573-20</f>
        <v>57.599999999999994</v>
      </c>
      <c r="D2573">
        <v>123</v>
      </c>
      <c r="E2573" s="11">
        <f>D2573-90</f>
        <v>33</v>
      </c>
      <c r="F2573" s="2">
        <v>1.5339E-2</v>
      </c>
      <c r="G2573" s="11">
        <v>20.7</v>
      </c>
      <c r="H2573" s="11">
        <v>1.4</v>
      </c>
      <c r="I2573" s="8">
        <v>7.2967760264873505E-2</v>
      </c>
      <c r="J2573" s="4">
        <v>71000</v>
      </c>
      <c r="K2573" s="5">
        <f>23*10^-6</f>
        <v>2.3E-5</v>
      </c>
      <c r="L2573" s="6">
        <f>H2573</f>
        <v>1.4</v>
      </c>
      <c r="M2573" s="3">
        <f>H2573^2/6</f>
        <v>0.32666666666666661</v>
      </c>
      <c r="N2573" s="3">
        <f>H2573^3/12</f>
        <v>0.2286666666666666</v>
      </c>
      <c r="O2573" s="1">
        <f>-J2573*L2573*K2573*C2573</f>
        <v>-131.68511999999998</v>
      </c>
      <c r="P2573" s="7">
        <f>-(12*F2573*J2573*L2573*N2573+12*O2573*N2573*G2573*COS(RADIANS(E2573)))/(12*N2573*G2573*COS(RADIANS(E2573))^2+L2573*G2573^3*SIN(RADIANS(E2573))^2)</f>
        <v>0.56113440016295346</v>
      </c>
      <c r="Q2573" s="7">
        <f>-(6*F2573*J2573*L2573*N2573*SIN(RADIANS(E2573))+6*O2573*N2573*G2573*SIN(RADIANS(E2573))*COS(RADIANS(E2573)))/(12*N2573*COS(RADIANS(E2573))^2+L2573*G2573^2*SIN(RADIANS(E2573))^2)</f>
        <v>3.163122476561341</v>
      </c>
      <c r="R2573" s="7">
        <f>-P2573*SIN(RADIANS(E2573))</f>
        <v>-0.30561569821848705</v>
      </c>
      <c r="S2573" s="6">
        <f>(O2573+P2573*COS(RADIANS(E2573)))/L2573</f>
        <v>-93.724652209943997</v>
      </c>
      <c r="T2573" s="6">
        <f>R2573/L2573</f>
        <v>-0.21829692729891934</v>
      </c>
      <c r="U2573" s="6">
        <f>(Q2573-P2573*G2573*SIN(RADIANS(E2573)))/M2573</f>
        <v>-9.6830279894734925</v>
      </c>
      <c r="V2573" s="6">
        <f>SQRT((S2573+U2573)^2+3*T2573^2)</f>
        <v>103.40837144482261</v>
      </c>
      <c r="W2573" s="6">
        <f>V2573/AA2573</f>
        <v>1.1799422814737599</v>
      </c>
      <c r="X2573" s="1">
        <f>((3*10+H2573/COS(RADIANS(E2573)))*(3+3)+3*G2573*H2573)*2</f>
        <v>553.91170331964383</v>
      </c>
      <c r="Y2573" s="7">
        <f>Z2573/X2573</f>
        <v>1.0145336312005266</v>
      </c>
      <c r="Z2573" s="13">
        <v>561.96205173334704</v>
      </c>
      <c r="AA2573" s="15">
        <v>87.638499838877294</v>
      </c>
    </row>
    <row r="2574" spans="1:27" x14ac:dyDescent="0.45">
      <c r="A2574">
        <v>795</v>
      </c>
      <c r="B2574">
        <v>66.099999999999994</v>
      </c>
      <c r="C2574" s="10">
        <f>B2574-20</f>
        <v>46.099999999999994</v>
      </c>
      <c r="D2574">
        <v>126.7</v>
      </c>
      <c r="E2574" s="11">
        <f>D2574-90</f>
        <v>36.700000000000003</v>
      </c>
      <c r="F2574" s="2">
        <v>1.5626000000000001E-2</v>
      </c>
      <c r="G2574" s="11">
        <v>29.6</v>
      </c>
      <c r="H2574" s="11">
        <v>1</v>
      </c>
      <c r="I2574" s="8">
        <v>6.8061314523220007E-2</v>
      </c>
      <c r="J2574" s="4">
        <v>71000</v>
      </c>
      <c r="K2574" s="5">
        <f>23*10^-6</f>
        <v>2.3E-5</v>
      </c>
      <c r="L2574" s="6">
        <f>H2574</f>
        <v>1</v>
      </c>
      <c r="M2574" s="3">
        <f>H2574^2/6</f>
        <v>0.16666666666666666</v>
      </c>
      <c r="N2574" s="3">
        <f>H2574^3/12</f>
        <v>8.3333333333333329E-2</v>
      </c>
      <c r="O2574" s="1">
        <f>-J2574*L2574*K2574*C2574</f>
        <v>-75.281299999999987</v>
      </c>
      <c r="P2574" s="7">
        <f>-(12*F2574*J2574*L2574*N2574+12*O2574*N2574*G2574*COS(RADIANS(E2574)))/(12*N2574*G2574*COS(RADIANS(E2574))^2+L2574*G2574^3*SIN(RADIANS(E2574))^2)</f>
        <v>7.2958317486056648E-2</v>
      </c>
      <c r="Q2574" s="7">
        <f>-(6*F2574*J2574*L2574*N2574*SIN(RADIANS(E2574))+6*O2574*N2574*G2574*SIN(RADIANS(E2574))*COS(RADIANS(E2574)))/(12*N2574*COS(RADIANS(E2574))^2+L2574*G2574^2*SIN(RADIANS(E2574))^2)</f>
        <v>0.64530553311823202</v>
      </c>
      <c r="R2574" s="7">
        <f>-P2574*SIN(RADIANS(E2574))</f>
        <v>-4.360172521069134E-2</v>
      </c>
      <c r="S2574" s="6">
        <f>(O2574+P2574*COS(RADIANS(E2574)))/L2574</f>
        <v>-75.222803797994658</v>
      </c>
      <c r="T2574" s="6">
        <f>R2574/L2574</f>
        <v>-4.360172521069134E-2</v>
      </c>
      <c r="U2574" s="6">
        <f>(Q2574-P2574*G2574*SIN(RADIANS(E2574)))/M2574</f>
        <v>-3.8718331987093908</v>
      </c>
      <c r="V2574" s="6">
        <f>SQRT((S2574+U2574)^2+3*T2574^2)</f>
        <v>79.094673050539313</v>
      </c>
      <c r="W2574" s="6">
        <f>V2574/AA2574</f>
        <v>1.3248049775675119</v>
      </c>
      <c r="X2574" s="1">
        <f>((3*10+H2574/COS(RADIANS(E2574)))*(3+3)+3*G2574*H2574)*2</f>
        <v>552.56678040316206</v>
      </c>
      <c r="Y2574" s="7">
        <f>Z2574/X2574</f>
        <v>1.016952141395707</v>
      </c>
      <c r="Z2574" s="13">
        <v>561.93397059512699</v>
      </c>
      <c r="AA2574" s="15">
        <v>59.7028803407471</v>
      </c>
    </row>
    <row r="2575" spans="1:27" x14ac:dyDescent="0.45">
      <c r="A2575">
        <v>1957</v>
      </c>
      <c r="B2575">
        <v>88.8</v>
      </c>
      <c r="C2575" s="10">
        <f>B2575-20</f>
        <v>68.8</v>
      </c>
      <c r="D2575">
        <v>104.1</v>
      </c>
      <c r="E2575" s="11">
        <f>D2575-90</f>
        <v>14.099999999999994</v>
      </c>
      <c r="F2575" s="2">
        <v>2.1708999999999999E-2</v>
      </c>
      <c r="G2575" s="11">
        <v>23.1</v>
      </c>
      <c r="H2575" s="11">
        <v>1.3</v>
      </c>
      <c r="I2575" s="8">
        <v>0.129897430539131</v>
      </c>
      <c r="J2575" s="4">
        <v>71000</v>
      </c>
      <c r="K2575" s="5">
        <f>23*10^-6</f>
        <v>2.3E-5</v>
      </c>
      <c r="L2575" s="6">
        <f>H2575</f>
        <v>1.3</v>
      </c>
      <c r="M2575" s="3">
        <f>H2575^2/6</f>
        <v>0.28166666666666668</v>
      </c>
      <c r="N2575" s="3">
        <f>H2575^3/12</f>
        <v>0.18308333333333338</v>
      </c>
      <c r="O2575" s="1">
        <f>-J2575*L2575*K2575*C2575</f>
        <v>-146.05552</v>
      </c>
      <c r="P2575" s="7">
        <f>-(12*F2575*J2575*L2575*N2575+12*O2575*N2575*G2575*COS(RADIANS(E2575)))/(12*N2575*G2575*COS(RADIANS(E2575))^2+L2575*G2575^3*SIN(RADIANS(E2575))^2)</f>
        <v>2.7903577081576234</v>
      </c>
      <c r="Q2575" s="7">
        <f>-(6*F2575*J2575*L2575*N2575*SIN(RADIANS(E2575))+6*O2575*N2575*G2575*SIN(RADIANS(E2575))*COS(RADIANS(E2575)))/(12*N2575*COS(RADIANS(E2575))^2+L2575*G2575^2*SIN(RADIANS(E2575))^2)</f>
        <v>7.8513784498384407</v>
      </c>
      <c r="R2575" s="7">
        <f>-P2575*SIN(RADIANS(E2575))</f>
        <v>-0.67977302596003786</v>
      </c>
      <c r="S2575" s="6">
        <f>(O2575+P2575*COS(RADIANS(E2575)))/L2575</f>
        <v>-110.26863857401834</v>
      </c>
      <c r="T2575" s="6">
        <f>R2575/L2575</f>
        <v>-0.52290232766156752</v>
      </c>
      <c r="U2575" s="6">
        <f>(Q2575-P2575*G2575*SIN(RADIANS(E2575)))/M2575</f>
        <v>-27.874716389958941</v>
      </c>
      <c r="V2575" s="6">
        <f>SQRT((S2575+U2575)^2+3*T2575^2)</f>
        <v>138.146323878836</v>
      </c>
      <c r="W2575" s="6">
        <f>V2575/AA2575</f>
        <v>1.3255435165757381</v>
      </c>
      <c r="X2575" s="1">
        <f>((3*10+H2575/COS(RADIANS(E2575)))*(3+3)+3*G2575*H2575)*2</f>
        <v>556.26459647680417</v>
      </c>
      <c r="Y2575" s="7">
        <f>Z2575/X2575</f>
        <v>1.0099670887771339</v>
      </c>
      <c r="Z2575" s="13">
        <v>561.80893509346504</v>
      </c>
      <c r="AA2575" s="15">
        <v>104.21862590804101</v>
      </c>
    </row>
    <row r="2576" spans="1:27" x14ac:dyDescent="0.45">
      <c r="A2576">
        <v>959</v>
      </c>
      <c r="B2576">
        <v>87</v>
      </c>
      <c r="C2576" s="10">
        <f>B2576-20</f>
        <v>67</v>
      </c>
      <c r="D2576">
        <v>119.1</v>
      </c>
      <c r="E2576" s="11">
        <f>D2576-90</f>
        <v>29.099999999999994</v>
      </c>
      <c r="F2576" s="2">
        <v>1.8530999999999999E-2</v>
      </c>
      <c r="G2576" s="11">
        <v>20.9</v>
      </c>
      <c r="H2576" s="11">
        <v>1.4</v>
      </c>
      <c r="I2576" s="8">
        <v>9.2417299747466999E-2</v>
      </c>
      <c r="J2576" s="4">
        <v>71000</v>
      </c>
      <c r="K2576" s="5">
        <f>23*10^-6</f>
        <v>2.3E-5</v>
      </c>
      <c r="L2576" s="6">
        <f>H2576</f>
        <v>1.4</v>
      </c>
      <c r="M2576" s="3">
        <f>H2576^2/6</f>
        <v>0.32666666666666661</v>
      </c>
      <c r="N2576" s="3">
        <f>H2576^3/12</f>
        <v>0.2286666666666666</v>
      </c>
      <c r="O2576" s="1">
        <f>-J2576*L2576*K2576*C2576</f>
        <v>-153.1754</v>
      </c>
      <c r="P2576" s="7">
        <f>-(12*F2576*J2576*L2576*N2576+12*O2576*N2576*G2576*COS(RADIANS(E2576)))/(12*N2576*G2576*COS(RADIANS(E2576))^2+L2576*G2576^3*SIN(RADIANS(E2576))^2)</f>
        <v>0.85473681173786809</v>
      </c>
      <c r="Q2576" s="7">
        <f>-(6*F2576*J2576*L2576*N2576*SIN(RADIANS(E2576))+6*O2576*N2576*G2576*SIN(RADIANS(E2576))*COS(RADIANS(E2576)))/(12*N2576*COS(RADIANS(E2576))^2+L2576*G2576^2*SIN(RADIANS(E2576))^2)</f>
        <v>4.3439474636092967</v>
      </c>
      <c r="R2576" s="7">
        <f>-P2576*SIN(RADIANS(E2576))</f>
        <v>-0.4156887524984974</v>
      </c>
      <c r="S2576" s="6">
        <f>(O2576+P2576*COS(RADIANS(E2576)))/L2576</f>
        <v>-108.87753908278397</v>
      </c>
      <c r="T2576" s="6">
        <f>R2576/L2576</f>
        <v>-0.29692053749892672</v>
      </c>
      <c r="U2576" s="6">
        <f>(Q2576-P2576*G2576*SIN(RADIANS(E2576)))/M2576</f>
        <v>-13.29779835798765</v>
      </c>
      <c r="V2576" s="6">
        <f>SQRT((S2576+U2576)^2+3*T2576^2)</f>
        <v>122.17641983698482</v>
      </c>
      <c r="W2576" s="6">
        <f>V2576/AA2576</f>
        <v>1.1901684088773401</v>
      </c>
      <c r="X2576" s="1">
        <f>((3*10+H2576/COS(RADIANS(E2576)))*(3+3)+3*G2576*H2576)*2</f>
        <v>554.78697879046456</v>
      </c>
      <c r="Y2576" s="7">
        <f>Z2576/X2576</f>
        <v>1.0124385434540846</v>
      </c>
      <c r="Z2576" s="13">
        <v>561.68772073391006</v>
      </c>
      <c r="AA2576" s="15">
        <v>102.654732662776</v>
      </c>
    </row>
    <row r="2577" spans="1:27" x14ac:dyDescent="0.45">
      <c r="A2577">
        <v>2233</v>
      </c>
      <c r="B2577">
        <v>73.2</v>
      </c>
      <c r="C2577" s="10">
        <f>B2577-20</f>
        <v>53.2</v>
      </c>
      <c r="D2577">
        <v>112.4</v>
      </c>
      <c r="E2577" s="11">
        <f>D2577-90</f>
        <v>22.400000000000006</v>
      </c>
      <c r="F2577" s="2">
        <v>1.5526E-2</v>
      </c>
      <c r="G2577" s="11">
        <v>21.2</v>
      </c>
      <c r="H2577" s="11">
        <v>1.4</v>
      </c>
      <c r="I2577" s="8">
        <v>8.8179744780063601E-2</v>
      </c>
      <c r="J2577" s="4">
        <v>71000</v>
      </c>
      <c r="K2577" s="5">
        <f>23*10^-6</f>
        <v>2.3E-5</v>
      </c>
      <c r="L2577" s="6">
        <f>H2577</f>
        <v>1.4</v>
      </c>
      <c r="M2577" s="3">
        <f>H2577^2/6</f>
        <v>0.32666666666666661</v>
      </c>
      <c r="N2577" s="3">
        <f>H2577^3/12</f>
        <v>0.2286666666666666</v>
      </c>
      <c r="O2577" s="1">
        <f>-J2577*L2577*K2577*C2577</f>
        <v>-121.62584000000001</v>
      </c>
      <c r="P2577" s="7">
        <f>-(12*F2577*J2577*L2577*N2577+12*O2577*N2577*G2577*COS(RADIANS(E2577)))/(12*N2577*G2577*COS(RADIANS(E2577))^2+L2577*G2577^3*SIN(RADIANS(E2577))^2)</f>
        <v>1.1610049421892181</v>
      </c>
      <c r="Q2577" s="7">
        <f>-(6*F2577*J2577*L2577*N2577*SIN(RADIANS(E2577))+6*O2577*N2577*G2577*SIN(RADIANS(E2577))*COS(RADIANS(E2577)))/(12*N2577*COS(RADIANS(E2577))^2+L2577*G2577^2*SIN(RADIANS(E2577))^2)</f>
        <v>4.6897006568044803</v>
      </c>
      <c r="R2577" s="7">
        <f>-P2577*SIN(RADIANS(E2577))</f>
        <v>-0.4424245902645737</v>
      </c>
      <c r="S2577" s="6">
        <f>(O2577+P2577*COS(RADIANS(E2577)))/L2577</f>
        <v>-86.108883918353357</v>
      </c>
      <c r="T2577" s="6">
        <f>R2577/L2577</f>
        <v>-0.31601756447469553</v>
      </c>
      <c r="U2577" s="6">
        <f>(Q2577-P2577*G2577*SIN(RADIANS(E2577)))/M2577</f>
        <v>-14.356226500421887</v>
      </c>
      <c r="V2577" s="6">
        <f>SQRT((S2577+U2577)^2+3*T2577^2)</f>
        <v>100.46660147909787</v>
      </c>
      <c r="W2577" s="6">
        <f>V2577/AA2577</f>
        <v>1.2205948587573388</v>
      </c>
      <c r="X2577" s="1">
        <f>((3*10+H2577/COS(RADIANS(E2577)))*(3+3)+3*G2577*H2577)*2</f>
        <v>556.2510800644078</v>
      </c>
      <c r="Y2577" s="7">
        <f>Z2577/X2577</f>
        <v>1.0096940309604645</v>
      </c>
      <c r="Z2577" s="13">
        <v>561.64339525634398</v>
      </c>
      <c r="AA2577" s="15">
        <v>82.309540105208001</v>
      </c>
    </row>
    <row r="2578" spans="1:27" x14ac:dyDescent="0.45">
      <c r="A2578">
        <v>182</v>
      </c>
      <c r="B2578">
        <v>54.6</v>
      </c>
      <c r="C2578" s="10">
        <f>B2578-20</f>
        <v>34.6</v>
      </c>
      <c r="D2578">
        <v>114.8</v>
      </c>
      <c r="E2578" s="11">
        <f>D2578-90</f>
        <v>24.799999999999997</v>
      </c>
      <c r="F2578" s="2">
        <v>1.3252E-2</v>
      </c>
      <c r="G2578" s="11">
        <v>30.4</v>
      </c>
      <c r="H2578" s="11">
        <v>1</v>
      </c>
      <c r="I2578" s="8">
        <v>6.7700058221817003E-2</v>
      </c>
      <c r="J2578" s="4">
        <v>71000</v>
      </c>
      <c r="K2578" s="5">
        <f>23*10^-6</f>
        <v>2.3E-5</v>
      </c>
      <c r="L2578" s="6">
        <f>H2578</f>
        <v>1</v>
      </c>
      <c r="M2578" s="3">
        <f>H2578^2/6</f>
        <v>0.16666666666666666</v>
      </c>
      <c r="N2578" s="3">
        <f>H2578^3/12</f>
        <v>8.3333333333333329E-2</v>
      </c>
      <c r="O2578" s="1">
        <f>-J2578*L2578*K2578*C2578</f>
        <v>-56.501800000000003</v>
      </c>
      <c r="P2578" s="7">
        <f>-(12*F2578*J2578*L2578*N2578+12*O2578*N2578*G2578*COS(RADIANS(E2578)))/(12*N2578*G2578*COS(RADIANS(E2578))^2+L2578*G2578^3*SIN(RADIANS(E2578))^2)</f>
        <v>0.12446802854878897</v>
      </c>
      <c r="Q2578" s="7">
        <f>-(6*F2578*J2578*L2578*N2578*SIN(RADIANS(E2578))+6*O2578*N2578*G2578*SIN(RADIANS(E2578))*COS(RADIANS(E2578)))/(12*N2578*COS(RADIANS(E2578))^2+L2578*G2578^2*SIN(RADIANS(E2578))^2)</f>
        <v>0.79356728134594823</v>
      </c>
      <c r="R2578" s="7">
        <f>-P2578*SIN(RADIANS(E2578))</f>
        <v>-5.2208373772759747E-2</v>
      </c>
      <c r="S2578" s="6">
        <f>(O2578+P2578*COS(RADIANS(E2578)))/L2578</f>
        <v>-56.388810726886021</v>
      </c>
      <c r="T2578" s="6">
        <f>R2578/L2578</f>
        <v>-5.2208373772759747E-2</v>
      </c>
      <c r="U2578" s="6">
        <f>(Q2578-P2578*G2578*SIN(RADIANS(E2578)))/M2578</f>
        <v>-4.7614036880756885</v>
      </c>
      <c r="V2578" s="6">
        <f>SQRT((S2578+U2578)^2+3*T2578^2)</f>
        <v>61.150281276038847</v>
      </c>
      <c r="W2578" s="6">
        <f>V2578/AA2578</f>
        <v>1.296489553229748</v>
      </c>
      <c r="X2578" s="1">
        <f>((3*10+H2578/COS(RADIANS(E2578)))*(3+3)+3*G2578*H2578)*2</f>
        <v>555.61909860486253</v>
      </c>
      <c r="Y2578" s="7">
        <f>Z2578/X2578</f>
        <v>1.0105680791213072</v>
      </c>
      <c r="Z2578" s="13">
        <v>561.49092520022805</v>
      </c>
      <c r="AA2578" s="15">
        <v>47.166042428729497</v>
      </c>
    </row>
    <row r="2579" spans="1:27" x14ac:dyDescent="0.45">
      <c r="A2579">
        <v>2847</v>
      </c>
      <c r="B2579">
        <v>52.5</v>
      </c>
      <c r="C2579" s="10">
        <f>B2579-20</f>
        <v>32.5</v>
      </c>
      <c r="D2579">
        <v>100.6</v>
      </c>
      <c r="E2579" s="11">
        <f>D2579-90</f>
        <v>10.599999999999994</v>
      </c>
      <c r="F2579" s="2">
        <v>1.2383999999999999E-2</v>
      </c>
      <c r="G2579" s="11">
        <v>27.9</v>
      </c>
      <c r="H2579" s="11">
        <v>1.1000000000000001</v>
      </c>
      <c r="I2579" s="8">
        <v>0.116181410849094</v>
      </c>
      <c r="J2579" s="4">
        <v>71000</v>
      </c>
      <c r="K2579" s="5">
        <f>23*10^-6</f>
        <v>2.3E-5</v>
      </c>
      <c r="L2579" s="6">
        <f>H2579</f>
        <v>1.1000000000000001</v>
      </c>
      <c r="M2579" s="3">
        <f>H2579^2/6</f>
        <v>0.20166666666666669</v>
      </c>
      <c r="N2579" s="3">
        <f>H2579^3/12</f>
        <v>0.11091666666666671</v>
      </c>
      <c r="O2579" s="1">
        <f>-J2579*L2579*K2579*C2579</f>
        <v>-58.379750000000001</v>
      </c>
      <c r="P2579" s="7">
        <f>-(12*F2579*J2579*L2579*N2579+12*O2579*N2579*G2579*COS(RADIANS(E2579)))/(12*N2579*G2579*COS(RADIANS(E2579))^2+L2579*G2579^3*SIN(RADIANS(E2579))^2)</f>
        <v>0.99923072253636014</v>
      </c>
      <c r="Q2579" s="7">
        <f>-(6*F2579*J2579*L2579*N2579*SIN(RADIANS(E2579))+6*O2579*N2579*G2579*SIN(RADIANS(E2579))*COS(RADIANS(E2579)))/(12*N2579*COS(RADIANS(E2579))^2+L2579*G2579^2*SIN(RADIANS(E2579))^2)</f>
        <v>2.5641472817308131</v>
      </c>
      <c r="R2579" s="7">
        <f>-P2579*SIN(RADIANS(E2579))</f>
        <v>-0.18380984098428757</v>
      </c>
      <c r="S2579" s="6">
        <f>(O2579+P2579*COS(RADIANS(E2579)))/L2579</f>
        <v>-52.179609818966149</v>
      </c>
      <c r="T2579" s="6">
        <f>R2579/L2579</f>
        <v>-0.1670998554402614</v>
      </c>
      <c r="U2579" s="6">
        <f>(Q2579-P2579*G2579*SIN(RADIANS(E2579)))/M2579</f>
        <v>-12.714779909408971</v>
      </c>
      <c r="V2579" s="6">
        <f>SQRT((S2579+U2579)^2+3*T2579^2)</f>
        <v>64.895035136004836</v>
      </c>
      <c r="W2579" s="6">
        <f>V2579/AA2579</f>
        <v>1.3366760971979763</v>
      </c>
      <c r="X2579" s="1">
        <f>((3*10+H2579/COS(RADIANS(E2579)))*(3+3)+3*G2579*H2579)*2</f>
        <v>557.56916399478439</v>
      </c>
      <c r="Y2579" s="7">
        <f>Z2579/X2579</f>
        <v>1.0069054952156136</v>
      </c>
      <c r="Z2579" s="13">
        <v>561.41945518912405</v>
      </c>
      <c r="AA2579" s="15">
        <v>48.549559068230401</v>
      </c>
    </row>
    <row r="2580" spans="1:27" x14ac:dyDescent="0.45">
      <c r="A2580">
        <v>2655</v>
      </c>
      <c r="B2580">
        <v>59.1</v>
      </c>
      <c r="C2580" s="10">
        <f>B2580-20</f>
        <v>39.1</v>
      </c>
      <c r="D2580">
        <v>104.1</v>
      </c>
      <c r="E2580" s="11">
        <f>D2580-90</f>
        <v>14.099999999999994</v>
      </c>
      <c r="F2580" s="2">
        <v>1.4692999999999999E-2</v>
      </c>
      <c r="G2580" s="11">
        <v>27.8</v>
      </c>
      <c r="H2580" s="11">
        <v>1.1000000000000001</v>
      </c>
      <c r="I2580" s="8">
        <v>0.11098220944404601</v>
      </c>
      <c r="J2580" s="4">
        <v>71000</v>
      </c>
      <c r="K2580" s="5">
        <f>23*10^-6</f>
        <v>2.3E-5</v>
      </c>
      <c r="L2580" s="6">
        <f>H2580</f>
        <v>1.1000000000000001</v>
      </c>
      <c r="M2580" s="3">
        <f>H2580^2/6</f>
        <v>0.20166666666666669</v>
      </c>
      <c r="N2580" s="3">
        <f>H2580^3/12</f>
        <v>0.11091666666666671</v>
      </c>
      <c r="O2580" s="1">
        <f>-J2580*L2580*K2580*C2580</f>
        <v>-70.235330000000005</v>
      </c>
      <c r="P2580" s="7">
        <f>-(12*F2580*J2580*L2580*N2580+12*O2580*N2580*G2580*COS(RADIANS(E2580)))/(12*N2580*G2580*COS(RADIANS(E2580))^2+L2580*G2580^3*SIN(RADIANS(E2580))^2)</f>
        <v>0.69095277470173899</v>
      </c>
      <c r="Q2580" s="7">
        <f>-(6*F2580*J2580*L2580*N2580*SIN(RADIANS(E2580))+6*O2580*N2580*G2580*SIN(RADIANS(E2580))*COS(RADIANS(E2580)))/(12*N2580*COS(RADIANS(E2580))^2+L2580*G2580^2*SIN(RADIANS(E2580))^2)</f>
        <v>2.3397379101004319</v>
      </c>
      <c r="R2580" s="7">
        <f>-P2580*SIN(RADIANS(E2580))</f>
        <v>-0.16832646835254902</v>
      </c>
      <c r="S2580" s="6">
        <f>(O2580+P2580*COS(RADIANS(E2580)))/L2580</f>
        <v>-63.241085672666763</v>
      </c>
      <c r="T2580" s="6">
        <f>R2580/L2580</f>
        <v>-0.15302406213868092</v>
      </c>
      <c r="U2580" s="6">
        <f>(Q2580-P2580*G2580*SIN(RADIANS(E2580)))/M2580</f>
        <v>-11.602006165787264</v>
      </c>
      <c r="V2580" s="6">
        <f>SQRT((S2580+U2580)^2+3*T2580^2)</f>
        <v>74.843561146100228</v>
      </c>
      <c r="W2580" s="6">
        <f>V2580/AA2580</f>
        <v>1.3098602409356812</v>
      </c>
      <c r="X2580" s="1">
        <f>((3*10+H2580/COS(RADIANS(E2580)))*(3+3)+3*G2580*H2580)*2</f>
        <v>557.09004317268045</v>
      </c>
      <c r="Y2580" s="7">
        <f>Z2580/X2580</f>
        <v>1.0075017718914483</v>
      </c>
      <c r="Z2580" s="13">
        <v>561.26920559955897</v>
      </c>
      <c r="AA2580" s="15">
        <v>57.138585329253701</v>
      </c>
    </row>
    <row r="2581" spans="1:27" x14ac:dyDescent="0.45">
      <c r="A2581">
        <v>1146</v>
      </c>
      <c r="B2581">
        <v>40.6</v>
      </c>
      <c r="C2581" s="10">
        <f>B2581-20</f>
        <v>20.6</v>
      </c>
      <c r="D2581">
        <v>117.4</v>
      </c>
      <c r="E2581" s="11">
        <f>D2581-90</f>
        <v>27.400000000000006</v>
      </c>
      <c r="F2581" s="2">
        <v>7.7060000000000002E-3</v>
      </c>
      <c r="G2581" s="11">
        <v>30.2</v>
      </c>
      <c r="H2581" s="11">
        <v>1</v>
      </c>
      <c r="I2581" s="8">
        <v>3.73658016324043E-2</v>
      </c>
      <c r="J2581" s="4">
        <v>71000</v>
      </c>
      <c r="K2581" s="5">
        <f>23*10^-6</f>
        <v>2.3E-5</v>
      </c>
      <c r="L2581" s="6">
        <f>H2581</f>
        <v>1</v>
      </c>
      <c r="M2581" s="3">
        <f>H2581^2/6</f>
        <v>0.16666666666666666</v>
      </c>
      <c r="N2581" s="3">
        <f>H2581^3/12</f>
        <v>8.3333333333333329E-2</v>
      </c>
      <c r="O2581" s="1">
        <f>-J2581*L2581*K2581*C2581</f>
        <v>-33.639800000000001</v>
      </c>
      <c r="P2581" s="7">
        <f>-(12*F2581*J2581*L2581*N2581+12*O2581*N2581*G2581*COS(RADIANS(E2581)))/(12*N2581*G2581*COS(RADIANS(E2581))^2+L2581*G2581^3*SIN(RADIANS(E2581))^2)</f>
        <v>6.0580395403441734E-2</v>
      </c>
      <c r="Q2581" s="7">
        <f>-(6*F2581*J2581*L2581*N2581*SIN(RADIANS(E2581))+6*O2581*N2581*G2581*SIN(RADIANS(E2581))*COS(RADIANS(E2581)))/(12*N2581*COS(RADIANS(E2581))^2+L2581*G2581^2*SIN(RADIANS(E2581))^2)</f>
        <v>0.42097418239444634</v>
      </c>
      <c r="R2581" s="7">
        <f>-P2581*SIN(RADIANS(E2581))</f>
        <v>-2.7879084926784529E-2</v>
      </c>
      <c r="S2581" s="6">
        <f>(O2581+P2581*COS(RADIANS(E2581)))/L2581</f>
        <v>-33.586015792923178</v>
      </c>
      <c r="T2581" s="6">
        <f>R2581/L2581</f>
        <v>-2.7879084926784529E-2</v>
      </c>
      <c r="U2581" s="6">
        <f>(Q2581-P2581*G2581*SIN(RADIANS(E2581)))/M2581</f>
        <v>-2.5258450943666784</v>
      </c>
      <c r="V2581" s="6">
        <f>SQRT((S2581+U2581)^2+3*T2581^2)</f>
        <v>36.111893172099187</v>
      </c>
      <c r="W2581" s="6">
        <f>V2581/AA2581</f>
        <v>1.2949870791454436</v>
      </c>
      <c r="X2581" s="1">
        <f>((3*10+H2581/COS(RADIANS(E2581)))*(3+3)+3*G2581*H2581)*2</f>
        <v>554.71632355205952</v>
      </c>
      <c r="Y2581" s="7">
        <f>Z2581/X2581</f>
        <v>1.0116569068102295</v>
      </c>
      <c r="Z2581" s="13">
        <v>561.182600041819</v>
      </c>
      <c r="AA2581" s="15">
        <v>27.885910024623001</v>
      </c>
    </row>
    <row r="2582" spans="1:27" x14ac:dyDescent="0.45">
      <c r="A2582">
        <v>1761</v>
      </c>
      <c r="B2582">
        <v>60.7</v>
      </c>
      <c r="C2582" s="10">
        <f>B2582-20</f>
        <v>40.700000000000003</v>
      </c>
      <c r="D2582">
        <v>103.5</v>
      </c>
      <c r="E2582" s="11">
        <f>D2582-90</f>
        <v>13.5</v>
      </c>
      <c r="F2582" s="2">
        <v>1.2786E-2</v>
      </c>
      <c r="G2582" s="11">
        <v>23</v>
      </c>
      <c r="H2582" s="11">
        <v>1.3</v>
      </c>
      <c r="I2582" s="8">
        <v>7.6080717146396595E-2</v>
      </c>
      <c r="J2582" s="4">
        <v>71000</v>
      </c>
      <c r="K2582" s="5">
        <f>23*10^-6</f>
        <v>2.3E-5</v>
      </c>
      <c r="L2582" s="6">
        <f>H2582</f>
        <v>1.3</v>
      </c>
      <c r="M2582" s="3">
        <f>H2582^2/6</f>
        <v>0.28166666666666668</v>
      </c>
      <c r="N2582" s="3">
        <f>H2582^3/12</f>
        <v>0.18308333333333338</v>
      </c>
      <c r="O2582" s="1">
        <f>-J2582*L2582*K2582*C2582</f>
        <v>-86.402030000000011</v>
      </c>
      <c r="P2582" s="7">
        <f>-(12*F2582*J2582*L2582*N2582+12*O2582*N2582*G2582*COS(RADIANS(E2582)))/(12*N2582*G2582*COS(RADIANS(E2582))^2+L2582*G2582^3*SIN(RADIANS(E2582))^2)</f>
        <v>1.8164881485816315</v>
      </c>
      <c r="Q2582" s="7">
        <f>-(6*F2582*J2582*L2582*N2582*SIN(RADIANS(E2582))+6*O2582*N2582*G2582*SIN(RADIANS(E2582))*COS(RADIANS(E2582)))/(12*N2582*COS(RADIANS(E2582))^2+L2582*G2582^2*SIN(RADIANS(E2582))^2)</f>
        <v>4.8765834730341586</v>
      </c>
      <c r="R2582" s="7">
        <f>-P2582*SIN(RADIANS(E2582))</f>
        <v>-0.42405073678557892</v>
      </c>
      <c r="S2582" s="6">
        <f>(O2582+P2582*COS(RADIANS(E2582)))/L2582</f>
        <v>-65.104408895046433</v>
      </c>
      <c r="T2582" s="6">
        <f>R2582/L2582</f>
        <v>-0.32619287445044531</v>
      </c>
      <c r="U2582" s="6">
        <f>(Q2582-P2582*G2582*SIN(RADIANS(E2582)))/M2582</f>
        <v>-17.313314105446711</v>
      </c>
      <c r="V2582" s="6">
        <f>SQRT((S2582+U2582)^2+3*T2582^2)</f>
        <v>82.419659487042551</v>
      </c>
      <c r="W2582" s="6">
        <f>V2582/AA2582</f>
        <v>1.3419225712359406</v>
      </c>
      <c r="X2582" s="1">
        <f>((3*10+H2582/COS(RADIANS(E2582)))*(3+3)+3*G2582*H2582)*2</f>
        <v>555.44327702117721</v>
      </c>
      <c r="Y2582" s="7">
        <f>Z2582/X2582</f>
        <v>1.0101543714074763</v>
      </c>
      <c r="Z2582" s="13">
        <v>561.08345435183605</v>
      </c>
      <c r="AA2582" s="15">
        <v>61.419087251161002</v>
      </c>
    </row>
    <row r="2583" spans="1:27" x14ac:dyDescent="0.45">
      <c r="A2583">
        <v>245</v>
      </c>
      <c r="B2583">
        <v>55</v>
      </c>
      <c r="C2583" s="10">
        <f>B2583-20</f>
        <v>35</v>
      </c>
      <c r="D2583">
        <v>110.1</v>
      </c>
      <c r="E2583" s="11">
        <f>D2583-90</f>
        <v>20.099999999999994</v>
      </c>
      <c r="F2583" s="2">
        <v>1.1011999999999999E-2</v>
      </c>
      <c r="G2583" s="11">
        <v>23</v>
      </c>
      <c r="H2583" s="11">
        <v>1.3</v>
      </c>
      <c r="I2583" s="8">
        <v>6.6128656268119798E-2</v>
      </c>
      <c r="J2583" s="4">
        <v>71000</v>
      </c>
      <c r="K2583" s="5">
        <f>23*10^-6</f>
        <v>2.3E-5</v>
      </c>
      <c r="L2583" s="6">
        <f>H2583</f>
        <v>1.3</v>
      </c>
      <c r="M2583" s="3">
        <f>H2583^2/6</f>
        <v>0.28166666666666668</v>
      </c>
      <c r="N2583" s="3">
        <f>H2583^3/12</f>
        <v>0.18308333333333338</v>
      </c>
      <c r="O2583" s="1">
        <f>-J2583*L2583*K2583*C2583</f>
        <v>-74.301500000000004</v>
      </c>
      <c r="P2583" s="7">
        <f>-(12*F2583*J2583*L2583*N2583+12*O2583*N2583*G2583*COS(RADIANS(E2583)))/(12*N2583*G2583*COS(RADIANS(E2583))^2+L2583*G2583^3*SIN(RADIANS(E2583))^2)</f>
        <v>0.67594540440390871</v>
      </c>
      <c r="Q2583" s="7">
        <f>-(6*F2583*J2583*L2583*N2583*SIN(RADIANS(E2583))+6*O2583*N2583*G2583*SIN(RADIANS(E2583))*COS(RADIANS(E2583)))/(12*N2583*COS(RADIANS(E2583))^2+L2583*G2583^2*SIN(RADIANS(E2583))^2)</f>
        <v>2.6713946991909778</v>
      </c>
      <c r="R2583" s="7">
        <f>-P2583*SIN(RADIANS(E2583))</f>
        <v>-0.23229519123399794</v>
      </c>
      <c r="S2583" s="6">
        <f>(O2583+P2583*COS(RADIANS(E2583)))/L2583</f>
        <v>-56.666710427688045</v>
      </c>
      <c r="T2583" s="6">
        <f>R2583/L2583</f>
        <v>-0.17868860864153688</v>
      </c>
      <c r="U2583" s="6">
        <f>(Q2583-P2583*G2583*SIN(RADIANS(E2583)))/M2583</f>
        <v>-9.4842415355892573</v>
      </c>
      <c r="V2583" s="6">
        <f>SQRT((S2583+U2583)^2+3*T2583^2)</f>
        <v>66.151675976534392</v>
      </c>
      <c r="W2583" s="6">
        <f>V2583/AA2583</f>
        <v>1.2540438727208603</v>
      </c>
      <c r="X2583" s="1">
        <f>((3*10+H2583/COS(RADIANS(E2583)))*(3+3)+3*G2583*H2583)*2</f>
        <v>556.01175112636804</v>
      </c>
      <c r="Y2583" s="7">
        <f>Z2583/X2583</f>
        <v>1.0089749354576478</v>
      </c>
      <c r="Z2583" s="13">
        <v>561.00192070642095</v>
      </c>
      <c r="AA2583" s="15">
        <v>52.750687129475899</v>
      </c>
    </row>
    <row r="2584" spans="1:27" x14ac:dyDescent="0.45">
      <c r="A2584">
        <v>1413</v>
      </c>
      <c r="B2584">
        <v>73.2</v>
      </c>
      <c r="C2584" s="10">
        <f>B2584-20</f>
        <v>53.2</v>
      </c>
      <c r="D2584">
        <v>112.7</v>
      </c>
      <c r="E2584" s="11">
        <f>D2584-90</f>
        <v>22.700000000000003</v>
      </c>
      <c r="F2584" s="2">
        <v>1.6451E-2</v>
      </c>
      <c r="G2584" s="11">
        <v>22.9</v>
      </c>
      <c r="H2584" s="11">
        <v>1.3</v>
      </c>
      <c r="I2584" s="8">
        <v>9.1899767518043504E-2</v>
      </c>
      <c r="J2584" s="4">
        <v>71000</v>
      </c>
      <c r="K2584" s="5">
        <f>23*10^-6</f>
        <v>2.3E-5</v>
      </c>
      <c r="L2584" s="6">
        <f>H2584</f>
        <v>1.3</v>
      </c>
      <c r="M2584" s="3">
        <f>H2584^2/6</f>
        <v>0.28166666666666668</v>
      </c>
      <c r="N2584" s="3">
        <f>H2584^3/12</f>
        <v>0.18308333333333338</v>
      </c>
      <c r="O2584" s="1">
        <f>-J2584*L2584*K2584*C2584</f>
        <v>-112.93828000000001</v>
      </c>
      <c r="P2584" s="7">
        <f>-(12*F2584*J2584*L2584*N2584+12*O2584*N2584*G2584*COS(RADIANS(E2584)))/(12*N2584*G2584*COS(RADIANS(E2584))^2+L2584*G2584^3*SIN(RADIANS(E2584))^2)</f>
        <v>0.80495429071310642</v>
      </c>
      <c r="Q2584" s="7">
        <f>-(6*F2584*J2584*L2584*N2584*SIN(RADIANS(E2584))+6*O2584*N2584*G2584*SIN(RADIANS(E2584))*COS(RADIANS(E2584)))/(12*N2584*COS(RADIANS(E2584))^2+L2584*G2584^2*SIN(RADIANS(E2584))^2)</f>
        <v>3.5567904964532975</v>
      </c>
      <c r="R2584" s="7">
        <f>-P2584*SIN(RADIANS(E2584))</f>
        <v>-0.31063672458107394</v>
      </c>
      <c r="S2584" s="6">
        <f>(O2584+P2584*COS(RADIANS(E2584)))/L2584</f>
        <v>-86.304368466573791</v>
      </c>
      <c r="T2584" s="6">
        <f>R2584/L2584</f>
        <v>-0.2389513266008261</v>
      </c>
      <c r="U2584" s="6">
        <f>(Q2584-P2584*G2584*SIN(RADIANS(E2584)))/M2584</f>
        <v>-12.627658567289803</v>
      </c>
      <c r="V2584" s="6">
        <f>SQRT((S2584+U2584)^2+3*T2584^2)</f>
        <v>98.932892741689145</v>
      </c>
      <c r="W2584" s="6">
        <f>V2584/AA2584</f>
        <v>1.2404578539414797</v>
      </c>
      <c r="X2584" s="1">
        <f>((3*10+H2584/COS(RADIANS(E2584)))*(3+3)+3*G2584*H2584)*2</f>
        <v>555.52987090754675</v>
      </c>
      <c r="Y2584" s="7">
        <f>Z2584/X2584</f>
        <v>1.0098083211769509</v>
      </c>
      <c r="Z2584" s="13">
        <v>560.97868630479798</v>
      </c>
      <c r="AA2584" s="15">
        <v>79.755142367260504</v>
      </c>
    </row>
    <row r="2585" spans="1:27" x14ac:dyDescent="0.45">
      <c r="A2585">
        <v>1345</v>
      </c>
      <c r="B2585">
        <v>72.900000000000006</v>
      </c>
      <c r="C2585" s="10">
        <f>B2585-20</f>
        <v>52.900000000000006</v>
      </c>
      <c r="D2585">
        <v>127.1</v>
      </c>
      <c r="E2585" s="11">
        <f>D2585-90</f>
        <v>37.099999999999994</v>
      </c>
      <c r="F2585" s="2">
        <v>1.6365000000000001E-2</v>
      </c>
      <c r="G2585" s="11">
        <v>26.5</v>
      </c>
      <c r="H2585" s="11">
        <v>1.1000000000000001</v>
      </c>
      <c r="I2585" s="8">
        <v>7.2321452200412695E-2</v>
      </c>
      <c r="J2585" s="4">
        <v>71000</v>
      </c>
      <c r="K2585" s="5">
        <f>23*10^-6</f>
        <v>2.3E-5</v>
      </c>
      <c r="L2585" s="6">
        <f>H2585</f>
        <v>1.1000000000000001</v>
      </c>
      <c r="M2585" s="3">
        <f>H2585^2/6</f>
        <v>0.20166666666666669</v>
      </c>
      <c r="N2585" s="3">
        <f>H2585^3/12</f>
        <v>0.11091666666666671</v>
      </c>
      <c r="O2585" s="1">
        <f>-J2585*L2585*K2585*C2585</f>
        <v>-95.024270000000016</v>
      </c>
      <c r="P2585" s="7">
        <f>-(12*F2585*J2585*L2585*N2585+12*O2585*N2585*G2585*COS(RADIANS(E2585)))/(12*N2585*G2585*COS(RADIANS(E2585))^2+L2585*G2585^3*SIN(RADIANS(E2585))^2)</f>
        <v>0.13011364969321448</v>
      </c>
      <c r="Q2585" s="7">
        <f>-(6*F2585*J2585*L2585*N2585*SIN(RADIANS(E2585))+6*O2585*N2585*G2585*SIN(RADIANS(E2585))*COS(RADIANS(E2585)))/(12*N2585*COS(RADIANS(E2585))^2+L2585*G2585^2*SIN(RADIANS(E2585))^2)</f>
        <v>1.0399341047277102</v>
      </c>
      <c r="R2585" s="7">
        <f>-P2585*SIN(RADIANS(E2585))</f>
        <v>-7.8485592809638488E-2</v>
      </c>
      <c r="S2585" s="6">
        <f>(O2585+P2585*COS(RADIANS(E2585)))/L2585</f>
        <v>-86.291357676439915</v>
      </c>
      <c r="T2585" s="6">
        <f>R2585/L2585</f>
        <v>-7.135053891785316E-2</v>
      </c>
      <c r="U2585" s="6">
        <f>(Q2585-P2585*G2585*SIN(RADIANS(E2585)))/M2585</f>
        <v>-5.1566980399721141</v>
      </c>
      <c r="V2585" s="6">
        <f>SQRT((S2585+U2585)^2+3*T2585^2)</f>
        <v>91.448139221146604</v>
      </c>
      <c r="W2585" s="6">
        <f>V2585/AA2585</f>
        <v>1.287945834428488</v>
      </c>
      <c r="X2585" s="1">
        <f>((3*10+H2585/COS(RADIANS(E2585)))*(3+3)+3*G2585*H2585)*2</f>
        <v>551.44998241933297</v>
      </c>
      <c r="Y2585" s="7">
        <f>Z2585/X2585</f>
        <v>1.0172717505038515</v>
      </c>
      <c r="Z2585" s="13">
        <v>560.97448893103297</v>
      </c>
      <c r="AA2585" s="15">
        <v>71.0030940561454</v>
      </c>
    </row>
    <row r="2586" spans="1:27" x14ac:dyDescent="0.45">
      <c r="A2586">
        <v>1861</v>
      </c>
      <c r="B2586">
        <v>66</v>
      </c>
      <c r="C2586" s="10">
        <f>B2586-20</f>
        <v>46</v>
      </c>
      <c r="D2586">
        <v>107.6</v>
      </c>
      <c r="E2586" s="11">
        <f>D2586-90</f>
        <v>17.599999999999994</v>
      </c>
      <c r="F2586" s="2">
        <v>1.423E-2</v>
      </c>
      <c r="G2586" s="11">
        <v>26.5</v>
      </c>
      <c r="H2586" s="11">
        <v>1.1000000000000001</v>
      </c>
      <c r="I2586" s="8">
        <v>6.2889955937862396E-2</v>
      </c>
      <c r="J2586" s="4">
        <v>71000</v>
      </c>
      <c r="K2586" s="5">
        <f>23*10^-6</f>
        <v>2.3E-5</v>
      </c>
      <c r="L2586" s="6">
        <f>H2586</f>
        <v>1.1000000000000001</v>
      </c>
      <c r="M2586" s="3">
        <f>H2586^2/6</f>
        <v>0.20166666666666669</v>
      </c>
      <c r="N2586" s="3">
        <f>H2586^3/12</f>
        <v>0.11091666666666671</v>
      </c>
      <c r="O2586" s="1">
        <f>-J2586*L2586*K2586*C2586</f>
        <v>-82.629800000000003</v>
      </c>
      <c r="P2586" s="7">
        <f>-(12*F2586*J2586*L2586*N2586+12*O2586*N2586*G2586*COS(RADIANS(E2586)))/(12*N2586*G2586*COS(RADIANS(E2586))^2+L2586*G2586^3*SIN(RADIANS(E2586))^2)</f>
        <v>0.68229293857885431</v>
      </c>
      <c r="Q2586" s="7">
        <f>-(6*F2586*J2586*L2586*N2586*SIN(RADIANS(E2586))+6*O2586*N2586*G2586*SIN(RADIANS(E2586))*COS(RADIANS(E2586)))/(12*N2586*COS(RADIANS(E2586))^2+L2586*G2586^2*SIN(RADIANS(E2586))^2)</f>
        <v>2.7335391471970154</v>
      </c>
      <c r="R2586" s="7">
        <f>-P2586*SIN(RADIANS(E2586))</f>
        <v>-0.2063048412978879</v>
      </c>
      <c r="S2586" s="6">
        <f>(O2586+P2586*COS(RADIANS(E2586)))/L2586</f>
        <v>-74.526767943859653</v>
      </c>
      <c r="T2586" s="6">
        <f>R2586/L2586</f>
        <v>-0.18754985572535263</v>
      </c>
      <c r="U2586" s="6">
        <f>(Q2586-P2586*G2586*SIN(RADIANS(E2586)))/M2586</f>
        <v>-13.554739572877752</v>
      </c>
      <c r="V2586" s="6">
        <f>SQRT((S2586+U2586)^2+3*T2586^2)</f>
        <v>88.082106532860664</v>
      </c>
      <c r="W2586" s="6">
        <f>V2586/AA2586</f>
        <v>1.4290306097723386</v>
      </c>
      <c r="X2586" s="1">
        <f>((3*10+H2586/COS(RADIANS(E2586)))*(3+3)+3*G2586*H2586)*2</f>
        <v>548.74822622168949</v>
      </c>
      <c r="Y2586" s="7">
        <f>Z2586/X2586</f>
        <v>1.0222802774116015</v>
      </c>
      <c r="Z2586" s="13">
        <v>560.97448893103297</v>
      </c>
      <c r="AA2586" s="15">
        <v>61.637662573857099</v>
      </c>
    </row>
    <row r="2587" spans="1:27" x14ac:dyDescent="0.45">
      <c r="A2587">
        <v>915</v>
      </c>
      <c r="B2587">
        <v>77.400000000000006</v>
      </c>
      <c r="C2587" s="10">
        <f>B2587-20</f>
        <v>57.400000000000006</v>
      </c>
      <c r="D2587">
        <v>116.9</v>
      </c>
      <c r="E2587" s="11">
        <f>D2587-90</f>
        <v>26.900000000000006</v>
      </c>
      <c r="F2587" s="2">
        <v>1.9799000000000001E-2</v>
      </c>
      <c r="G2587" s="11">
        <v>27.2</v>
      </c>
      <c r="H2587" s="11">
        <v>1.1000000000000001</v>
      </c>
      <c r="I2587" s="8">
        <v>9.8415292799472795E-2</v>
      </c>
      <c r="J2587" s="4">
        <v>71000</v>
      </c>
      <c r="K2587" s="5">
        <f>23*10^-6</f>
        <v>2.3E-5</v>
      </c>
      <c r="L2587" s="6">
        <f>H2587</f>
        <v>1.1000000000000001</v>
      </c>
      <c r="M2587" s="3">
        <f>H2587^2/6</f>
        <v>0.20166666666666669</v>
      </c>
      <c r="N2587" s="3">
        <f>H2587^3/12</f>
        <v>0.11091666666666671</v>
      </c>
      <c r="O2587" s="1">
        <f>-J2587*L2587*K2587*C2587</f>
        <v>-103.10762000000001</v>
      </c>
      <c r="P2587" s="7">
        <f>-(12*F2587*J2587*L2587*N2587+12*O2587*N2587*G2587*COS(RADIANS(E2587)))/(12*N2587*G2587*COS(RADIANS(E2587))^2+L2587*G2587^3*SIN(RADIANS(E2587))^2)</f>
        <v>0.27868528568397966</v>
      </c>
      <c r="Q2587" s="7">
        <f>-(6*F2587*J2587*L2587*N2587*SIN(RADIANS(E2587))+6*O2587*N2587*G2587*SIN(RADIANS(E2587))*COS(RADIANS(E2587)))/(12*N2587*COS(RADIANS(E2587))^2+L2587*G2587^2*SIN(RADIANS(E2587))^2)</f>
        <v>1.7147817885634744</v>
      </c>
      <c r="R2587" s="7">
        <f>-P2587*SIN(RADIANS(E2587))</f>
        <v>-0.12608689621790248</v>
      </c>
      <c r="S2587" s="6">
        <f>(O2587+P2587*COS(RADIANS(E2587)))/L2587</f>
        <v>-93.508262864263372</v>
      </c>
      <c r="T2587" s="6">
        <f>R2587/L2587</f>
        <v>-0.11462445110718406</v>
      </c>
      <c r="U2587" s="6">
        <f>(Q2587-P2587*G2587*SIN(RADIANS(E2587)))/M2587</f>
        <v>-8.5030501912238332</v>
      </c>
      <c r="V2587" s="6">
        <f>SQRT((S2587+U2587)^2+3*T2587^2)</f>
        <v>102.01150625100578</v>
      </c>
      <c r="W2587" s="6">
        <f>V2587/AA2587</f>
        <v>1.2729184960699664</v>
      </c>
      <c r="X2587" s="1">
        <f>((3*10+H2587/COS(RADIANS(E2587)))*(3+3)+3*G2587*H2587)*2</f>
        <v>554.32156600774999</v>
      </c>
      <c r="Y2587" s="7">
        <f>Z2587/X2587</f>
        <v>1.0114474485040355</v>
      </c>
      <c r="Z2587" s="13">
        <v>560.66713358929997</v>
      </c>
      <c r="AA2587" s="15">
        <v>80.139857002595306</v>
      </c>
    </row>
    <row r="2588" spans="1:27" x14ac:dyDescent="0.45">
      <c r="A2588">
        <v>1036</v>
      </c>
      <c r="B2588">
        <v>61</v>
      </c>
      <c r="C2588" s="10">
        <f>B2588-20</f>
        <v>41</v>
      </c>
      <c r="D2588">
        <v>129.1</v>
      </c>
      <c r="E2588" s="11">
        <f>D2588-90</f>
        <v>39.099999999999994</v>
      </c>
      <c r="F2588" s="2">
        <v>1.0711999999999999E-2</v>
      </c>
      <c r="G2588" s="11">
        <v>21.8</v>
      </c>
      <c r="H2588" s="11">
        <v>1.3</v>
      </c>
      <c r="I2588" s="8">
        <v>4.8325225710868801E-2</v>
      </c>
      <c r="J2588" s="4">
        <v>71000</v>
      </c>
      <c r="K2588" s="5">
        <f>23*10^-6</f>
        <v>2.3E-5</v>
      </c>
      <c r="L2588" s="6">
        <f>H2588</f>
        <v>1.3</v>
      </c>
      <c r="M2588" s="3">
        <f>H2588^2/6</f>
        <v>0.28166666666666668</v>
      </c>
      <c r="N2588" s="3">
        <f>H2588^3/12</f>
        <v>0.18308333333333338</v>
      </c>
      <c r="O2588" s="1">
        <f>-J2588*L2588*K2588*C2588</f>
        <v>-87.038899999999998</v>
      </c>
      <c r="P2588" s="7">
        <f>-(12*F2588*J2588*L2588*N2588+12*O2588*N2588*G2588*COS(RADIANS(E2588)))/(12*N2588*G2588*COS(RADIANS(E2588))^2+L2588*G2588^3*SIN(RADIANS(E2588))^2)</f>
        <v>0.19734663900944535</v>
      </c>
      <c r="Q2588" s="7">
        <f>-(6*F2588*J2588*L2588*N2588*SIN(RADIANS(E2588))+6*O2588*N2588*G2588*SIN(RADIANS(E2588))*COS(RADIANS(E2588)))/(12*N2588*COS(RADIANS(E2588))^2+L2588*G2588^2*SIN(RADIANS(E2588))^2)</f>
        <v>1.3566330848223442</v>
      </c>
      <c r="R2588" s="7">
        <f>-P2588*SIN(RADIANS(E2588))</f>
        <v>-0.1244617509011325</v>
      </c>
      <c r="S2588" s="6">
        <f>(O2588+P2588*COS(RADIANS(E2588)))/L2588</f>
        <v>-66.835192192192352</v>
      </c>
      <c r="T2588" s="6">
        <f>R2588/L2588</f>
        <v>-9.5739808385486527E-2</v>
      </c>
      <c r="U2588" s="6">
        <f>(Q2588-P2588*G2588*SIN(RADIANS(E2588)))/M2588</f>
        <v>-4.8164488218544781</v>
      </c>
      <c r="V2588" s="6">
        <f>SQRT((S2588+U2588)^2+3*T2588^2)</f>
        <v>71.651832902854395</v>
      </c>
      <c r="W2588" s="6">
        <f>V2588/AA2588</f>
        <v>1.2255104875286753</v>
      </c>
      <c r="X2588" s="1">
        <f>((3*10+H2588/COS(RADIANS(E2588)))*(3+3)+3*G2588*H2588)*2</f>
        <v>550.14189063173171</v>
      </c>
      <c r="Y2588" s="7">
        <f>Z2588/X2588</f>
        <v>1.0188308055600426</v>
      </c>
      <c r="Z2588" s="13">
        <v>560.50150560465204</v>
      </c>
      <c r="AA2588" s="15">
        <v>58.466927563667902</v>
      </c>
    </row>
    <row r="2589" spans="1:27" x14ac:dyDescent="0.45">
      <c r="A2589">
        <v>109</v>
      </c>
      <c r="B2589">
        <v>83.3</v>
      </c>
      <c r="C2589" s="10">
        <f>B2589-20</f>
        <v>63.3</v>
      </c>
      <c r="D2589">
        <v>103.4</v>
      </c>
      <c r="E2589" s="11">
        <f>D2589-90</f>
        <v>13.400000000000006</v>
      </c>
      <c r="F2589" s="2">
        <v>2.3774E-2</v>
      </c>
      <c r="G2589" s="11">
        <v>27.7</v>
      </c>
      <c r="H2589" s="11">
        <v>1.1000000000000001</v>
      </c>
      <c r="I2589" s="8">
        <v>0.186623394489288</v>
      </c>
      <c r="J2589" s="4">
        <v>71000</v>
      </c>
      <c r="K2589" s="5">
        <f>23*10^-6</f>
        <v>2.3E-5</v>
      </c>
      <c r="L2589" s="6">
        <f>H2589</f>
        <v>1.1000000000000001</v>
      </c>
      <c r="M2589" s="3">
        <f>H2589^2/6</f>
        <v>0.20166666666666669</v>
      </c>
      <c r="N2589" s="3">
        <f>H2589^3/12</f>
        <v>0.11091666666666671</v>
      </c>
      <c r="O2589" s="1">
        <f>-J2589*L2589*K2589*C2589</f>
        <v>-113.70578999999999</v>
      </c>
      <c r="P2589" s="7">
        <f>-(12*F2589*J2589*L2589*N2589+12*O2589*N2589*G2589*COS(RADIANS(E2589)))/(12*N2589*G2589*COS(RADIANS(E2589))^2+L2589*G2589^3*SIN(RADIANS(E2589))^2)</f>
        <v>1.2450155340445228</v>
      </c>
      <c r="Q2589" s="7">
        <f>-(6*F2589*J2589*L2589*N2589*SIN(RADIANS(E2589))+6*O2589*N2589*G2589*SIN(RADIANS(E2589))*COS(RADIANS(E2589)))/(12*N2589*COS(RADIANS(E2589))^2+L2589*G2589^2*SIN(RADIANS(E2589))^2)</f>
        <v>3.9961368966798059</v>
      </c>
      <c r="R2589" s="7">
        <f>-P2589*SIN(RADIANS(E2589))</f>
        <v>-0.28852973983247693</v>
      </c>
      <c r="S2589" s="6">
        <f>(O2589+P2589*COS(RADIANS(E2589)))/L2589</f>
        <v>-102.26788083680499</v>
      </c>
      <c r="T2589" s="6">
        <f>R2589/L2589</f>
        <v>-0.26229976348406991</v>
      </c>
      <c r="U2589" s="6">
        <f>(Q2589-P2589*G2589*SIN(RADIANS(E2589)))/M2589</f>
        <v>-19.815554859569279</v>
      </c>
      <c r="V2589" s="6">
        <f>SQRT((S2589+U2589)^2+3*T2589^2)</f>
        <v>122.08428103129626</v>
      </c>
      <c r="W2589" s="6">
        <f>V2589/AA2589</f>
        <v>1.3099476165038468</v>
      </c>
      <c r="X2589" s="1">
        <f>((3*10+H2589/COS(RADIANS(E2589)))*(3+3)+3*G2589*H2589)*2</f>
        <v>556.38941541796601</v>
      </c>
      <c r="Y2589" s="7">
        <f>Z2589/X2589</f>
        <v>1.0073784541333519</v>
      </c>
      <c r="Z2589" s="13">
        <v>560.49470919990995</v>
      </c>
      <c r="AA2589" s="15">
        <v>93.197834396714399</v>
      </c>
    </row>
    <row r="2590" spans="1:27" x14ac:dyDescent="0.45">
      <c r="A2590">
        <v>819</v>
      </c>
      <c r="B2590">
        <v>55.1</v>
      </c>
      <c r="C2590" s="10">
        <f>B2590-20</f>
        <v>35.1</v>
      </c>
      <c r="D2590">
        <v>118</v>
      </c>
      <c r="E2590" s="11">
        <f>D2590-90</f>
        <v>28</v>
      </c>
      <c r="F2590" s="2">
        <v>9.75E-3</v>
      </c>
      <c r="G2590" s="11">
        <v>20.8</v>
      </c>
      <c r="H2590" s="11">
        <v>1.4</v>
      </c>
      <c r="I2590" s="8">
        <v>4.9501977860927499E-2</v>
      </c>
      <c r="J2590" s="4">
        <v>71000</v>
      </c>
      <c r="K2590" s="5">
        <f>23*10^-6</f>
        <v>2.3E-5</v>
      </c>
      <c r="L2590" s="6">
        <f>H2590</f>
        <v>1.4</v>
      </c>
      <c r="M2590" s="3">
        <f>H2590^2/6</f>
        <v>0.32666666666666661</v>
      </c>
      <c r="N2590" s="3">
        <f>H2590^3/12</f>
        <v>0.2286666666666666</v>
      </c>
      <c r="O2590" s="1">
        <f>-J2590*L2590*K2590*C2590</f>
        <v>-80.245620000000002</v>
      </c>
      <c r="P2590" s="7">
        <f>-(12*F2590*J2590*L2590*N2590+12*O2590*N2590*G2590*COS(RADIANS(E2590)))/(12*N2590*G2590*COS(RADIANS(E2590))^2+L2590*G2590^3*SIN(RADIANS(E2590))^2)</f>
        <v>0.49077031638566043</v>
      </c>
      <c r="Q2590" s="7">
        <f>-(6*F2590*J2590*L2590*N2590*SIN(RADIANS(E2590))+6*O2590*N2590*G2590*SIN(RADIANS(E2590))*COS(RADIANS(E2590)))/(12*N2590*COS(RADIANS(E2590))^2+L2590*G2590^2*SIN(RADIANS(E2590))^2)</f>
        <v>2.3961881569860219</v>
      </c>
      <c r="R2590" s="7">
        <f>-P2590*SIN(RADIANS(E2590))</f>
        <v>-0.23040270740250207</v>
      </c>
      <c r="S2590" s="6">
        <f>(O2590+P2590*COS(RADIANS(E2590)))/L2590</f>
        <v>-57.008782521786195</v>
      </c>
      <c r="T2590" s="6">
        <f>R2590/L2590</f>
        <v>-0.16457336243035864</v>
      </c>
      <c r="U2590" s="6">
        <f>(Q2590-P2590*G2590*SIN(RADIANS(E2590)))/M2590</f>
        <v>-7.3352698683245556</v>
      </c>
      <c r="V2590" s="6">
        <f>SQRT((S2590+U2590)^2+3*T2590^2)</f>
        <v>64.344683783170325</v>
      </c>
      <c r="W2590" s="6">
        <f>V2590/AA2590</f>
        <v>1.1878136859498658</v>
      </c>
      <c r="X2590" s="1">
        <f>((3*10+H2590/COS(RADIANS(E2590)))*(3+3)+3*G2590*H2590)*2</f>
        <v>553.74717685157589</v>
      </c>
      <c r="Y2590" s="7">
        <f>Z2590/X2590</f>
        <v>1.0119464457404364</v>
      </c>
      <c r="Z2590" s="13">
        <v>560.36248745375303</v>
      </c>
      <c r="AA2590" s="15">
        <v>54.170687326030802</v>
      </c>
    </row>
    <row r="2591" spans="1:27" x14ac:dyDescent="0.45">
      <c r="A2591">
        <v>1409</v>
      </c>
      <c r="B2591">
        <v>49.6</v>
      </c>
      <c r="C2591" s="10">
        <f>B2591-20</f>
        <v>29.6</v>
      </c>
      <c r="D2591">
        <v>120.8</v>
      </c>
      <c r="E2591" s="11">
        <f>D2591-90</f>
        <v>30.799999999999997</v>
      </c>
      <c r="F2591" s="2">
        <v>8.5170000000000003E-3</v>
      </c>
      <c r="G2591" s="11">
        <v>22.4</v>
      </c>
      <c r="H2591" s="11">
        <v>1.3</v>
      </c>
      <c r="I2591" s="8">
        <v>4.10364381968975E-2</v>
      </c>
      <c r="J2591" s="4">
        <v>71000</v>
      </c>
      <c r="K2591" s="5">
        <f>23*10^-6</f>
        <v>2.3E-5</v>
      </c>
      <c r="L2591" s="6">
        <f>H2591</f>
        <v>1.3</v>
      </c>
      <c r="M2591" s="3">
        <f>H2591^2/6</f>
        <v>0.28166666666666668</v>
      </c>
      <c r="N2591" s="3">
        <f>H2591^3/12</f>
        <v>0.18308333333333338</v>
      </c>
      <c r="O2591" s="1">
        <f>-J2591*L2591*K2591*C2591</f>
        <v>-62.83784</v>
      </c>
      <c r="P2591" s="7">
        <f>-(12*F2591*J2591*L2591*N2591+12*O2591*N2591*G2591*COS(RADIANS(E2591)))/(12*N2591*G2591*COS(RADIANS(E2591))^2+L2591*G2591^3*SIN(RADIANS(E2591))^2)</f>
        <v>0.24026830245725833</v>
      </c>
      <c r="Q2591" s="7">
        <f>-(6*F2591*J2591*L2591*N2591*SIN(RADIANS(E2591))+6*O2591*N2591*G2591*SIN(RADIANS(E2591))*COS(RADIANS(E2591)))/(12*N2591*COS(RADIANS(E2591))^2+L2591*G2591^2*SIN(RADIANS(E2591))^2)</f>
        <v>1.3779099031913997</v>
      </c>
      <c r="R2591" s="7">
        <f>-P2591*SIN(RADIANS(E2591))</f>
        <v>-0.12302766992780353</v>
      </c>
      <c r="S2591" s="6">
        <f>(O2591+P2591*COS(RADIANS(E2591)))/L2591</f>
        <v>-48.17804551052739</v>
      </c>
      <c r="T2591" s="6">
        <f>R2591/L2591</f>
        <v>-9.4636669175233487E-2</v>
      </c>
      <c r="U2591" s="6">
        <f>(Q2591-P2591*G2591*SIN(RADIANS(E2591)))/M2591</f>
        <v>-4.8919878219812993</v>
      </c>
      <c r="V2591" s="6">
        <f>SQRT((S2591+U2591)^2+3*T2591^2)</f>
        <v>53.070286471914216</v>
      </c>
      <c r="W2591" s="6">
        <f>V2591/AA2591</f>
        <v>1.217133795545027</v>
      </c>
      <c r="X2591" s="1">
        <f>((3*10+H2591/COS(RADIANS(E2591)))*(3+3)+3*G2591*H2591)*2</f>
        <v>552.8814998042908</v>
      </c>
      <c r="Y2591" s="7">
        <f>Z2591/X2591</f>
        <v>1.0133381173324296</v>
      </c>
      <c r="Z2591" s="13">
        <v>560.25589811961004</v>
      </c>
      <c r="AA2591" s="15">
        <v>43.602672661101799</v>
      </c>
    </row>
    <row r="2592" spans="1:27" x14ac:dyDescent="0.45">
      <c r="A2592">
        <v>913</v>
      </c>
      <c r="B2592">
        <v>61.2</v>
      </c>
      <c r="C2592" s="10">
        <f>B2592-20</f>
        <v>41.2</v>
      </c>
      <c r="D2592">
        <v>112.6</v>
      </c>
      <c r="E2592" s="11">
        <f>D2592-90</f>
        <v>22.599999999999994</v>
      </c>
      <c r="F2592" s="2">
        <v>1.5956999999999999E-2</v>
      </c>
      <c r="G2592" s="11">
        <v>30.3</v>
      </c>
      <c r="H2592" s="11">
        <v>1</v>
      </c>
      <c r="I2592" s="8">
        <v>8.6143016815185505E-2</v>
      </c>
      <c r="J2592" s="4">
        <v>71000</v>
      </c>
      <c r="K2592" s="5">
        <f>23*10^-6</f>
        <v>2.3E-5</v>
      </c>
      <c r="L2592" s="6">
        <f>H2592</f>
        <v>1</v>
      </c>
      <c r="M2592" s="3">
        <f>H2592^2/6</f>
        <v>0.16666666666666666</v>
      </c>
      <c r="N2592" s="3">
        <f>H2592^3/12</f>
        <v>8.3333333333333329E-2</v>
      </c>
      <c r="O2592" s="1">
        <f>-J2592*L2592*K2592*C2592</f>
        <v>-67.279600000000002</v>
      </c>
      <c r="P2592" s="7">
        <f>-(12*F2592*J2592*L2592*N2592+12*O2592*N2592*G2592*COS(RADIANS(E2592)))/(12*N2592*G2592*COS(RADIANS(E2592))^2+L2592*G2592^3*SIN(RADIANS(E2592))^2)</f>
        <v>0.18119682422666455</v>
      </c>
      <c r="Q2592" s="7">
        <f>-(6*F2592*J2592*L2592*N2592*SIN(RADIANS(E2592))+6*O2592*N2592*G2592*SIN(RADIANS(E2592))*COS(RADIANS(E2592)))/(12*N2592*COS(RADIANS(E2592))^2+L2592*G2592^2*SIN(RADIANS(E2592))^2)</f>
        <v>1.0549413442714337</v>
      </c>
      <c r="R2592" s="7">
        <f>-P2592*SIN(RADIANS(E2592))</f>
        <v>-6.9633092031117769E-2</v>
      </c>
      <c r="S2592" s="6">
        <f>(O2592+P2592*COS(RADIANS(E2592)))/L2592</f>
        <v>-67.112317240565517</v>
      </c>
      <c r="T2592" s="6">
        <f>R2592/L2592</f>
        <v>-6.9633092031117769E-2</v>
      </c>
      <c r="U2592" s="6">
        <f>(Q2592-P2592*G2592*SIN(RADIANS(E2592)))/M2592</f>
        <v>-6.3296480656286107</v>
      </c>
      <c r="V2592" s="6">
        <f>SQRT((S2592+U2592)^2+3*T2592^2)</f>
        <v>73.442064338761199</v>
      </c>
      <c r="W2592" s="6">
        <f>V2592/AA2592</f>
        <v>1.2981489098769523</v>
      </c>
      <c r="X2592" s="1">
        <f>((3*10+H2592/COS(RADIANS(E2592)))*(3+3)+3*G2592*H2592)*2</f>
        <v>554.7981230466944</v>
      </c>
      <c r="Y2592" s="7">
        <f>Z2592/X2592</f>
        <v>1.009787119410589</v>
      </c>
      <c r="Z2592" s="13">
        <v>560.22799852572302</v>
      </c>
      <c r="AA2592" s="15">
        <v>56.574452884394098</v>
      </c>
    </row>
    <row r="2593" spans="1:27" x14ac:dyDescent="0.45">
      <c r="A2593">
        <v>1629</v>
      </c>
      <c r="B2593">
        <v>71.599999999999994</v>
      </c>
      <c r="C2593" s="10">
        <f>B2593-20</f>
        <v>51.599999999999994</v>
      </c>
      <c r="D2593">
        <v>104.5</v>
      </c>
      <c r="E2593" s="11">
        <f>D2593-90</f>
        <v>14.5</v>
      </c>
      <c r="F2593" s="2">
        <v>1.5901999999999999E-2</v>
      </c>
      <c r="G2593" s="11">
        <v>22.8</v>
      </c>
      <c r="H2593" s="11">
        <v>1.3</v>
      </c>
      <c r="I2593" s="8">
        <v>8.88847336173057E-2</v>
      </c>
      <c r="J2593" s="4">
        <v>71000</v>
      </c>
      <c r="K2593" s="5">
        <f>23*10^-6</f>
        <v>2.3E-5</v>
      </c>
      <c r="L2593" s="6">
        <f>H2593</f>
        <v>1.3</v>
      </c>
      <c r="M2593" s="3">
        <f>H2593^2/6</f>
        <v>0.28166666666666668</v>
      </c>
      <c r="N2593" s="3">
        <f>H2593^3/12</f>
        <v>0.18308333333333338</v>
      </c>
      <c r="O2593" s="1">
        <f>-J2593*L2593*K2593*C2593</f>
        <v>-109.54163999999999</v>
      </c>
      <c r="P2593" s="7">
        <f>-(12*F2593*J2593*L2593*N2593+12*O2593*N2593*G2593*COS(RADIANS(E2593)))/(12*N2593*G2593*COS(RADIANS(E2593))^2+L2593*G2593^3*SIN(RADIANS(E2593))^2)</f>
        <v>2.0611245172742012</v>
      </c>
      <c r="Q2593" s="7">
        <f>-(6*F2593*J2593*L2593*N2593*SIN(RADIANS(E2593))+6*O2593*N2593*G2593*SIN(RADIANS(E2593))*COS(RADIANS(E2593)))/(12*N2593*COS(RADIANS(E2593))^2+L2593*G2593^2*SIN(RADIANS(E2593))^2)</f>
        <v>5.8831337609067837</v>
      </c>
      <c r="R2593" s="7">
        <f>-P2593*SIN(RADIANS(E2593))</f>
        <v>-0.51606436499182318</v>
      </c>
      <c r="S2593" s="6">
        <f>(O2593+P2593*COS(RADIANS(E2593)))/L2593</f>
        <v>-82.727820893904237</v>
      </c>
      <c r="T2593" s="6">
        <f>R2593/L2593</f>
        <v>-0.39697258845524858</v>
      </c>
      <c r="U2593" s="6">
        <f>(Q2593-P2593*G2593*SIN(RADIANS(E2593)))/M2593</f>
        <v>-20.886865423337692</v>
      </c>
      <c r="V2593" s="6">
        <f>SQRT((S2593+U2593)^2+3*T2593^2)</f>
        <v>103.61696763719925</v>
      </c>
      <c r="W2593" s="6">
        <f>V2593/AA2593</f>
        <v>1.3380575320279691</v>
      </c>
      <c r="X2593" s="1">
        <f>((3*10+H2593/COS(RADIANS(E2593)))*(3+3)+3*G2593*H2593)*2</f>
        <v>553.95324487028392</v>
      </c>
      <c r="Y2593" s="7">
        <f>Z2593/X2593</f>
        <v>1.0112743114917135</v>
      </c>
      <c r="Z2593" s="13">
        <v>560.19868630479698</v>
      </c>
      <c r="AA2593" s="15">
        <v>77.438350113508704</v>
      </c>
    </row>
    <row r="2594" spans="1:27" x14ac:dyDescent="0.45">
      <c r="A2594">
        <v>2300</v>
      </c>
      <c r="B2594">
        <v>50.6</v>
      </c>
      <c r="C2594" s="10">
        <f>B2594-20</f>
        <v>30.6</v>
      </c>
      <c r="D2594">
        <v>125</v>
      </c>
      <c r="E2594" s="11">
        <f>D2594-90</f>
        <v>35</v>
      </c>
      <c r="F2594" s="2">
        <v>8.4080000000000005E-3</v>
      </c>
      <c r="G2594" s="11">
        <v>22.1</v>
      </c>
      <c r="H2594" s="11">
        <v>1.3</v>
      </c>
      <c r="I2594" s="8">
        <v>3.8841314613819101E-2</v>
      </c>
      <c r="J2594" s="4">
        <v>71000</v>
      </c>
      <c r="K2594" s="5">
        <f>23*10^-6</f>
        <v>2.3E-5</v>
      </c>
      <c r="L2594" s="6">
        <f>H2594</f>
        <v>1.3</v>
      </c>
      <c r="M2594" s="3">
        <f>H2594^2/6</f>
        <v>0.28166666666666668</v>
      </c>
      <c r="N2594" s="3">
        <f>H2594^3/12</f>
        <v>0.18308333333333338</v>
      </c>
      <c r="O2594" s="1">
        <f>-J2594*L2594*K2594*C2594</f>
        <v>-64.960740000000001</v>
      </c>
      <c r="P2594" s="7">
        <f>-(12*F2594*J2594*L2594*N2594+12*O2594*N2594*G2594*COS(RADIANS(E2594)))/(12*N2594*G2594*COS(RADIANS(E2594))^2+L2594*G2594^3*SIN(RADIANS(E2594))^2)</f>
        <v>0.18900395287681296</v>
      </c>
      <c r="Q2594" s="7">
        <f>-(6*F2594*J2594*L2594*N2594*SIN(RADIANS(E2594))+6*O2594*N2594*G2594*SIN(RADIANS(E2594))*COS(RADIANS(E2594)))/(12*N2594*COS(RADIANS(E2594))^2+L2594*G2594^2*SIN(RADIANS(E2594))^2)</f>
        <v>1.1979107619081442</v>
      </c>
      <c r="R2594" s="7">
        <f>-P2594*SIN(RADIANS(E2594))</f>
        <v>-0.10840821374734341</v>
      </c>
      <c r="S2594" s="6">
        <f>(O2594+P2594*COS(RADIANS(E2594)))/L2594</f>
        <v>-49.85070540432482</v>
      </c>
      <c r="T2594" s="6">
        <f>R2594/L2594</f>
        <v>-8.3390933651802626E-2</v>
      </c>
      <c r="U2594" s="6">
        <f>(Q2594-P2594*G2594*SIN(RADIANS(E2594)))/M2594</f>
        <v>-4.252937616241935</v>
      </c>
      <c r="V2594" s="6">
        <f>SQRT((S2594+U2594)^2+3*T2594^2)</f>
        <v>54.103835818178062</v>
      </c>
      <c r="W2594" s="6">
        <f>V2594/AA2594</f>
        <v>1.2108419575745115</v>
      </c>
      <c r="X2594" s="1">
        <f>((3*10+H2594/COS(RADIANS(E2594)))*(3+3)+3*G2594*H2594)*2</f>
        <v>551.42408358467878</v>
      </c>
      <c r="Y2594" s="7">
        <f>Z2594/X2594</f>
        <v>1.0158357601270354</v>
      </c>
      <c r="Z2594" s="13">
        <v>560.15630310059601</v>
      </c>
      <c r="AA2594" s="15">
        <v>44.682822130276797</v>
      </c>
    </row>
    <row r="2595" spans="1:27" x14ac:dyDescent="0.45">
      <c r="A2595">
        <v>1854</v>
      </c>
      <c r="B2595">
        <v>81.099999999999994</v>
      </c>
      <c r="C2595" s="10">
        <f>B2595-20</f>
        <v>61.099999999999994</v>
      </c>
      <c r="D2595">
        <v>116.2</v>
      </c>
      <c r="E2595" s="11">
        <f>D2595-90</f>
        <v>26.200000000000003</v>
      </c>
      <c r="F2595" s="2">
        <v>1.6844000000000001E-2</v>
      </c>
      <c r="G2595" s="11">
        <v>23.7</v>
      </c>
      <c r="H2595" s="11">
        <v>1.2</v>
      </c>
      <c r="I2595" s="8">
        <v>7.47497677803039E-2</v>
      </c>
      <c r="J2595" s="4">
        <v>71000</v>
      </c>
      <c r="K2595" s="5">
        <f>23*10^-6</f>
        <v>2.3E-5</v>
      </c>
      <c r="L2595" s="6">
        <f>H2595</f>
        <v>1.2</v>
      </c>
      <c r="M2595" s="3">
        <f>H2595^2/6</f>
        <v>0.24</v>
      </c>
      <c r="N2595" s="3">
        <f>H2595^3/12</f>
        <v>0.14399999999999999</v>
      </c>
      <c r="O2595" s="1">
        <f>-J2595*L2595*K2595*C2595</f>
        <v>-119.73155999999999</v>
      </c>
      <c r="P2595" s="7">
        <f>-(12*F2595*J2595*L2595*N2595+12*O2595*N2595*G2595*COS(RADIANS(E2595)))/(12*N2595*G2595*COS(RADIANS(E2595))^2+L2595*G2595^3*SIN(RADIANS(E2595))^2)</f>
        <v>0.61006860795811535</v>
      </c>
      <c r="Q2595" s="7">
        <f>-(6*F2595*J2595*L2595*N2595*SIN(RADIANS(E2595))+6*O2595*N2595*G2595*SIN(RADIANS(E2595))*COS(RADIANS(E2595)))/(12*N2595*COS(RADIANS(E2595))^2+L2595*G2595^2*SIN(RADIANS(E2595))^2)</f>
        <v>3.1917840030635443</v>
      </c>
      <c r="R2595" s="7">
        <f>-P2595*SIN(RADIANS(E2595))</f>
        <v>-0.26934886101802058</v>
      </c>
      <c r="S2595" s="6">
        <f>(O2595+P2595*COS(RADIANS(E2595)))/L2595</f>
        <v>-99.320142362861674</v>
      </c>
      <c r="T2595" s="6">
        <f>R2595/L2595</f>
        <v>-0.22445738418168382</v>
      </c>
      <c r="U2595" s="6">
        <f>(Q2595-P2595*G2595*SIN(RADIANS(E2595)))/M2595</f>
        <v>-13.299100012764768</v>
      </c>
      <c r="V2595" s="6">
        <f>SQRT((S2595+U2595)^2+3*T2595^2)</f>
        <v>112.61991341060441</v>
      </c>
      <c r="W2595" s="6">
        <f>V2595/AA2595</f>
        <v>1.3437382591467548</v>
      </c>
      <c r="X2595" s="1">
        <f>((3*10+H2595/COS(RADIANS(E2595)))*(3+3)+3*G2595*H2595)*2</f>
        <v>546.68888902315462</v>
      </c>
      <c r="Y2595" s="7">
        <f>Z2595/X2595</f>
        <v>1.0245828146044069</v>
      </c>
      <c r="Z2595" s="13">
        <v>560.12804062830003</v>
      </c>
      <c r="AA2595" s="15">
        <v>83.810900407134099</v>
      </c>
    </row>
    <row r="2596" spans="1:27" x14ac:dyDescent="0.45">
      <c r="A2596">
        <v>1935</v>
      </c>
      <c r="B2596">
        <v>45.5</v>
      </c>
      <c r="C2596" s="10">
        <f>B2596-20</f>
        <v>25.5</v>
      </c>
      <c r="D2596">
        <v>103.7</v>
      </c>
      <c r="E2596" s="11">
        <f>D2596-90</f>
        <v>13.700000000000003</v>
      </c>
      <c r="F2596" s="2">
        <v>7.2370000000000004E-3</v>
      </c>
      <c r="G2596" s="11">
        <v>20.9</v>
      </c>
      <c r="H2596" s="11">
        <v>1.4</v>
      </c>
      <c r="I2596" s="8">
        <v>3.85698415338993E-2</v>
      </c>
      <c r="J2596" s="4">
        <v>71000</v>
      </c>
      <c r="K2596" s="5">
        <f>23*10^-6</f>
        <v>2.3E-5</v>
      </c>
      <c r="L2596" s="6">
        <f>H2596</f>
        <v>1.4</v>
      </c>
      <c r="M2596" s="3">
        <f>H2596^2/6</f>
        <v>0.32666666666666661</v>
      </c>
      <c r="N2596" s="3">
        <f>H2596^3/12</f>
        <v>0.2286666666666666</v>
      </c>
      <c r="O2596" s="1">
        <f>-J2596*L2596*K2596*C2596</f>
        <v>-58.298099999999998</v>
      </c>
      <c r="P2596" s="7">
        <f>-(12*F2596*J2596*L2596*N2596+12*O2596*N2596*G2596*COS(RADIANS(E2596)))/(12*N2596*G2596*COS(RADIANS(E2596))^2+L2596*G2596^3*SIN(RADIANS(E2596))^2)</f>
        <v>1.6527201367446196</v>
      </c>
      <c r="Q2596" s="7">
        <f>-(6*F2596*J2596*L2596*N2596*SIN(RADIANS(E2596))+6*O2596*N2596*G2596*SIN(RADIANS(E2596))*COS(RADIANS(E2596)))/(12*N2596*COS(RADIANS(E2596))^2+L2596*G2596^2*SIN(RADIANS(E2596))^2)</f>
        <v>4.0904139594374769</v>
      </c>
      <c r="R2596" s="7">
        <f>-P2596*SIN(RADIANS(E2596))</f>
        <v>-0.39142717315191156</v>
      </c>
      <c r="S2596" s="6">
        <f>(O2596+P2596*COS(RADIANS(E2596)))/L2596</f>
        <v>-40.49457228967384</v>
      </c>
      <c r="T2596" s="6">
        <f>R2596/L2596</f>
        <v>-0.27959083796565115</v>
      </c>
      <c r="U2596" s="6">
        <f>(Q2596-P2596*G2596*SIN(RADIANS(E2596)))/M2596</f>
        <v>-12.521675386033085</v>
      </c>
      <c r="V2596" s="6">
        <f>SQRT((S2596+U2596)^2+3*T2596^2)</f>
        <v>53.018459339384073</v>
      </c>
      <c r="W2596" s="6">
        <f>V2596/AA2596</f>
        <v>1.353570900336218</v>
      </c>
      <c r="X2596" s="1">
        <f>((3*10+H2596/COS(RADIANS(E2596)))*(3+3)+3*G2596*H2596)*2</f>
        <v>552.85197181511592</v>
      </c>
      <c r="Y2596" s="7">
        <f>Z2596/X2596</f>
        <v>1.0131505002041765</v>
      </c>
      <c r="Z2596" s="13">
        <v>560.12225178334995</v>
      </c>
      <c r="AA2596" s="15">
        <v>39.169325615831902</v>
      </c>
    </row>
    <row r="2597" spans="1:27" x14ac:dyDescent="0.45">
      <c r="A2597">
        <v>396</v>
      </c>
      <c r="B2597">
        <v>63.9</v>
      </c>
      <c r="C2597" s="10">
        <f>B2597-20</f>
        <v>43.9</v>
      </c>
      <c r="D2597">
        <v>124</v>
      </c>
      <c r="E2597" s="11">
        <f>D2597-90</f>
        <v>34</v>
      </c>
      <c r="F2597" s="2">
        <v>1.4038999999999999E-2</v>
      </c>
      <c r="G2597" s="11">
        <v>26.6</v>
      </c>
      <c r="H2597" s="11">
        <v>1.1000000000000001</v>
      </c>
      <c r="I2597" s="8">
        <v>6.3496418297290802E-2</v>
      </c>
      <c r="J2597" s="4">
        <v>71000</v>
      </c>
      <c r="K2597" s="5">
        <f>23*10^-6</f>
        <v>2.3E-5</v>
      </c>
      <c r="L2597" s="6">
        <f>H2597</f>
        <v>1.1000000000000001</v>
      </c>
      <c r="M2597" s="3">
        <f>H2597^2/6</f>
        <v>0.20166666666666669</v>
      </c>
      <c r="N2597" s="3">
        <f>H2597^3/12</f>
        <v>0.11091666666666671</v>
      </c>
      <c r="O2597" s="1">
        <f>-J2597*L2597*K2597*C2597</f>
        <v>-78.857569999999996</v>
      </c>
      <c r="P2597" s="7">
        <f>-(12*F2597*J2597*L2597*N2597+12*O2597*N2597*G2597*COS(RADIANS(E2597)))/(12*N2597*G2597*COS(RADIANS(E2597))^2+L2597*G2597^3*SIN(RADIANS(E2597))^2)</f>
        <v>0.13161232881191909</v>
      </c>
      <c r="Q2597" s="7">
        <f>-(6*F2597*J2597*L2597*N2597*SIN(RADIANS(E2597))+6*O2597*N2597*G2597*SIN(RADIANS(E2597))*COS(RADIANS(E2597)))/(12*N2597*COS(RADIANS(E2597))^2+L2597*G2597^2*SIN(RADIANS(E2597))^2)</f>
        <v>0.97883584773575305</v>
      </c>
      <c r="R2597" s="7">
        <f>-P2597*SIN(RADIANS(E2597))</f>
        <v>-7.3596680280883675E-2</v>
      </c>
      <c r="S2597" s="6">
        <f>(O2597+P2597*COS(RADIANS(E2597)))/L2597</f>
        <v>-71.589507667639495</v>
      </c>
      <c r="T2597" s="6">
        <f>R2597/L2597</f>
        <v>-6.6906072982621523E-2</v>
      </c>
      <c r="U2597" s="6">
        <f>(Q2597-P2597*G2597*SIN(RADIANS(E2597)))/M2597</f>
        <v>-4.853731476375633</v>
      </c>
      <c r="V2597" s="6">
        <f>SQRT((S2597+U2597)^2+3*T2597^2)</f>
        <v>76.443326982130316</v>
      </c>
      <c r="W2597" s="6">
        <f>V2597/AA2597</f>
        <v>1.2864498542765181</v>
      </c>
      <c r="X2597" s="1">
        <f>((3*10+H2597/COS(RADIANS(E2597)))*(3+3)+3*G2597*H2597)*2</f>
        <v>551.48207692025153</v>
      </c>
      <c r="Y2597" s="7">
        <f>Z2597/X2597</f>
        <v>1.0152006030668295</v>
      </c>
      <c r="Z2597" s="13">
        <v>559.86493706998704</v>
      </c>
      <c r="AA2597" s="15">
        <v>59.421925174938899</v>
      </c>
    </row>
    <row r="2598" spans="1:27" x14ac:dyDescent="0.45">
      <c r="A2598">
        <v>1241</v>
      </c>
      <c r="B2598">
        <v>71</v>
      </c>
      <c r="C2598" s="10">
        <f>B2598-20</f>
        <v>51</v>
      </c>
      <c r="D2598">
        <v>108.9</v>
      </c>
      <c r="E2598" s="11">
        <f>D2598-90</f>
        <v>18.900000000000006</v>
      </c>
      <c r="F2598" s="2">
        <v>1.5095000000000001E-2</v>
      </c>
      <c r="G2598" s="11">
        <v>21.1</v>
      </c>
      <c r="H2598" s="11">
        <v>1.4</v>
      </c>
      <c r="I2598" s="8">
        <v>9.4850949943065602E-2</v>
      </c>
      <c r="J2598" s="4">
        <v>71000</v>
      </c>
      <c r="K2598" s="5">
        <f>23*10^-6</f>
        <v>2.3E-5</v>
      </c>
      <c r="L2598" s="6">
        <f>H2598</f>
        <v>1.4</v>
      </c>
      <c r="M2598" s="3">
        <f>H2598^2/6</f>
        <v>0.32666666666666661</v>
      </c>
      <c r="N2598" s="3">
        <f>H2598^3/12</f>
        <v>0.2286666666666666</v>
      </c>
      <c r="O2598" s="1">
        <f>-J2598*L2598*K2598*C2598</f>
        <v>-116.5962</v>
      </c>
      <c r="P2598" s="7">
        <f>-(12*F2598*J2598*L2598*N2598+12*O2598*N2598*G2598*COS(RADIANS(E2598)))/(12*N2598*G2598*COS(RADIANS(E2598))^2+L2598*G2598^3*SIN(RADIANS(E2598))^2)</f>
        <v>1.5852031146917764</v>
      </c>
      <c r="Q2598" s="7">
        <f>-(6*F2598*J2598*L2598*N2598*SIN(RADIANS(E2598))+6*O2598*N2598*G2598*SIN(RADIANS(E2598))*COS(RADIANS(E2598)))/(12*N2598*COS(RADIANS(E2598))^2+L2598*G2598^2*SIN(RADIANS(E2598))^2)</f>
        <v>5.4171601974330974</v>
      </c>
      <c r="R2598" s="7">
        <f>-P2598*SIN(RADIANS(E2598))</f>
        <v>-0.51347490023062536</v>
      </c>
      <c r="S2598" s="6">
        <f>(O2598+P2598*COS(RADIANS(E2598)))/L2598</f>
        <v>-82.211758958873062</v>
      </c>
      <c r="T2598" s="6">
        <f>R2598/L2598</f>
        <v>-0.36676778587901815</v>
      </c>
      <c r="U2598" s="6">
        <f>(Q2598-P2598*G2598*SIN(RADIANS(E2598)))/M2598</f>
        <v>-16.583143461529886</v>
      </c>
      <c r="V2598" s="6">
        <f>SQRT((S2598+U2598)^2+3*T2598^2)</f>
        <v>98.796944791239454</v>
      </c>
      <c r="W2598" s="6">
        <f>V2598/AA2598</f>
        <v>1.2295917214451577</v>
      </c>
      <c r="X2598" s="1">
        <f>((3*10+H2598/COS(RADIANS(E2598)))*(3+3)+3*G2598*H2598)*2</f>
        <v>554.99738292876634</v>
      </c>
      <c r="Y2598" s="7">
        <f>Z2598/X2598</f>
        <v>1.0086510665303352</v>
      </c>
      <c r="Z2598" s="13">
        <v>559.79870221264503</v>
      </c>
      <c r="AA2598" s="15">
        <v>80.349390019576504</v>
      </c>
    </row>
    <row r="2599" spans="1:27" x14ac:dyDescent="0.45">
      <c r="A2599">
        <v>2129</v>
      </c>
      <c r="B2599">
        <v>61.5</v>
      </c>
      <c r="C2599" s="10">
        <f>B2599-20</f>
        <v>41.5</v>
      </c>
      <c r="D2599">
        <v>101.2</v>
      </c>
      <c r="E2599" s="11">
        <f>D2599-90</f>
        <v>11.200000000000003</v>
      </c>
      <c r="F2599" s="2">
        <v>1.704E-2</v>
      </c>
      <c r="G2599" s="11">
        <v>30.6</v>
      </c>
      <c r="H2599" s="11">
        <v>1</v>
      </c>
      <c r="I2599" s="8">
        <v>0.15332774817943501</v>
      </c>
      <c r="J2599" s="4">
        <v>71000</v>
      </c>
      <c r="K2599" s="5">
        <f>23*10^-6</f>
        <v>2.3E-5</v>
      </c>
      <c r="L2599" s="6">
        <f>H2599</f>
        <v>1</v>
      </c>
      <c r="M2599" s="3">
        <f>H2599^2/6</f>
        <v>0.16666666666666666</v>
      </c>
      <c r="N2599" s="3">
        <f>H2599^3/12</f>
        <v>8.3333333333333329E-2</v>
      </c>
      <c r="O2599" s="1">
        <f>-J2599*L2599*K2599*C2599</f>
        <v>-67.769499999999994</v>
      </c>
      <c r="P2599" s="7">
        <f>-(12*F2599*J2599*L2599*N2599+12*O2599*N2599*G2599*COS(RADIANS(E2599)))/(12*N2599*G2599*COS(RADIANS(E2599))^2+L2599*G2599^3*SIN(RADIANS(E2599))^2)</f>
        <v>0.74243150909758937</v>
      </c>
      <c r="Q2599" s="7">
        <f>-(6*F2599*J2599*L2599*N2599*SIN(RADIANS(E2599))+6*O2599*N2599*G2599*SIN(RADIANS(E2599))*COS(RADIANS(E2599)))/(12*N2599*COS(RADIANS(E2599))^2+L2599*G2599^2*SIN(RADIANS(E2599))^2)</f>
        <v>2.2063472481709763</v>
      </c>
      <c r="R2599" s="7">
        <f>-P2599*SIN(RADIANS(E2599))</f>
        <v>-0.14420570249483503</v>
      </c>
      <c r="S2599" s="6">
        <f>(O2599+P2599*COS(RADIANS(E2599)))/L2599</f>
        <v>-67.041207983657031</v>
      </c>
      <c r="T2599" s="6">
        <f>R2599/L2599</f>
        <v>-0.14420570249483503</v>
      </c>
      <c r="U2599" s="6">
        <f>(Q2599-P2599*G2599*SIN(RADIANS(E2599)))/M2599</f>
        <v>-13.238083489025852</v>
      </c>
      <c r="V2599" s="6">
        <f>SQRT((S2599+U2599)^2+3*T2599^2)</f>
        <v>80.279680026827904</v>
      </c>
      <c r="W2599" s="6">
        <f>V2599/AA2599</f>
        <v>1.3457951865262814</v>
      </c>
      <c r="X2599" s="1">
        <f>((3*10+H2599/COS(RADIANS(E2599)))*(3+3)+3*G2599*H2599)*2</f>
        <v>555.83297511059857</v>
      </c>
      <c r="Y2599" s="7">
        <f>Z2599/X2599</f>
        <v>1.0070157399460917</v>
      </c>
      <c r="Z2599" s="13">
        <v>559.73255471743698</v>
      </c>
      <c r="AA2599" s="15">
        <v>59.6522270480421</v>
      </c>
    </row>
    <row r="2600" spans="1:27" x14ac:dyDescent="0.45">
      <c r="A2600">
        <v>1161</v>
      </c>
      <c r="B2600">
        <v>42.4</v>
      </c>
      <c r="C2600" s="10">
        <f>B2600-20</f>
        <v>22.4</v>
      </c>
      <c r="D2600">
        <v>127.2</v>
      </c>
      <c r="E2600" s="11">
        <f>D2600-90</f>
        <v>37.200000000000003</v>
      </c>
      <c r="F2600" s="2">
        <v>6.8820000000000001E-3</v>
      </c>
      <c r="G2600" s="11">
        <v>26.3</v>
      </c>
      <c r="H2600" s="11">
        <v>1.1000000000000001</v>
      </c>
      <c r="I2600" s="8">
        <v>3.0428880825638702E-2</v>
      </c>
      <c r="J2600" s="4">
        <v>71000</v>
      </c>
      <c r="K2600" s="5">
        <f>23*10^-6</f>
        <v>2.3E-5</v>
      </c>
      <c r="L2600" s="6">
        <f>H2600</f>
        <v>1.1000000000000001</v>
      </c>
      <c r="M2600" s="3">
        <f>H2600^2/6</f>
        <v>0.20166666666666669</v>
      </c>
      <c r="N2600" s="3">
        <f>H2600^3/12</f>
        <v>0.11091666666666671</v>
      </c>
      <c r="O2600" s="1">
        <f>-J2600*L2600*K2600*C2600</f>
        <v>-40.237119999999997</v>
      </c>
      <c r="P2600" s="7">
        <f>-(12*F2600*J2600*L2600*N2600+12*O2600*N2600*G2600*COS(RADIANS(E2600)))/(12*N2600*G2600*COS(RADIANS(E2600))^2+L2600*G2600^3*SIN(RADIANS(E2600))^2)</f>
        <v>5.54092036884768E-2</v>
      </c>
      <c r="Q2600" s="7">
        <f>-(6*F2600*J2600*L2600*N2600*SIN(RADIANS(E2600))+6*O2600*N2600*G2600*SIN(RADIANS(E2600))*COS(RADIANS(E2600)))/(12*N2600*COS(RADIANS(E2600))^2+L2600*G2600^2*SIN(RADIANS(E2600))^2)</f>
        <v>0.44052967489445988</v>
      </c>
      <c r="R2600" s="7">
        <f>-P2600*SIN(RADIANS(E2600))</f>
        <v>-3.350035550528211E-2</v>
      </c>
      <c r="S2600" s="6">
        <f>(O2600+P2600*COS(RADIANS(E2600)))/L2600</f>
        <v>-36.539077192298386</v>
      </c>
      <c r="T2600" s="6">
        <f>R2600/L2600</f>
        <v>-3.0454868641165551E-2</v>
      </c>
      <c r="U2600" s="6">
        <f>(Q2600-P2600*G2600*SIN(RADIANS(E2600)))/M2600</f>
        <v>-2.1844446688981463</v>
      </c>
      <c r="V2600" s="6">
        <f>SQRT((S2600+U2600)^2+3*T2600^2)</f>
        <v>38.723557788917553</v>
      </c>
      <c r="W2600" s="6">
        <f>V2600/AA2600</f>
        <v>1.2827879950579217</v>
      </c>
      <c r="X2600" s="1">
        <f>((3*10+H2600/COS(RADIANS(E2600)))*(3+3)+3*G2600*H2600)*2</f>
        <v>550.15188223732105</v>
      </c>
      <c r="Y2600" s="7">
        <f>Z2600/X2600</f>
        <v>1.0173848798329879</v>
      </c>
      <c r="Z2600" s="13">
        <v>559.71620659990901</v>
      </c>
      <c r="AA2600" s="15">
        <v>30.1870285176539</v>
      </c>
    </row>
    <row r="2601" spans="1:27" x14ac:dyDescent="0.45">
      <c r="A2601">
        <v>968</v>
      </c>
      <c r="B2601">
        <v>42.4</v>
      </c>
      <c r="C2601" s="10">
        <f>B2601-20</f>
        <v>22.4</v>
      </c>
      <c r="D2601">
        <v>123.4</v>
      </c>
      <c r="E2601" s="11">
        <f>D2601-90</f>
        <v>33.400000000000006</v>
      </c>
      <c r="F2601" s="2">
        <v>5.8809999999999999E-3</v>
      </c>
      <c r="G2601" s="11">
        <v>20.399999999999999</v>
      </c>
      <c r="H2601" s="11">
        <v>1.4</v>
      </c>
      <c r="I2601" s="8">
        <v>2.7927709743380501E-2</v>
      </c>
      <c r="J2601" s="4">
        <v>71000</v>
      </c>
      <c r="K2601" s="5">
        <f>23*10^-6</f>
        <v>2.3E-5</v>
      </c>
      <c r="L2601" s="6">
        <f>H2601</f>
        <v>1.4</v>
      </c>
      <c r="M2601" s="3">
        <f>H2601^2/6</f>
        <v>0.32666666666666661</v>
      </c>
      <c r="N2601" s="3">
        <f>H2601^3/12</f>
        <v>0.2286666666666666</v>
      </c>
      <c r="O2601" s="1">
        <f>-J2601*L2601*K2601*C2601</f>
        <v>-51.210879999999996</v>
      </c>
      <c r="P2601" s="7">
        <f>-(12*F2601*J2601*L2601*N2601+12*O2601*N2601*G2601*COS(RADIANS(E2601)))/(12*N2601*G2601*COS(RADIANS(E2601))^2+L2601*G2601^3*SIN(RADIANS(E2601))^2)</f>
        <v>0.21676275888894325</v>
      </c>
      <c r="Q2601" s="7">
        <f>-(6*F2601*J2601*L2601*N2601*SIN(RADIANS(E2601))+6*O2601*N2601*G2601*SIN(RADIANS(E2601))*COS(RADIANS(E2601)))/(12*N2601*COS(RADIANS(E2601))^2+L2601*G2601^2*SIN(RADIANS(E2601))^2)</f>
        <v>1.2171019841477195</v>
      </c>
      <c r="R2601" s="7">
        <f>-P2601*SIN(RADIANS(E2601))</f>
        <v>-0.11932372393605097</v>
      </c>
      <c r="S2601" s="6">
        <f>(O2601+P2601*COS(RADIANS(E2601)))/L2601</f>
        <v>-36.449940052790346</v>
      </c>
      <c r="T2601" s="6">
        <f>R2601/L2601</f>
        <v>-8.5231231382893555E-2</v>
      </c>
      <c r="U2601" s="6">
        <f>(Q2601-P2601*G2601*SIN(RADIANS(E2601)))/M2601</f>
        <v>-3.7258224004522047</v>
      </c>
      <c r="V2601" s="6">
        <f>SQRT((S2601+U2601)^2+3*T2601^2)</f>
        <v>40.176033674166774</v>
      </c>
      <c r="W2601" s="6">
        <f>V2601/AA2601</f>
        <v>1.1936360893770841</v>
      </c>
      <c r="X2601" s="1">
        <f>((3*10+H2601/COS(RADIANS(E2601)))*(3+3)+3*G2601*H2601)*2</f>
        <v>551.48342696108614</v>
      </c>
      <c r="Y2601" s="7">
        <f>Z2601/X2601</f>
        <v>1.0148352276554815</v>
      </c>
      <c r="Z2601" s="13">
        <v>559.66480914827901</v>
      </c>
      <c r="AA2601" s="15">
        <v>33.658527948106197</v>
      </c>
    </row>
    <row r="2602" spans="1:27" x14ac:dyDescent="0.45">
      <c r="A2602">
        <v>1659</v>
      </c>
      <c r="B2602">
        <v>86</v>
      </c>
      <c r="C2602" s="10">
        <f>B2602-20</f>
        <v>66</v>
      </c>
      <c r="D2602">
        <v>111.7</v>
      </c>
      <c r="E2602" s="11">
        <f>D2602-90</f>
        <v>21.700000000000003</v>
      </c>
      <c r="F2602" s="2">
        <v>1.7923999999999999E-2</v>
      </c>
      <c r="G2602" s="11">
        <v>20.6</v>
      </c>
      <c r="H2602" s="11">
        <v>1.4</v>
      </c>
      <c r="I2602" s="8">
        <v>8.8325753808021504E-2</v>
      </c>
      <c r="J2602" s="4">
        <v>71000</v>
      </c>
      <c r="K2602" s="5">
        <f>23*10^-6</f>
        <v>2.3E-5</v>
      </c>
      <c r="L2602" s="6">
        <f>H2602</f>
        <v>1.4</v>
      </c>
      <c r="M2602" s="3">
        <f>H2602^2/6</f>
        <v>0.32666666666666661</v>
      </c>
      <c r="N2602" s="3">
        <f>H2602^3/12</f>
        <v>0.2286666666666666</v>
      </c>
      <c r="O2602" s="1">
        <f>-J2602*L2602*K2602*C2602</f>
        <v>-150.88919999999999</v>
      </c>
      <c r="P2602" s="7">
        <f>-(12*F2602*J2602*L2602*N2602+12*O2602*N2602*G2602*COS(RADIANS(E2602)))/(12*N2602*G2602*COS(RADIANS(E2602))^2+L2602*G2602^3*SIN(RADIANS(E2602))^2)</f>
        <v>1.7630720993182138</v>
      </c>
      <c r="Q2602" s="7">
        <f>-(6*F2602*J2602*L2602*N2602*SIN(RADIANS(E2602))+6*O2602*N2602*G2602*SIN(RADIANS(E2602))*COS(RADIANS(E2602)))/(12*N2602*COS(RADIANS(E2602))^2+L2602*G2602^2*SIN(RADIANS(E2602))^2)</f>
        <v>6.7144689730975893</v>
      </c>
      <c r="R2602" s="7">
        <f>-P2602*SIN(RADIANS(E2602))</f>
        <v>-0.65189019156287231</v>
      </c>
      <c r="S2602" s="6">
        <f>(O2602+P2602*COS(RADIANS(E2602)))/L2602</f>
        <v>-106.60790877611466</v>
      </c>
      <c r="T2602" s="6">
        <f>R2602/L2602</f>
        <v>-0.46563585111633737</v>
      </c>
      <c r="U2602" s="6">
        <f>(Q2602-P2602*G2602*SIN(RADIANS(E2602)))/M2602</f>
        <v>-20.554496856421174</v>
      </c>
      <c r="V2602" s="6">
        <f>SQRT((S2602+U2602)^2+3*T2602^2)</f>
        <v>127.16496316395926</v>
      </c>
      <c r="W2602" s="6">
        <f>V2602/AA2602</f>
        <v>1.2639026519358794</v>
      </c>
      <c r="X2602" s="1">
        <f>((3*10+H2602/COS(RADIANS(E2602)))*(3+3)+3*G2602*H2602)*2</f>
        <v>551.12138097264437</v>
      </c>
      <c r="Y2602" s="7">
        <f>Z2602/X2602</f>
        <v>1.0154441895917192</v>
      </c>
      <c r="Z2602" s="13">
        <v>559.63300406843598</v>
      </c>
      <c r="AA2602" s="15">
        <v>100.612941170101</v>
      </c>
    </row>
    <row r="2603" spans="1:27" x14ac:dyDescent="0.45">
      <c r="A2603">
        <v>1125</v>
      </c>
      <c r="B2603">
        <v>61.6</v>
      </c>
      <c r="C2603" s="10">
        <f>B2603-20</f>
        <v>41.6</v>
      </c>
      <c r="D2603">
        <v>123</v>
      </c>
      <c r="E2603" s="11">
        <f>D2603-90</f>
        <v>33</v>
      </c>
      <c r="F2603" s="2">
        <v>1.3424999999999999E-2</v>
      </c>
      <c r="G2603" s="11">
        <v>26.6</v>
      </c>
      <c r="H2603" s="11">
        <v>1.1000000000000001</v>
      </c>
      <c r="I2603" s="8">
        <v>6.1323042958974797E-2</v>
      </c>
      <c r="J2603" s="4">
        <v>71000</v>
      </c>
      <c r="K2603" s="5">
        <f>23*10^-6</f>
        <v>2.3E-5</v>
      </c>
      <c r="L2603" s="6">
        <f>H2603</f>
        <v>1.1000000000000001</v>
      </c>
      <c r="M2603" s="3">
        <f>H2603^2/6</f>
        <v>0.20166666666666669</v>
      </c>
      <c r="N2603" s="3">
        <f>H2603^3/12</f>
        <v>0.11091666666666671</v>
      </c>
      <c r="O2603" s="1">
        <f>-J2603*L2603*K2603*C2603</f>
        <v>-74.726079999999996</v>
      </c>
      <c r="P2603" s="7">
        <f>-(12*F2603*J2603*L2603*N2603+12*O2603*N2603*G2603*COS(RADIANS(E2603)))/(12*N2603*G2603*COS(RADIANS(E2603))^2+L2603*G2603^3*SIN(RADIANS(E2603))^2)</f>
        <v>0.13351694679296722</v>
      </c>
      <c r="Q2603" s="7">
        <f>-(6*F2603*J2603*L2603*N2603*SIN(RADIANS(E2603))+6*O2603*N2603*G2603*SIN(RADIANS(E2603))*COS(RADIANS(E2603)))/(12*N2603*COS(RADIANS(E2603))^2+L2603*G2603^2*SIN(RADIANS(E2603))^2)</f>
        <v>0.96715659609100946</v>
      </c>
      <c r="R2603" s="7">
        <f>-P2603*SIN(RADIANS(E2603))</f>
        <v>-7.2718541059474381E-2</v>
      </c>
      <c r="S2603" s="6">
        <f>(O2603+P2603*COS(RADIANS(E2603)))/L2603</f>
        <v>-67.831002969457074</v>
      </c>
      <c r="T2603" s="6">
        <f>R2603/L2603</f>
        <v>-6.6107764599522154E-2</v>
      </c>
      <c r="U2603" s="6">
        <f>(Q2603-P2603*G2603*SIN(RADIANS(E2603)))/M2603</f>
        <v>-4.7958178318562439</v>
      </c>
      <c r="V2603" s="6">
        <f>SQRT((S2603+U2603)^2+3*T2603^2)</f>
        <v>72.626911062055356</v>
      </c>
      <c r="W2603" s="6">
        <f>V2603/AA2603</f>
        <v>1.2746577929510836</v>
      </c>
      <c r="X2603" s="1">
        <f>((3*10+H2603/COS(RADIANS(E2603)))*(3+3)+3*G2603*H2603)*2</f>
        <v>551.29919546543454</v>
      </c>
      <c r="Y2603" s="7">
        <f>Z2603/X2603</f>
        <v>1.0146025034680268</v>
      </c>
      <c r="Z2603" s="13">
        <v>559.34954387913899</v>
      </c>
      <c r="AA2603" s="15">
        <v>56.977575835401097</v>
      </c>
    </row>
    <row r="2604" spans="1:27" x14ac:dyDescent="0.45">
      <c r="A2604">
        <v>904</v>
      </c>
      <c r="B2604">
        <v>71.900000000000006</v>
      </c>
      <c r="C2604" s="10">
        <f>B2604-20</f>
        <v>51.900000000000006</v>
      </c>
      <c r="D2604">
        <v>112.5</v>
      </c>
      <c r="E2604" s="11">
        <f>D2604-90</f>
        <v>22.5</v>
      </c>
      <c r="F2604" s="2">
        <v>1.8418E-2</v>
      </c>
      <c r="G2604" s="11">
        <v>27.2</v>
      </c>
      <c r="H2604" s="11">
        <v>1.1000000000000001</v>
      </c>
      <c r="I2604" s="8">
        <v>0.101142652332782</v>
      </c>
      <c r="J2604" s="4">
        <v>71000</v>
      </c>
      <c r="K2604" s="5">
        <f>23*10^-6</f>
        <v>2.3E-5</v>
      </c>
      <c r="L2604" s="6">
        <f>H2604</f>
        <v>1.1000000000000001</v>
      </c>
      <c r="M2604" s="3">
        <f>H2604^2/6</f>
        <v>0.20166666666666669</v>
      </c>
      <c r="N2604" s="3">
        <f>H2604^3/12</f>
        <v>0.11091666666666671</v>
      </c>
      <c r="O2604" s="1">
        <f>-J2604*L2604*K2604*C2604</f>
        <v>-93.227970000000013</v>
      </c>
      <c r="P2604" s="7">
        <f>-(12*F2604*J2604*L2604*N2604+12*O2604*N2604*G2604*COS(RADIANS(E2604)))/(12*N2604*G2604*COS(RADIANS(E2604))^2+L2604*G2604^3*SIN(RADIANS(E2604))^2)</f>
        <v>0.36779463774755605</v>
      </c>
      <c r="Q2604" s="7">
        <f>-(6*F2604*J2604*L2604*N2604*SIN(RADIANS(E2604))+6*O2604*N2604*G2604*SIN(RADIANS(E2604))*COS(RADIANS(E2604)))/(12*N2604*COS(RADIANS(E2604))^2+L2604*G2604^2*SIN(RADIANS(E2604))^2)</f>
        <v>1.9141852355504509</v>
      </c>
      <c r="R2604" s="7">
        <f>-P2604*SIN(RADIANS(E2604))</f>
        <v>-0.14074891437870957</v>
      </c>
      <c r="S2604" s="6">
        <f>(O2604+P2604*COS(RADIANS(E2604)))/L2604</f>
        <v>-84.443792783652398</v>
      </c>
      <c r="T2604" s="6">
        <f>R2604/L2604</f>
        <v>-0.1279535585260996</v>
      </c>
      <c r="U2604" s="6">
        <f>(Q2604-P2604*G2604*SIN(RADIANS(E2604)))/M2604</f>
        <v>-9.4918276142997478</v>
      </c>
      <c r="V2604" s="6">
        <f>SQRT((S2604+U2604)^2+3*T2604^2)</f>
        <v>93.93588183376778</v>
      </c>
      <c r="W2604" s="6">
        <f>V2604/AA2604</f>
        <v>1.2834187434351623</v>
      </c>
      <c r="X2604" s="1">
        <f>((3*10+H2604/COS(RADIANS(E2604)))*(3+3)+3*G2604*H2604)*2</f>
        <v>553.80757704385962</v>
      </c>
      <c r="Y2604" s="7">
        <f>Z2604/X2604</f>
        <v>1.0097706178408405</v>
      </c>
      <c r="Z2604" s="13">
        <v>559.21861923651704</v>
      </c>
      <c r="AA2604" s="15">
        <v>73.191919873588304</v>
      </c>
    </row>
    <row r="2605" spans="1:27" x14ac:dyDescent="0.45">
      <c r="A2605">
        <v>2143</v>
      </c>
      <c r="B2605">
        <v>84.3</v>
      </c>
      <c r="C2605" s="10">
        <f>B2605-20</f>
        <v>64.3</v>
      </c>
      <c r="D2605">
        <v>103.5</v>
      </c>
      <c r="E2605" s="11">
        <f>D2605-90</f>
        <v>13.5</v>
      </c>
      <c r="F2605" s="2">
        <v>2.3998999999999999E-2</v>
      </c>
      <c r="G2605" s="11">
        <v>27.5</v>
      </c>
      <c r="H2605" s="11">
        <v>1.1000000000000001</v>
      </c>
      <c r="I2605" s="8">
        <v>0.187436148524284</v>
      </c>
      <c r="J2605" s="4">
        <v>71000</v>
      </c>
      <c r="K2605" s="5">
        <f>23*10^-6</f>
        <v>2.3E-5</v>
      </c>
      <c r="L2605" s="6">
        <f>H2605</f>
        <v>1.1000000000000001</v>
      </c>
      <c r="M2605" s="3">
        <f>H2605^2/6</f>
        <v>0.20166666666666669</v>
      </c>
      <c r="N2605" s="3">
        <f>H2605^3/12</f>
        <v>0.11091666666666671</v>
      </c>
      <c r="O2605" s="1">
        <f>-J2605*L2605*K2605*C2605</f>
        <v>-115.50209</v>
      </c>
      <c r="P2605" s="7">
        <f>-(12*F2605*J2605*L2605*N2605+12*O2605*N2605*G2605*COS(RADIANS(E2605)))/(12*N2605*G2605*COS(RADIANS(E2605))^2+L2605*G2605^3*SIN(RADIANS(E2605))^2)</f>
        <v>1.2613164284634417</v>
      </c>
      <c r="Q2605" s="7">
        <f>-(6*F2605*J2605*L2605*N2605*SIN(RADIANS(E2605))+6*O2605*N2605*G2605*SIN(RADIANS(E2605))*COS(RADIANS(E2605)))/(12*N2605*COS(RADIANS(E2605))^2+L2605*G2605^2*SIN(RADIANS(E2605))^2)</f>
        <v>4.0486664979760896</v>
      </c>
      <c r="R2605" s="7">
        <f>-P2605*SIN(RADIANS(E2605))</f>
        <v>-0.29444847258007922</v>
      </c>
      <c r="S2605" s="6">
        <f>(O2605+P2605*COS(RADIANS(E2605)))/L2605</f>
        <v>-103.88693076805338</v>
      </c>
      <c r="T2605" s="6">
        <f>R2605/L2605</f>
        <v>-0.26768042961825383</v>
      </c>
      <c r="U2605" s="6">
        <f>(Q2605-P2605*G2605*SIN(RADIANS(E2605)))/M2605</f>
        <v>-20.076032221369029</v>
      </c>
      <c r="V2605" s="6">
        <f>SQRT((S2605+U2605)^2+3*T2605^2)</f>
        <v>123.96383001325069</v>
      </c>
      <c r="W2605" s="6">
        <f>V2605/AA2605</f>
        <v>1.3144602198373507</v>
      </c>
      <c r="X2605" s="1">
        <f>((3*10+H2605/COS(RADIANS(E2605)))*(3+3)+3*G2605*H2605)*2</f>
        <v>555.07508055638073</v>
      </c>
      <c r="Y2605" s="7">
        <f>Z2605/X2605</f>
        <v>1.0074144817120596</v>
      </c>
      <c r="Z2605" s="13">
        <v>559.19067458998597</v>
      </c>
      <c r="AA2605" s="15">
        <v>94.307783638054701</v>
      </c>
    </row>
    <row r="2606" spans="1:27" x14ac:dyDescent="0.45">
      <c r="A2606">
        <v>841</v>
      </c>
      <c r="B2606">
        <v>81.8</v>
      </c>
      <c r="C2606" s="10">
        <f>B2606-20</f>
        <v>61.8</v>
      </c>
      <c r="D2606">
        <v>129.4</v>
      </c>
      <c r="E2606" s="11">
        <f>D2606-90</f>
        <v>39.400000000000006</v>
      </c>
      <c r="F2606" s="2">
        <v>1.8381999999999999E-2</v>
      </c>
      <c r="G2606" s="11">
        <v>26</v>
      </c>
      <c r="H2606" s="11">
        <v>1.1000000000000001</v>
      </c>
      <c r="I2606" s="8">
        <v>8.0557748675346305E-2</v>
      </c>
      <c r="J2606" s="4">
        <v>71000</v>
      </c>
      <c r="K2606" s="5">
        <f>23*10^-6</f>
        <v>2.3E-5</v>
      </c>
      <c r="L2606" s="6">
        <f>H2606</f>
        <v>1.1000000000000001</v>
      </c>
      <c r="M2606" s="3">
        <f>H2606^2/6</f>
        <v>0.20166666666666669</v>
      </c>
      <c r="N2606" s="3">
        <f>H2606^3/12</f>
        <v>0.11091666666666671</v>
      </c>
      <c r="O2606" s="1">
        <f>-J2606*L2606*K2606*C2606</f>
        <v>-111.01133999999999</v>
      </c>
      <c r="P2606" s="7">
        <f>-(12*F2606*J2606*L2606*N2606+12*O2606*N2606*G2606*COS(RADIANS(E2606)))/(12*N2606*G2606*COS(RADIANS(E2606))^2+L2606*G2606^3*SIN(RADIANS(E2606))^2)</f>
        <v>0.13543804163215703</v>
      </c>
      <c r="Q2606" s="7">
        <f>-(6*F2606*J2606*L2606*N2606*SIN(RADIANS(E2606))+6*O2606*N2606*G2606*SIN(RADIANS(E2606))*COS(RADIANS(E2606)))/(12*N2606*COS(RADIANS(E2606))^2+L2606*G2606^2*SIN(RADIANS(E2606))^2)</f>
        <v>1.1175665497397589</v>
      </c>
      <c r="R2606" s="7">
        <f>-P2606*SIN(RADIANS(E2606))</f>
        <v>-8.5966657672289129E-2</v>
      </c>
      <c r="S2606" s="6">
        <f>(O2606+P2606*COS(RADIANS(E2606)))/L2606</f>
        <v>-100.82425679827462</v>
      </c>
      <c r="T2606" s="6">
        <f>R2606/L2606</f>
        <v>-7.8151506974808299E-2</v>
      </c>
      <c r="U2606" s="6">
        <f>(Q2606-P2606*G2606*SIN(RADIANS(E2606)))/M2606</f>
        <v>-5.5416523127591324</v>
      </c>
      <c r="V2606" s="6">
        <f>SQRT((S2606+U2606)^2+3*T2606^2)</f>
        <v>106.36599524279748</v>
      </c>
      <c r="W2606" s="6">
        <f>V2606/AA2606</f>
        <v>1.3035113409272014</v>
      </c>
      <c r="X2606" s="1">
        <f>((3*10+H2606/COS(RADIANS(E2606)))*(3+3)+3*G2606*H2606)*2</f>
        <v>548.68221365386978</v>
      </c>
      <c r="Y2606" s="7">
        <f>Z2606/X2606</f>
        <v>1.0191225438046039</v>
      </c>
      <c r="Z2606" s="13">
        <v>559.17441331927296</v>
      </c>
      <c r="AA2606" s="15">
        <v>81.599593270234394</v>
      </c>
    </row>
    <row r="2607" spans="1:27" x14ac:dyDescent="0.45">
      <c r="A2607">
        <v>1992</v>
      </c>
      <c r="B2607">
        <v>64.3</v>
      </c>
      <c r="C2607" s="10">
        <f>B2607-20</f>
        <v>44.3</v>
      </c>
      <c r="D2607">
        <v>108.8</v>
      </c>
      <c r="E2607" s="11">
        <f>D2607-90</f>
        <v>18.799999999999997</v>
      </c>
      <c r="F2607" s="2">
        <v>1.4373E-2</v>
      </c>
      <c r="G2607" s="11">
        <v>28.9</v>
      </c>
      <c r="H2607" s="11">
        <v>1</v>
      </c>
      <c r="I2607" s="8">
        <v>6.2080711126327501E-2</v>
      </c>
      <c r="J2607" s="4">
        <v>71000</v>
      </c>
      <c r="K2607" s="5">
        <f>23*10^-6</f>
        <v>2.3E-5</v>
      </c>
      <c r="L2607" s="6">
        <f>H2607</f>
        <v>1</v>
      </c>
      <c r="M2607" s="3">
        <f>H2607^2/6</f>
        <v>0.16666666666666666</v>
      </c>
      <c r="N2607" s="3">
        <f>H2607^3/12</f>
        <v>8.3333333333333329E-2</v>
      </c>
      <c r="O2607" s="1">
        <f>-J2607*L2607*K2607*C2607</f>
        <v>-72.341899999999995</v>
      </c>
      <c r="P2607" s="7">
        <f>-(12*F2607*J2607*L2607*N2607+12*O2607*N2607*G2607*COS(RADIANS(E2607)))/(12*N2607*G2607*COS(RADIANS(E2607))^2+L2607*G2607^3*SIN(RADIANS(E2607))^2)</f>
        <v>0.37851095936102724</v>
      </c>
      <c r="Q2607" s="7">
        <f>-(6*F2607*J2607*L2607*N2607*SIN(RADIANS(E2607))+6*O2607*N2607*G2607*SIN(RADIANS(E2607))*COS(RADIANS(E2607)))/(12*N2607*COS(RADIANS(E2607))^2+L2607*G2607^2*SIN(RADIANS(E2607))^2)</f>
        <v>1.7626268584537699</v>
      </c>
      <c r="R2607" s="7">
        <f>-P2607*SIN(RADIANS(E2607))</f>
        <v>-0.12198109747084915</v>
      </c>
      <c r="S2607" s="6">
        <f>(O2607+P2607*COS(RADIANS(E2607)))/L2607</f>
        <v>-71.983582880375195</v>
      </c>
      <c r="T2607" s="6">
        <f>R2607/L2607</f>
        <v>-0.12198109747084915</v>
      </c>
      <c r="U2607" s="6">
        <f>(Q2607-P2607*G2607*SIN(RADIANS(E2607)))/M2607</f>
        <v>-10.575761150722622</v>
      </c>
      <c r="V2607" s="6">
        <f>SQRT((S2607+U2607)^2+3*T2607^2)</f>
        <v>82.559614370523732</v>
      </c>
      <c r="W2607" s="6">
        <f>V2607/AA2607</f>
        <v>1.4639586242712166</v>
      </c>
      <c r="X2607" s="1">
        <f>((3*10+H2607/COS(RADIANS(E2607)))*(3+3)+3*G2607*H2607)*2</f>
        <v>546.07628941951884</v>
      </c>
      <c r="Y2607" s="7">
        <f>Z2607/X2607</f>
        <v>1.0239539503760215</v>
      </c>
      <c r="Z2607" s="13">
        <v>559.15697375779598</v>
      </c>
      <c r="AA2607" s="15">
        <v>56.3947730501081</v>
      </c>
    </row>
    <row r="2608" spans="1:27" x14ac:dyDescent="0.45">
      <c r="A2608">
        <v>1482</v>
      </c>
      <c r="B2608">
        <v>68.599999999999994</v>
      </c>
      <c r="C2608" s="10">
        <f>B2608-20</f>
        <v>48.599999999999994</v>
      </c>
      <c r="D2608">
        <v>124.8</v>
      </c>
      <c r="E2608" s="11">
        <f>D2608-90</f>
        <v>34.799999999999997</v>
      </c>
      <c r="F2608" s="2">
        <v>1.4243E-2</v>
      </c>
      <c r="G2608" s="11">
        <v>24</v>
      </c>
      <c r="H2608" s="11">
        <v>1.2</v>
      </c>
      <c r="I2608" s="8">
        <v>6.5021909773349706E-2</v>
      </c>
      <c r="J2608" s="4">
        <v>71000</v>
      </c>
      <c r="K2608" s="5">
        <f>23*10^-6</f>
        <v>2.3E-5</v>
      </c>
      <c r="L2608" s="6">
        <f>H2608</f>
        <v>1.2</v>
      </c>
      <c r="M2608" s="3">
        <f>H2608^2/6</f>
        <v>0.24</v>
      </c>
      <c r="N2608" s="3">
        <f>H2608^3/12</f>
        <v>0.14399999999999999</v>
      </c>
      <c r="O2608" s="1">
        <f>-J2608*L2608*K2608*C2608</f>
        <v>-95.236559999999983</v>
      </c>
      <c r="P2608" s="7">
        <f>-(12*F2608*J2608*L2608*N2608+12*O2608*N2608*G2608*COS(RADIANS(E2608)))/(12*N2608*G2608*COS(RADIANS(E2608))^2+L2608*G2608^3*SIN(RADIANS(E2608))^2)</f>
        <v>0.21106293508224994</v>
      </c>
      <c r="Q2608" s="7">
        <f>-(6*F2608*J2608*L2608*N2608*SIN(RADIANS(E2608))+6*O2608*N2608*G2608*SIN(RADIANS(E2608))*COS(RADIANS(E2608)))/(12*N2608*COS(RADIANS(E2608))^2+L2608*G2608^2*SIN(RADIANS(E2608))^2)</f>
        <v>1.4454777682408617</v>
      </c>
      <c r="R2608" s="7">
        <f>-P2608*SIN(RADIANS(E2608))</f>
        <v>-0.12045648068673845</v>
      </c>
      <c r="S2608" s="6">
        <f>(O2608+P2608*COS(RADIANS(E2608)))/L2608</f>
        <v>-79.219371531483134</v>
      </c>
      <c r="T2608" s="6">
        <f>R2608/L2608</f>
        <v>-0.10038040057228205</v>
      </c>
      <c r="U2608" s="6">
        <f>(Q2608-P2608*G2608*SIN(RADIANS(E2608)))/M2608</f>
        <v>-6.0228240343369199</v>
      </c>
      <c r="V2608" s="6">
        <f>SQRT((S2608+U2608)^2+3*T2608^2)</f>
        <v>85.242372876146348</v>
      </c>
      <c r="W2608" s="6">
        <f>V2608/AA2608</f>
        <v>1.2395474000430782</v>
      </c>
      <c r="X2608" s="1">
        <f>((3*10+H2608/COS(RADIANS(E2608)))*(3+3)+3*G2608*H2608)*2</f>
        <v>550.33639879309101</v>
      </c>
      <c r="Y2608" s="7">
        <f>Z2608/X2608</f>
        <v>1.0157375756472802</v>
      </c>
      <c r="Z2608" s="13">
        <v>558.99735950054901</v>
      </c>
      <c r="AA2608" s="15">
        <v>68.768949757938998</v>
      </c>
    </row>
    <row r="2609" spans="1:27" x14ac:dyDescent="0.45">
      <c r="A2609">
        <v>1472</v>
      </c>
      <c r="B2609">
        <v>46.6</v>
      </c>
      <c r="C2609" s="10">
        <f>B2609-20</f>
        <v>26.6</v>
      </c>
      <c r="D2609">
        <v>129.30000000000001</v>
      </c>
      <c r="E2609" s="11">
        <f>D2609-90</f>
        <v>39.300000000000011</v>
      </c>
      <c r="F2609" s="2">
        <v>7.3569999999999998E-3</v>
      </c>
      <c r="G2609" s="11">
        <v>23.6</v>
      </c>
      <c r="H2609" s="11">
        <v>1.2</v>
      </c>
      <c r="I2609" s="8">
        <v>3.2747387886047301E-2</v>
      </c>
      <c r="J2609" s="4">
        <v>71000</v>
      </c>
      <c r="K2609" s="5">
        <f>23*10^-6</f>
        <v>2.3E-5</v>
      </c>
      <c r="L2609" s="6">
        <f>H2609</f>
        <v>1.2</v>
      </c>
      <c r="M2609" s="3">
        <f>H2609^2/6</f>
        <v>0.24</v>
      </c>
      <c r="N2609" s="3">
        <f>H2609^3/12</f>
        <v>0.14399999999999999</v>
      </c>
      <c r="O2609" s="1">
        <f>-J2609*L2609*K2609*C2609</f>
        <v>-52.125360000000001</v>
      </c>
      <c r="P2609" s="7">
        <f>-(12*F2609*J2609*L2609*N2609+12*O2609*N2609*G2609*COS(RADIANS(E2609)))/(12*N2609*G2609*COS(RADIANS(E2609))^2+L2609*G2609^3*SIN(RADIANS(E2609))^2)</f>
        <v>8.8446447292566718E-2</v>
      </c>
      <c r="Q2609" s="7">
        <f>-(6*F2609*J2609*L2609*N2609*SIN(RADIANS(E2609))+6*O2609*N2609*G2609*SIN(RADIANS(E2609))*COS(RADIANS(E2609)))/(12*N2609*COS(RADIANS(E2609))^2+L2609*G2609^2*SIN(RADIANS(E2609))^2)</f>
        <v>0.66103939801027589</v>
      </c>
      <c r="R2609" s="7">
        <f>-P2609*SIN(RADIANS(E2609))</f>
        <v>-5.6020287966972539E-2</v>
      </c>
      <c r="S2609" s="6">
        <f>(O2609+P2609*COS(RADIANS(E2609)))/L2609</f>
        <v>-43.380763818897968</v>
      </c>
      <c r="T2609" s="6">
        <f>R2609/L2609</f>
        <v>-4.6683573305810452E-2</v>
      </c>
      <c r="U2609" s="6">
        <f>(Q2609-P2609*G2609*SIN(RADIANS(E2609)))/M2609</f>
        <v>-2.7543308250428171</v>
      </c>
      <c r="V2609" s="6">
        <f>SQRT((S2609+U2609)^2+3*T2609^2)</f>
        <v>46.135165501745234</v>
      </c>
      <c r="W2609" s="6">
        <f>V2609/AA2609</f>
        <v>1.2676045367895012</v>
      </c>
      <c r="X2609" s="1">
        <f>((3*10+H2609/COS(RADIANS(E2609)))*(3+3)+3*G2609*H2609)*2</f>
        <v>548.5284928374158</v>
      </c>
      <c r="Y2609" s="7">
        <f>Z2609/X2609</f>
        <v>1.0190469305625713</v>
      </c>
      <c r="Z2609" s="13">
        <v>558.976276952082</v>
      </c>
      <c r="AA2609" s="15">
        <v>36.3955509488733</v>
      </c>
    </row>
    <row r="2610" spans="1:27" x14ac:dyDescent="0.45">
      <c r="A2610">
        <v>2125</v>
      </c>
      <c r="B2610">
        <v>75.3</v>
      </c>
      <c r="C2610" s="10">
        <f>B2610-20</f>
        <v>55.3</v>
      </c>
      <c r="D2610">
        <v>123.5</v>
      </c>
      <c r="E2610" s="11">
        <f>D2610-90</f>
        <v>33.5</v>
      </c>
      <c r="F2610" s="2">
        <v>1.4454E-2</v>
      </c>
      <c r="G2610" s="11">
        <v>20.3</v>
      </c>
      <c r="H2610" s="11">
        <v>1.4</v>
      </c>
      <c r="I2610" s="8">
        <v>6.8627014756202698E-2</v>
      </c>
      <c r="J2610" s="4">
        <v>71000</v>
      </c>
      <c r="K2610" s="5">
        <f>23*10^-6</f>
        <v>2.3E-5</v>
      </c>
      <c r="L2610" s="6">
        <f>H2610</f>
        <v>1.4</v>
      </c>
      <c r="M2610" s="3">
        <f>H2610^2/6</f>
        <v>0.32666666666666661</v>
      </c>
      <c r="N2610" s="3">
        <f>H2610^3/12</f>
        <v>0.2286666666666666</v>
      </c>
      <c r="O2610" s="1">
        <f>-J2610*L2610*K2610*C2610</f>
        <v>-126.42685999999999</v>
      </c>
      <c r="P2610" s="7">
        <f>-(12*F2610*J2610*L2610*N2610+12*O2610*N2610*G2610*COS(RADIANS(E2610)))/(12*N2610*G2610*COS(RADIANS(E2610))^2+L2610*G2610^3*SIN(RADIANS(E2610))^2)</f>
        <v>0.5351909524853824</v>
      </c>
      <c r="Q2610" s="7">
        <f>-(6*F2610*J2610*L2610*N2610*SIN(RADIANS(E2610))+6*O2610*N2610*G2610*SIN(RADIANS(E2610))*COS(RADIANS(E2610)))/(12*N2610*COS(RADIANS(E2610))^2+L2610*G2610^2*SIN(RADIANS(E2610))^2)</f>
        <v>2.9982255609428687</v>
      </c>
      <c r="R2610" s="7">
        <f>-P2610*SIN(RADIANS(E2610))</f>
        <v>-0.29539168088107093</v>
      </c>
      <c r="S2610" s="6">
        <f>(O2610+P2610*COS(RADIANS(E2610)))/L2610</f>
        <v>-89.986122751874163</v>
      </c>
      <c r="T2610" s="6">
        <f>R2610/L2610</f>
        <v>-0.21099405777219354</v>
      </c>
      <c r="U2610" s="6">
        <f>(Q2610-P2610*G2610*SIN(RADIANS(E2610)))/M2610</f>
        <v>-9.1782415130904251</v>
      </c>
      <c r="V2610" s="6">
        <f>SQRT((S2610+U2610)^2+3*T2610^2)</f>
        <v>99.165037667273793</v>
      </c>
      <c r="W2610" s="6">
        <f>V2610/AA2610</f>
        <v>1.1792357330076413</v>
      </c>
      <c r="X2610" s="1">
        <f>((3*10+H2610/COS(RADIANS(E2610)))*(3+3)+3*G2610*H2610)*2</f>
        <v>550.66664304802964</v>
      </c>
      <c r="Y2610" s="7">
        <f>Z2610/X2610</f>
        <v>1.0149174607348912</v>
      </c>
      <c r="Z2610" s="13">
        <v>558.88119107371301</v>
      </c>
      <c r="AA2610" s="15">
        <v>84.092632958427501</v>
      </c>
    </row>
    <row r="2611" spans="1:27" x14ac:dyDescent="0.45">
      <c r="A2611">
        <v>2359</v>
      </c>
      <c r="B2611">
        <v>58.9</v>
      </c>
      <c r="C2611" s="10">
        <f>B2611-20</f>
        <v>38.9</v>
      </c>
      <c r="D2611">
        <v>124.4</v>
      </c>
      <c r="E2611" s="11">
        <f>D2611-90</f>
        <v>34.400000000000006</v>
      </c>
      <c r="F2611" s="2">
        <v>1.1442000000000001E-2</v>
      </c>
      <c r="G2611" s="11">
        <v>24</v>
      </c>
      <c r="H2611" s="11">
        <v>1.2</v>
      </c>
      <c r="I2611" s="8">
        <v>5.2417881786823203E-2</v>
      </c>
      <c r="J2611" s="4">
        <v>71000</v>
      </c>
      <c r="K2611" s="5">
        <f>23*10^-6</f>
        <v>2.3E-5</v>
      </c>
      <c r="L2611" s="6">
        <f>H2611</f>
        <v>1.2</v>
      </c>
      <c r="M2611" s="3">
        <f>H2611^2/6</f>
        <v>0.24</v>
      </c>
      <c r="N2611" s="3">
        <f>H2611^3/12</f>
        <v>0.14399999999999999</v>
      </c>
      <c r="O2611" s="1">
        <f>-J2611*L2611*K2611*C2611</f>
        <v>-76.228439999999992</v>
      </c>
      <c r="P2611" s="7">
        <f>-(12*F2611*J2611*L2611*N2611+12*O2611*N2611*G2611*COS(RADIANS(E2611)))/(12*N2611*G2611*COS(RADIANS(E2611))^2+L2611*G2611^3*SIN(RADIANS(E2611))^2)</f>
        <v>0.17356440254949401</v>
      </c>
      <c r="Q2611" s="7">
        <f>-(6*F2611*J2611*L2611*N2611*SIN(RADIANS(E2611))+6*O2611*N2611*G2611*SIN(RADIANS(E2611))*COS(RADIANS(E2611)))/(12*N2611*COS(RADIANS(E2611))^2+L2611*G2611^2*SIN(RADIANS(E2611))^2)</f>
        <v>1.1766979249155278</v>
      </c>
      <c r="R2611" s="7">
        <f>-P2611*SIN(RADIANS(E2611))</f>
        <v>-9.8058160409627296E-2</v>
      </c>
      <c r="S2611" s="6">
        <f>(O2611+P2611*COS(RADIANS(E2611)))/L2611</f>
        <v>-63.404358057196497</v>
      </c>
      <c r="T2611" s="6">
        <f>R2611/L2611</f>
        <v>-8.1715133674689411E-2</v>
      </c>
      <c r="U2611" s="6">
        <f>(Q2611-P2611*G2611*SIN(RADIANS(E2611)))/M2611</f>
        <v>-4.9029080204813642</v>
      </c>
      <c r="V2611" s="6">
        <f>SQRT((S2611+U2611)^2+3*T2611^2)</f>
        <v>68.307412709719117</v>
      </c>
      <c r="W2611" s="6">
        <f>V2611/AA2611</f>
        <v>1.2548063302023649</v>
      </c>
      <c r="X2611" s="1">
        <f>((3*10+H2611/COS(RADIANS(E2611)))*(3+3)+3*G2611*H2611)*2</f>
        <v>550.25214449896578</v>
      </c>
      <c r="Y2611" s="7">
        <f>Z2611/X2611</f>
        <v>1.0154847863276837</v>
      </c>
      <c r="Z2611" s="13">
        <v>558.77268138288196</v>
      </c>
      <c r="AA2611" s="15">
        <v>54.436617879273101</v>
      </c>
    </row>
    <row r="2612" spans="1:27" x14ac:dyDescent="0.45">
      <c r="A2612">
        <v>1593</v>
      </c>
      <c r="B2612">
        <v>56.8</v>
      </c>
      <c r="C2612" s="10">
        <f>B2612-20</f>
        <v>36.799999999999997</v>
      </c>
      <c r="D2612">
        <v>116.5</v>
      </c>
      <c r="E2612" s="11">
        <f>D2612-90</f>
        <v>26.5</v>
      </c>
      <c r="F2612" s="2">
        <v>1.3424999999999999E-2</v>
      </c>
      <c r="G2612" s="11">
        <v>29.7</v>
      </c>
      <c r="H2612" s="11">
        <v>1</v>
      </c>
      <c r="I2612" s="8">
        <v>6.3612498342990806E-2</v>
      </c>
      <c r="J2612" s="4">
        <v>71000</v>
      </c>
      <c r="K2612" s="5">
        <f>23*10^-6</f>
        <v>2.3E-5</v>
      </c>
      <c r="L2612" s="6">
        <f>H2612</f>
        <v>1</v>
      </c>
      <c r="M2612" s="3">
        <f>H2612^2/6</f>
        <v>0.16666666666666666</v>
      </c>
      <c r="N2612" s="3">
        <f>H2612^3/12</f>
        <v>8.3333333333333329E-2</v>
      </c>
      <c r="O2612" s="1">
        <f>-J2612*L2612*K2612*C2612</f>
        <v>-60.094399999999993</v>
      </c>
      <c r="P2612" s="7">
        <f>-(12*F2612*J2612*L2612*N2612+12*O2612*N2612*G2612*COS(RADIANS(E2612)))/(12*N2612*G2612*COS(RADIANS(E2612))^2+L2612*G2612^3*SIN(RADIANS(E2612))^2)</f>
        <v>0.12292997260791415</v>
      </c>
      <c r="Q2612" s="7">
        <f>-(6*F2612*J2612*L2612*N2612*SIN(RADIANS(E2612))+6*O2612*N2612*G2612*SIN(RADIANS(E2612))*COS(RADIANS(E2612)))/(12*N2612*COS(RADIANS(E2612))^2+L2612*G2612^2*SIN(RADIANS(E2612))^2)</f>
        <v>0.81453861140800465</v>
      </c>
      <c r="R2612" s="7">
        <f>-P2612*SIN(RADIANS(E2612))</f>
        <v>-5.4851084943299988E-2</v>
      </c>
      <c r="S2612" s="6">
        <f>(O2612+P2612*COS(RADIANS(E2612)))/L2612</f>
        <v>-59.984385743442374</v>
      </c>
      <c r="T2612" s="6">
        <f>R2612/L2612</f>
        <v>-5.4851084943299988E-2</v>
      </c>
      <c r="U2612" s="6">
        <f>(Q2612-P2612*G2612*SIN(RADIANS(E2612)))/M2612</f>
        <v>-4.8872316684480293</v>
      </c>
      <c r="V2612" s="6">
        <f>SQRT((S2612+U2612)^2+3*T2612^2)</f>
        <v>64.871686979446125</v>
      </c>
      <c r="W2612" s="6">
        <f>V2612/AA2612</f>
        <v>1.3124820295753934</v>
      </c>
      <c r="X2612" s="1">
        <f>((3*10+H2612/COS(RADIANS(E2612)))*(3+3)+3*G2612*H2612)*2</f>
        <v>551.60880461726686</v>
      </c>
      <c r="Y2612" s="7">
        <f>Z2612/X2612</f>
        <v>1.0129545634368204</v>
      </c>
      <c r="Z2612" s="13">
        <v>558.75465586898997</v>
      </c>
      <c r="AA2612" s="15">
        <v>49.426723960885802</v>
      </c>
    </row>
    <row r="2613" spans="1:27" x14ac:dyDescent="0.45">
      <c r="A2613">
        <v>2542</v>
      </c>
      <c r="B2613">
        <v>69.599999999999994</v>
      </c>
      <c r="C2613" s="10">
        <f>B2613-20</f>
        <v>49.599999999999994</v>
      </c>
      <c r="D2613">
        <v>123.2</v>
      </c>
      <c r="E2613" s="11">
        <f>D2613-90</f>
        <v>33.200000000000003</v>
      </c>
      <c r="F2613" s="2">
        <v>1.2997E-2</v>
      </c>
      <c r="G2613" s="11">
        <v>20.3</v>
      </c>
      <c r="H2613" s="11">
        <v>1.4</v>
      </c>
      <c r="I2613" s="8">
        <v>6.1895556747913298E-2</v>
      </c>
      <c r="J2613" s="4">
        <v>71000</v>
      </c>
      <c r="K2613" s="5">
        <f>23*10^-6</f>
        <v>2.3E-5</v>
      </c>
      <c r="L2613" s="6">
        <f>H2613</f>
        <v>1.4</v>
      </c>
      <c r="M2613" s="3">
        <f>H2613^2/6</f>
        <v>0.32666666666666661</v>
      </c>
      <c r="N2613" s="3">
        <f>H2613^3/12</f>
        <v>0.2286666666666666</v>
      </c>
      <c r="O2613" s="1">
        <f>-J2613*L2613*K2613*C2613</f>
        <v>-113.39551999999999</v>
      </c>
      <c r="P2613" s="7">
        <f>-(12*F2613*J2613*L2613*N2613+12*O2613*N2613*G2613*COS(RADIANS(E2613)))/(12*N2613*G2613*COS(RADIANS(E2613))^2+L2613*G2613^3*SIN(RADIANS(E2613))^2)</f>
        <v>0.4902037273765899</v>
      </c>
      <c r="Q2613" s="7">
        <f>-(6*F2613*J2613*L2613*N2613*SIN(RADIANS(E2613))+6*O2613*N2613*G2613*SIN(RADIANS(E2613))*COS(RADIANS(E2613)))/(12*N2613*COS(RADIANS(E2613))^2+L2613*G2613^2*SIN(RADIANS(E2613))^2)</f>
        <v>2.7244379612734462</v>
      </c>
      <c r="R2613" s="7">
        <f>-P2613*SIN(RADIANS(E2613))</f>
        <v>-0.26841753313038885</v>
      </c>
      <c r="S2613" s="6">
        <f>(O2613+P2613*COS(RADIANS(E2613)))/L2613</f>
        <v>-80.703810724719077</v>
      </c>
      <c r="T2613" s="6">
        <f>R2613/L2613</f>
        <v>-0.1917268093788492</v>
      </c>
      <c r="U2613" s="6">
        <f>(Q2613-P2613*G2613*SIN(RADIANS(E2613)))/M2613</f>
        <v>-8.3401162079799445</v>
      </c>
      <c r="V2613" s="6">
        <f>SQRT((S2613+U2613)^2+3*T2613^2)</f>
        <v>89.044546161481136</v>
      </c>
      <c r="W2613" s="6">
        <f>V2613/AA2613</f>
        <v>1.183199303528651</v>
      </c>
      <c r="X2613" s="1">
        <f>((3*10+H2613/COS(RADIANS(E2613)))*(3+3)+3*G2613*H2613)*2</f>
        <v>550.59733806255826</v>
      </c>
      <c r="Y2613" s="7">
        <f>Z2613/X2613</f>
        <v>1.0147395207759953</v>
      </c>
      <c r="Z2613" s="13">
        <v>558.71287896613899</v>
      </c>
      <c r="AA2613" s="15">
        <v>75.257436254335104</v>
      </c>
    </row>
    <row r="2614" spans="1:27" x14ac:dyDescent="0.45">
      <c r="A2614">
        <v>2492</v>
      </c>
      <c r="B2614">
        <v>62.4</v>
      </c>
      <c r="C2614" s="10">
        <f>B2614-20</f>
        <v>42.4</v>
      </c>
      <c r="D2614">
        <v>102.3</v>
      </c>
      <c r="E2614" s="11">
        <f>D2614-90</f>
        <v>12.299999999999997</v>
      </c>
      <c r="F2614" s="2">
        <v>1.3715E-2</v>
      </c>
      <c r="G2614" s="11">
        <v>22.9</v>
      </c>
      <c r="H2614" s="11">
        <v>1.3</v>
      </c>
      <c r="I2614" s="8">
        <v>0.114304944872856</v>
      </c>
      <c r="J2614" s="4">
        <v>71000</v>
      </c>
      <c r="K2614" s="5">
        <f>23*10^-6</f>
        <v>2.3E-5</v>
      </c>
      <c r="L2614" s="6">
        <f>H2614</f>
        <v>1.3</v>
      </c>
      <c r="M2614" s="3">
        <f>H2614^2/6</f>
        <v>0.28166666666666668</v>
      </c>
      <c r="N2614" s="3">
        <f>H2614^3/12</f>
        <v>0.18308333333333338</v>
      </c>
      <c r="O2614" s="1">
        <f>-J2614*L2614*K2614*C2614</f>
        <v>-90.010959999999997</v>
      </c>
      <c r="P2614" s="7">
        <f>-(12*F2614*J2614*L2614*N2614+12*O2614*N2614*G2614*COS(RADIANS(E2614)))/(12*N2614*G2614*COS(RADIANS(E2614))^2+L2614*G2614^3*SIN(RADIANS(E2614))^2)</f>
        <v>2.1723874859901322</v>
      </c>
      <c r="Q2614" s="7">
        <f>-(6*F2614*J2614*L2614*N2614*SIN(RADIANS(E2614))+6*O2614*N2614*G2614*SIN(RADIANS(E2614))*COS(RADIANS(E2614)))/(12*N2614*COS(RADIANS(E2614))^2+L2614*G2614^2*SIN(RADIANS(E2614))^2)</f>
        <v>5.2988830434491634</v>
      </c>
      <c r="R2614" s="7">
        <f>-P2614*SIN(RADIANS(E2614))</f>
        <v>-0.46278454527940299</v>
      </c>
      <c r="S2614" s="6">
        <f>(O2614+P2614*COS(RADIANS(E2614)))/L2614</f>
        <v>-67.606491092965229</v>
      </c>
      <c r="T2614" s="6">
        <f>R2614/L2614</f>
        <v>-0.3559881117533869</v>
      </c>
      <c r="U2614" s="6">
        <f>(Q2614-P2614*G2614*SIN(RADIANS(E2614)))/M2614</f>
        <v>-18.812602521121288</v>
      </c>
      <c r="V2614" s="6">
        <f>SQRT((S2614+U2614)^2+3*T2614^2)</f>
        <v>86.421293230820027</v>
      </c>
      <c r="W2614" s="6">
        <f>V2614/AA2614</f>
        <v>1.2908313487363425</v>
      </c>
      <c r="X2614" s="1">
        <f>((3*10+H2614/COS(RADIANS(E2614)))*(3+3)+3*G2614*H2614)*2</f>
        <v>554.58650187890862</v>
      </c>
      <c r="Y2614" s="7">
        <f>Z2614/X2614</f>
        <v>1.0072080341237519</v>
      </c>
      <c r="Z2614" s="13">
        <v>558.58398030902401</v>
      </c>
      <c r="AA2614" s="15">
        <v>66.950104144450805</v>
      </c>
    </row>
    <row r="2615" spans="1:27" x14ac:dyDescent="0.45">
      <c r="A2615">
        <v>1238</v>
      </c>
      <c r="B2615">
        <v>52.7</v>
      </c>
      <c r="C2615" s="10">
        <f>B2615-20</f>
        <v>32.700000000000003</v>
      </c>
      <c r="D2615">
        <v>125.2</v>
      </c>
      <c r="E2615" s="11">
        <f>D2615-90</f>
        <v>35.200000000000003</v>
      </c>
      <c r="F2615" s="2">
        <v>9.5169999999999994E-3</v>
      </c>
      <c r="G2615" s="11">
        <v>23.9</v>
      </c>
      <c r="H2615" s="11">
        <v>1.2</v>
      </c>
      <c r="I2615" s="8">
        <v>4.3330829590558999E-2</v>
      </c>
      <c r="J2615" s="4">
        <v>71000</v>
      </c>
      <c r="K2615" s="5">
        <f>23*10^-6</f>
        <v>2.3E-5</v>
      </c>
      <c r="L2615" s="6">
        <f>H2615</f>
        <v>1.2</v>
      </c>
      <c r="M2615" s="3">
        <f>H2615^2/6</f>
        <v>0.24</v>
      </c>
      <c r="N2615" s="3">
        <f>H2615^3/12</f>
        <v>0.14399999999999999</v>
      </c>
      <c r="O2615" s="1">
        <f>-J2615*L2615*K2615*C2615</f>
        <v>-64.078920000000011</v>
      </c>
      <c r="P2615" s="7">
        <f>-(12*F2615*J2615*L2615*N2615+12*O2615*N2615*G2615*COS(RADIANS(E2615)))/(12*N2615*G2615*COS(RADIANS(E2615))^2+L2615*G2615^3*SIN(RADIANS(E2615))^2)</f>
        <v>0.13916172464415327</v>
      </c>
      <c r="Q2615" s="7">
        <f>-(6*F2615*J2615*L2615*N2615*SIN(RADIANS(E2615))+6*O2615*N2615*G2615*SIN(RADIANS(E2615))*COS(RADIANS(E2615)))/(12*N2615*COS(RADIANS(E2615))^2+L2615*G2615^2*SIN(RADIANS(E2615))^2)</f>
        <v>0.95859691734280739</v>
      </c>
      <c r="R2615" s="7">
        <f>-P2615*SIN(RADIANS(E2615))</f>
        <v>-8.0217315258812275E-2</v>
      </c>
      <c r="S2615" s="6">
        <f>(O2615+P2615*COS(RADIANS(E2615)))/L2615</f>
        <v>-53.304337255552937</v>
      </c>
      <c r="T2615" s="6">
        <f>R2615/L2615</f>
        <v>-6.6847762715676898E-2</v>
      </c>
      <c r="U2615" s="6">
        <f>(Q2615-P2615*G2615*SIN(RADIANS(E2615)))/M2615</f>
        <v>-3.994153822261691</v>
      </c>
      <c r="V2615" s="6">
        <f>SQRT((S2615+U2615)^2+3*T2615^2)</f>
        <v>57.298608060445439</v>
      </c>
      <c r="W2615" s="6">
        <f>V2615/AA2615</f>
        <v>1.2489041889718258</v>
      </c>
      <c r="X2615" s="1">
        <f>((3*10+H2615/COS(RADIANS(E2615)))*(3+3)+3*G2615*H2615)*2</f>
        <v>549.70233360244788</v>
      </c>
      <c r="Y2615" s="7">
        <f>Z2615/X2615</f>
        <v>1.016016277995444</v>
      </c>
      <c r="Z2615" s="13">
        <v>558.50651899216905</v>
      </c>
      <c r="AA2615" s="15">
        <v>45.879106312884701</v>
      </c>
    </row>
    <row r="2616" spans="1:27" x14ac:dyDescent="0.45">
      <c r="A2616">
        <v>180</v>
      </c>
      <c r="B2616">
        <v>41.4</v>
      </c>
      <c r="C2616" s="10">
        <f>B2616-20</f>
        <v>21.4</v>
      </c>
      <c r="D2616">
        <v>121</v>
      </c>
      <c r="E2616" s="11">
        <f>D2616-90</f>
        <v>31</v>
      </c>
      <c r="F2616" s="2">
        <v>6.5240000000000003E-3</v>
      </c>
      <c r="G2616" s="11">
        <v>24.2</v>
      </c>
      <c r="H2616" s="11">
        <v>1.2</v>
      </c>
      <c r="I2616" s="8">
        <v>3.0966844409704201E-2</v>
      </c>
      <c r="J2616" s="4">
        <v>71000</v>
      </c>
      <c r="K2616" s="5">
        <f>23*10^-6</f>
        <v>2.3E-5</v>
      </c>
      <c r="L2616" s="6">
        <f>H2616</f>
        <v>1.2</v>
      </c>
      <c r="M2616" s="3">
        <f>H2616^2/6</f>
        <v>0.24</v>
      </c>
      <c r="N2616" s="3">
        <f>H2616^3/12</f>
        <v>0.14399999999999999</v>
      </c>
      <c r="O2616" s="1">
        <f>-J2616*L2616*K2616*C2616</f>
        <v>-41.93544</v>
      </c>
      <c r="P2616" s="7">
        <f>-(12*F2616*J2616*L2616*N2616+12*O2616*N2616*G2616*COS(RADIANS(E2616)))/(12*N2616*G2616*COS(RADIANS(E2616))^2+L2616*G2616^3*SIN(RADIANS(E2616))^2)</f>
        <v>0.11947473907825654</v>
      </c>
      <c r="Q2616" s="7">
        <f>-(6*F2616*J2616*L2616*N2616*SIN(RADIANS(E2616))+6*O2616*N2616*G2616*SIN(RADIANS(E2616))*COS(RADIANS(E2616)))/(12*N2616*COS(RADIANS(E2616))^2+L2616*G2616^2*SIN(RADIANS(E2616))^2)</f>
        <v>0.7445618793444797</v>
      </c>
      <c r="R2616" s="7">
        <f>-P2616*SIN(RADIANS(E2616))</f>
        <v>-6.1534039615246262E-2</v>
      </c>
      <c r="S2616" s="6">
        <f>(O2616+P2616*COS(RADIANS(E2616)))/L2616</f>
        <v>-34.86085846700184</v>
      </c>
      <c r="T2616" s="6">
        <f>R2616/L2616</f>
        <v>-5.1278366346038551E-2</v>
      </c>
      <c r="U2616" s="6">
        <f>(Q2616-P2616*G2616*SIN(RADIANS(E2616)))/M2616</f>
        <v>-3.1023411639353333</v>
      </c>
      <c r="V2616" s="6">
        <f>SQRT((S2616+U2616)^2+3*T2616^2)</f>
        <v>37.963303526312799</v>
      </c>
      <c r="W2616" s="6">
        <f>V2616/AA2616</f>
        <v>1.236896519465744</v>
      </c>
      <c r="X2616" s="1">
        <f>((3*10+H2616/COS(RADIANS(E2616)))*(3+3)+3*G2616*H2616)*2</f>
        <v>551.03952091990072</v>
      </c>
      <c r="Y2616" s="7">
        <f>Z2616/X2616</f>
        <v>1.0134887437953632</v>
      </c>
      <c r="Z2616" s="13">
        <v>558.47235183870896</v>
      </c>
      <c r="AA2616" s="15">
        <v>30.692384471023001</v>
      </c>
    </row>
    <row r="2617" spans="1:27" x14ac:dyDescent="0.45">
      <c r="A2617">
        <v>814</v>
      </c>
      <c r="B2617">
        <v>85.7</v>
      </c>
      <c r="C2617" s="10">
        <f>B2617-20</f>
        <v>65.7</v>
      </c>
      <c r="D2617">
        <v>100.8</v>
      </c>
      <c r="E2617" s="11">
        <f>D2617-90</f>
        <v>10.799999999999997</v>
      </c>
      <c r="F2617" s="2">
        <v>2.1342E-2</v>
      </c>
      <c r="G2617" s="11">
        <v>22.9</v>
      </c>
      <c r="H2617" s="11">
        <v>1.3</v>
      </c>
      <c r="I2617" s="8">
        <v>0.19425313174724501</v>
      </c>
      <c r="J2617" s="4">
        <v>71000</v>
      </c>
      <c r="K2617" s="5">
        <f>23*10^-6</f>
        <v>2.3E-5</v>
      </c>
      <c r="L2617" s="6">
        <f>H2617</f>
        <v>1.3</v>
      </c>
      <c r="M2617" s="3">
        <f>H2617^2/6</f>
        <v>0.28166666666666668</v>
      </c>
      <c r="N2617" s="3">
        <f>H2617^3/12</f>
        <v>0.18308333333333338</v>
      </c>
      <c r="O2617" s="1">
        <f>-J2617*L2617*K2617*C2617</f>
        <v>-139.47453000000002</v>
      </c>
      <c r="P2617" s="7">
        <f>-(12*F2617*J2617*L2617*N2617+12*O2617*N2617*G2617*COS(RADIANS(E2617)))/(12*N2617*G2617*COS(RADIANS(E2617))^2+L2617*G2617^3*SIN(RADIANS(E2617))^2)</f>
        <v>4.2987456540054199</v>
      </c>
      <c r="Q2617" s="7">
        <f>-(6*F2617*J2617*L2617*N2617*SIN(RADIANS(E2617))+6*O2617*N2617*G2617*SIN(RADIANS(E2617))*COS(RADIANS(E2617)))/(12*N2617*COS(RADIANS(E2617))^2+L2617*G2617^2*SIN(RADIANS(E2617))^2)</f>
        <v>9.2230278041620064</v>
      </c>
      <c r="R2617" s="7">
        <f>-P2617*SIN(RADIANS(E2617))</f>
        <v>-0.80550461171720589</v>
      </c>
      <c r="S2617" s="6">
        <f>(O2617+P2617*COS(RADIANS(E2617)))/L2617</f>
        <v>-104.03994380765009</v>
      </c>
      <c r="T2617" s="6">
        <f>R2617/L2617</f>
        <v>-0.61961893209015839</v>
      </c>
      <c r="U2617" s="6">
        <f>(Q2617-P2617*G2617*SIN(RADIANS(E2617)))/M2617</f>
        <v>-32.744477411226072</v>
      </c>
      <c r="V2617" s="6">
        <f>SQRT((S2617+U2617)^2+3*T2617^2)</f>
        <v>136.78863136622851</v>
      </c>
      <c r="W2617" s="6">
        <f>V2617/AA2617</f>
        <v>1.248384628947993</v>
      </c>
      <c r="X2617" s="1">
        <f>((3*10+H2617/COS(RADIANS(E2617)))*(3+3)+3*G2617*H2617)*2</f>
        <v>554.5013015117803</v>
      </c>
      <c r="Y2617" s="7">
        <f>Z2617/X2617</f>
        <v>1.0069727535926127</v>
      </c>
      <c r="Z2617" s="13">
        <v>558.36770245400498</v>
      </c>
      <c r="AA2617" s="15">
        <v>109.57250529550301</v>
      </c>
    </row>
    <row r="2618" spans="1:27" x14ac:dyDescent="0.45">
      <c r="A2618">
        <v>2854</v>
      </c>
      <c r="B2618">
        <v>66.900000000000006</v>
      </c>
      <c r="C2618" s="10">
        <f>B2618-20</f>
        <v>46.900000000000006</v>
      </c>
      <c r="D2618">
        <v>125.4</v>
      </c>
      <c r="E2618" s="11">
        <f>D2618-90</f>
        <v>35.400000000000006</v>
      </c>
      <c r="F2618" s="2">
        <v>1.1967999999999999E-2</v>
      </c>
      <c r="G2618" s="11">
        <v>20.100000000000001</v>
      </c>
      <c r="H2618" s="11">
        <v>1.4</v>
      </c>
      <c r="I2618" s="8">
        <v>5.5963817983865703E-2</v>
      </c>
      <c r="J2618" s="4">
        <v>71000</v>
      </c>
      <c r="K2618" s="5">
        <f>23*10^-6</f>
        <v>2.3E-5</v>
      </c>
      <c r="L2618" s="6">
        <f>H2618</f>
        <v>1.4</v>
      </c>
      <c r="M2618" s="3">
        <f>H2618^2/6</f>
        <v>0.32666666666666661</v>
      </c>
      <c r="N2618" s="3">
        <f>H2618^3/12</f>
        <v>0.2286666666666666</v>
      </c>
      <c r="O2618" s="1">
        <f>-J2618*L2618*K2618*C2618</f>
        <v>-107.22278000000001</v>
      </c>
      <c r="P2618" s="7">
        <f>-(12*F2618*J2618*L2618*N2618+12*O2618*N2618*G2618*COS(RADIANS(E2618)))/(12*N2618*G2618*COS(RADIANS(E2618))^2+L2618*G2618^3*SIN(RADIANS(E2618))^2)</f>
        <v>0.40403306947244777</v>
      </c>
      <c r="Q2618" s="7">
        <f>-(6*F2618*J2618*L2618*N2618*SIN(RADIANS(E2618))+6*O2618*N2618*G2618*SIN(RADIANS(E2618))*COS(RADIANS(E2618)))/(12*N2618*COS(RADIANS(E2618))^2+L2618*G2618^2*SIN(RADIANS(E2618))^2)</f>
        <v>2.3521899389995662</v>
      </c>
      <c r="R2618" s="7">
        <f>-P2618*SIN(RADIANS(E2618))</f>
        <v>-0.23404875014921056</v>
      </c>
      <c r="S2618" s="6">
        <f>(O2618+P2618*COS(RADIANS(E2618)))/L2618</f>
        <v>-76.352458153342511</v>
      </c>
      <c r="T2618" s="6">
        <f>R2618/L2618</f>
        <v>-0.16717767867800756</v>
      </c>
      <c r="U2618" s="6">
        <f>(Q2618-P2618*G2618*SIN(RADIANS(E2618)))/M2618</f>
        <v>-7.2005814459170381</v>
      </c>
      <c r="V2618" s="6">
        <f>SQRT((S2618+U2618)^2+3*T2618^2)</f>
        <v>83.553541345679534</v>
      </c>
      <c r="W2618" s="6">
        <f>V2618/AA2618</f>
        <v>1.1699214962288651</v>
      </c>
      <c r="X2618" s="1">
        <f>((3*10+H2618/COS(RADIANS(E2618)))*(3+3)+3*G2618*H2618)*2</f>
        <v>549.45026514864981</v>
      </c>
      <c r="Y2618" s="7">
        <f>Z2618/X2618</f>
        <v>1.0161559032278975</v>
      </c>
      <c r="Z2618" s="13">
        <v>558.32713046093397</v>
      </c>
      <c r="AA2618" s="15">
        <v>71.4180751571851</v>
      </c>
    </row>
    <row r="2619" spans="1:27" x14ac:dyDescent="0.45">
      <c r="A2619">
        <v>2107</v>
      </c>
      <c r="B2619">
        <v>69.900000000000006</v>
      </c>
      <c r="C2619" s="10">
        <f>B2619-20</f>
        <v>49.900000000000006</v>
      </c>
      <c r="D2619">
        <v>122</v>
      </c>
      <c r="E2619" s="11">
        <f>D2619-90</f>
        <v>32</v>
      </c>
      <c r="F2619" s="2">
        <v>1.6197E-2</v>
      </c>
      <c r="G2619" s="11">
        <v>26.5</v>
      </c>
      <c r="H2619" s="11">
        <v>1.1000000000000001</v>
      </c>
      <c r="I2619" s="8">
        <v>7.4850752949714605E-2</v>
      </c>
      <c r="J2619" s="4">
        <v>71000</v>
      </c>
      <c r="K2619" s="5">
        <f>23*10^-6</f>
        <v>2.3E-5</v>
      </c>
      <c r="L2619" s="6">
        <f>H2619</f>
        <v>1.1000000000000001</v>
      </c>
      <c r="M2619" s="3">
        <f>H2619^2/6</f>
        <v>0.20166666666666669</v>
      </c>
      <c r="N2619" s="3">
        <f>H2619^3/12</f>
        <v>0.11091666666666671</v>
      </c>
      <c r="O2619" s="1">
        <f>-J2619*L2619*K2619*C2619</f>
        <v>-89.635370000000009</v>
      </c>
      <c r="P2619" s="7">
        <f>-(12*F2619*J2619*L2619*N2619+12*O2619*N2619*G2619*COS(RADIANS(E2619)))/(12*N2619*G2619*COS(RADIANS(E2619))^2+L2619*G2619^3*SIN(RADIANS(E2619))^2)</f>
        <v>0.17275802398868978</v>
      </c>
      <c r="Q2619" s="7">
        <f>-(6*F2619*J2619*L2619*N2619*SIN(RADIANS(E2619))+6*O2619*N2619*G2619*SIN(RADIANS(E2619))*COS(RADIANS(E2619)))/(12*N2619*COS(RADIANS(E2619))^2+L2619*G2619^2*SIN(RADIANS(E2619))^2)</f>
        <v>1.2130084157527123</v>
      </c>
      <c r="R2619" s="7">
        <f>-P2619*SIN(RADIANS(E2619))</f>
        <v>-9.1547804962468851E-2</v>
      </c>
      <c r="S2619" s="6">
        <f>(O2619+P2619*COS(RADIANS(E2619)))/L2619</f>
        <v>-81.353511715146041</v>
      </c>
      <c r="T2619" s="6">
        <f>R2619/L2619</f>
        <v>-8.3225277238608036E-2</v>
      </c>
      <c r="U2619" s="6">
        <f>(Q2619-P2619*G2619*SIN(RADIANS(E2619)))/M2619</f>
        <v>-6.0149177640630356</v>
      </c>
      <c r="V2619" s="6">
        <f>SQRT((S2619+U2619)^2+3*T2619^2)</f>
        <v>87.368548397028121</v>
      </c>
      <c r="W2619" s="6">
        <f>V2619/AA2619</f>
        <v>1.2767349392445573</v>
      </c>
      <c r="X2619" s="1">
        <f>((3*10+H2619/COS(RADIANS(E2619)))*(3+3)+3*G2619*H2619)*2</f>
        <v>550.4651549243797</v>
      </c>
      <c r="Y2619" s="7">
        <f>Z2619/X2619</f>
        <v>1.0140497740813272</v>
      </c>
      <c r="Z2619" s="13">
        <v>558.19906599070998</v>
      </c>
      <c r="AA2619" s="15">
        <v>68.431234793906398</v>
      </c>
    </row>
    <row r="2620" spans="1:27" x14ac:dyDescent="0.45">
      <c r="A2620">
        <v>2109</v>
      </c>
      <c r="B2620">
        <v>81.7</v>
      </c>
      <c r="C2620" s="10">
        <f>B2620-20</f>
        <v>61.7</v>
      </c>
      <c r="D2620">
        <v>102.7</v>
      </c>
      <c r="E2620" s="11">
        <f>D2620-90</f>
        <v>12.700000000000003</v>
      </c>
      <c r="F2620" s="2">
        <v>2.5010999999999999E-2</v>
      </c>
      <c r="G2620" s="11">
        <v>30.3</v>
      </c>
      <c r="H2620" s="11">
        <v>1</v>
      </c>
      <c r="I2620" s="8">
        <v>0.20390343666076599</v>
      </c>
      <c r="J2620" s="4">
        <v>71000</v>
      </c>
      <c r="K2620" s="5">
        <f>23*10^-6</f>
        <v>2.3E-5</v>
      </c>
      <c r="L2620" s="6">
        <f>H2620</f>
        <v>1</v>
      </c>
      <c r="M2620" s="3">
        <f>H2620^2/6</f>
        <v>0.16666666666666666</v>
      </c>
      <c r="N2620" s="3">
        <f>H2620^3/12</f>
        <v>8.3333333333333329E-2</v>
      </c>
      <c r="O2620" s="1">
        <f>-J2620*L2620*K2620*C2620</f>
        <v>-100.7561</v>
      </c>
      <c r="P2620" s="7">
        <f>-(12*F2620*J2620*L2620*N2620+12*O2620*N2620*G2620*COS(RADIANS(E2620)))/(12*N2620*G2620*COS(RADIANS(E2620))^2+L2620*G2620^3*SIN(RADIANS(E2620))^2)</f>
        <v>0.87555033574485186</v>
      </c>
      <c r="Q2620" s="7">
        <f>-(6*F2620*J2620*L2620*N2620*SIN(RADIANS(E2620))+6*O2620*N2620*G2620*SIN(RADIANS(E2620))*COS(RADIANS(E2620)))/(12*N2620*COS(RADIANS(E2620))^2+L2620*G2620^2*SIN(RADIANS(E2620))^2)</f>
        <v>2.9161692332053764</v>
      </c>
      <c r="R2620" s="7">
        <f>-P2620*SIN(RADIANS(E2620))</f>
        <v>-0.19248641803335825</v>
      </c>
      <c r="S2620" s="6">
        <f>(O2620+P2620*COS(RADIANS(E2620)))/L2620</f>
        <v>-99.901970402517506</v>
      </c>
      <c r="T2620" s="6">
        <f>R2620/L2620</f>
        <v>-0.19248641803335825</v>
      </c>
      <c r="U2620" s="6">
        <f>(Q2620-P2620*G2620*SIN(RADIANS(E2620)))/M2620</f>
        <v>-17.497015399232275</v>
      </c>
      <c r="V2620" s="6">
        <f>SQRT((S2620+U2620)^2+3*T2620^2)</f>
        <v>117.39945919953306</v>
      </c>
      <c r="W2620" s="6">
        <f>V2620/AA2620</f>
        <v>1.3173457538234405</v>
      </c>
      <c r="X2620" s="1">
        <f>((3*10+H2620/COS(RADIANS(E2620)))*(3+3)+3*G2620*H2620)*2</f>
        <v>554.10094831031017</v>
      </c>
      <c r="Y2620" s="7">
        <f>Z2620/X2620</f>
        <v>1.0072830158810735</v>
      </c>
      <c r="Z2620" s="13">
        <v>558.13647431657205</v>
      </c>
      <c r="AA2620" s="15">
        <v>89.118182420063206</v>
      </c>
    </row>
    <row r="2621" spans="1:27" x14ac:dyDescent="0.45">
      <c r="A2621">
        <v>1899</v>
      </c>
      <c r="B2621">
        <v>43.3</v>
      </c>
      <c r="C2621" s="10">
        <f>B2621-20</f>
        <v>23.299999999999997</v>
      </c>
      <c r="D2621">
        <v>114.9</v>
      </c>
      <c r="E2621" s="11">
        <f>D2621-90</f>
        <v>24.900000000000006</v>
      </c>
      <c r="F2621" s="2">
        <v>6.4859999999999996E-3</v>
      </c>
      <c r="G2621" s="11">
        <v>20.6</v>
      </c>
      <c r="H2621" s="11">
        <v>1.4</v>
      </c>
      <c r="I2621" s="8">
        <v>3.3789318054914398E-2</v>
      </c>
      <c r="J2621" s="4">
        <v>71000</v>
      </c>
      <c r="K2621" s="5">
        <f>23*10^-6</f>
        <v>2.3E-5</v>
      </c>
      <c r="L2621" s="6">
        <f>H2621</f>
        <v>1.4</v>
      </c>
      <c r="M2621" s="3">
        <f>H2621^2/6</f>
        <v>0.32666666666666661</v>
      </c>
      <c r="N2621" s="3">
        <f>H2621^3/12</f>
        <v>0.2286666666666666</v>
      </c>
      <c r="O2621" s="1">
        <f>-J2621*L2621*K2621*C2621</f>
        <v>-53.26845999999999</v>
      </c>
      <c r="P2621" s="7">
        <f>-(12*F2621*J2621*L2621*N2621+12*O2621*N2621*G2621*COS(RADIANS(E2621)))/(12*N2621*G2621*COS(RADIANS(E2621))^2+L2621*G2621^3*SIN(RADIANS(E2621))^2)</f>
        <v>0.43415021636010215</v>
      </c>
      <c r="Q2621" s="7">
        <f>-(6*F2621*J2621*L2621*N2621*SIN(RADIANS(E2621))+6*O2621*N2621*G2621*SIN(RADIANS(E2621))*COS(RADIANS(E2621)))/(12*N2621*COS(RADIANS(E2621))^2+L2621*G2621^2*SIN(RADIANS(E2621))^2)</f>
        <v>1.8827657315291333</v>
      </c>
      <c r="R2621" s="7">
        <f>-P2621*SIN(RADIANS(E2621))</f>
        <v>-0.18279278946884786</v>
      </c>
      <c r="S2621" s="6">
        <f>(O2621+P2621*COS(RADIANS(E2621)))/L2621</f>
        <v>-37.767619032105159</v>
      </c>
      <c r="T2621" s="6">
        <f>R2621/L2621</f>
        <v>-0.1305662781920342</v>
      </c>
      <c r="U2621" s="6">
        <f>(Q2621-P2621*G2621*SIN(RADIANS(E2621)))/M2621</f>
        <v>-5.7635685659055094</v>
      </c>
      <c r="V2621" s="6">
        <f>SQRT((S2621+U2621)^2+3*T2621^2)</f>
        <v>43.531775019544064</v>
      </c>
      <c r="W2621" s="6">
        <f>V2621/AA2621</f>
        <v>1.2087842471821417</v>
      </c>
      <c r="X2621" s="1">
        <f>((3*10+H2621/COS(RADIANS(E2621)))*(3+3)+3*G2621*H2621)*2</f>
        <v>551.56170317569786</v>
      </c>
      <c r="Y2621" s="7">
        <f>Z2621/X2621</f>
        <v>1.0118602104260606</v>
      </c>
      <c r="Z2621" s="13">
        <v>558.10334103831804</v>
      </c>
      <c r="AA2621" s="15">
        <v>36.012857646865598</v>
      </c>
    </row>
    <row r="2622" spans="1:27" x14ac:dyDescent="0.45">
      <c r="A2622">
        <v>1815</v>
      </c>
      <c r="B2622">
        <v>69.599999999999994</v>
      </c>
      <c r="C2622" s="10">
        <f>B2622-20</f>
        <v>49.599999999999994</v>
      </c>
      <c r="D2622">
        <v>119.9</v>
      </c>
      <c r="E2622" s="11">
        <f>D2622-90</f>
        <v>29.900000000000006</v>
      </c>
      <c r="F2622" s="2">
        <v>1.5640999999999999E-2</v>
      </c>
      <c r="G2622" s="11">
        <v>22.7</v>
      </c>
      <c r="H2622" s="11">
        <v>1.3</v>
      </c>
      <c r="I2622" s="8">
        <v>0.10314541310071899</v>
      </c>
      <c r="J2622" s="4">
        <v>71000</v>
      </c>
      <c r="K2622" s="5">
        <f>23*10^-6</f>
        <v>2.3E-5</v>
      </c>
      <c r="L2622" s="6">
        <f>H2622</f>
        <v>1.3</v>
      </c>
      <c r="M2622" s="3">
        <f>H2622^2/6</f>
        <v>0.28166666666666668</v>
      </c>
      <c r="N2622" s="3">
        <f>H2622^3/12</f>
        <v>0.18308333333333338</v>
      </c>
      <c r="O2622" s="1">
        <f>-J2622*L2622*K2622*C2622</f>
        <v>-105.29583999999998</v>
      </c>
      <c r="P2622" s="7">
        <f>-(12*F2622*J2622*L2622*N2622+12*O2622*N2622*G2622*COS(RADIANS(E2622)))/(12*N2622*G2622*COS(RADIANS(E2622))^2+L2622*G2622^3*SIN(RADIANS(E2622))^2)</f>
        <v>0.36178777332435952</v>
      </c>
      <c r="Q2622" s="7">
        <f>-(6*F2622*J2622*L2622*N2622*SIN(RADIANS(E2622))+6*O2622*N2622*G2622*SIN(RADIANS(E2622))*COS(RADIANS(E2622)))/(12*N2622*COS(RADIANS(E2622))^2+L2622*G2622^2*SIN(RADIANS(E2622))^2)</f>
        <v>2.0469358326336042</v>
      </c>
      <c r="R2622" s="7">
        <f>-P2622*SIN(RADIANS(E2622))</f>
        <v>-0.18034676939503111</v>
      </c>
      <c r="S2622" s="6">
        <f>(O2622+P2622*COS(RADIANS(E2622)))/L2622</f>
        <v>-80.75554411961572</v>
      </c>
      <c r="T2622" s="6">
        <f>R2622/L2622</f>
        <v>-0.13872828415002392</v>
      </c>
      <c r="U2622" s="6">
        <f>(Q2622-P2622*G2622*SIN(RADIANS(E2622)))/M2622</f>
        <v>-7.2672278081666324</v>
      </c>
      <c r="V2622" s="6">
        <f>SQRT((S2622+U2622)^2+3*T2622^2)</f>
        <v>88.023099891226622</v>
      </c>
      <c r="W2622" s="6">
        <f>V2622/AA2622</f>
        <v>1.1559645583888003</v>
      </c>
      <c r="X2622" s="1">
        <f>((3*10+H2622/COS(RADIANS(E2622)))*(3+3)+3*G2622*H2622)*2</f>
        <v>555.0552226365528</v>
      </c>
      <c r="Y2622" s="7">
        <f>Z2622/X2622</f>
        <v>1.0052920615935499</v>
      </c>
      <c r="Z2622" s="13">
        <v>557.992609062567</v>
      </c>
      <c r="AA2622" s="15">
        <v>76.146884653552405</v>
      </c>
    </row>
    <row r="2623" spans="1:27" x14ac:dyDescent="0.45">
      <c r="A2623">
        <v>337</v>
      </c>
      <c r="B2623">
        <v>77.8</v>
      </c>
      <c r="C2623" s="10">
        <f>B2623-20</f>
        <v>57.8</v>
      </c>
      <c r="D2623">
        <v>115.2</v>
      </c>
      <c r="E2623" s="11">
        <f>D2623-90</f>
        <v>25.200000000000003</v>
      </c>
      <c r="F2623" s="2">
        <v>1.7309000000000001E-2</v>
      </c>
      <c r="G2623" s="11">
        <v>22.4</v>
      </c>
      <c r="H2623" s="11">
        <v>1.3</v>
      </c>
      <c r="I2623" s="8">
        <v>9.1561466455459595E-2</v>
      </c>
      <c r="J2623" s="4">
        <v>71000</v>
      </c>
      <c r="K2623" s="5">
        <f>23*10^-6</f>
        <v>2.3E-5</v>
      </c>
      <c r="L2623" s="6">
        <f>H2623</f>
        <v>1.3</v>
      </c>
      <c r="M2623" s="3">
        <f>H2623^2/6</f>
        <v>0.28166666666666668</v>
      </c>
      <c r="N2623" s="3">
        <f>H2623^3/12</f>
        <v>0.18308333333333338</v>
      </c>
      <c r="O2623" s="1">
        <f>-J2623*L2623*K2623*C2623</f>
        <v>-122.70362</v>
      </c>
      <c r="P2623" s="7">
        <f>-(12*F2623*J2623*L2623*N2623+12*O2623*N2623*G2623*COS(RADIANS(E2623)))/(12*N2623*G2623*COS(RADIANS(E2623))^2+L2623*G2623^3*SIN(RADIANS(E2623))^2)</f>
        <v>0.72659247046126219</v>
      </c>
      <c r="Q2623" s="7">
        <f>-(6*F2623*J2623*L2623*N2623*SIN(RADIANS(E2623))+6*O2623*N2623*G2623*SIN(RADIANS(E2623))*COS(RADIANS(E2623)))/(12*N2623*COS(RADIANS(E2623))^2+L2623*G2623^2*SIN(RADIANS(E2623))^2)</f>
        <v>3.4649219060905367</v>
      </c>
      <c r="R2623" s="7">
        <f>-P2623*SIN(RADIANS(E2623))</f>
        <v>-0.30936802732951224</v>
      </c>
      <c r="S2623" s="6">
        <f>(O2623+P2623*COS(RADIANS(E2623)))/L2623</f>
        <v>-93.881676520468091</v>
      </c>
      <c r="T2623" s="6">
        <f>R2623/L2623</f>
        <v>-0.23797540563808633</v>
      </c>
      <c r="U2623" s="6">
        <f>(Q2623-P2623*G2623*SIN(RADIANS(E2623)))/M2623</f>
        <v>-12.301497891445695</v>
      </c>
      <c r="V2623" s="6">
        <f>SQRT((S2623+U2623)^2+3*T2623^2)</f>
        <v>106.18397442680306</v>
      </c>
      <c r="W2623" s="6">
        <f>V2623/AA2623</f>
        <v>1.2286361382806081</v>
      </c>
      <c r="X2623" s="1">
        <f>((3*10+H2623/COS(RADIANS(E2623)))*(3+3)+3*G2623*H2623)*2</f>
        <v>551.96086382859971</v>
      </c>
      <c r="Y2623" s="7">
        <f>Z2623/X2623</f>
        <v>1.0107943074704013</v>
      </c>
      <c r="Z2623" s="13">
        <v>557.91889910439397</v>
      </c>
      <c r="AA2623" s="15">
        <v>86.424264367968405</v>
      </c>
    </row>
    <row r="2624" spans="1:27" x14ac:dyDescent="0.45">
      <c r="A2624">
        <v>1213</v>
      </c>
      <c r="B2624">
        <v>75.7</v>
      </c>
      <c r="C2624" s="10">
        <f>B2624-20</f>
        <v>55.7</v>
      </c>
      <c r="D2624">
        <v>129.30000000000001</v>
      </c>
      <c r="E2624" s="11">
        <f>D2624-90</f>
        <v>39.300000000000011</v>
      </c>
      <c r="F2624" s="2">
        <v>1.6487000000000002E-2</v>
      </c>
      <c r="G2624" s="11">
        <v>25.8</v>
      </c>
      <c r="H2624" s="11">
        <v>1.1000000000000001</v>
      </c>
      <c r="I2624" s="8">
        <v>7.2364628314971896E-2</v>
      </c>
      <c r="J2624" s="4">
        <v>71000</v>
      </c>
      <c r="K2624" s="5">
        <f>23*10^-6</f>
        <v>2.3E-5</v>
      </c>
      <c r="L2624" s="6">
        <f>H2624</f>
        <v>1.1000000000000001</v>
      </c>
      <c r="M2624" s="3">
        <f>H2624^2/6</f>
        <v>0.20166666666666669</v>
      </c>
      <c r="N2624" s="3">
        <f>H2624^3/12</f>
        <v>0.11091666666666671</v>
      </c>
      <c r="O2624" s="1">
        <f>-J2624*L2624*K2624*C2624</f>
        <v>-100.05391</v>
      </c>
      <c r="P2624" s="7">
        <f>-(12*F2624*J2624*L2624*N2624+12*O2624*N2624*G2624*COS(RADIANS(E2624)))/(12*N2624*G2624*COS(RADIANS(E2624))^2+L2624*G2624^3*SIN(RADIANS(E2624))^2)</f>
        <v>0.12435031894775279</v>
      </c>
      <c r="Q2624" s="7">
        <f>-(6*F2624*J2624*L2624*N2624*SIN(RADIANS(E2624))+6*O2624*N2624*G2624*SIN(RADIANS(E2624))*COS(RADIANS(E2624)))/(12*N2624*COS(RADIANS(E2624))^2+L2624*G2624^2*SIN(RADIANS(E2624))^2)</f>
        <v>1.01601836449368</v>
      </c>
      <c r="R2624" s="7">
        <f>-P2624*SIN(RADIANS(E2624))</f>
        <v>-7.8761113526641863E-2</v>
      </c>
      <c r="S2624" s="6">
        <f>(O2624+P2624*COS(RADIANS(E2624)))/L2624</f>
        <v>-90.870620657369003</v>
      </c>
      <c r="T2624" s="6">
        <f>R2624/L2624</f>
        <v>-7.1601012296947139E-2</v>
      </c>
      <c r="U2624" s="6">
        <f>(Q2624-P2624*G2624*SIN(RADIANS(E2624)))/M2624</f>
        <v>-5.038107592530646</v>
      </c>
      <c r="V2624" s="6">
        <f>SQRT((S2624+U2624)^2+3*T2624^2)</f>
        <v>95.908808430863047</v>
      </c>
      <c r="W2624" s="6">
        <f>V2624/AA2624</f>
        <v>1.2997683323477838</v>
      </c>
      <c r="X2624" s="1">
        <f>((3*10+H2624/COS(RADIANS(E2624)))*(3+3)+3*G2624*H2624)*2</f>
        <v>547.33778510096454</v>
      </c>
      <c r="Y2624" s="7">
        <f>Z2624/X2624</f>
        <v>1.0190883662686254</v>
      </c>
      <c r="Z2624" s="13">
        <v>557.78556921562995</v>
      </c>
      <c r="AA2624" s="15">
        <v>73.789156147251305</v>
      </c>
    </row>
    <row r="2625" spans="1:27" x14ac:dyDescent="0.45">
      <c r="A2625">
        <v>1327</v>
      </c>
      <c r="B2625">
        <v>63</v>
      </c>
      <c r="C2625" s="10">
        <f>B2625-20</f>
        <v>43</v>
      </c>
      <c r="D2625">
        <v>125.4</v>
      </c>
      <c r="E2625" s="11">
        <f>D2625-90</f>
        <v>35.400000000000006</v>
      </c>
      <c r="F2625" s="2">
        <v>1.0933E-2</v>
      </c>
      <c r="G2625" s="11">
        <v>20</v>
      </c>
      <c r="H2625" s="11">
        <v>1.4</v>
      </c>
      <c r="I2625" s="8">
        <v>5.1164101809263202E-2</v>
      </c>
      <c r="J2625" s="4">
        <v>71000</v>
      </c>
      <c r="K2625" s="5">
        <f>23*10^-6</f>
        <v>2.3E-5</v>
      </c>
      <c r="L2625" s="6">
        <f>H2625</f>
        <v>1.4</v>
      </c>
      <c r="M2625" s="3">
        <f>H2625^2/6</f>
        <v>0.32666666666666661</v>
      </c>
      <c r="N2625" s="3">
        <f>H2625^3/12</f>
        <v>0.2286666666666666</v>
      </c>
      <c r="O2625" s="1">
        <f>-J2625*L2625*K2625*C2625</f>
        <v>-98.306600000000003</v>
      </c>
      <c r="P2625" s="7">
        <f>-(12*F2625*J2625*L2625*N2625+12*O2625*N2625*G2625*COS(RADIANS(E2625)))/(12*N2625*G2625*COS(RADIANS(E2625))^2+L2625*G2625^3*SIN(RADIANS(E2625))^2)</f>
        <v>0.37304976776362619</v>
      </c>
      <c r="Q2625" s="7">
        <f>-(6*F2625*J2625*L2625*N2625*SIN(RADIANS(E2625))+6*O2625*N2625*G2625*SIN(RADIANS(E2625))*COS(RADIANS(E2625)))/(12*N2625*COS(RADIANS(E2625))^2+L2625*G2625^2*SIN(RADIANS(E2625))^2)</f>
        <v>2.1610070681227747</v>
      </c>
      <c r="R2625" s="7">
        <f>-P2625*SIN(RADIANS(E2625))</f>
        <v>-0.21610070681227747</v>
      </c>
      <c r="S2625" s="6">
        <f>(O2625+P2625*COS(RADIANS(E2625)))/L2625</f>
        <v>-70.001797689361283</v>
      </c>
      <c r="T2625" s="6">
        <f>R2625/L2625</f>
        <v>-0.15435764772305535</v>
      </c>
      <c r="U2625" s="6">
        <f>(Q2625-P2625*G2625*SIN(RADIANS(E2625)))/M2625</f>
        <v>-6.6153277595595155</v>
      </c>
      <c r="V2625" s="6">
        <f>SQRT((S2625+U2625)^2+3*T2625^2)</f>
        <v>76.617591915342132</v>
      </c>
      <c r="W2625" s="6">
        <f>V2625/AA2625</f>
        <v>1.1787359195367877</v>
      </c>
      <c r="X2625" s="1">
        <f>((3*10+H2625/COS(RADIANS(E2625)))*(3+3)+3*G2625*H2625)*2</f>
        <v>548.61026514864989</v>
      </c>
      <c r="Y2625" s="7">
        <f>Z2625/X2625</f>
        <v>1.0161806402034363</v>
      </c>
      <c r="Z2625" s="13">
        <v>557.48713046093201</v>
      </c>
      <c r="AA2625" s="15">
        <v>64.999793970349899</v>
      </c>
    </row>
    <row r="2626" spans="1:27" x14ac:dyDescent="0.45">
      <c r="A2626">
        <v>2769</v>
      </c>
      <c r="B2626">
        <v>86.5</v>
      </c>
      <c r="C2626" s="10">
        <f>B2626-20</f>
        <v>66.5</v>
      </c>
      <c r="D2626">
        <v>118</v>
      </c>
      <c r="E2626" s="11">
        <f>D2626-90</f>
        <v>28</v>
      </c>
      <c r="F2626" s="2">
        <v>1.9408000000000002E-2</v>
      </c>
      <c r="G2626" s="11">
        <v>22.2</v>
      </c>
      <c r="H2626" s="11">
        <v>1.3</v>
      </c>
      <c r="I2626" s="8">
        <v>9.7584284842014299E-2</v>
      </c>
      <c r="J2626" s="4">
        <v>71000</v>
      </c>
      <c r="K2626" s="5">
        <f>23*10^-6</f>
        <v>2.3E-5</v>
      </c>
      <c r="L2626" s="6">
        <f>H2626</f>
        <v>1.3</v>
      </c>
      <c r="M2626" s="3">
        <f>H2626^2/6</f>
        <v>0.28166666666666668</v>
      </c>
      <c r="N2626" s="3">
        <f>H2626^3/12</f>
        <v>0.18308333333333338</v>
      </c>
      <c r="O2626" s="1">
        <f>-J2626*L2626*K2626*C2626</f>
        <v>-141.17285000000001</v>
      </c>
      <c r="P2626" s="7">
        <f>-(12*F2626*J2626*L2626*N2626+12*O2626*N2626*G2626*COS(RADIANS(E2626)))/(12*N2626*G2626*COS(RADIANS(E2626))^2+L2626*G2626^3*SIN(RADIANS(E2626))^2)</f>
        <v>0.67569144344989995</v>
      </c>
      <c r="Q2626" s="7">
        <f>-(6*F2626*J2626*L2626*N2626*SIN(RADIANS(E2626))+6*O2626*N2626*G2626*SIN(RADIANS(E2626))*COS(RADIANS(E2626)))/(12*N2626*COS(RADIANS(E2626))^2+L2626*G2626^2*SIN(RADIANS(E2626))^2)</f>
        <v>3.5211188888840153</v>
      </c>
      <c r="R2626" s="7">
        <f>-P2626*SIN(RADIANS(E2626))</f>
        <v>-0.31721791791747889</v>
      </c>
      <c r="S2626" s="6">
        <f>(O2626+P2626*COS(RADIANS(E2626)))/L2626</f>
        <v>-108.13557682037734</v>
      </c>
      <c r="T2626" s="6">
        <f>R2626/L2626</f>
        <v>-0.24401378301344528</v>
      </c>
      <c r="U2626" s="6">
        <f>(Q2626-P2626*G2626*SIN(RADIANS(E2626)))/M2626</f>
        <v>-12.501013806688814</v>
      </c>
      <c r="V2626" s="6">
        <f>SQRT((S2626+U2626)^2+3*T2626^2)</f>
        <v>120.63733098133946</v>
      </c>
      <c r="W2626" s="6">
        <f>V2626/AA2626</f>
        <v>1.2126990221359624</v>
      </c>
      <c r="X2626" s="1">
        <f>((3*10+H2626/COS(RADIANS(E2626)))*(3+3)+3*G2626*H2626)*2</f>
        <v>550.828092790749</v>
      </c>
      <c r="Y2626" s="7">
        <f>Z2626/X2626</f>
        <v>1.0120097552916389</v>
      </c>
      <c r="Z2626" s="13">
        <v>557.44340339292603</v>
      </c>
      <c r="AA2626" s="15">
        <v>99.478377387373001</v>
      </c>
    </row>
    <row r="2627" spans="1:27" x14ac:dyDescent="0.45">
      <c r="A2627">
        <v>2355</v>
      </c>
      <c r="B2627">
        <v>79.3</v>
      </c>
      <c r="C2627" s="10">
        <f>B2627-20</f>
        <v>59.3</v>
      </c>
      <c r="D2627">
        <v>106.5</v>
      </c>
      <c r="E2627" s="11">
        <f>D2627-90</f>
        <v>16.5</v>
      </c>
      <c r="F2627" s="2">
        <v>2.0066000000000001E-2</v>
      </c>
      <c r="G2627" s="11">
        <v>24.7</v>
      </c>
      <c r="H2627" s="11">
        <v>1.2</v>
      </c>
      <c r="I2627" s="8">
        <v>0.13641825318336401</v>
      </c>
      <c r="J2627" s="4">
        <v>71000</v>
      </c>
      <c r="K2627" s="5">
        <f>23*10^-6</f>
        <v>2.3E-5</v>
      </c>
      <c r="L2627" s="6">
        <f>H2627</f>
        <v>1.2</v>
      </c>
      <c r="M2627" s="3">
        <f>H2627^2/6</f>
        <v>0.24</v>
      </c>
      <c r="N2627" s="3">
        <f>H2627^3/12</f>
        <v>0.14399999999999999</v>
      </c>
      <c r="O2627" s="1">
        <f>-J2627*L2627*K2627*C2627</f>
        <v>-116.20428</v>
      </c>
      <c r="P2627" s="7">
        <f>-(12*F2627*J2627*L2627*N2627+12*O2627*N2627*G2627*COS(RADIANS(E2627)))/(12*N2627*G2627*COS(RADIANS(E2627))^2+L2627*G2627^3*SIN(RADIANS(E2627))^2)</f>
        <v>1.2025538391884212</v>
      </c>
      <c r="Q2627" s="7">
        <f>-(6*F2627*J2627*L2627*N2627*SIN(RADIANS(E2627))+6*O2627*N2627*G2627*SIN(RADIANS(E2627))*COS(RADIANS(E2627)))/(12*N2627*COS(RADIANS(E2627))^2+L2627*G2627^2*SIN(RADIANS(E2627))^2)</f>
        <v>4.218065228052243</v>
      </c>
      <c r="R2627" s="7">
        <f>-P2627*SIN(RADIANS(E2627))</f>
        <v>-0.34154374316212499</v>
      </c>
      <c r="S2627" s="6">
        <f>(O2627+P2627*COS(RADIANS(E2627)))/L2627</f>
        <v>-95.876039705620528</v>
      </c>
      <c r="T2627" s="6">
        <f>R2627/L2627</f>
        <v>-0.28461978596843751</v>
      </c>
      <c r="U2627" s="6">
        <f>(Q2627-P2627*G2627*SIN(RADIANS(E2627)))/M2627</f>
        <v>-17.57527178355102</v>
      </c>
      <c r="V2627" s="6">
        <f>SQRT((S2627+U2627)^2+3*T2627^2)</f>
        <v>113.45238253946331</v>
      </c>
      <c r="W2627" s="6">
        <f>V2627/AA2627</f>
        <v>1.2888509336405722</v>
      </c>
      <c r="X2627" s="1">
        <f>((3*10+H2627/COS(RADIANS(E2627)))*(3+3)+3*G2627*H2627)*2</f>
        <v>552.85846434353948</v>
      </c>
      <c r="Y2627" s="7">
        <f>Z2627/X2627</f>
        <v>1.0080751287706908</v>
      </c>
      <c r="Z2627" s="13">
        <v>557.32286763508</v>
      </c>
      <c r="AA2627" s="15">
        <v>88.025992438860499</v>
      </c>
    </row>
    <row r="2628" spans="1:27" x14ac:dyDescent="0.45">
      <c r="A2628">
        <v>1896</v>
      </c>
      <c r="B2628">
        <v>44.7</v>
      </c>
      <c r="C2628" s="10">
        <f>B2628-20</f>
        <v>24.700000000000003</v>
      </c>
      <c r="D2628">
        <v>111.2</v>
      </c>
      <c r="E2628" s="11">
        <f>D2628-90</f>
        <v>21.200000000000003</v>
      </c>
      <c r="F2628" s="2">
        <v>6.398E-3</v>
      </c>
      <c r="G2628" s="11">
        <v>20.100000000000001</v>
      </c>
      <c r="H2628" s="11">
        <v>1.4</v>
      </c>
      <c r="I2628" s="8">
        <v>3.0367886647581999E-2</v>
      </c>
      <c r="J2628" s="4">
        <v>71000</v>
      </c>
      <c r="K2628" s="5">
        <f>23*10^-6</f>
        <v>2.3E-5</v>
      </c>
      <c r="L2628" s="6">
        <f>H2628</f>
        <v>1.4</v>
      </c>
      <c r="M2628" s="3">
        <f>H2628^2/6</f>
        <v>0.32666666666666661</v>
      </c>
      <c r="N2628" s="3">
        <f>H2628^3/12</f>
        <v>0.2286666666666666</v>
      </c>
      <c r="O2628" s="1">
        <f>-J2628*L2628*K2628*C2628</f>
        <v>-56.46914000000001</v>
      </c>
      <c r="P2628" s="7">
        <f>-(12*F2628*J2628*L2628*N2628+12*O2628*N2628*G2628*COS(RADIANS(E2628)))/(12*N2628*G2628*COS(RADIANS(E2628))^2+L2628*G2628^3*SIN(RADIANS(E2628))^2)</f>
        <v>0.75499215538579445</v>
      </c>
      <c r="Q2628" s="7">
        <f>-(6*F2628*J2628*L2628*N2628*SIN(RADIANS(E2628))+6*O2628*N2628*G2628*SIN(RADIANS(E2628))*COS(RADIANS(E2628)))/(12*N2628*COS(RADIANS(E2628))^2+L2628*G2628^2*SIN(RADIANS(E2628))^2)</f>
        <v>2.7438883217477397</v>
      </c>
      <c r="R2628" s="7">
        <f>-P2628*SIN(RADIANS(E2628))</f>
        <v>-0.27302371360674021</v>
      </c>
      <c r="S2628" s="6">
        <f>(O2628+P2628*COS(RADIANS(E2628)))/L2628</f>
        <v>-39.832316317002025</v>
      </c>
      <c r="T2628" s="6">
        <f>R2628/L2628</f>
        <v>-0.19501693829052874</v>
      </c>
      <c r="U2628" s="6">
        <f>(Q2628-P2628*G2628*SIN(RADIANS(E2628)))/M2628</f>
        <v>-8.3996581277992011</v>
      </c>
      <c r="V2628" s="6">
        <f>SQRT((S2628+U2628)^2+3*T2628^2)</f>
        <v>48.233157201894002</v>
      </c>
      <c r="W2628" s="6">
        <f>V2628/AA2628</f>
        <v>1.2773508823632442</v>
      </c>
      <c r="X2628" s="1">
        <f>((3*10+H2628/COS(RADIANS(E2628)))*(3+3)+3*G2628*H2628)*2</f>
        <v>546.85949062986174</v>
      </c>
      <c r="Y2628" s="7">
        <f>Z2628/X2628</f>
        <v>1.0191188133061055</v>
      </c>
      <c r="Z2628" s="13">
        <v>557.31479513588602</v>
      </c>
      <c r="AA2628" s="15">
        <v>37.760303662731403</v>
      </c>
    </row>
    <row r="2629" spans="1:27" x14ac:dyDescent="0.45">
      <c r="A2629">
        <v>531</v>
      </c>
      <c r="B2629">
        <v>44.6</v>
      </c>
      <c r="C2629" s="10">
        <f>B2629-20</f>
        <v>24.6</v>
      </c>
      <c r="D2629">
        <v>106</v>
      </c>
      <c r="E2629" s="11">
        <f>D2629-90</f>
        <v>16</v>
      </c>
      <c r="F2629" s="2">
        <v>8.3409999999999995E-3</v>
      </c>
      <c r="G2629" s="11">
        <v>24.7</v>
      </c>
      <c r="H2629" s="11">
        <v>1.2</v>
      </c>
      <c r="I2629" s="8">
        <v>5.7929448783397598E-2</v>
      </c>
      <c r="J2629" s="4">
        <v>71000</v>
      </c>
      <c r="K2629" s="5">
        <f>23*10^-6</f>
        <v>2.3E-5</v>
      </c>
      <c r="L2629" s="6">
        <f>H2629</f>
        <v>1.2</v>
      </c>
      <c r="M2629" s="3">
        <f>H2629^2/6</f>
        <v>0.24</v>
      </c>
      <c r="N2629" s="3">
        <f>H2629^3/12</f>
        <v>0.14399999999999999</v>
      </c>
      <c r="O2629" s="1">
        <f>-J2629*L2629*K2629*C2629</f>
        <v>-48.206160000000004</v>
      </c>
      <c r="P2629" s="7">
        <f>-(12*F2629*J2629*L2629*N2629+12*O2629*N2629*G2629*COS(RADIANS(E2629)))/(12*N2629*G2629*COS(RADIANS(E2629))^2+L2629*G2629^3*SIN(RADIANS(E2629))^2)</f>
        <v>0.53052682053040168</v>
      </c>
      <c r="Q2629" s="7">
        <f>-(6*F2629*J2629*L2629*N2629*SIN(RADIANS(E2629))+6*O2629*N2629*G2629*SIN(RADIANS(E2629))*COS(RADIANS(E2629)))/(12*N2629*COS(RADIANS(E2629))^2+L2629*G2629^2*SIN(RADIANS(E2629))^2)</f>
        <v>1.8059776735123458</v>
      </c>
      <c r="R2629" s="7">
        <f>-P2629*SIN(RADIANS(E2629))</f>
        <v>-0.14623301000099959</v>
      </c>
      <c r="S2629" s="6">
        <f>(O2629+P2629*COS(RADIANS(E2629)))/L2629</f>
        <v>-39.746820740630156</v>
      </c>
      <c r="T2629" s="6">
        <f>R2629/L2629</f>
        <v>-0.12186084166749966</v>
      </c>
      <c r="U2629" s="6">
        <f>(Q2629-P2629*G2629*SIN(RADIANS(E2629)))/M2629</f>
        <v>-7.5249069729680986</v>
      </c>
      <c r="V2629" s="6">
        <f>SQRT((S2629+U2629)^2+3*T2629^2)</f>
        <v>47.272198925190366</v>
      </c>
      <c r="W2629" s="6">
        <f>V2629/AA2629</f>
        <v>1.2841533985187605</v>
      </c>
      <c r="X2629" s="1">
        <f>((3*10+H2629/COS(RADIANS(E2629)))*(3+3)+3*G2629*H2629)*2</f>
        <v>552.820311876407</v>
      </c>
      <c r="Y2629" s="7">
        <f>Z2629/X2629</f>
        <v>1.0079606623558777</v>
      </c>
      <c r="Z2629" s="13">
        <v>557.22112772272601</v>
      </c>
      <c r="AA2629" s="15">
        <v>36.811956406234401</v>
      </c>
    </row>
    <row r="2630" spans="1:27" x14ac:dyDescent="0.45">
      <c r="A2630">
        <v>833</v>
      </c>
      <c r="B2630">
        <v>68.900000000000006</v>
      </c>
      <c r="C2630" s="10">
        <f>B2630-20</f>
        <v>48.900000000000006</v>
      </c>
      <c r="D2630">
        <v>111.5</v>
      </c>
      <c r="E2630" s="11">
        <f>D2630-90</f>
        <v>21.5</v>
      </c>
      <c r="F2630" s="2">
        <v>1.4081E-2</v>
      </c>
      <c r="G2630" s="11">
        <v>20.7</v>
      </c>
      <c r="H2630" s="11">
        <v>1.4</v>
      </c>
      <c r="I2630" s="8">
        <v>8.2117289304733193E-2</v>
      </c>
      <c r="J2630" s="4">
        <v>71000</v>
      </c>
      <c r="K2630" s="5">
        <f>23*10^-6</f>
        <v>2.3E-5</v>
      </c>
      <c r="L2630" s="6">
        <f>H2630</f>
        <v>1.4</v>
      </c>
      <c r="M2630" s="3">
        <f>H2630^2/6</f>
        <v>0.32666666666666661</v>
      </c>
      <c r="N2630" s="3">
        <f>H2630^3/12</f>
        <v>0.2286666666666666</v>
      </c>
      <c r="O2630" s="1">
        <f>-J2630*L2630*K2630*C2630</f>
        <v>-111.79518000000002</v>
      </c>
      <c r="P2630" s="7">
        <f>-(12*F2630*J2630*L2630*N2630+12*O2630*N2630*G2630*COS(RADIANS(E2630)))/(12*N2630*G2630*COS(RADIANS(E2630))^2+L2630*G2630^3*SIN(RADIANS(E2630))^2)</f>
        <v>1.2040664484190928</v>
      </c>
      <c r="Q2630" s="7">
        <f>-(6*F2630*J2630*L2630*N2630*SIN(RADIANS(E2630))+6*O2630*N2630*G2630*SIN(RADIANS(E2630))*COS(RADIANS(E2630)))/(12*N2630*COS(RADIANS(E2630))^2+L2630*G2630^2*SIN(RADIANS(E2630))^2)</f>
        <v>4.567370444672763</v>
      </c>
      <c r="R2630" s="7">
        <f>-P2630*SIN(RADIANS(E2630))</f>
        <v>-0.44129183040316539</v>
      </c>
      <c r="S2630" s="6">
        <f>(O2630+P2630*COS(RADIANS(E2630)))/L2630</f>
        <v>-79.053496730980839</v>
      </c>
      <c r="T2630" s="6">
        <f>R2630/L2630</f>
        <v>-0.31520845028797528</v>
      </c>
      <c r="U2630" s="6">
        <f>(Q2630-P2630*G2630*SIN(RADIANS(E2630)))/M2630</f>
        <v>-13.981746259202328</v>
      </c>
      <c r="V2630" s="6">
        <f>SQRT((S2630+U2630)^2+3*T2630^2)</f>
        <v>93.036844891386039</v>
      </c>
      <c r="W2630" s="6">
        <f>V2630/AA2630</f>
        <v>1.2147699778020793</v>
      </c>
      <c r="X2630" s="1">
        <f>((3*10+H2630/COS(RADIANS(E2630)))*(3+3)+3*G2630*H2630)*2</f>
        <v>551.9364088406428</v>
      </c>
      <c r="Y2630" s="7">
        <f>Z2630/X2630</f>
        <v>1.009473010068261</v>
      </c>
      <c r="Z2630" s="13">
        <v>557.16490799863004</v>
      </c>
      <c r="AA2630" s="15">
        <v>76.588034435721298</v>
      </c>
    </row>
    <row r="2631" spans="1:27" x14ac:dyDescent="0.45">
      <c r="A2631">
        <v>637</v>
      </c>
      <c r="B2631">
        <v>72.3</v>
      </c>
      <c r="C2631" s="10">
        <f>B2631-20</f>
        <v>52.3</v>
      </c>
      <c r="D2631">
        <v>126.2</v>
      </c>
      <c r="E2631" s="11">
        <f>D2631-90</f>
        <v>36.200000000000003</v>
      </c>
      <c r="F2631" s="2">
        <v>1.6087000000000001E-2</v>
      </c>
      <c r="G2631" s="11">
        <v>26</v>
      </c>
      <c r="H2631" s="11">
        <v>1.1000000000000001</v>
      </c>
      <c r="I2631" s="8">
        <v>7.1716152131557395E-2</v>
      </c>
      <c r="J2631" s="4">
        <v>71000</v>
      </c>
      <c r="K2631" s="5">
        <f>23*10^-6</f>
        <v>2.3E-5</v>
      </c>
      <c r="L2631" s="6">
        <f>H2631</f>
        <v>1.1000000000000001</v>
      </c>
      <c r="M2631" s="3">
        <f>H2631^2/6</f>
        <v>0.20166666666666669</v>
      </c>
      <c r="N2631" s="3">
        <f>H2631^3/12</f>
        <v>0.11091666666666671</v>
      </c>
      <c r="O2631" s="1">
        <f>-J2631*L2631*K2631*C2631</f>
        <v>-93.946489999999997</v>
      </c>
      <c r="P2631" s="7">
        <f>-(12*F2631*J2631*L2631*N2631+12*O2631*N2631*G2631*COS(RADIANS(E2631)))/(12*N2631*G2631*COS(RADIANS(E2631))^2+L2631*G2631^3*SIN(RADIANS(E2631))^2)</f>
        <v>0.14058571981129966</v>
      </c>
      <c r="Q2631" s="7">
        <f>-(6*F2631*J2631*L2631*N2631*SIN(RADIANS(E2631))+6*O2631*N2631*G2631*SIN(RADIANS(E2631))*COS(RADIANS(E2631)))/(12*N2631*COS(RADIANS(E2631))^2+L2631*G2631^2*SIN(RADIANS(E2631))^2)</f>
        <v>1.0793993977907457</v>
      </c>
      <c r="R2631" s="7">
        <f>-P2631*SIN(RADIANS(E2631))</f>
        <v>-8.3030722906980409E-2</v>
      </c>
      <c r="S2631" s="6">
        <f>(O2631+P2631*COS(RADIANS(E2631)))/L2631</f>
        <v>-85.302766276052822</v>
      </c>
      <c r="T2631" s="6">
        <f>R2631/L2631</f>
        <v>-7.5482475369982177E-2</v>
      </c>
      <c r="U2631" s="6">
        <f>(Q2631-P2631*G2631*SIN(RADIANS(E2631)))/M2631</f>
        <v>-5.352393708053282</v>
      </c>
      <c r="V2631" s="6">
        <f>SQRT((S2631+U2631)^2+3*T2631^2)</f>
        <v>90.655254257853898</v>
      </c>
      <c r="W2631" s="6">
        <f>V2631/AA2631</f>
        <v>1.2796029906187638</v>
      </c>
      <c r="X2631" s="1">
        <f>((3*10+H2631/COS(RADIANS(E2631)))*(3+3)+3*G2631*H2631)*2</f>
        <v>547.95768178602543</v>
      </c>
      <c r="Y2631" s="7">
        <f>Z2631/X2631</f>
        <v>1.0167437546758917</v>
      </c>
      <c r="Z2631" s="13">
        <v>557.13255078262102</v>
      </c>
      <c r="AA2631" s="15">
        <v>70.846391359258007</v>
      </c>
    </row>
    <row r="2632" spans="1:27" x14ac:dyDescent="0.45">
      <c r="A2632">
        <v>1981</v>
      </c>
      <c r="B2632">
        <v>83.1</v>
      </c>
      <c r="C2632" s="10">
        <f>B2632-20</f>
        <v>63.099999999999994</v>
      </c>
      <c r="D2632">
        <v>100.7</v>
      </c>
      <c r="E2632" s="11">
        <f>D2632-90</f>
        <v>10.700000000000003</v>
      </c>
      <c r="F2632" s="2">
        <v>1.7453E-2</v>
      </c>
      <c r="G2632" s="11">
        <v>23.4</v>
      </c>
      <c r="H2632" s="11">
        <v>1.2</v>
      </c>
      <c r="I2632" s="8">
        <v>7.7986814081668798E-2</v>
      </c>
      <c r="J2632" s="4">
        <v>71000</v>
      </c>
      <c r="K2632" s="5">
        <f>23*10^-6</f>
        <v>2.3E-5</v>
      </c>
      <c r="L2632" s="6">
        <f>H2632</f>
        <v>1.2</v>
      </c>
      <c r="M2632" s="3">
        <f>H2632^2/6</f>
        <v>0.24</v>
      </c>
      <c r="N2632" s="3">
        <f>H2632^3/12</f>
        <v>0.14399999999999999</v>
      </c>
      <c r="O2632" s="1">
        <f>-J2632*L2632*K2632*C2632</f>
        <v>-123.65075999999999</v>
      </c>
      <c r="P2632" s="7">
        <f>-(12*F2632*J2632*L2632*N2632+12*O2632*N2632*G2632*COS(RADIANS(E2632)))/(12*N2632*G2632*COS(RADIANS(E2632))^2+L2632*G2632^3*SIN(RADIANS(E2632))^2)</f>
        <v>4.1179401052678601</v>
      </c>
      <c r="Q2632" s="7">
        <f>-(6*F2632*J2632*L2632*N2632*SIN(RADIANS(E2632))+6*O2632*N2632*G2632*SIN(RADIANS(E2632))*COS(RADIANS(E2632)))/(12*N2632*COS(RADIANS(E2632))^2+L2632*G2632^2*SIN(RADIANS(E2632))^2)</f>
        <v>8.9453988199556527</v>
      </c>
      <c r="R2632" s="7">
        <f>-P2632*SIN(RADIANS(E2632))</f>
        <v>-0.76456400170561123</v>
      </c>
      <c r="S2632" s="6">
        <f>(O2632+P2632*COS(RADIANS(E2632)))/L2632</f>
        <v>-99.67034946430303</v>
      </c>
      <c r="T2632" s="6">
        <f>R2632/L2632</f>
        <v>-0.63713666808800939</v>
      </c>
      <c r="U2632" s="6">
        <f>(Q2632-P2632*G2632*SIN(RADIANS(E2632)))/M2632</f>
        <v>-37.272495083148542</v>
      </c>
      <c r="V2632" s="6">
        <f>SQRT((S2632+U2632)^2+3*T2632^2)</f>
        <v>136.947290963162</v>
      </c>
      <c r="W2632" s="6">
        <f>V2632/AA2632</f>
        <v>1.5609631727659847</v>
      </c>
      <c r="X2632" s="1">
        <f>((3*10+H2632/COS(RADIANS(E2632)))*(3+3)+3*G2632*H2632)*2</f>
        <v>543.13480609519092</v>
      </c>
      <c r="Y2632" s="7">
        <f>Z2632/X2632</f>
        <v>1.0257439618986866</v>
      </c>
      <c r="Z2632" s="13">
        <v>557.117247849156</v>
      </c>
      <c r="AA2632" s="15">
        <v>87.732557277757607</v>
      </c>
    </row>
    <row r="2633" spans="1:27" x14ac:dyDescent="0.45">
      <c r="A2633">
        <v>1132</v>
      </c>
      <c r="B2633">
        <v>44.3</v>
      </c>
      <c r="C2633" s="10">
        <f>B2633-20</f>
        <v>24.299999999999997</v>
      </c>
      <c r="D2633">
        <v>111.3</v>
      </c>
      <c r="E2633" s="11">
        <f>D2633-90</f>
        <v>21.299999999999997</v>
      </c>
      <c r="F2633" s="2">
        <v>7.0049999999999999E-3</v>
      </c>
      <c r="G2633" s="11">
        <v>20.7</v>
      </c>
      <c r="H2633" s="11">
        <v>1.4</v>
      </c>
      <c r="I2633" s="8">
        <v>4.1070397943258202E-2</v>
      </c>
      <c r="J2633" s="4">
        <v>71000</v>
      </c>
      <c r="K2633" s="5">
        <f>23*10^-6</f>
        <v>2.3E-5</v>
      </c>
      <c r="L2633" s="6">
        <f>H2633</f>
        <v>1.4</v>
      </c>
      <c r="M2633" s="3">
        <f>H2633^2/6</f>
        <v>0.32666666666666661</v>
      </c>
      <c r="N2633" s="3">
        <f>H2633^3/12</f>
        <v>0.2286666666666666</v>
      </c>
      <c r="O2633" s="1">
        <f>-J2633*L2633*K2633*C2633</f>
        <v>-55.554659999999991</v>
      </c>
      <c r="P2633" s="7">
        <f>-(12*F2633*J2633*L2633*N2633+12*O2633*N2633*G2633*COS(RADIANS(E2633)))/(12*N2633*G2633*COS(RADIANS(E2633))^2+L2633*G2633^3*SIN(RADIANS(E2633))^2)</f>
        <v>0.60987038021632634</v>
      </c>
      <c r="Q2633" s="7">
        <f>-(6*F2633*J2633*L2633*N2633*SIN(RADIANS(E2633))+6*O2633*N2633*G2633*SIN(RADIANS(E2633))*COS(RADIANS(E2633)))/(12*N2633*COS(RADIANS(E2633))^2+L2633*G2633^2*SIN(RADIANS(E2633))^2)</f>
        <v>2.2928993185409481</v>
      </c>
      <c r="R2633" s="7">
        <f>-P2633*SIN(RADIANS(E2633))</f>
        <v>-0.22153616604260368</v>
      </c>
      <c r="S2633" s="6">
        <f>(O2633+P2633*COS(RADIANS(E2633)))/L2633</f>
        <v>-39.276035083420133</v>
      </c>
      <c r="T2633" s="6">
        <f>R2633/L2633</f>
        <v>-0.15824011860185977</v>
      </c>
      <c r="U2633" s="6">
        <f>(Q2633-P2633*G2633*SIN(RADIANS(E2633)))/M2633</f>
        <v>-7.0190795465539244</v>
      </c>
      <c r="V2633" s="6">
        <f>SQRT((S2633+U2633)^2+3*T2633^2)</f>
        <v>46.295925937471466</v>
      </c>
      <c r="W2633" s="6">
        <f>V2633/AA2633</f>
        <v>1.2120797689235132</v>
      </c>
      <c r="X2633" s="1">
        <f>((3*10+H2633/COS(RADIANS(E2633)))*(3+3)+3*G2633*H2633)*2</f>
        <v>551.91172499921106</v>
      </c>
      <c r="Y2633" s="7">
        <f>Z2633/X2633</f>
        <v>1.0094095419469071</v>
      </c>
      <c r="Z2633" s="13">
        <v>557.10496152658095</v>
      </c>
      <c r="AA2633" s="15">
        <v>38.195444825045101</v>
      </c>
    </row>
    <row r="2634" spans="1:27" x14ac:dyDescent="0.45">
      <c r="A2634">
        <v>1787</v>
      </c>
      <c r="B2634">
        <v>55.8</v>
      </c>
      <c r="C2634" s="10">
        <f>B2634-20</f>
        <v>35.799999999999997</v>
      </c>
      <c r="D2634">
        <v>110.5</v>
      </c>
      <c r="E2634" s="11">
        <f>D2634-90</f>
        <v>20.5</v>
      </c>
      <c r="F2634" s="2">
        <v>1.2860999999999999E-2</v>
      </c>
      <c r="G2634" s="11">
        <v>27</v>
      </c>
      <c r="H2634" s="11">
        <v>1.1000000000000001</v>
      </c>
      <c r="I2634" s="8">
        <v>7.8497089445590904E-2</v>
      </c>
      <c r="J2634" s="4">
        <v>71000</v>
      </c>
      <c r="K2634" s="5">
        <f>23*10^-6</f>
        <v>2.3E-5</v>
      </c>
      <c r="L2634" s="6">
        <f>H2634</f>
        <v>1.1000000000000001</v>
      </c>
      <c r="M2634" s="3">
        <f>H2634^2/6</f>
        <v>0.20166666666666669</v>
      </c>
      <c r="N2634" s="3">
        <f>H2634^3/12</f>
        <v>0.11091666666666671</v>
      </c>
      <c r="O2634" s="1">
        <f>-J2634*L2634*K2634*C2634</f>
        <v>-64.307539999999989</v>
      </c>
      <c r="P2634" s="7">
        <f>-(12*F2634*J2634*L2634*N2634+12*O2634*N2634*G2634*COS(RADIANS(E2634)))/(12*N2634*G2634*COS(RADIANS(E2634))^2+L2634*G2634^3*SIN(RADIANS(E2634))^2)</f>
        <v>0.30806332258898744</v>
      </c>
      <c r="Q2634" s="7">
        <f>-(6*F2634*J2634*L2634*N2634*SIN(RADIANS(E2634))+6*O2634*N2634*G2634*SIN(RADIANS(E2634))*COS(RADIANS(E2634)))/(12*N2634*COS(RADIANS(E2634))^2+L2634*G2634^2*SIN(RADIANS(E2634))^2)</f>
        <v>1.4564616677907278</v>
      </c>
      <c r="R2634" s="7">
        <f>-P2634*SIN(RADIANS(E2634))</f>
        <v>-0.10788604946597984</v>
      </c>
      <c r="S2634" s="6">
        <f>(O2634+P2634*COS(RADIANS(E2634)))/L2634</f>
        <v>-58.199077866548571</v>
      </c>
      <c r="T2634" s="6">
        <f>R2634/L2634</f>
        <v>-9.8078226787254391E-2</v>
      </c>
      <c r="U2634" s="6">
        <f>(Q2634-P2634*G2634*SIN(RADIANS(E2634)))/M2634</f>
        <v>-7.2221239725160054</v>
      </c>
      <c r="V2634" s="6">
        <f>SQRT((S2634+U2634)^2+3*T2634^2)</f>
        <v>65.421422394222944</v>
      </c>
      <c r="W2634" s="6">
        <f>V2634/AA2634</f>
        <v>1.2842243157857991</v>
      </c>
      <c r="X2634" s="1">
        <f>((3*10+H2634/COS(RADIANS(E2634)))*(3+3)+3*G2634*H2634)*2</f>
        <v>552.29244360141831</v>
      </c>
      <c r="Y2634" s="7">
        <f>Z2634/X2634</f>
        <v>1.0085251816183378</v>
      </c>
      <c r="Z2634" s="13">
        <v>557.00083698955598</v>
      </c>
      <c r="AA2634" s="15">
        <v>50.942363876822</v>
      </c>
    </row>
    <row r="2635" spans="1:27" x14ac:dyDescent="0.45">
      <c r="A2635">
        <v>1256</v>
      </c>
      <c r="B2635">
        <v>68.599999999999994</v>
      </c>
      <c r="C2635" s="10">
        <f>B2635-20</f>
        <v>48.599999999999994</v>
      </c>
      <c r="D2635">
        <v>111</v>
      </c>
      <c r="E2635" s="11">
        <f>D2635-90</f>
        <v>21</v>
      </c>
      <c r="F2635" s="2">
        <v>1.5997000000000001E-2</v>
      </c>
      <c r="G2635" s="11">
        <v>24.5</v>
      </c>
      <c r="H2635" s="11">
        <v>1.2</v>
      </c>
      <c r="I2635" s="8">
        <v>9.2875778675079304E-2</v>
      </c>
      <c r="J2635" s="4">
        <v>71000</v>
      </c>
      <c r="K2635" s="5">
        <f>23*10^-6</f>
        <v>2.3E-5</v>
      </c>
      <c r="L2635" s="6">
        <f>H2635</f>
        <v>1.2</v>
      </c>
      <c r="M2635" s="3">
        <f>H2635^2/6</f>
        <v>0.24</v>
      </c>
      <c r="N2635" s="3">
        <f>H2635^3/12</f>
        <v>0.14399999999999999</v>
      </c>
      <c r="O2635" s="1">
        <f>-J2635*L2635*K2635*C2635</f>
        <v>-95.236559999999983</v>
      </c>
      <c r="P2635" s="7">
        <f>-(12*F2635*J2635*L2635*N2635+12*O2635*N2635*G2635*COS(RADIANS(E2635)))/(12*N2635*G2635*COS(RADIANS(E2635))^2+L2635*G2635^3*SIN(RADIANS(E2635))^2)</f>
        <v>0.61171550838180666</v>
      </c>
      <c r="Q2635" s="7">
        <f>-(6*F2635*J2635*L2635*N2635*SIN(RADIANS(E2635))+6*O2635*N2635*G2635*SIN(RADIANS(E2635))*COS(RADIANS(E2635)))/(12*N2635*COS(RADIANS(E2635))^2+L2635*G2635^2*SIN(RADIANS(E2635))^2)</f>
        <v>2.6854355974371495</v>
      </c>
      <c r="R2635" s="7">
        <f>-P2635*SIN(RADIANS(E2635))</f>
        <v>-0.219219232443849</v>
      </c>
      <c r="S2635" s="6">
        <f>(O2635+P2635*COS(RADIANS(E2635)))/L2635</f>
        <v>-78.887895312324957</v>
      </c>
      <c r="T2635" s="6">
        <f>R2635/L2635</f>
        <v>-0.1826826937032075</v>
      </c>
      <c r="U2635" s="6">
        <f>(Q2635-P2635*G2635*SIN(RADIANS(E2635)))/M2635</f>
        <v>-11.18931498932146</v>
      </c>
      <c r="V2635" s="6">
        <f>SQRT((S2635+U2635)^2+3*T2635^2)</f>
        <v>90.077766039277265</v>
      </c>
      <c r="W2635" s="6">
        <f>V2635/AA2635</f>
        <v>1.2690184627388772</v>
      </c>
      <c r="X2635" s="1">
        <f>((3*10+H2635/COS(RADIANS(E2635)))*(3+3)+3*G2635*H2635)*2</f>
        <v>551.82448790837316</v>
      </c>
      <c r="Y2635" s="7">
        <f>Z2635/X2635</f>
        <v>1.00931656594729</v>
      </c>
      <c r="Z2635" s="13">
        <v>556.96559714130103</v>
      </c>
      <c r="AA2635" s="15">
        <v>70.982234446664904</v>
      </c>
    </row>
    <row r="2636" spans="1:27" x14ac:dyDescent="0.45">
      <c r="A2636">
        <v>1021</v>
      </c>
      <c r="B2636">
        <v>41</v>
      </c>
      <c r="C2636" s="10">
        <f>B2636-20</f>
        <v>21</v>
      </c>
      <c r="D2636">
        <v>101.9</v>
      </c>
      <c r="E2636" s="11">
        <f>D2636-90</f>
        <v>11.900000000000006</v>
      </c>
      <c r="F2636" s="2">
        <v>6.7539999999999996E-3</v>
      </c>
      <c r="G2636" s="11">
        <v>22.7</v>
      </c>
      <c r="H2636" s="11">
        <v>1.3</v>
      </c>
      <c r="I2636" s="8">
        <v>5.7570960372686303E-2</v>
      </c>
      <c r="J2636" s="4">
        <v>71000</v>
      </c>
      <c r="K2636" s="5">
        <f>23*10^-6</f>
        <v>2.3E-5</v>
      </c>
      <c r="L2636" s="6">
        <f>H2636</f>
        <v>1.3</v>
      </c>
      <c r="M2636" s="3">
        <f>H2636^2/6</f>
        <v>0.28166666666666668</v>
      </c>
      <c r="N2636" s="3">
        <f>H2636^3/12</f>
        <v>0.18308333333333338</v>
      </c>
      <c r="O2636" s="1">
        <f>-J2636*L2636*K2636*C2636</f>
        <v>-44.5809</v>
      </c>
      <c r="P2636" s="7">
        <f>-(12*F2636*J2636*L2636*N2636+12*O2636*N2636*G2636*COS(RADIANS(E2636)))/(12*N2636*G2636*COS(RADIANS(E2636))^2+L2636*G2636^3*SIN(RADIANS(E2636))^2)</f>
        <v>1.1607807698702506</v>
      </c>
      <c r="Q2636" s="7">
        <f>-(6*F2636*J2636*L2636*N2636*SIN(RADIANS(E2636))+6*O2636*N2636*G2636*SIN(RADIANS(E2636))*COS(RADIANS(E2636)))/(12*N2636*COS(RADIANS(E2636))^2+L2636*G2636^2*SIN(RADIANS(E2636))^2)</f>
        <v>2.7167116324031539</v>
      </c>
      <c r="R2636" s="7">
        <f>-P2636*SIN(RADIANS(E2636))</f>
        <v>-0.23935785307516771</v>
      </c>
      <c r="S2636" s="6">
        <f>(O2636+P2636*COS(RADIANS(E2636)))/L2636</f>
        <v>-33.419281220729694</v>
      </c>
      <c r="T2636" s="6">
        <f>R2636/L2636</f>
        <v>-0.1841214254424367</v>
      </c>
      <c r="U2636" s="6">
        <f>(Q2636-P2636*G2636*SIN(RADIANS(E2636)))/M2636</f>
        <v>-9.6451300558691813</v>
      </c>
      <c r="V2636" s="6">
        <f>SQRT((S2636+U2636)^2+3*T2636^2)</f>
        <v>43.065592074160286</v>
      </c>
      <c r="W2636" s="6">
        <f>V2636/AA2636</f>
        <v>1.2895916883170504</v>
      </c>
      <c r="X2636" s="1">
        <f>((3*10+H2636/COS(RADIANS(E2636)))*(3+3)+3*G2636*H2636)*2</f>
        <v>553.00262315166924</v>
      </c>
      <c r="Y2636" s="7">
        <f>Z2636/X2636</f>
        <v>1.0071622479909728</v>
      </c>
      <c r="Z2636" s="13">
        <v>556.96336507833996</v>
      </c>
      <c r="AA2636" s="15">
        <v>33.394750031587101</v>
      </c>
    </row>
    <row r="2637" spans="1:27" x14ac:dyDescent="0.45">
      <c r="A2637">
        <v>462</v>
      </c>
      <c r="B2637">
        <v>56.9</v>
      </c>
      <c r="C2637" s="10">
        <f>B2637-20</f>
        <v>36.9</v>
      </c>
      <c r="D2637">
        <v>126.8</v>
      </c>
      <c r="E2637" s="11">
        <f>D2637-90</f>
        <v>36.799999999999997</v>
      </c>
      <c r="F2637" s="2">
        <v>1.1247999999999999E-2</v>
      </c>
      <c r="G2637" s="11">
        <v>25.9</v>
      </c>
      <c r="H2637" s="11">
        <v>1.1000000000000001</v>
      </c>
      <c r="I2637" s="8">
        <v>4.9975696951150797E-2</v>
      </c>
      <c r="J2637" s="4">
        <v>71000</v>
      </c>
      <c r="K2637" s="5">
        <f>23*10^-6</f>
        <v>2.3E-5</v>
      </c>
      <c r="L2637" s="6">
        <f>H2637</f>
        <v>1.1000000000000001</v>
      </c>
      <c r="M2637" s="3">
        <f>H2637^2/6</f>
        <v>0.20166666666666669</v>
      </c>
      <c r="N2637" s="3">
        <f>H2637^3/12</f>
        <v>0.11091666666666671</v>
      </c>
      <c r="O2637" s="1">
        <f>-J2637*L2637*K2637*C2637</f>
        <v>-66.283469999999994</v>
      </c>
      <c r="P2637" s="7">
        <f>-(12*F2637*J2637*L2637*N2637+12*O2637*N2637*G2637*COS(RADIANS(E2637)))/(12*N2637*G2637*COS(RADIANS(E2637))^2+L2637*G2637^3*SIN(RADIANS(E2637))^2)</f>
        <v>9.599313867775798E-2</v>
      </c>
      <c r="Q2637" s="7">
        <f>-(6*F2637*J2637*L2637*N2637*SIN(RADIANS(E2637))+6*O2637*N2637*G2637*SIN(RADIANS(E2637))*COS(RADIANS(E2637)))/(12*N2637*COS(RADIANS(E2637))^2+L2637*G2637^2*SIN(RADIANS(E2637))^2)</f>
        <v>0.7446529119580535</v>
      </c>
      <c r="R2637" s="7">
        <f>-P2637*SIN(RADIANS(E2637))</f>
        <v>-5.7502155363556254E-2</v>
      </c>
      <c r="S2637" s="6">
        <f>(O2637+P2637*COS(RADIANS(E2637)))/L2637</f>
        <v>-60.187822984058975</v>
      </c>
      <c r="T2637" s="6">
        <f>R2637/L2637</f>
        <v>-5.2274686694142043E-2</v>
      </c>
      <c r="U2637" s="6">
        <f>(Q2637-P2637*G2637*SIN(RADIANS(E2637)))/M2637</f>
        <v>-3.6924937783043958</v>
      </c>
      <c r="V2637" s="6">
        <f>SQRT((S2637+U2637)^2+3*T2637^2)</f>
        <v>63.880380928642637</v>
      </c>
      <c r="W2637" s="6">
        <f>V2637/AA2637</f>
        <v>1.286737023050283</v>
      </c>
      <c r="X2637" s="1">
        <f>((3*10+H2637/COS(RADIANS(E2637)))*(3+3)+3*G2637*H2637)*2</f>
        <v>547.42492925206636</v>
      </c>
      <c r="Y2637" s="7">
        <f>Z2637/X2637</f>
        <v>1.0171826811734936</v>
      </c>
      <c r="Z2637" s="13">
        <v>556.83115727782695</v>
      </c>
      <c r="AA2637" s="15">
        <v>49.645249794095903</v>
      </c>
    </row>
    <row r="2638" spans="1:27" x14ac:dyDescent="0.45">
      <c r="A2638">
        <v>2315</v>
      </c>
      <c r="B2638">
        <v>61.4</v>
      </c>
      <c r="C2638" s="10">
        <f>B2638-20</f>
        <v>41.4</v>
      </c>
      <c r="D2638">
        <v>103.8</v>
      </c>
      <c r="E2638" s="11">
        <f>D2638-90</f>
        <v>13.799999999999997</v>
      </c>
      <c r="F2638" s="2">
        <v>1.4153000000000001E-2</v>
      </c>
      <c r="G2638" s="11">
        <v>24.7</v>
      </c>
      <c r="H2638" s="11">
        <v>1.2</v>
      </c>
      <c r="I2638" s="8">
        <v>0.109133973717689</v>
      </c>
      <c r="J2638" s="4">
        <v>71000</v>
      </c>
      <c r="K2638" s="5">
        <f>23*10^-6</f>
        <v>2.3E-5</v>
      </c>
      <c r="L2638" s="6">
        <f>H2638</f>
        <v>1.2</v>
      </c>
      <c r="M2638" s="3">
        <f>H2638^2/6</f>
        <v>0.24</v>
      </c>
      <c r="N2638" s="3">
        <f>H2638^3/12</f>
        <v>0.14399999999999999</v>
      </c>
      <c r="O2638" s="1">
        <f>-J2638*L2638*K2638*C2638</f>
        <v>-81.127439999999993</v>
      </c>
      <c r="P2638" s="7">
        <f>-(12*F2638*J2638*L2638*N2638+12*O2638*N2638*G2638*COS(RADIANS(E2638)))/(12*N2638*G2638*COS(RADIANS(E2638))^2+L2638*G2638^3*SIN(RADIANS(E2638))^2)</f>
        <v>1.1962927815534738</v>
      </c>
      <c r="Q2638" s="7">
        <f>-(6*F2638*J2638*L2638*N2638*SIN(RADIANS(E2638))+6*O2638*N2638*G2638*SIN(RADIANS(E2638))*COS(RADIANS(E2638)))/(12*N2638*COS(RADIANS(E2638))^2+L2638*G2638^2*SIN(RADIANS(E2638))^2)</f>
        <v>3.5241447902340637</v>
      </c>
      <c r="R2638" s="7">
        <f>-P2638*SIN(RADIANS(E2638))</f>
        <v>-0.285355853460248</v>
      </c>
      <c r="S2638" s="6">
        <f>(O2638+P2638*COS(RADIANS(E2638)))/L2638</f>
        <v>-66.638065892520814</v>
      </c>
      <c r="T2638" s="6">
        <f>R2638/L2638</f>
        <v>-0.23779654455020668</v>
      </c>
      <c r="U2638" s="6">
        <f>(Q2638-P2638*G2638*SIN(RADIANS(E2638)))/M2638</f>
        <v>-14.683936625975258</v>
      </c>
      <c r="V2638" s="6">
        <f>SQRT((S2638+U2638)^2+3*T2638^2)</f>
        <v>81.323045535740249</v>
      </c>
      <c r="W2638" s="6">
        <f>V2638/AA2638</f>
        <v>1.3006057073141912</v>
      </c>
      <c r="X2638" s="1">
        <f>((3*10+H2638/COS(RADIANS(E2638)))*(3+3)+3*G2638*H2638)*2</f>
        <v>552.66802151865124</v>
      </c>
      <c r="Y2638" s="7">
        <f>Z2638/X2638</f>
        <v>1.0075035978596996</v>
      </c>
      <c r="Z2638" s="13">
        <v>556.81502010204304</v>
      </c>
      <c r="AA2638" s="15">
        <v>62.527055723656602</v>
      </c>
    </row>
    <row r="2639" spans="1:27" x14ac:dyDescent="0.45">
      <c r="A2639">
        <v>354</v>
      </c>
      <c r="B2639">
        <v>41.7</v>
      </c>
      <c r="C2639" s="10">
        <f>B2639-20</f>
        <v>21.700000000000003</v>
      </c>
      <c r="D2639">
        <v>101.9</v>
      </c>
      <c r="E2639" s="11">
        <f>D2639-90</f>
        <v>11.900000000000006</v>
      </c>
      <c r="F2639" s="2">
        <v>6.5430000000000002E-3</v>
      </c>
      <c r="G2639" s="11">
        <v>20.9</v>
      </c>
      <c r="H2639" s="11">
        <v>1.4</v>
      </c>
      <c r="I2639" s="8">
        <v>5.5163200944661997E-2</v>
      </c>
      <c r="J2639" s="4">
        <v>71000</v>
      </c>
      <c r="K2639" s="5">
        <f>23*10^-6</f>
        <v>2.3E-5</v>
      </c>
      <c r="L2639" s="6">
        <f>H2639</f>
        <v>1.4</v>
      </c>
      <c r="M2639" s="3">
        <f>H2639^2/6</f>
        <v>0.32666666666666661</v>
      </c>
      <c r="N2639" s="3">
        <f>H2639^3/12</f>
        <v>0.2286666666666666</v>
      </c>
      <c r="O2639" s="1">
        <f>-J2639*L2639*K2639*C2639</f>
        <v>-49.610540000000007</v>
      </c>
      <c r="P2639" s="7">
        <f>-(12*F2639*J2639*L2639*N2639+12*O2639*N2639*G2639*COS(RADIANS(E2639)))/(12*N2639*G2639*COS(RADIANS(E2639))^2+L2639*G2639^3*SIN(RADIANS(E2639))^2)</f>
        <v>1.6701755677928711</v>
      </c>
      <c r="Q2639" s="7">
        <f>-(6*F2639*J2639*L2639*N2639*SIN(RADIANS(E2639))+6*O2639*N2639*G2639*SIN(RADIANS(E2639))*COS(RADIANS(E2639)))/(12*N2639*COS(RADIANS(E2639))^2+L2639*G2639^2*SIN(RADIANS(E2639))^2)</f>
        <v>3.598950660852561</v>
      </c>
      <c r="R2639" s="7">
        <f>-P2639*SIN(RADIANS(E2639))</f>
        <v>-0.34439719242608252</v>
      </c>
      <c r="S2639" s="6">
        <f>(O2639+P2639*COS(RADIANS(E2639)))/L2639</f>
        <v>-34.268755857298011</v>
      </c>
      <c r="T2639" s="6">
        <f>R2639/L2639</f>
        <v>-0.24599799459005897</v>
      </c>
      <c r="U2639" s="6">
        <f>(Q2639-P2639*G2639*SIN(RADIANS(E2639)))/M2639</f>
        <v>-11.017195900569074</v>
      </c>
      <c r="V2639" s="6">
        <f>SQRT((S2639+U2639)^2+3*T2639^2)</f>
        <v>45.28795614350345</v>
      </c>
      <c r="W2639" s="6">
        <f>V2639/AA2639</f>
        <v>1.1393770770482383</v>
      </c>
      <c r="X2639" s="1">
        <f>((3*10+H2639/COS(RADIANS(E2639)))*(3+3)+3*G2639*H2639)*2</f>
        <v>552.72897877872072</v>
      </c>
      <c r="Y2639" s="7">
        <f>Z2639/X2639</f>
        <v>1.0071657938677681</v>
      </c>
      <c r="Z2639" s="13">
        <v>556.68972070539098</v>
      </c>
      <c r="AA2639" s="15">
        <v>39.7479965639032</v>
      </c>
    </row>
    <row r="2640" spans="1:27" x14ac:dyDescent="0.45">
      <c r="A2640">
        <v>589</v>
      </c>
      <c r="B2640">
        <v>79</v>
      </c>
      <c r="C2640" s="10">
        <f>B2640-20</f>
        <v>59</v>
      </c>
      <c r="D2640">
        <v>116</v>
      </c>
      <c r="E2640" s="11">
        <f>D2640-90</f>
        <v>26</v>
      </c>
      <c r="F2640" s="2">
        <v>1.7455999999999999E-2</v>
      </c>
      <c r="G2640" s="11">
        <v>22.2</v>
      </c>
      <c r="H2640" s="11">
        <v>1.3</v>
      </c>
      <c r="I2640" s="8">
        <v>9.0992897748947102E-2</v>
      </c>
      <c r="J2640" s="4">
        <v>71000</v>
      </c>
      <c r="K2640" s="5">
        <f>23*10^-6</f>
        <v>2.3E-5</v>
      </c>
      <c r="L2640" s="6">
        <f>H2640</f>
        <v>1.3</v>
      </c>
      <c r="M2640" s="3">
        <f>H2640^2/6</f>
        <v>0.28166666666666668</v>
      </c>
      <c r="N2640" s="3">
        <f>H2640^3/12</f>
        <v>0.18308333333333338</v>
      </c>
      <c r="O2640" s="1">
        <f>-J2640*L2640*K2640*C2640</f>
        <v>-125.25109999999999</v>
      </c>
      <c r="P2640" s="7">
        <f>-(12*F2640*J2640*L2640*N2640+12*O2640*N2640*G2640*COS(RADIANS(E2640)))/(12*N2640*G2640*COS(RADIANS(E2640))^2+L2640*G2640^3*SIN(RADIANS(E2640))^2)</f>
        <v>0.70360491729895025</v>
      </c>
      <c r="Q2640" s="7">
        <f>-(6*F2640*J2640*L2640*N2640*SIN(RADIANS(E2640))+6*O2640*N2640*G2640*SIN(RADIANS(E2640))*COS(RADIANS(E2640)))/(12*N2640*COS(RADIANS(E2640))^2+L2640*G2640^2*SIN(RADIANS(E2640))^2)</f>
        <v>3.4236850487587991</v>
      </c>
      <c r="R2640" s="7">
        <f>-P2640*SIN(RADIANS(E2640))</f>
        <v>-0.30844009448277476</v>
      </c>
      <c r="S2640" s="6">
        <f>(O2640+P2640*COS(RADIANS(E2640)))/L2640</f>
        <v>-95.860541607219133</v>
      </c>
      <c r="T2640" s="6">
        <f>R2640/L2640</f>
        <v>-0.23726161114059596</v>
      </c>
      <c r="U2640" s="6">
        <f>(Q2640-P2640*G2640*SIN(RADIANS(E2640)))/M2640</f>
        <v>-12.155094847664381</v>
      </c>
      <c r="V2640" s="6">
        <f>SQRT((S2640+U2640)^2+3*T2640^2)</f>
        <v>108.01641818709749</v>
      </c>
      <c r="W2640" s="6">
        <f>V2640/AA2640</f>
        <v>1.2243752554803695</v>
      </c>
      <c r="X2640" s="1">
        <f>((3*10+H2640/COS(RADIANS(E2640)))*(3+3)+3*G2640*H2640)*2</f>
        <v>550.51659027141295</v>
      </c>
      <c r="Y2640" s="7">
        <f>Z2640/X2640</f>
        <v>1.0111460327726343</v>
      </c>
      <c r="Z2640" s="13">
        <v>556.65266622845695</v>
      </c>
      <c r="AA2640" s="15">
        <v>88.221660560036796</v>
      </c>
    </row>
    <row r="2641" spans="1:27" x14ac:dyDescent="0.45">
      <c r="A2641">
        <v>2158</v>
      </c>
      <c r="B2641">
        <v>42.1</v>
      </c>
      <c r="C2641" s="10">
        <f>B2641-20</f>
        <v>22.1</v>
      </c>
      <c r="D2641">
        <v>124.1</v>
      </c>
      <c r="E2641" s="11">
        <f>D2641-90</f>
        <v>34.099999999999994</v>
      </c>
      <c r="F2641" s="2">
        <v>6.9569999999999996E-3</v>
      </c>
      <c r="G2641" s="11">
        <v>26.1</v>
      </c>
      <c r="H2641" s="11">
        <v>1.1000000000000001</v>
      </c>
      <c r="I2641" s="8">
        <v>3.15262526273727E-2</v>
      </c>
      <c r="J2641" s="4">
        <v>71000</v>
      </c>
      <c r="K2641" s="5">
        <f>23*10^-6</f>
        <v>2.3E-5</v>
      </c>
      <c r="L2641" s="6">
        <f>H2641</f>
        <v>1.1000000000000001</v>
      </c>
      <c r="M2641" s="3">
        <f>H2641^2/6</f>
        <v>0.20166666666666669</v>
      </c>
      <c r="N2641" s="3">
        <f>H2641^3/12</f>
        <v>0.11091666666666671</v>
      </c>
      <c r="O2641" s="1">
        <f>-J2641*L2641*K2641*C2641</f>
        <v>-39.698230000000002</v>
      </c>
      <c r="P2641" s="7">
        <f>-(12*F2641*J2641*L2641*N2641+12*O2641*N2641*G2641*COS(RADIANS(E2641)))/(12*N2641*G2641*COS(RADIANS(E2641))^2+L2641*G2641^3*SIN(RADIANS(E2641))^2)</f>
        <v>6.7860897921283456E-2</v>
      </c>
      <c r="Q2641" s="7">
        <f>-(6*F2641*J2641*L2641*N2641*SIN(RADIANS(E2641))+6*O2641*N2641*G2641*SIN(RADIANS(E2641))*COS(RADIANS(E2641)))/(12*N2641*COS(RADIANS(E2641))^2+L2641*G2641^2*SIN(RADIANS(E2641))^2)</f>
        <v>0.49649332582875011</v>
      </c>
      <c r="R2641" s="7">
        <f>-P2641*SIN(RADIANS(E2641))</f>
        <v>-3.8045465580747131E-2</v>
      </c>
      <c r="S2641" s="6">
        <f>(O2641+P2641*COS(RADIANS(E2641)))/L2641</f>
        <v>-36.03821552923592</v>
      </c>
      <c r="T2641" s="6">
        <f>R2641/L2641</f>
        <v>-3.4586786891588298E-2</v>
      </c>
      <c r="U2641" s="6">
        <f>(Q2641-P2641*G2641*SIN(RADIANS(E2641)))/M2641</f>
        <v>-2.4619503760103307</v>
      </c>
      <c r="V2641" s="6">
        <f>SQRT((S2641+U2641)^2+3*T2641^2)</f>
        <v>38.500212511997489</v>
      </c>
      <c r="W2641" s="6">
        <f>V2641/AA2641</f>
        <v>1.2774310234797006</v>
      </c>
      <c r="X2641" s="1">
        <f>((3*10+H2641/COS(RADIANS(E2641)))*(3+3)+3*G2641*H2641)*2</f>
        <v>548.20086740795023</v>
      </c>
      <c r="Y2641" s="7">
        <f>Z2641/X2641</f>
        <v>1.015353906156006</v>
      </c>
      <c r="Z2641" s="13">
        <v>556.617892080773</v>
      </c>
      <c r="AA2641" s="15">
        <v>30.138779945334001</v>
      </c>
    </row>
    <row r="2642" spans="1:27" x14ac:dyDescent="0.45">
      <c r="A2642">
        <v>373</v>
      </c>
      <c r="B2642">
        <v>87.3</v>
      </c>
      <c r="C2642" s="10">
        <f>B2642-20</f>
        <v>67.3</v>
      </c>
      <c r="D2642">
        <v>109.5</v>
      </c>
      <c r="E2642" s="11">
        <f>D2642-90</f>
        <v>19.5</v>
      </c>
      <c r="F2642" s="2">
        <v>2.2322000000000002E-2</v>
      </c>
      <c r="G2642" s="11">
        <v>24.5</v>
      </c>
      <c r="H2642" s="11">
        <v>1.2</v>
      </c>
      <c r="I2642" s="8">
        <v>0.13581334054470001</v>
      </c>
      <c r="J2642" s="4">
        <v>71000</v>
      </c>
      <c r="K2642" s="5">
        <f>23*10^-6</f>
        <v>2.3E-5</v>
      </c>
      <c r="L2642" s="6">
        <f>H2642</f>
        <v>1.2</v>
      </c>
      <c r="M2642" s="3">
        <f>H2642^2/6</f>
        <v>0.24</v>
      </c>
      <c r="N2642" s="3">
        <f>H2642^3/12</f>
        <v>0.14399999999999999</v>
      </c>
      <c r="O2642" s="1">
        <f>-J2642*L2642*K2642*C2642</f>
        <v>-131.88108</v>
      </c>
      <c r="P2642" s="7">
        <f>-(12*F2642*J2642*L2642*N2642+12*O2642*N2642*G2642*COS(RADIANS(E2642)))/(12*N2642*G2642*COS(RADIANS(E2642))^2+L2642*G2642^3*SIN(RADIANS(E2642))^2)</f>
        <v>0.98637061074104315</v>
      </c>
      <c r="Q2642" s="7">
        <f>-(6*F2642*J2642*L2642*N2642*SIN(RADIANS(E2642))+6*O2642*N2642*G2642*SIN(RADIANS(E2642))*COS(RADIANS(E2642)))/(12*N2642*COS(RADIANS(E2642))^2+L2642*G2642^2*SIN(RADIANS(E2642))^2)</f>
        <v>4.03340162624656</v>
      </c>
      <c r="R2642" s="7">
        <f>-P2642*SIN(RADIANS(E2642))</f>
        <v>-0.32925727561196405</v>
      </c>
      <c r="S2642" s="6">
        <f>(O2642+P2642*COS(RADIANS(E2642)))/L2642</f>
        <v>-109.12607178060131</v>
      </c>
      <c r="T2642" s="6">
        <f>R2642/L2642</f>
        <v>-0.27438106300997006</v>
      </c>
      <c r="U2642" s="6">
        <f>(Q2642-P2642*G2642*SIN(RADIANS(E2642)))/M2642</f>
        <v>-16.805840109360659</v>
      </c>
      <c r="V2642" s="6">
        <f>SQRT((S2642+U2642)^2+3*T2642^2)</f>
        <v>125.93280862096405</v>
      </c>
      <c r="W2642" s="6">
        <f>V2642/AA2642</f>
        <v>1.2755315551145394</v>
      </c>
      <c r="X2642" s="1">
        <f>((3*10+H2642/COS(RADIANS(E2642)))*(3+3)+3*G2642*H2642)*2</f>
        <v>551.67622127402399</v>
      </c>
      <c r="Y2642" s="7">
        <f>Z2642/X2642</f>
        <v>1.0088711421427208</v>
      </c>
      <c r="Z2642" s="13">
        <v>556.57021944970495</v>
      </c>
      <c r="AA2642" s="15">
        <v>98.729669302188</v>
      </c>
    </row>
    <row r="2643" spans="1:27" x14ac:dyDescent="0.45">
      <c r="A2643">
        <v>2151</v>
      </c>
      <c r="B2643">
        <v>52.6</v>
      </c>
      <c r="C2643" s="10">
        <f>B2643-20</f>
        <v>32.6</v>
      </c>
      <c r="D2643">
        <v>122.3</v>
      </c>
      <c r="E2643" s="11">
        <f>D2643-90</f>
        <v>32.299999999999997</v>
      </c>
      <c r="F2643" s="2">
        <v>9.0779999999999993E-3</v>
      </c>
      <c r="G2643" s="11">
        <v>21.8</v>
      </c>
      <c r="H2643" s="11">
        <v>1.3</v>
      </c>
      <c r="I2643" s="8">
        <v>4.3143268674611997E-2</v>
      </c>
      <c r="J2643" s="4">
        <v>71000</v>
      </c>
      <c r="K2643" s="5">
        <f>23*10^-6</f>
        <v>2.3E-5</v>
      </c>
      <c r="L2643" s="6">
        <f>H2643</f>
        <v>1.3</v>
      </c>
      <c r="M2643" s="3">
        <f>H2643^2/6</f>
        <v>0.28166666666666668</v>
      </c>
      <c r="N2643" s="3">
        <f>H2643^3/12</f>
        <v>0.18308333333333338</v>
      </c>
      <c r="O2643" s="1">
        <f>-J2643*L2643*K2643*C2643</f>
        <v>-69.206540000000004</v>
      </c>
      <c r="P2643" s="7">
        <f>-(12*F2643*J2643*L2643*N2643+12*O2643*N2643*G2643*COS(RADIANS(E2643)))/(12*N2643*G2643*COS(RADIANS(E2643))^2+L2643*G2643^3*SIN(RADIANS(E2643))^2)</f>
        <v>0.24765259317848626</v>
      </c>
      <c r="Q2643" s="7">
        <f>-(6*F2643*J2643*L2643*N2643*SIN(RADIANS(E2643))+6*O2643*N2643*G2643*SIN(RADIANS(E2643))*COS(RADIANS(E2643)))/(12*N2643*COS(RADIANS(E2643))^2+L2643*G2643^2*SIN(RADIANS(E2643))^2)</f>
        <v>1.4424378204717356</v>
      </c>
      <c r="R2643" s="7">
        <f>-P2643*SIN(RADIANS(E2643))</f>
        <v>-0.13233374499740699</v>
      </c>
      <c r="S2643" s="6">
        <f>(O2643+P2643*COS(RADIANS(E2643)))/L2643</f>
        <v>-53.074775934682926</v>
      </c>
      <c r="T2643" s="6">
        <f>R2643/L2643</f>
        <v>-0.10179518845954384</v>
      </c>
      <c r="U2643" s="6">
        <f>(Q2643-P2643*G2643*SIN(RADIANS(E2643)))/M2643</f>
        <v>-5.121081019426283</v>
      </c>
      <c r="V2643" s="6">
        <f>SQRT((S2643+U2643)^2+3*T2643^2)</f>
        <v>58.196124041076153</v>
      </c>
      <c r="W2643" s="6">
        <f>V2643/AA2643</f>
        <v>1.2115630760653757</v>
      </c>
      <c r="X2643" s="1">
        <f>((3*10+H2643/COS(RADIANS(E2643)))*(3+3)+3*G2643*H2643)*2</f>
        <v>548.49581970800455</v>
      </c>
      <c r="Y2643" s="7">
        <f>Z2643/X2643</f>
        <v>1.0142702968481188</v>
      </c>
      <c r="Z2643" s="13">
        <v>556.32301787518998</v>
      </c>
      <c r="AA2643" s="15">
        <v>48.033920140643097</v>
      </c>
    </row>
    <row r="2644" spans="1:27" x14ac:dyDescent="0.45">
      <c r="A2644">
        <v>1639</v>
      </c>
      <c r="B2644">
        <v>47.2</v>
      </c>
      <c r="C2644" s="10">
        <f>B2644-20</f>
        <v>27.200000000000003</v>
      </c>
      <c r="D2644">
        <v>129.69999999999999</v>
      </c>
      <c r="E2644" s="11">
        <f>D2644-90</f>
        <v>39.699999999999989</v>
      </c>
      <c r="F2644" s="2">
        <v>8.1040000000000001E-3</v>
      </c>
      <c r="G2644" s="11">
        <v>22.2</v>
      </c>
      <c r="H2644" s="11">
        <v>1.3</v>
      </c>
      <c r="I2644" s="8">
        <v>4.3201643973588902E-2</v>
      </c>
      <c r="J2644" s="4">
        <v>71000</v>
      </c>
      <c r="K2644" s="5">
        <f>23*10^-6</f>
        <v>2.3E-5</v>
      </c>
      <c r="L2644" s="6">
        <f>H2644</f>
        <v>1.3</v>
      </c>
      <c r="M2644" s="3">
        <f>H2644^2/6</f>
        <v>0.28166666666666668</v>
      </c>
      <c r="N2644" s="3">
        <f>H2644^3/12</f>
        <v>0.18308333333333338</v>
      </c>
      <c r="O2644" s="1">
        <f>-J2644*L2644*K2644*C2644</f>
        <v>-57.742880000000007</v>
      </c>
      <c r="P2644" s="7">
        <f>-(12*F2644*J2644*L2644*N2644+12*O2644*N2644*G2644*COS(RADIANS(E2644)))/(12*N2644*G2644*COS(RADIANS(E2644))^2+L2644*G2644^3*SIN(RADIANS(E2644))^2)</f>
        <v>8.976114918435367E-2</v>
      </c>
      <c r="Q2644" s="7">
        <f>-(6*F2644*J2644*L2644*N2644*SIN(RADIANS(E2644))+6*O2644*N2644*G2644*SIN(RADIANS(E2644))*COS(RADIANS(E2644)))/(12*N2644*COS(RADIANS(E2644))^2+L2644*G2644^2*SIN(RADIANS(E2644))^2)</f>
        <v>0.63643552032021533</v>
      </c>
      <c r="R2644" s="7">
        <f>-P2644*SIN(RADIANS(E2644))</f>
        <v>-5.7336533362181551E-2</v>
      </c>
      <c r="S2644" s="6">
        <f>(O2644+P2644*COS(RADIANS(E2644)))/L2644</f>
        <v>-44.364475239813125</v>
      </c>
      <c r="T2644" s="6">
        <f>R2644/L2644</f>
        <v>-4.4105025663216578E-2</v>
      </c>
      <c r="U2644" s="6">
        <f>(Q2644-P2644*G2644*SIN(RADIANS(E2644)))/M2644</f>
        <v>-2.2595343916694017</v>
      </c>
      <c r="V2644" s="6">
        <f>SQRT((S2644+U2644)^2+3*T2644^2)</f>
        <v>46.624072214645111</v>
      </c>
      <c r="W2644" s="6">
        <f>V2644/AA2644</f>
        <v>1.1454165791787316</v>
      </c>
      <c r="X2644" s="1">
        <f>((3*10+H2644/COS(RADIANS(E2644)))*(3+3)+3*G2644*H2644)*2</f>
        <v>553.43555110692671</v>
      </c>
      <c r="Y2644" s="7">
        <f>Z2644/X2644</f>
        <v>1.0050889008047952</v>
      </c>
      <c r="Z2644" s="13">
        <v>556.25192972835703</v>
      </c>
      <c r="AA2644" s="15">
        <v>40.704904278646602</v>
      </c>
    </row>
    <row r="2645" spans="1:27" x14ac:dyDescent="0.45">
      <c r="A2645">
        <v>1198</v>
      </c>
      <c r="B2645">
        <v>73</v>
      </c>
      <c r="C2645" s="10">
        <f>B2645-20</f>
        <v>53</v>
      </c>
      <c r="D2645">
        <v>120.8</v>
      </c>
      <c r="E2645" s="11">
        <f>D2645-90</f>
        <v>30.799999999999997</v>
      </c>
      <c r="F2645" s="2">
        <v>1.6029000000000002E-2</v>
      </c>
      <c r="G2645" s="11">
        <v>23.9</v>
      </c>
      <c r="H2645" s="11">
        <v>1.2</v>
      </c>
      <c r="I2645" s="8">
        <v>7.6425716280937195E-2</v>
      </c>
      <c r="J2645" s="4">
        <v>71000</v>
      </c>
      <c r="K2645" s="5">
        <f>23*10^-6</f>
        <v>2.3E-5</v>
      </c>
      <c r="L2645" s="6">
        <f>H2645</f>
        <v>1.2</v>
      </c>
      <c r="M2645" s="3">
        <f>H2645^2/6</f>
        <v>0.24</v>
      </c>
      <c r="N2645" s="3">
        <f>H2645^3/12</f>
        <v>0.14399999999999999</v>
      </c>
      <c r="O2645" s="1">
        <f>-J2645*L2645*K2645*C2645</f>
        <v>-103.8588</v>
      </c>
      <c r="P2645" s="7">
        <f>-(12*F2645*J2645*L2645*N2645+12*O2645*N2645*G2645*COS(RADIANS(E2645)))/(12*N2645*G2645*COS(RADIANS(E2645))^2+L2645*G2645^3*SIN(RADIANS(E2645))^2)</f>
        <v>0.30617960599890987</v>
      </c>
      <c r="Q2645" s="7">
        <f>-(6*F2645*J2645*L2645*N2645*SIN(RADIANS(E2645))+6*O2645*N2645*G2645*SIN(RADIANS(E2645))*COS(RADIANS(E2645)))/(12*N2645*COS(RADIANS(E2645))^2+L2645*G2645^2*SIN(RADIANS(E2645))^2)</f>
        <v>1.8734861373164646</v>
      </c>
      <c r="R2645" s="7">
        <f>-P2645*SIN(RADIANS(E2645))</f>
        <v>-0.15677708262062462</v>
      </c>
      <c r="S2645" s="6">
        <f>(O2645+P2645*COS(RADIANS(E2645)))/L2645</f>
        <v>-86.329836664324091</v>
      </c>
      <c r="T2645" s="6">
        <f>R2645/L2645</f>
        <v>-0.13064756885052053</v>
      </c>
      <c r="U2645" s="6">
        <f>(Q2645-P2645*G2645*SIN(RADIANS(E2645)))/M2645</f>
        <v>-7.8061922388185989</v>
      </c>
      <c r="V2645" s="6">
        <f>SQRT((S2645+U2645)^2+3*T2645^2)</f>
        <v>94.136300883426756</v>
      </c>
      <c r="W2645" s="6">
        <f>V2645/AA2645</f>
        <v>1.2437177661885648</v>
      </c>
      <c r="X2645" s="1">
        <f>((3*10+H2645/COS(RADIANS(E2645)))*(3+3)+3*G2645*H2645)*2</f>
        <v>548.84446135780695</v>
      </c>
      <c r="Y2645" s="7">
        <f>Z2645/X2645</f>
        <v>1.0134362261706626</v>
      </c>
      <c r="Z2645" s="13">
        <v>556.21885967312596</v>
      </c>
      <c r="AA2645" s="15">
        <v>75.689439712606301</v>
      </c>
    </row>
    <row r="2646" spans="1:27" x14ac:dyDescent="0.45">
      <c r="A2646">
        <v>328</v>
      </c>
      <c r="B2646">
        <v>44.7</v>
      </c>
      <c r="C2646" s="10">
        <f>B2646-20</f>
        <v>24.700000000000003</v>
      </c>
      <c r="D2646">
        <v>126.2</v>
      </c>
      <c r="E2646" s="11">
        <f>D2646-90</f>
        <v>36.200000000000003</v>
      </c>
      <c r="F2646" s="2">
        <v>6.5750000000000001E-3</v>
      </c>
      <c r="G2646" s="11">
        <v>21.5</v>
      </c>
      <c r="H2646" s="11">
        <v>1.3</v>
      </c>
      <c r="I2646" s="8">
        <v>3.0224455520510601E-2</v>
      </c>
      <c r="J2646" s="4">
        <v>71000</v>
      </c>
      <c r="K2646" s="5">
        <f>23*10^-6</f>
        <v>2.3E-5</v>
      </c>
      <c r="L2646" s="6">
        <f>H2646</f>
        <v>1.3</v>
      </c>
      <c r="M2646" s="3">
        <f>H2646^2/6</f>
        <v>0.28166666666666668</v>
      </c>
      <c r="N2646" s="3">
        <f>H2646^3/12</f>
        <v>0.18308333333333338</v>
      </c>
      <c r="O2646" s="1">
        <f>-J2646*L2646*K2646*C2646</f>
        <v>-52.435630000000003</v>
      </c>
      <c r="P2646" s="7">
        <f>-(12*F2646*J2646*L2646*N2646+12*O2646*N2646*G2646*COS(RADIANS(E2646)))/(12*N2646*G2646*COS(RADIANS(E2646))^2+L2646*G2646^3*SIN(RADIANS(E2646))^2)</f>
        <v>0.14664733741370589</v>
      </c>
      <c r="Q2646" s="7">
        <f>-(6*F2646*J2646*L2646*N2646*SIN(RADIANS(E2646))+6*O2646*N2646*G2646*SIN(RADIANS(E2646))*COS(RADIANS(E2646)))/(12*N2646*COS(RADIANS(E2646))^2+L2646*G2646^2*SIN(RADIANS(E2646))^2)</f>
        <v>0.93106554764249172</v>
      </c>
      <c r="R2646" s="7">
        <f>-P2646*SIN(RADIANS(E2646))</f>
        <v>-8.6610748617906227E-2</v>
      </c>
      <c r="S2646" s="6">
        <f>(O2646+P2646*COS(RADIANS(E2646)))/L2646</f>
        <v>-40.244070322173521</v>
      </c>
      <c r="T2646" s="6">
        <f>R2646/L2646</f>
        <v>-6.6623652783004791E-2</v>
      </c>
      <c r="U2646" s="6">
        <f>(Q2646-P2646*G2646*SIN(RADIANS(E2646)))/M2646</f>
        <v>-3.3055581573106227</v>
      </c>
      <c r="V2646" s="6">
        <f>SQRT((S2646+U2646)^2+3*T2646^2)</f>
        <v>43.549781363795923</v>
      </c>
      <c r="W2646" s="6">
        <f>V2646/AA2646</f>
        <v>1.2151908520502672</v>
      </c>
      <c r="X2646" s="1">
        <f>((3*10+H2646/COS(RADIANS(E2646)))*(3+3)+3*G2646*H2646)*2</f>
        <v>547.03180574712087</v>
      </c>
      <c r="Y2646" s="7">
        <f>Z2646/X2646</f>
        <v>1.0167720942369436</v>
      </c>
      <c r="Z2646" s="13">
        <v>556.20667474371703</v>
      </c>
      <c r="AA2646" s="15">
        <v>35.837812052583203</v>
      </c>
    </row>
    <row r="2647" spans="1:27" x14ac:dyDescent="0.45">
      <c r="A2647">
        <v>52</v>
      </c>
      <c r="B2647">
        <v>79.3</v>
      </c>
      <c r="C2647" s="10">
        <f>B2647-20</f>
        <v>59.3</v>
      </c>
      <c r="D2647">
        <v>111</v>
      </c>
      <c r="E2647" s="11">
        <f>D2647-90</f>
        <v>21</v>
      </c>
      <c r="F2647" s="2">
        <v>1.7056999999999999E-2</v>
      </c>
      <c r="G2647" s="11">
        <v>20.6</v>
      </c>
      <c r="H2647" s="11">
        <v>1.4</v>
      </c>
      <c r="I2647" s="8">
        <v>0.100900933146476</v>
      </c>
      <c r="J2647" s="4">
        <v>71000</v>
      </c>
      <c r="K2647" s="5">
        <f>23*10^-6</f>
        <v>2.3E-5</v>
      </c>
      <c r="L2647" s="6">
        <f>H2647</f>
        <v>1.4</v>
      </c>
      <c r="M2647" s="3">
        <f>H2647^2/6</f>
        <v>0.32666666666666661</v>
      </c>
      <c r="N2647" s="3">
        <f>H2647^3/12</f>
        <v>0.2286666666666666</v>
      </c>
      <c r="O2647" s="1">
        <f>-J2647*L2647*K2647*C2647</f>
        <v>-135.57165999999998</v>
      </c>
      <c r="P2647" s="7">
        <f>-(12*F2647*J2647*L2647*N2647+12*O2647*N2647*G2647*COS(RADIANS(E2647)))/(12*N2647*G2647*COS(RADIANS(E2647))^2+L2647*G2647^3*SIN(RADIANS(E2647))^2)</f>
        <v>1.5434731666776094</v>
      </c>
      <c r="Q2647" s="7">
        <f>-(6*F2647*J2647*L2647*N2647*SIN(RADIANS(E2647))+6*O2647*N2647*G2647*SIN(RADIANS(E2647))*COS(RADIANS(E2647)))/(12*N2647*COS(RADIANS(E2647))^2+L2647*G2647^2*SIN(RADIANS(E2647))^2)</f>
        <v>5.697252533380599</v>
      </c>
      <c r="R2647" s="7">
        <f>-P2647*SIN(RADIANS(E2647))</f>
        <v>-0.55313131392044634</v>
      </c>
      <c r="S2647" s="6">
        <f>(O2647+P2647*COS(RADIANS(E2647)))/L2647</f>
        <v>-95.807645473404364</v>
      </c>
      <c r="T2647" s="6">
        <f>R2647/L2647</f>
        <v>-0.39509379565746172</v>
      </c>
      <c r="U2647" s="6">
        <f>(Q2647-P2647*G2647*SIN(RADIANS(E2647)))/M2647</f>
        <v>-17.440568979736518</v>
      </c>
      <c r="V2647" s="6">
        <f>SQRT((S2647+U2647)^2+3*T2647^2)</f>
        <v>113.25028200471154</v>
      </c>
      <c r="W2647" s="6">
        <f>V2647/AA2647</f>
        <v>1.2265823607000281</v>
      </c>
      <c r="X2647" s="1">
        <f>((3*10+H2647/COS(RADIANS(E2647)))*(3+3)+3*G2647*H2647)*2</f>
        <v>551.03523589310203</v>
      </c>
      <c r="Y2647" s="7">
        <f>Z2647/X2647</f>
        <v>1.0093299101365041</v>
      </c>
      <c r="Z2647" s="13">
        <v>556.17634512603195</v>
      </c>
      <c r="AA2647" s="15">
        <v>92.329945084224093</v>
      </c>
    </row>
    <row r="2648" spans="1:27" x14ac:dyDescent="0.45">
      <c r="A2648">
        <v>7</v>
      </c>
      <c r="B2648">
        <v>85.3</v>
      </c>
      <c r="C2648" s="10">
        <f>B2648-20</f>
        <v>65.3</v>
      </c>
      <c r="D2648">
        <v>118.6</v>
      </c>
      <c r="E2648" s="11">
        <f>D2648-90</f>
        <v>28.599999999999994</v>
      </c>
      <c r="F2648" s="2">
        <v>1.8845000000000001E-2</v>
      </c>
      <c r="G2648" s="11">
        <v>22</v>
      </c>
      <c r="H2648" s="11">
        <v>1.3</v>
      </c>
      <c r="I2648" s="8">
        <v>9.3973934650421101E-2</v>
      </c>
      <c r="J2648" s="4">
        <v>71000</v>
      </c>
      <c r="K2648" s="5">
        <f>23*10^-6</f>
        <v>2.3E-5</v>
      </c>
      <c r="L2648" s="6">
        <f>H2648</f>
        <v>1.3</v>
      </c>
      <c r="M2648" s="3">
        <f>H2648^2/6</f>
        <v>0.28166666666666668</v>
      </c>
      <c r="N2648" s="3">
        <f>H2648^3/12</f>
        <v>0.18308333333333338</v>
      </c>
      <c r="O2648" s="1">
        <f>-J2648*L2648*K2648*C2648</f>
        <v>-138.62537</v>
      </c>
      <c r="P2648" s="7">
        <f>-(12*F2648*J2648*L2648*N2648+12*O2648*N2648*G2648*COS(RADIANS(E2648)))/(12*N2648*G2648*COS(RADIANS(E2648))^2+L2648*G2648^3*SIN(RADIANS(E2648))^2)</f>
        <v>0.64231775432965821</v>
      </c>
      <c r="Q2648" s="7">
        <f>-(6*F2648*J2648*L2648*N2648*SIN(RADIANS(E2648))+6*O2648*N2648*G2648*SIN(RADIANS(E2648))*COS(RADIANS(E2648)))/(12*N2648*COS(RADIANS(E2648))^2+L2648*G2648^2*SIN(RADIANS(E2648))^2)</f>
        <v>3.3821950712913247</v>
      </c>
      <c r="R2648" s="7">
        <f>-P2648*SIN(RADIANS(E2648))</f>
        <v>-0.30747227920830228</v>
      </c>
      <c r="S2648" s="6">
        <f>(O2648+P2648*COS(RADIANS(E2648)))/L2648</f>
        <v>-106.20109688221801</v>
      </c>
      <c r="T2648" s="6">
        <f>R2648/L2648</f>
        <v>-0.23651713785254019</v>
      </c>
      <c r="U2648" s="6">
        <f>(Q2648-P2648*G2648*SIN(RADIANS(E2648)))/M2648</f>
        <v>-12.007793152513582</v>
      </c>
      <c r="V2648" s="6">
        <f>SQRT((S2648+U2648)^2+3*T2648^2)</f>
        <v>118.20959988221244</v>
      </c>
      <c r="W2648" s="6">
        <f>V2648/AA2648</f>
        <v>1.2348223144889521</v>
      </c>
      <c r="X2648" s="1">
        <f>((3*10+H2648/COS(RADIANS(E2648)))*(3+3)+3*G2648*H2648)*2</f>
        <v>549.36799828310529</v>
      </c>
      <c r="Y2648" s="7">
        <f>Z2648/X2648</f>
        <v>1.0123214518879937</v>
      </c>
      <c r="Z2648" s="13">
        <v>556.13700964275404</v>
      </c>
      <c r="AA2648" s="15">
        <v>95.730048360144096</v>
      </c>
    </row>
    <row r="2649" spans="1:27" x14ac:dyDescent="0.45">
      <c r="A2649">
        <v>2069</v>
      </c>
      <c r="B2649">
        <v>79.5</v>
      </c>
      <c r="C2649" s="10">
        <f>B2649-20</f>
        <v>59.5</v>
      </c>
      <c r="D2649">
        <v>129.1</v>
      </c>
      <c r="E2649" s="11">
        <f>D2649-90</f>
        <v>39.099999999999994</v>
      </c>
      <c r="F2649" s="2">
        <v>1.6282000000000001E-2</v>
      </c>
      <c r="G2649" s="11">
        <v>23.2</v>
      </c>
      <c r="H2649" s="11">
        <v>1.2</v>
      </c>
      <c r="I2649" s="8">
        <v>7.2719156742095906E-2</v>
      </c>
      <c r="J2649" s="4">
        <v>71000</v>
      </c>
      <c r="K2649" s="5">
        <f>23*10^-6</f>
        <v>2.3E-5</v>
      </c>
      <c r="L2649" s="6">
        <f>H2649</f>
        <v>1.2</v>
      </c>
      <c r="M2649" s="3">
        <f>H2649^2/6</f>
        <v>0.24</v>
      </c>
      <c r="N2649" s="3">
        <f>H2649^3/12</f>
        <v>0.14399999999999999</v>
      </c>
      <c r="O2649" s="1">
        <f>-J2649*L2649*K2649*C2649</f>
        <v>-116.5962</v>
      </c>
      <c r="P2649" s="7">
        <f>-(12*F2649*J2649*L2649*N2649+12*O2649*N2649*G2649*COS(RADIANS(E2649)))/(12*N2649*G2649*COS(RADIANS(E2649))^2+L2649*G2649^3*SIN(RADIANS(E2649))^2)</f>
        <v>0.20559512279358327</v>
      </c>
      <c r="Q2649" s="7">
        <f>-(6*F2649*J2649*L2649*N2649*SIN(RADIANS(E2649))+6*O2649*N2649*G2649*SIN(RADIANS(E2649))*COS(RADIANS(E2649)))/(12*N2649*COS(RADIANS(E2649))^2+L2649*G2649^2*SIN(RADIANS(E2649))^2)</f>
        <v>1.5041008928326194</v>
      </c>
      <c r="R2649" s="7">
        <f>-P2649*SIN(RADIANS(E2649))</f>
        <v>-0.12966387007177754</v>
      </c>
      <c r="S2649" s="6">
        <f>(O2649+P2649*COS(RADIANS(E2649)))/L2649</f>
        <v>-97.030540536371362</v>
      </c>
      <c r="T2649" s="6">
        <f>R2649/L2649</f>
        <v>-0.10805322505981463</v>
      </c>
      <c r="U2649" s="6">
        <f>(Q2649-P2649*G2649*SIN(RADIANS(E2649)))/M2649</f>
        <v>-6.2670870534692495</v>
      </c>
      <c r="V2649" s="6">
        <f>SQRT((S2649+U2649)^2+3*T2649^2)</f>
        <v>103.29779713134128</v>
      </c>
      <c r="W2649" s="6">
        <f>V2649/AA2649</f>
        <v>1.2522700060677101</v>
      </c>
      <c r="X2649" s="1">
        <f>((3*10+H2649/COS(RADIANS(E2649)))*(3+3)+3*G2649*H2649)*2</f>
        <v>545.59559135236759</v>
      </c>
      <c r="Y2649" s="7">
        <f>Z2649/X2649</f>
        <v>1.0189877175276307</v>
      </c>
      <c r="Z2649" s="13">
        <v>555.95520632528701</v>
      </c>
      <c r="AA2649" s="15">
        <v>82.488438300706207</v>
      </c>
    </row>
    <row r="2650" spans="1:27" x14ac:dyDescent="0.45">
      <c r="A2650">
        <v>2024</v>
      </c>
      <c r="B2650">
        <v>71.5</v>
      </c>
      <c r="C2650" s="10">
        <f>B2650-20</f>
        <v>51.5</v>
      </c>
      <c r="D2650">
        <v>126.4</v>
      </c>
      <c r="E2650" s="11">
        <f>D2650-90</f>
        <v>36.400000000000006</v>
      </c>
      <c r="F2650" s="2">
        <v>1.5713999999999999E-2</v>
      </c>
      <c r="G2650" s="11">
        <v>25.8</v>
      </c>
      <c r="H2650" s="11">
        <v>1.1000000000000001</v>
      </c>
      <c r="I2650" s="8">
        <v>7.0044048130512196E-2</v>
      </c>
      <c r="J2650" s="4">
        <v>71000</v>
      </c>
      <c r="K2650" s="5">
        <f>23*10^-6</f>
        <v>2.3E-5</v>
      </c>
      <c r="L2650" s="6">
        <f>H2650</f>
        <v>1.1000000000000001</v>
      </c>
      <c r="M2650" s="3">
        <f>H2650^2/6</f>
        <v>0.20166666666666669</v>
      </c>
      <c r="N2650" s="3">
        <f>H2650^3/12</f>
        <v>0.11091666666666671</v>
      </c>
      <c r="O2650" s="1">
        <f>-J2650*L2650*K2650*C2650</f>
        <v>-92.509450000000001</v>
      </c>
      <c r="P2650" s="7">
        <f>-(12*F2650*J2650*L2650*N2650+12*O2650*N2650*G2650*COS(RADIANS(E2650)))/(12*N2650*G2650*COS(RADIANS(E2650))^2+L2650*G2650^3*SIN(RADIANS(E2650))^2)</f>
        <v>0.13835513716153694</v>
      </c>
      <c r="Q2650" s="7">
        <f>-(6*F2650*J2650*L2650*N2650*SIN(RADIANS(E2650))+6*O2650*N2650*G2650*SIN(RADIANS(E2650))*COS(RADIANS(E2650)))/(12*N2650*COS(RADIANS(E2650))^2+L2650*G2650^2*SIN(RADIANS(E2650))^2)</f>
        <v>1.0591229137088916</v>
      </c>
      <c r="R2650" s="7">
        <f>-P2650*SIN(RADIANS(E2650))</f>
        <v>-8.2102551450301653E-2</v>
      </c>
      <c r="S2650" s="6">
        <f>(O2650+P2650*COS(RADIANS(E2650)))/L2650</f>
        <v>-83.998262552969408</v>
      </c>
      <c r="T2650" s="6">
        <f>R2650/L2650</f>
        <v>-7.4638683136637865E-2</v>
      </c>
      <c r="U2650" s="6">
        <f>(Q2650-P2650*G2650*SIN(RADIANS(E2650)))/M2650</f>
        <v>-5.2518491588870626</v>
      </c>
      <c r="V2650" s="6">
        <f>SQRT((S2650+U2650)^2+3*T2650^2)</f>
        <v>89.250205340816564</v>
      </c>
      <c r="W2650" s="6">
        <f>V2650/AA2650</f>
        <v>1.2836660164451261</v>
      </c>
      <c r="X2650" s="1">
        <f>((3*10+H2650/COS(RADIANS(E2650)))*(3+3)+3*G2650*H2650)*2</f>
        <v>546.67967911712344</v>
      </c>
      <c r="Y2650" s="7">
        <f>Z2650/X2650</f>
        <v>1.0169225748345907</v>
      </c>
      <c r="Z2650" s="13">
        <v>555.93090689753296</v>
      </c>
      <c r="AA2650" s="15">
        <v>69.527590664103101</v>
      </c>
    </row>
    <row r="2651" spans="1:27" x14ac:dyDescent="0.45">
      <c r="A2651">
        <v>2893</v>
      </c>
      <c r="B2651">
        <v>40.799999999999997</v>
      </c>
      <c r="C2651" s="10">
        <f>B2651-20</f>
        <v>20.799999999999997</v>
      </c>
      <c r="D2651">
        <v>105</v>
      </c>
      <c r="E2651" s="11">
        <f>D2651-90</f>
        <v>15</v>
      </c>
      <c r="F2651" s="2">
        <v>6.5760000000000002E-3</v>
      </c>
      <c r="G2651" s="11">
        <v>22.5</v>
      </c>
      <c r="H2651" s="11">
        <v>1.3</v>
      </c>
      <c r="I2651" s="8">
        <v>4.7910928726196199E-2</v>
      </c>
      <c r="J2651" s="4">
        <v>71000</v>
      </c>
      <c r="K2651" s="5">
        <f>23*10^-6</f>
        <v>2.3E-5</v>
      </c>
      <c r="L2651" s="6">
        <f>H2651</f>
        <v>1.3</v>
      </c>
      <c r="M2651" s="3">
        <f>H2651^2/6</f>
        <v>0.28166666666666668</v>
      </c>
      <c r="N2651" s="3">
        <f>H2651^3/12</f>
        <v>0.18308333333333338</v>
      </c>
      <c r="O2651" s="1">
        <f>-J2651*L2651*K2651*C2651</f>
        <v>-44.156319999999994</v>
      </c>
      <c r="P2651" s="7">
        <f>-(12*F2651*J2651*L2651*N2651+12*O2651*N2651*G2651*COS(RADIANS(E2651)))/(12*N2651*G2651*COS(RADIANS(E2651))^2+L2651*G2651^3*SIN(RADIANS(E2651))^2)</f>
        <v>0.74647186478058836</v>
      </c>
      <c r="Q2651" s="7">
        <f>-(6*F2651*J2651*L2651*N2651*SIN(RADIANS(E2651))+6*O2651*N2651*G2651*SIN(RADIANS(E2651))*COS(RADIANS(E2651)))/(12*N2651*COS(RADIANS(E2651))^2+L2651*G2651^2*SIN(RADIANS(E2651))^2)</f>
        <v>2.1735127714321112</v>
      </c>
      <c r="R2651" s="7">
        <f>-P2651*SIN(RADIANS(E2651))</f>
        <v>-0.19320113523840987</v>
      </c>
      <c r="S2651" s="6">
        <f>(O2651+P2651*COS(RADIANS(E2651)))/L2651</f>
        <v>-33.411756574777122</v>
      </c>
      <c r="T2651" s="6">
        <f>R2651/L2651</f>
        <v>-0.1486162578756999</v>
      </c>
      <c r="U2651" s="6">
        <f>(Q2651-P2651*G2651*SIN(RADIANS(E2651)))/M2651</f>
        <v>-7.7166133896997993</v>
      </c>
      <c r="V2651" s="6">
        <f>SQRT((S2651+U2651)^2+3*T2651^2)</f>
        <v>41.129175487860223</v>
      </c>
      <c r="W2651" s="6">
        <f>V2651/AA2651</f>
        <v>1.2706222979319468</v>
      </c>
      <c r="X2651" s="1">
        <f>((3*10+H2651/COS(RADIANS(E2651)))*(3+3)+3*G2651*H2651)*2</f>
        <v>551.65030841439739</v>
      </c>
      <c r="Y2651" s="7">
        <f>Z2651/X2651</f>
        <v>1.0077590053883689</v>
      </c>
      <c r="Z2651" s="13">
        <v>555.93056612988005</v>
      </c>
      <c r="AA2651" s="15">
        <v>32.369316637053899</v>
      </c>
    </row>
    <row r="2652" spans="1:27" x14ac:dyDescent="0.45">
      <c r="A2652">
        <v>847</v>
      </c>
      <c r="B2652">
        <v>50.4</v>
      </c>
      <c r="C2652" s="10">
        <f>B2652-20</f>
        <v>30.4</v>
      </c>
      <c r="D2652">
        <v>100.9</v>
      </c>
      <c r="E2652" s="11">
        <f>D2652-90</f>
        <v>10.900000000000006</v>
      </c>
      <c r="F2652" s="2">
        <v>9.1579999999999995E-3</v>
      </c>
      <c r="G2652" s="11">
        <v>20.8</v>
      </c>
      <c r="H2652" s="11">
        <v>1.4</v>
      </c>
      <c r="I2652" s="8">
        <v>8.14713835716247E-2</v>
      </c>
      <c r="J2652" s="4">
        <v>71000</v>
      </c>
      <c r="K2652" s="5">
        <f>23*10^-6</f>
        <v>2.3E-5</v>
      </c>
      <c r="L2652" s="6">
        <f>H2652</f>
        <v>1.4</v>
      </c>
      <c r="M2652" s="3">
        <f>H2652^2/6</f>
        <v>0.32666666666666661</v>
      </c>
      <c r="N2652" s="3">
        <f>H2652^3/12</f>
        <v>0.2286666666666666</v>
      </c>
      <c r="O2652" s="1">
        <f>-J2652*L2652*K2652*C2652</f>
        <v>-69.500479999999996</v>
      </c>
      <c r="P2652" s="7">
        <f>-(12*F2652*J2652*L2652*N2652+12*O2652*N2652*G2652*COS(RADIANS(E2652)))/(12*N2652*G2652*COS(RADIANS(E2652))^2+L2652*G2652^3*SIN(RADIANS(E2652))^2)</f>
        <v>2.7641107014798911</v>
      </c>
      <c r="Q2652" s="7">
        <f>-(6*F2652*J2652*L2652*N2652*SIN(RADIANS(E2652))+6*O2652*N2652*G2652*SIN(RADIANS(E2652))*COS(RADIANS(E2652)))/(12*N2652*COS(RADIANS(E2652))^2+L2652*G2652^2*SIN(RADIANS(E2652))^2)</f>
        <v>5.4358796707221702</v>
      </c>
      <c r="R2652" s="7">
        <f>-P2652*SIN(RADIANS(E2652))</f>
        <v>-0.52268073756943945</v>
      </c>
      <c r="S2652" s="6">
        <f>(O2652+P2652*COS(RADIANS(E2652)))/L2652</f>
        <v>-47.704455295588815</v>
      </c>
      <c r="T2652" s="6">
        <f>R2652/L2652</f>
        <v>-0.37334338397817107</v>
      </c>
      <c r="U2652" s="6">
        <f>(Q2652-P2652*G2652*SIN(RADIANS(E2652)))/M2652</f>
        <v>-16.640447971598487</v>
      </c>
      <c r="V2652" s="6">
        <f>SQRT((S2652+U2652)^2+3*T2652^2)</f>
        <v>64.348152516686696</v>
      </c>
      <c r="W2652" s="6">
        <f>V2652/AA2652</f>
        <v>1.058002078599279</v>
      </c>
      <c r="X2652" s="1">
        <f>((3*10+H2652/COS(RADIANS(E2652)))*(3+3)+3*G2652*H2652)*2</f>
        <v>551.82866229178569</v>
      </c>
      <c r="Y2652" s="7">
        <f>Z2652/X2652</f>
        <v>1.0070213379288255</v>
      </c>
      <c r="Z2652" s="13">
        <v>555.70323780854801</v>
      </c>
      <c r="AA2652" s="15">
        <v>60.820440543821199</v>
      </c>
    </row>
    <row r="2653" spans="1:27" x14ac:dyDescent="0.45">
      <c r="A2653">
        <v>289</v>
      </c>
      <c r="B2653">
        <v>48.8</v>
      </c>
      <c r="C2653" s="10">
        <f>B2653-20</f>
        <v>28.799999999999997</v>
      </c>
      <c r="D2653">
        <v>108.6</v>
      </c>
      <c r="E2653" s="11">
        <f>D2653-90</f>
        <v>18.599999999999994</v>
      </c>
      <c r="F2653" s="2">
        <v>1.0309E-2</v>
      </c>
      <c r="G2653" s="11">
        <v>26.8</v>
      </c>
      <c r="H2653" s="11">
        <v>1.1000000000000001</v>
      </c>
      <c r="I2653" s="8">
        <v>6.4111620187759399E-2</v>
      </c>
      <c r="J2653" s="4">
        <v>71000</v>
      </c>
      <c r="K2653" s="5">
        <f>23*10^-6</f>
        <v>2.3E-5</v>
      </c>
      <c r="L2653" s="6">
        <f>H2653</f>
        <v>1.1000000000000001</v>
      </c>
      <c r="M2653" s="3">
        <f>H2653^2/6</f>
        <v>0.20166666666666669</v>
      </c>
      <c r="N2653" s="3">
        <f>H2653^3/12</f>
        <v>0.11091666666666671</v>
      </c>
      <c r="O2653" s="1">
        <f>-J2653*L2653*K2653*C2653</f>
        <v>-51.733439999999995</v>
      </c>
      <c r="P2653" s="7">
        <f>-(12*F2653*J2653*L2653*N2653+12*O2653*N2653*G2653*COS(RADIANS(E2653)))/(12*N2653*G2653*COS(RADIANS(E2653))^2+L2653*G2653^3*SIN(RADIANS(E2653))^2)</f>
        <v>0.30983891117469731</v>
      </c>
      <c r="Q2653" s="7">
        <f>-(6*F2653*J2653*L2653*N2653*SIN(RADIANS(E2653))+6*O2653*N2653*G2653*SIN(RADIANS(E2653))*COS(RADIANS(E2653)))/(12*N2653*COS(RADIANS(E2653))^2+L2653*G2653^2*SIN(RADIANS(E2653))^2)</f>
        <v>1.3242684683660955</v>
      </c>
      <c r="R2653" s="7">
        <f>-P2653*SIN(RADIANS(E2653))</f>
        <v>-9.8826005101947473E-2</v>
      </c>
      <c r="S2653" s="6">
        <f>(O2653+P2653*COS(RADIANS(E2653)))/L2653</f>
        <v>-46.763440425269856</v>
      </c>
      <c r="T2653" s="6">
        <f>R2653/L2653</f>
        <v>-8.9841822819952247E-2</v>
      </c>
      <c r="U2653" s="6">
        <f>(Q2653-P2653*G2653*SIN(RADIANS(E2653)))/M2653</f>
        <v>-6.5666205042946961</v>
      </c>
      <c r="V2653" s="6">
        <f>SQRT((S2653+U2653)^2+3*T2653^2)</f>
        <v>53.330287955442827</v>
      </c>
      <c r="W2653" s="6">
        <f>V2653/AA2653</f>
        <v>1.3005820142761624</v>
      </c>
      <c r="X2653" s="1">
        <f>((3*10+H2653/COS(RADIANS(E2653)))*(3+3)+3*G2653*H2653)*2</f>
        <v>550.80745301551724</v>
      </c>
      <c r="Y2653" s="7">
        <f>Z2653/X2653</f>
        <v>1.0086350887338151</v>
      </c>
      <c r="Z2653" s="13">
        <v>555.56372424755295</v>
      </c>
      <c r="AA2653" s="15">
        <v>41.004940380575498</v>
      </c>
    </row>
    <row r="2654" spans="1:27" x14ac:dyDescent="0.45">
      <c r="A2654">
        <v>224</v>
      </c>
      <c r="B2654">
        <v>45</v>
      </c>
      <c r="C2654" s="10">
        <f>B2654-20</f>
        <v>25</v>
      </c>
      <c r="D2654">
        <v>114.7</v>
      </c>
      <c r="E2654" s="11">
        <f>D2654-90</f>
        <v>24.700000000000003</v>
      </c>
      <c r="F2654" s="2">
        <v>7.4320000000000002E-3</v>
      </c>
      <c r="G2654" s="11">
        <v>22.1</v>
      </c>
      <c r="H2654" s="11">
        <v>1.3</v>
      </c>
      <c r="I2654" s="8">
        <v>3.9814878255128798E-2</v>
      </c>
      <c r="J2654" s="4">
        <v>71000</v>
      </c>
      <c r="K2654" s="5">
        <f>23*10^-6</f>
        <v>2.3E-5</v>
      </c>
      <c r="L2654" s="6">
        <f>H2654</f>
        <v>1.3</v>
      </c>
      <c r="M2654" s="3">
        <f>H2654^2/6</f>
        <v>0.28166666666666668</v>
      </c>
      <c r="N2654" s="3">
        <f>H2654^3/12</f>
        <v>0.18308333333333338</v>
      </c>
      <c r="O2654" s="1">
        <f>-J2654*L2654*K2654*C2654</f>
        <v>-53.072499999999998</v>
      </c>
      <c r="P2654" s="7">
        <f>-(12*F2654*J2654*L2654*N2654+12*O2654*N2654*G2654*COS(RADIANS(E2654)))/(12*N2654*G2654*COS(RADIANS(E2654))^2+L2654*G2654^3*SIN(RADIANS(E2654))^2)</f>
        <v>0.33491458284045833</v>
      </c>
      <c r="Q2654" s="7">
        <f>-(6*F2654*J2654*L2654*N2654*SIN(RADIANS(E2654))+6*O2654*N2654*G2654*SIN(RADIANS(E2654))*COS(RADIANS(E2654)))/(12*N2654*COS(RADIANS(E2654))^2+L2654*G2654^2*SIN(RADIANS(E2654))^2)</f>
        <v>1.5464450325886008</v>
      </c>
      <c r="R2654" s="7">
        <f>-P2654*SIN(RADIANS(E2654))</f>
        <v>-0.13994977670485065</v>
      </c>
      <c r="S2654" s="6">
        <f>(O2654+P2654*COS(RADIANS(E2654)))/L2654</f>
        <v>-40.59094412516653</v>
      </c>
      <c r="T2654" s="6">
        <f>R2654/L2654</f>
        <v>-0.10765367438834665</v>
      </c>
      <c r="U2654" s="6">
        <f>(Q2654-P2654*G2654*SIN(RADIANS(E2654)))/M2654</f>
        <v>-5.4903373938056754</v>
      </c>
      <c r="V2654" s="6">
        <f>SQRT((S2654+U2654)^2+3*T2654^2)</f>
        <v>46.081658763238948</v>
      </c>
      <c r="W2654" s="6">
        <f>V2654/AA2654</f>
        <v>1.2243656351354446</v>
      </c>
      <c r="X2654" s="1">
        <f>((3*10+H2654/COS(RADIANS(E2654)))*(3+3)+3*G2654*H2654)*2</f>
        <v>549.55100669634987</v>
      </c>
      <c r="Y2654" s="7">
        <f>Z2654/X2654</f>
        <v>1.0106460777859567</v>
      </c>
      <c r="Z2654" s="13">
        <v>555.40156946099</v>
      </c>
      <c r="AA2654" s="15">
        <v>37.637170989482399</v>
      </c>
    </row>
    <row r="2655" spans="1:27" x14ac:dyDescent="0.45">
      <c r="A2655">
        <v>1105</v>
      </c>
      <c r="B2655">
        <v>46.2</v>
      </c>
      <c r="C2655" s="10">
        <f>B2655-20</f>
        <v>26.200000000000003</v>
      </c>
      <c r="D2655">
        <v>110.4</v>
      </c>
      <c r="E2655" s="11">
        <f>D2655-90</f>
        <v>20.400000000000006</v>
      </c>
      <c r="F2655" s="2">
        <v>9.2669999999999992E-3</v>
      </c>
      <c r="G2655" s="11">
        <v>26.7</v>
      </c>
      <c r="H2655" s="11">
        <v>1.1000000000000001</v>
      </c>
      <c r="I2655" s="8">
        <v>5.4236255586147301E-2</v>
      </c>
      <c r="J2655" s="4">
        <v>71000</v>
      </c>
      <c r="K2655" s="5">
        <f>23*10^-6</f>
        <v>2.3E-5</v>
      </c>
      <c r="L2655" s="6">
        <f>H2655</f>
        <v>1.1000000000000001</v>
      </c>
      <c r="M2655" s="3">
        <f>H2655^2/6</f>
        <v>0.20166666666666669</v>
      </c>
      <c r="N2655" s="3">
        <f>H2655^3/12</f>
        <v>0.11091666666666671</v>
      </c>
      <c r="O2655" s="1">
        <f>-J2655*L2655*K2655*C2655</f>
        <v>-47.063060000000007</v>
      </c>
      <c r="P2655" s="7">
        <f>-(12*F2655*J2655*L2655*N2655+12*O2655*N2655*G2655*COS(RADIANS(E2655)))/(12*N2655*G2655*COS(RADIANS(E2655))^2+L2655*G2655^3*SIN(RADIANS(E2655))^2)</f>
        <v>0.23466306763508932</v>
      </c>
      <c r="Q2655" s="7">
        <f>-(6*F2655*J2655*L2655*N2655*SIN(RADIANS(E2655))+6*O2655*N2655*G2655*SIN(RADIANS(E2655))*COS(RADIANS(E2655)))/(12*N2655*COS(RADIANS(E2655))^2+L2655*G2655^2*SIN(RADIANS(E2655))^2)</f>
        <v>1.0919897619836825</v>
      </c>
      <c r="R2655" s="7">
        <f>-P2655*SIN(RADIANS(E2655))</f>
        <v>-8.1796985916380696E-2</v>
      </c>
      <c r="S2655" s="6">
        <f>(O2655+P2655*COS(RADIANS(E2655)))/L2655</f>
        <v>-42.584649575551559</v>
      </c>
      <c r="T2655" s="6">
        <f>R2655/L2655</f>
        <v>-7.4360896287618813E-2</v>
      </c>
      <c r="U2655" s="6">
        <f>(Q2655-P2655*G2655*SIN(RADIANS(E2655)))/M2655</f>
        <v>-5.4148252660347866</v>
      </c>
      <c r="V2655" s="6">
        <f>SQRT((S2655+U2655)^2+3*T2655^2)</f>
        <v>47.999647641381401</v>
      </c>
      <c r="W2655" s="6">
        <f>V2655/AA2655</f>
        <v>1.2796422123338085</v>
      </c>
      <c r="X2655" s="1">
        <f>((3*10+H2655/COS(RADIANS(E2655)))*(3+3)+3*G2655*H2655)*2</f>
        <v>550.30327498873191</v>
      </c>
      <c r="Y2655" s="7">
        <f>Z2655/X2655</f>
        <v>1.0091578301268682</v>
      </c>
      <c r="Z2655" s="13">
        <v>555.34285889933801</v>
      </c>
      <c r="AA2655" s="15">
        <v>37.510209634175602</v>
      </c>
    </row>
    <row r="2656" spans="1:27" x14ac:dyDescent="0.45">
      <c r="A2656">
        <v>2382</v>
      </c>
      <c r="B2656">
        <v>52.1</v>
      </c>
      <c r="C2656" s="10">
        <f>B2656-20</f>
        <v>32.1</v>
      </c>
      <c r="D2656">
        <v>103.5</v>
      </c>
      <c r="E2656" s="11">
        <f>D2656-90</f>
        <v>13.5</v>
      </c>
      <c r="F2656" s="2">
        <v>9.5610000000000001E-3</v>
      </c>
      <c r="G2656" s="11">
        <v>20.7</v>
      </c>
      <c r="H2656" s="11">
        <v>1.4</v>
      </c>
      <c r="I2656" s="8">
        <v>7.4424892663955605E-2</v>
      </c>
      <c r="J2656" s="4">
        <v>71000</v>
      </c>
      <c r="K2656" s="5">
        <f>23*10^-6</f>
        <v>2.3E-5</v>
      </c>
      <c r="L2656" s="6">
        <f>H2656</f>
        <v>1.4</v>
      </c>
      <c r="M2656" s="3">
        <f>H2656^2/6</f>
        <v>0.32666666666666661</v>
      </c>
      <c r="N2656" s="3">
        <f>H2656^3/12</f>
        <v>0.2286666666666666</v>
      </c>
      <c r="O2656" s="1">
        <f>-J2656*L2656*K2656*C2656</f>
        <v>-73.387020000000007</v>
      </c>
      <c r="P2656" s="7">
        <f>-(12*F2656*J2656*L2656*N2656+12*O2656*N2656*G2656*COS(RADIANS(E2656)))/(12*N2656*G2656*COS(RADIANS(E2656))^2+L2656*G2656^3*SIN(RADIANS(E2656))^2)</f>
        <v>1.9789403192667032</v>
      </c>
      <c r="Q2656" s="7">
        <f>-(6*F2656*J2656*L2656*N2656*SIN(RADIANS(E2656))+6*O2656*N2656*G2656*SIN(RADIANS(E2656))*COS(RADIANS(E2656)))/(12*N2656*COS(RADIANS(E2656))^2+L2656*G2656^2*SIN(RADIANS(E2656))^2)</f>
        <v>4.7814354838114905</v>
      </c>
      <c r="R2656" s="7">
        <f>-P2656*SIN(RADIANS(E2656))</f>
        <v>-0.46197444288033712</v>
      </c>
      <c r="S2656" s="6">
        <f>(O2656+P2656*COS(RADIANS(E2656)))/L2656</f>
        <v>-51.044827113773501</v>
      </c>
      <c r="T2656" s="6">
        <f>R2656/L2656</f>
        <v>-0.32998174491452653</v>
      </c>
      <c r="U2656" s="6">
        <f>(Q2656-P2656*G2656*SIN(RADIANS(E2656)))/M2656</f>
        <v>-14.637047399422922</v>
      </c>
      <c r="V2656" s="6">
        <f>SQRT((S2656+U2656)^2+3*T2656^2)</f>
        <v>65.684361178466304</v>
      </c>
      <c r="W2656" s="6">
        <f>V2656/AA2656</f>
        <v>1.2471854209572033</v>
      </c>
      <c r="X2656" s="1">
        <f>((3*10+H2656/COS(RADIANS(E2656)))*(3+3)+3*G2656*H2656)*2</f>
        <v>551.15737525357542</v>
      </c>
      <c r="Y2656" s="7">
        <f>Z2656/X2656</f>
        <v>1.0074671849065107</v>
      </c>
      <c r="Z2656" s="13">
        <v>555.27296928718101</v>
      </c>
      <c r="AA2656" s="15">
        <v>52.666075208010497</v>
      </c>
    </row>
    <row r="2657" spans="1:27" x14ac:dyDescent="0.45">
      <c r="A2657">
        <v>2395</v>
      </c>
      <c r="B2657">
        <v>80.7</v>
      </c>
      <c r="C2657" s="10">
        <f>B2657-20</f>
        <v>60.7</v>
      </c>
      <c r="D2657">
        <v>108.9</v>
      </c>
      <c r="E2657" s="11">
        <f>D2657-90</f>
        <v>18.900000000000006</v>
      </c>
      <c r="F2657" s="2">
        <v>1.8751E-2</v>
      </c>
      <c r="G2657" s="11">
        <v>22.3</v>
      </c>
      <c r="H2657" s="11">
        <v>1.3</v>
      </c>
      <c r="I2657" s="8">
        <v>0.117457926273345</v>
      </c>
      <c r="J2657" s="4">
        <v>71000</v>
      </c>
      <c r="K2657" s="5">
        <f>23*10^-6</f>
        <v>2.3E-5</v>
      </c>
      <c r="L2657" s="6">
        <f>H2657</f>
        <v>1.3</v>
      </c>
      <c r="M2657" s="3">
        <f>H2657^2/6</f>
        <v>0.28166666666666668</v>
      </c>
      <c r="N2657" s="3">
        <f>H2657^3/12</f>
        <v>0.18308333333333338</v>
      </c>
      <c r="O2657" s="1">
        <f>-J2657*L2657*K2657*C2657</f>
        <v>-128.86002999999999</v>
      </c>
      <c r="P2657" s="7">
        <f>-(12*F2657*J2657*L2657*N2657+12*O2657*N2657*G2657*COS(RADIANS(E2657)))/(12*N2657*G2657*COS(RADIANS(E2657))^2+L2657*G2657^3*SIN(RADIANS(E2657))^2)</f>
        <v>1.3945029643300102</v>
      </c>
      <c r="Q2657" s="7">
        <f>-(6*F2657*J2657*L2657*N2657*SIN(RADIANS(E2657))+6*O2657*N2657*G2657*SIN(RADIANS(E2657))*COS(RADIANS(E2657)))/(12*N2657*COS(RADIANS(E2657))^2+L2657*G2657^2*SIN(RADIANS(E2657))^2)</f>
        <v>5.0364973686111911</v>
      </c>
      <c r="R2657" s="7">
        <f>-P2657*SIN(RADIANS(E2657))</f>
        <v>-0.45170379987544307</v>
      </c>
      <c r="S2657" s="6">
        <f>(O2657+P2657*COS(RADIANS(E2657)))/L2657</f>
        <v>-98.108239355850586</v>
      </c>
      <c r="T2657" s="6">
        <f>R2657/L2657</f>
        <v>-0.34746446144264848</v>
      </c>
      <c r="U2657" s="6">
        <f>(Q2657-P2657*G2657*SIN(RADIANS(E2657)))/M2657</f>
        <v>-17.881055746548608</v>
      </c>
      <c r="V2657" s="6">
        <f>SQRT((S2657+U2657)^2+3*T2657^2)</f>
        <v>115.99085641983743</v>
      </c>
      <c r="W2657" s="6">
        <f>V2657/AA2657</f>
        <v>1.2519916057369098</v>
      </c>
      <c r="X2657" s="1">
        <f>((3*10+H2657/COS(RADIANS(E2657)))*(3+3)+3*G2657*H2657)*2</f>
        <v>550.42899843385453</v>
      </c>
      <c r="Y2657" s="7">
        <f>Z2657/X2657</f>
        <v>1.008722867613332</v>
      </c>
      <c r="Z2657" s="13">
        <v>555.23031771773196</v>
      </c>
      <c r="AA2657" s="15">
        <v>92.645075165313401</v>
      </c>
    </row>
    <row r="2658" spans="1:27" x14ac:dyDescent="0.45">
      <c r="A2658">
        <v>2071</v>
      </c>
      <c r="B2658">
        <v>73.8</v>
      </c>
      <c r="C2658" s="10">
        <f>B2658-20</f>
        <v>53.8</v>
      </c>
      <c r="D2658">
        <v>113.7</v>
      </c>
      <c r="E2658" s="11">
        <f>D2658-90</f>
        <v>23.700000000000003</v>
      </c>
      <c r="F2658" s="2">
        <v>2.0191000000000001E-2</v>
      </c>
      <c r="G2658" s="11">
        <v>29.4</v>
      </c>
      <c r="H2658" s="11">
        <v>1</v>
      </c>
      <c r="I2658" s="8">
        <v>0.10637227445840799</v>
      </c>
      <c r="J2658" s="4">
        <v>71000</v>
      </c>
      <c r="K2658" s="5">
        <f>23*10^-6</f>
        <v>2.3E-5</v>
      </c>
      <c r="L2658" s="6">
        <f>H2658</f>
        <v>1</v>
      </c>
      <c r="M2658" s="3">
        <f>H2658^2/6</f>
        <v>0.16666666666666666</v>
      </c>
      <c r="N2658" s="3">
        <f>H2658^3/12</f>
        <v>8.3333333333333329E-2</v>
      </c>
      <c r="O2658" s="1">
        <f>-J2658*L2658*K2658*C2658</f>
        <v>-87.855399999999989</v>
      </c>
      <c r="P2658" s="7">
        <f>-(12*F2658*J2658*L2658*N2658+12*O2658*N2658*G2658*COS(RADIANS(E2658)))/(12*N2658*G2658*COS(RADIANS(E2658))^2+L2658*G2658^3*SIN(RADIANS(E2658))^2)</f>
        <v>0.2255405112030856</v>
      </c>
      <c r="Q2658" s="7">
        <f>-(6*F2658*J2658*L2658*N2658*SIN(RADIANS(E2658))+6*O2658*N2658*G2658*SIN(RADIANS(E2658))*COS(RADIANS(E2658)))/(12*N2658*COS(RADIANS(E2658))^2+L2658*G2658^2*SIN(RADIANS(E2658))^2)</f>
        <v>1.3326359532517555</v>
      </c>
      <c r="R2658" s="7">
        <f>-P2658*SIN(RADIANS(E2658))</f>
        <v>-9.0655507023928938E-2</v>
      </c>
      <c r="S2658" s="6">
        <f>(O2658+P2658*COS(RADIANS(E2658)))/L2658</f>
        <v>-87.648880990608646</v>
      </c>
      <c r="T2658" s="6">
        <f>R2658/L2658</f>
        <v>-9.0655507023928938E-2</v>
      </c>
      <c r="U2658" s="6">
        <f>(Q2658-P2658*G2658*SIN(RADIANS(E2658)))/M2658</f>
        <v>-7.9958157195105333</v>
      </c>
      <c r="V2658" s="6">
        <f>SQRT((S2658+U2658)^2+3*T2658^2)</f>
        <v>95.644825599890893</v>
      </c>
      <c r="W2658" s="6">
        <f>V2658/AA2658</f>
        <v>1.2951986465435257</v>
      </c>
      <c r="X2658" s="1">
        <f>((3*10+H2658/COS(RADIANS(E2658)))*(3+3)+3*G2658*H2658)*2</f>
        <v>549.50526397745944</v>
      </c>
      <c r="Y2658" s="7">
        <f>Z2658/X2658</f>
        <v>1.0102713435349202</v>
      </c>
      <c r="Z2658" s="13">
        <v>555.14942131801899</v>
      </c>
      <c r="AA2658" s="15">
        <v>73.845680626007905</v>
      </c>
    </row>
    <row r="2659" spans="1:27" x14ac:dyDescent="0.45">
      <c r="A2659">
        <v>1751</v>
      </c>
      <c r="B2659">
        <v>86.7</v>
      </c>
      <c r="C2659" s="10">
        <f>B2659-20</f>
        <v>66.7</v>
      </c>
      <c r="D2659">
        <v>105</v>
      </c>
      <c r="E2659" s="11">
        <f>D2659-90</f>
        <v>15</v>
      </c>
      <c r="F2659" s="2">
        <v>1.9341000000000001E-2</v>
      </c>
      <c r="G2659" s="11">
        <v>23.5</v>
      </c>
      <c r="H2659" s="11">
        <v>1.2</v>
      </c>
      <c r="I2659" s="8">
        <v>8.9061118662357303E-2</v>
      </c>
      <c r="J2659" s="4">
        <v>71000</v>
      </c>
      <c r="K2659" s="5">
        <f>23*10^-6</f>
        <v>2.3E-5</v>
      </c>
      <c r="L2659" s="6">
        <f>H2659</f>
        <v>1.2</v>
      </c>
      <c r="M2659" s="3">
        <f>H2659^2/6</f>
        <v>0.24</v>
      </c>
      <c r="N2659" s="3">
        <f>H2659^3/12</f>
        <v>0.14399999999999999</v>
      </c>
      <c r="O2659" s="1">
        <f>-J2659*L2659*K2659*C2659</f>
        <v>-130.70532</v>
      </c>
      <c r="P2659" s="7">
        <f>-(12*F2659*J2659*L2659*N2659+12*O2659*N2659*G2659*COS(RADIANS(E2659)))/(12*N2659*G2659*COS(RADIANS(E2659))^2+L2659*G2659^3*SIN(RADIANS(E2659))^2)</f>
        <v>2.1083276288757031</v>
      </c>
      <c r="Q2659" s="7">
        <f>-(6*F2659*J2659*L2659*N2659*SIN(RADIANS(E2659))+6*O2659*N2659*G2659*SIN(RADIANS(E2659))*COS(RADIANS(E2659)))/(12*N2659*COS(RADIANS(E2659))^2+L2659*G2659^2*SIN(RADIANS(E2659))^2)</f>
        <v>6.411685288109239</v>
      </c>
      <c r="R2659" s="7">
        <f>-P2659*SIN(RADIANS(E2659))</f>
        <v>-0.54567534366887116</v>
      </c>
      <c r="S2659" s="6">
        <f>(O2659+P2659*COS(RADIANS(E2659)))/L2659</f>
        <v>-107.22402657749181</v>
      </c>
      <c r="T2659" s="6">
        <f>R2659/L2659</f>
        <v>-0.45472945305739265</v>
      </c>
      <c r="U2659" s="6">
        <f>(Q2659-P2659*G2659*SIN(RADIANS(E2659)))/M2659</f>
        <v>-26.715355367121809</v>
      </c>
      <c r="V2659" s="6">
        <f>SQRT((S2659+U2659)^2+3*T2659^2)</f>
        <v>133.9416976610776</v>
      </c>
      <c r="W2659" s="6">
        <f>V2659/AA2659</f>
        <v>1.4195083248216549</v>
      </c>
      <c r="X2659" s="1">
        <f>((3*10+H2659/COS(RADIANS(E2659)))*(3+3)+3*G2659*H2659)*2</f>
        <v>544.1079769979051</v>
      </c>
      <c r="Y2659" s="7">
        <f>Z2659/X2659</f>
        <v>1.0201320681144694</v>
      </c>
      <c r="Z2659" s="13">
        <v>555.06199585245304</v>
      </c>
      <c r="AA2659" s="15">
        <v>94.357810601713695</v>
      </c>
    </row>
    <row r="2660" spans="1:27" x14ac:dyDescent="0.45">
      <c r="A2660">
        <v>1098</v>
      </c>
      <c r="B2660">
        <v>57.5</v>
      </c>
      <c r="C2660" s="10">
        <f>B2660-20</f>
        <v>37.5</v>
      </c>
      <c r="D2660">
        <v>126</v>
      </c>
      <c r="E2660" s="11">
        <f>D2660-90</f>
        <v>36</v>
      </c>
      <c r="F2660" s="2">
        <v>1.1453E-2</v>
      </c>
      <c r="G2660" s="11">
        <v>25.7</v>
      </c>
      <c r="H2660" s="11">
        <v>1.1000000000000001</v>
      </c>
      <c r="I2660" s="8">
        <v>5.1224600523710202E-2</v>
      </c>
      <c r="J2660" s="4">
        <v>71000</v>
      </c>
      <c r="K2660" s="5">
        <f>23*10^-6</f>
        <v>2.3E-5</v>
      </c>
      <c r="L2660" s="6">
        <f>H2660</f>
        <v>1.1000000000000001</v>
      </c>
      <c r="M2660" s="3">
        <f>H2660^2/6</f>
        <v>0.20166666666666669</v>
      </c>
      <c r="N2660" s="3">
        <f>H2660^3/12</f>
        <v>0.11091666666666671</v>
      </c>
      <c r="O2660" s="1">
        <f>-J2660*L2660*K2660*C2660</f>
        <v>-67.361249999999998</v>
      </c>
      <c r="P2660" s="7">
        <f>-(12*F2660*J2660*L2660*N2660+12*O2660*N2660*G2660*COS(RADIANS(E2660)))/(12*N2660*G2660*COS(RADIANS(E2660))^2+L2660*G2660^3*SIN(RADIANS(E2660))^2)</f>
        <v>0.10405465835093941</v>
      </c>
      <c r="Q2660" s="7">
        <f>-(6*F2660*J2660*L2660*N2660*SIN(RADIANS(E2660))+6*O2660*N2660*G2660*SIN(RADIANS(E2660))*COS(RADIANS(E2660)))/(12*N2660*COS(RADIANS(E2660))^2+L2660*G2660^2*SIN(RADIANS(E2660))^2)</f>
        <v>0.78592904790153006</v>
      </c>
      <c r="R2660" s="7">
        <f>-P2660*SIN(RADIANS(E2660))</f>
        <v>-6.1161793611014016E-2</v>
      </c>
      <c r="S2660" s="6">
        <f>(O2660+P2660*COS(RADIANS(E2660)))/L2660</f>
        <v>-61.160970920954732</v>
      </c>
      <c r="T2660" s="6">
        <f>R2660/L2660</f>
        <v>-5.5601630555467282E-2</v>
      </c>
      <c r="U2660" s="6">
        <f>(Q2660-P2660*G2660*SIN(RADIANS(E2660)))/M2660</f>
        <v>-3.8971688325695713</v>
      </c>
      <c r="V2660" s="6">
        <f>SQRT((S2660+U2660)^2+3*T2660^2)</f>
        <v>65.058211032989988</v>
      </c>
      <c r="W2660" s="6">
        <f>V2660/AA2660</f>
        <v>1.2980311970532386</v>
      </c>
      <c r="X2660" s="1">
        <f>((3*10+H2660/COS(RADIANS(E2660)))*(3+3)+3*G2660*H2660)*2</f>
        <v>545.93609730299727</v>
      </c>
      <c r="Y2660" s="7">
        <f>Z2660/X2660</f>
        <v>1.0166672636057359</v>
      </c>
      <c r="Z2660" s="13">
        <v>555.03535814863301</v>
      </c>
      <c r="AA2660" s="15">
        <v>50.120683679008401</v>
      </c>
    </row>
    <row r="2661" spans="1:27" x14ac:dyDescent="0.45">
      <c r="A2661">
        <v>2634</v>
      </c>
      <c r="B2661">
        <v>86.8</v>
      </c>
      <c r="C2661" s="10">
        <f>B2661-20</f>
        <v>66.8</v>
      </c>
      <c r="D2661">
        <v>106.1</v>
      </c>
      <c r="E2661" s="11">
        <f>D2661-90</f>
        <v>16.099999999999994</v>
      </c>
      <c r="F2661" s="2">
        <v>2.4177000000000001E-2</v>
      </c>
      <c r="G2661" s="11">
        <v>26.8</v>
      </c>
      <c r="H2661" s="11">
        <v>1.1000000000000001</v>
      </c>
      <c r="I2661" s="8">
        <v>0.16628575325012199</v>
      </c>
      <c r="J2661" s="4">
        <v>71000</v>
      </c>
      <c r="K2661" s="5">
        <f>23*10^-6</f>
        <v>2.3E-5</v>
      </c>
      <c r="L2661" s="6">
        <f>H2661</f>
        <v>1.1000000000000001</v>
      </c>
      <c r="M2661" s="3">
        <f>H2661^2/6</f>
        <v>0.20166666666666669</v>
      </c>
      <c r="N2661" s="3">
        <f>H2661^3/12</f>
        <v>0.11091666666666671</v>
      </c>
      <c r="O2661" s="1">
        <f>-J2661*L2661*K2661*C2661</f>
        <v>-119.99284</v>
      </c>
      <c r="P2661" s="7">
        <f>-(12*F2661*J2661*L2661*N2661+12*O2661*N2661*G2661*COS(RADIANS(E2661)))/(12*N2661*G2661*COS(RADIANS(E2661))^2+L2661*G2661^3*SIN(RADIANS(E2661))^2)</f>
        <v>0.96260760100562481</v>
      </c>
      <c r="Q2661" s="7">
        <f>-(6*F2661*J2661*L2661*N2661*SIN(RADIANS(E2661))+6*O2661*N2661*G2661*SIN(RADIANS(E2661))*COS(RADIANS(E2661)))/(12*N2661*COS(RADIANS(E2661))^2+L2661*G2661^2*SIN(RADIANS(E2661))^2)</f>
        <v>3.5770655880640518</v>
      </c>
      <c r="R2661" s="7">
        <f>-P2661*SIN(RADIANS(E2661))</f>
        <v>-0.26694519313910836</v>
      </c>
      <c r="S2661" s="6">
        <f>(O2661+P2661*COS(RADIANS(E2661)))/L2661</f>
        <v>-108.24362425756375</v>
      </c>
      <c r="T2661" s="6">
        <f>R2661/L2661</f>
        <v>-0.24267744830828031</v>
      </c>
      <c r="U2661" s="6">
        <f>(Q2661-P2661*G2661*SIN(RADIANS(E2661)))/M2661</f>
        <v>-17.737515312714308</v>
      </c>
      <c r="V2661" s="6">
        <f>SQRT((S2661+U2661)^2+3*T2661^2)</f>
        <v>125.98184077261942</v>
      </c>
      <c r="W2661" s="6">
        <f>V2661/AA2661</f>
        <v>1.3123802530418072</v>
      </c>
      <c r="X2661" s="1">
        <f>((3*10+H2661/COS(RADIANS(E2661)))*(3+3)+3*G2661*H2661)*2</f>
        <v>550.61884929005737</v>
      </c>
      <c r="Y2661" s="7">
        <f>Z2661/X2661</f>
        <v>1.0080152638676538</v>
      </c>
      <c r="Z2661" s="13">
        <v>555.03220465762104</v>
      </c>
      <c r="AA2661" s="15">
        <v>95.994922569599296</v>
      </c>
    </row>
    <row r="2662" spans="1:27" x14ac:dyDescent="0.45">
      <c r="A2662">
        <v>831</v>
      </c>
      <c r="B2662">
        <v>51.7</v>
      </c>
      <c r="C2662" s="10">
        <f>B2662-20</f>
        <v>31.700000000000003</v>
      </c>
      <c r="D2662">
        <v>128.80000000000001</v>
      </c>
      <c r="E2662" s="11">
        <f>D2662-90</f>
        <v>38.800000000000011</v>
      </c>
      <c r="F2662" s="2">
        <v>8.6739999999999994E-3</v>
      </c>
      <c r="G2662" s="11">
        <v>23.1</v>
      </c>
      <c r="H2662" s="11">
        <v>1.2</v>
      </c>
      <c r="I2662" s="8">
        <v>3.8820575922727502E-2</v>
      </c>
      <c r="J2662" s="4">
        <v>71000</v>
      </c>
      <c r="K2662" s="5">
        <f>23*10^-6</f>
        <v>2.3E-5</v>
      </c>
      <c r="L2662" s="6">
        <f>H2662</f>
        <v>1.2</v>
      </c>
      <c r="M2662" s="3">
        <f>H2662^2/6</f>
        <v>0.24</v>
      </c>
      <c r="N2662" s="3">
        <f>H2662^3/12</f>
        <v>0.14399999999999999</v>
      </c>
      <c r="O2662" s="1">
        <f>-J2662*L2662*K2662*C2662</f>
        <v>-62.119320000000009</v>
      </c>
      <c r="P2662" s="7">
        <f>-(12*F2662*J2662*L2662*N2662+12*O2662*N2662*G2662*COS(RADIANS(E2662)))/(12*N2662*G2662*COS(RADIANS(E2662))^2+L2662*G2662^3*SIN(RADIANS(E2662))^2)</f>
        <v>0.1123838670148036</v>
      </c>
      <c r="Q2662" s="7">
        <f>-(6*F2662*J2662*L2662*N2662*SIN(RADIANS(E2662))+6*O2662*N2662*G2662*SIN(RADIANS(E2662))*COS(RADIANS(E2662)))/(12*N2662*COS(RADIANS(E2662))^2+L2662*G2662^2*SIN(RADIANS(E2662))^2)</f>
        <v>0.81335284115492301</v>
      </c>
      <c r="R2662" s="7">
        <f>-P2662*SIN(RADIANS(E2662))</f>
        <v>-7.042015940735262E-2</v>
      </c>
      <c r="S2662" s="6">
        <f>(O2662+P2662*COS(RADIANS(E2662)))/L2662</f>
        <v>-51.693112488157972</v>
      </c>
      <c r="T2662" s="6">
        <f>R2662/L2662</f>
        <v>-5.8683466172793852E-2</v>
      </c>
      <c r="U2662" s="6">
        <f>(Q2662-P2662*G2662*SIN(RADIANS(E2662)))/M2662</f>
        <v>-3.3889701714788449</v>
      </c>
      <c r="V2662" s="6">
        <f>SQRT((S2662+U2662)^2+3*T2662^2)</f>
        <v>55.082176440030665</v>
      </c>
      <c r="W2662" s="6">
        <f>V2662/AA2662</f>
        <v>1.250770096298446</v>
      </c>
      <c r="X2662" s="1">
        <f>((3*10+H2662/COS(RADIANS(E2662)))*(3+3)+3*G2662*H2662)*2</f>
        <v>544.79722124157797</v>
      </c>
      <c r="Y2662" s="7">
        <f>Z2662/X2662</f>
        <v>1.0187757898219294</v>
      </c>
      <c r="Z2662" s="13">
        <v>555.02621936318099</v>
      </c>
      <c r="AA2662" s="15">
        <v>44.038609975599798</v>
      </c>
    </row>
    <row r="2663" spans="1:27" x14ac:dyDescent="0.45">
      <c r="A2663">
        <v>1265</v>
      </c>
      <c r="B2663">
        <v>50.5</v>
      </c>
      <c r="C2663" s="10">
        <f>B2663-20</f>
        <v>30.5</v>
      </c>
      <c r="D2663">
        <v>126.1</v>
      </c>
      <c r="E2663" s="11">
        <f>D2663-90</f>
        <v>36.099999999999994</v>
      </c>
      <c r="F2663" s="2">
        <v>1.0093E-2</v>
      </c>
      <c r="G2663" s="11">
        <v>28.5</v>
      </c>
      <c r="H2663" s="11">
        <v>1</v>
      </c>
      <c r="I2663" s="8">
        <v>4.4386282563209499E-2</v>
      </c>
      <c r="J2663" s="4">
        <v>71000</v>
      </c>
      <c r="K2663" s="5">
        <f>23*10^-6</f>
        <v>2.3E-5</v>
      </c>
      <c r="L2663" s="6">
        <f>H2663</f>
        <v>1</v>
      </c>
      <c r="M2663" s="3">
        <f>H2663^2/6</f>
        <v>0.16666666666666666</v>
      </c>
      <c r="N2663" s="3">
        <f>H2663^3/12</f>
        <v>8.3333333333333329E-2</v>
      </c>
      <c r="O2663" s="1">
        <f>-J2663*L2663*K2663*C2663</f>
        <v>-49.8065</v>
      </c>
      <c r="P2663" s="7">
        <f>-(12*F2663*J2663*L2663*N2663+12*O2663*N2663*G2663*COS(RADIANS(E2663)))/(12*N2663*G2663*COS(RADIANS(E2663))^2+L2663*G2663^3*SIN(RADIANS(E2663))^2)</f>
        <v>5.342435426551418E-2</v>
      </c>
      <c r="Q2663" s="7">
        <f>-(6*F2663*J2663*L2663*N2663*SIN(RADIANS(E2663))+6*O2663*N2663*G2663*SIN(RADIANS(E2663))*COS(RADIANS(E2663)))/(12*N2663*COS(RADIANS(E2663))^2+L2663*G2663^2*SIN(RADIANS(E2663))^2)</f>
        <v>0.44855344771253491</v>
      </c>
      <c r="R2663" s="7">
        <f>-P2663*SIN(RADIANS(E2663))</f>
        <v>-3.147743492719543E-2</v>
      </c>
      <c r="S2663" s="6">
        <f>(O2663+P2663*COS(RADIANS(E2663)))/L2663</f>
        <v>-49.763333662199678</v>
      </c>
      <c r="T2663" s="6">
        <f>R2663/L2663</f>
        <v>-3.147743492719543E-2</v>
      </c>
      <c r="U2663" s="6">
        <f>(Q2663-P2663*G2663*SIN(RADIANS(E2663)))/M2663</f>
        <v>-2.6913206862752097</v>
      </c>
      <c r="V2663" s="6">
        <f>SQRT((S2663+U2663)^2+3*T2663^2)</f>
        <v>52.454682682337371</v>
      </c>
      <c r="W2663" s="6">
        <f>V2663/AA2663</f>
        <v>1.3144798995663225</v>
      </c>
      <c r="X2663" s="1">
        <f>((3*10+H2663/COS(RADIANS(E2663)))*(3+3)+3*G2663*H2663)*2</f>
        <v>545.85167109037025</v>
      </c>
      <c r="Y2663" s="7">
        <f>Z2663/X2663</f>
        <v>1.0167389275334289</v>
      </c>
      <c r="Z2663" s="13">
        <v>554.98864265675297</v>
      </c>
      <c r="AA2663" s="15">
        <v>39.905275614821797</v>
      </c>
    </row>
    <row r="2664" spans="1:27" x14ac:dyDescent="0.45">
      <c r="A2664">
        <v>1822</v>
      </c>
      <c r="B2664">
        <v>49.7</v>
      </c>
      <c r="C2664" s="10">
        <f>B2664-20</f>
        <v>29.700000000000003</v>
      </c>
      <c r="D2664">
        <v>127.5</v>
      </c>
      <c r="E2664" s="11">
        <f>D2664-90</f>
        <v>37.5</v>
      </c>
      <c r="F2664" s="2">
        <v>9.3410000000000003E-3</v>
      </c>
      <c r="G2664" s="11">
        <v>28.1</v>
      </c>
      <c r="H2664" s="11">
        <v>1</v>
      </c>
      <c r="I2664" s="8">
        <v>4.0392123162746402E-2</v>
      </c>
      <c r="J2664" s="4">
        <v>71000</v>
      </c>
      <c r="K2664" s="5">
        <f>23*10^-6</f>
        <v>2.3E-5</v>
      </c>
      <c r="L2664" s="6">
        <f>H2664</f>
        <v>1</v>
      </c>
      <c r="M2664" s="3">
        <f>H2664^2/6</f>
        <v>0.16666666666666666</v>
      </c>
      <c r="N2664" s="3">
        <f>H2664^3/12</f>
        <v>8.3333333333333329E-2</v>
      </c>
      <c r="O2664" s="1">
        <f>-J2664*L2664*K2664*C2664</f>
        <v>-48.500100000000003</v>
      </c>
      <c r="P2664" s="7">
        <f>-(12*F2664*J2664*L2664*N2664+12*O2664*N2664*G2664*COS(RADIANS(E2664)))/(12*N2664*G2664*COS(RADIANS(E2664))^2+L2664*G2664^3*SIN(RADIANS(E2664))^2)</f>
        <v>5.0727476845805378E-2</v>
      </c>
      <c r="Q2664" s="7">
        <f>-(6*F2664*J2664*L2664*N2664*SIN(RADIANS(E2664))+6*O2664*N2664*G2664*SIN(RADIANS(E2664))*COS(RADIANS(E2664)))/(12*N2664*COS(RADIANS(E2664))^2+L2664*G2664^2*SIN(RADIANS(E2664))^2)</f>
        <v>0.43387708468996283</v>
      </c>
      <c r="R2664" s="7">
        <f>-P2664*SIN(RADIANS(E2664))</f>
        <v>-3.088093129465927E-2</v>
      </c>
      <c r="S2664" s="6">
        <f>(O2664+P2664*COS(RADIANS(E2664)))/L2664</f>
        <v>-48.459855186799835</v>
      </c>
      <c r="T2664" s="6">
        <f>R2664/L2664</f>
        <v>-3.088093129465927E-2</v>
      </c>
      <c r="U2664" s="6">
        <f>(Q2664-P2664*G2664*SIN(RADIANS(E2664)))/M2664</f>
        <v>-2.6032625081397773</v>
      </c>
      <c r="V2664" s="6">
        <f>SQRT((S2664+U2664)^2+3*T2664^2)</f>
        <v>51.063145708260159</v>
      </c>
      <c r="W2664" s="6">
        <f>V2664/AA2664</f>
        <v>1.3489253739302525</v>
      </c>
      <c r="X2664" s="1">
        <f>((3*10+H2664/COS(RADIANS(E2664)))*(3+3)+3*G2664*H2664)*2</f>
        <v>543.72566896812327</v>
      </c>
      <c r="Y2664" s="7">
        <f>Z2664/X2664</f>
        <v>1.0205354695098261</v>
      </c>
      <c r="Z2664" s="13">
        <v>554.89133086492802</v>
      </c>
      <c r="AA2664" s="15">
        <v>37.8546854371059</v>
      </c>
    </row>
    <row r="2665" spans="1:27" x14ac:dyDescent="0.45">
      <c r="A2665">
        <v>1658</v>
      </c>
      <c r="B2665">
        <v>44.8</v>
      </c>
      <c r="C2665" s="10">
        <f>B2665-20</f>
        <v>24.799999999999997</v>
      </c>
      <c r="D2665">
        <v>113.9</v>
      </c>
      <c r="E2665" s="11">
        <f>D2665-90</f>
        <v>23.900000000000006</v>
      </c>
      <c r="F2665" s="2">
        <v>8.4659999999999996E-3</v>
      </c>
      <c r="G2665" s="11">
        <v>26.4</v>
      </c>
      <c r="H2665" s="11">
        <v>1.1000000000000001</v>
      </c>
      <c r="I2665" s="8">
        <v>4.4033952057361603E-2</v>
      </c>
      <c r="J2665" s="4">
        <v>71000</v>
      </c>
      <c r="K2665" s="5">
        <f>23*10^-6</f>
        <v>2.3E-5</v>
      </c>
      <c r="L2665" s="6">
        <f>H2665</f>
        <v>1.1000000000000001</v>
      </c>
      <c r="M2665" s="3">
        <f>H2665^2/6</f>
        <v>0.20166666666666669</v>
      </c>
      <c r="N2665" s="3">
        <f>H2665^3/12</f>
        <v>0.11091666666666671</v>
      </c>
      <c r="O2665" s="1">
        <f>-J2665*L2665*K2665*C2665</f>
        <v>-44.548239999999993</v>
      </c>
      <c r="P2665" s="7">
        <f>-(12*F2665*J2665*L2665*N2665+12*O2665*N2665*G2665*COS(RADIANS(E2665)))/(12*N2665*G2665*COS(RADIANS(E2665))^2+L2665*G2665^3*SIN(RADIANS(E2665))^2)</f>
        <v>0.16442755571364309</v>
      </c>
      <c r="Q2665" s="7">
        <f>-(6*F2665*J2665*L2665*N2665*SIN(RADIANS(E2665))+6*O2665*N2665*G2665*SIN(RADIANS(E2665))*COS(RADIANS(E2665)))/(12*N2665*COS(RADIANS(E2665))^2+L2665*G2665^2*SIN(RADIANS(E2665))^2)</f>
        <v>0.87933701898450722</v>
      </c>
      <c r="R2665" s="7">
        <f>-P2665*SIN(RADIANS(E2665))</f>
        <v>-6.6616440832159632E-2</v>
      </c>
      <c r="S2665" s="6">
        <f>(O2665+P2665*COS(RADIANS(E2665)))/L2665</f>
        <v>-40.361737688035717</v>
      </c>
      <c r="T2665" s="6">
        <f>R2665/L2665</f>
        <v>-6.0560400756508752E-2</v>
      </c>
      <c r="U2665" s="6">
        <f>(Q2665-P2665*G2665*SIN(RADIANS(E2665)))/M2665</f>
        <v>-4.3603488544686284</v>
      </c>
      <c r="V2665" s="6">
        <f>SQRT((S2665+U2665)^2+3*T2665^2)</f>
        <v>44.722209554109327</v>
      </c>
      <c r="W2665" s="6">
        <f>V2665/AA2665</f>
        <v>1.2883710969731412</v>
      </c>
      <c r="X2665" s="1">
        <f>((3*10+H2665/COS(RADIANS(E2665)))*(3+3)+3*G2665*H2665)*2</f>
        <v>548.67800152509892</v>
      </c>
      <c r="Y2665" s="7">
        <f>Z2665/X2665</f>
        <v>1.010949902474729</v>
      </c>
      <c r="Z2665" s="13">
        <v>554.68597213182795</v>
      </c>
      <c r="AA2665" s="15">
        <v>34.712211147221701</v>
      </c>
    </row>
    <row r="2666" spans="1:27" x14ac:dyDescent="0.45">
      <c r="A2666">
        <v>216</v>
      </c>
      <c r="B2666">
        <v>67.599999999999994</v>
      </c>
      <c r="C2666" s="10">
        <f>B2666-20</f>
        <v>47.599999999999994</v>
      </c>
      <c r="D2666">
        <v>107.5</v>
      </c>
      <c r="E2666" s="11">
        <f>D2666-90</f>
        <v>17.5</v>
      </c>
      <c r="F2666" s="2">
        <v>1.5831999999999999E-2</v>
      </c>
      <c r="G2666" s="11">
        <v>24.3</v>
      </c>
      <c r="H2666" s="11">
        <v>1.2</v>
      </c>
      <c r="I2666" s="8">
        <v>0.103572562336921</v>
      </c>
      <c r="J2666" s="4">
        <v>71000</v>
      </c>
      <c r="K2666" s="5">
        <f>23*10^-6</f>
        <v>2.3E-5</v>
      </c>
      <c r="L2666" s="6">
        <f>H2666</f>
        <v>1.2</v>
      </c>
      <c r="M2666" s="3">
        <f>H2666^2/6</f>
        <v>0.24</v>
      </c>
      <c r="N2666" s="3">
        <f>H2666^3/12</f>
        <v>0.14399999999999999</v>
      </c>
      <c r="O2666" s="1">
        <f>-J2666*L2666*K2666*C2666</f>
        <v>-93.276959999999988</v>
      </c>
      <c r="P2666" s="7">
        <f>-(12*F2666*J2666*L2666*N2666+12*O2666*N2666*G2666*COS(RADIANS(E2666)))/(12*N2666*G2666*COS(RADIANS(E2666))^2+L2666*G2666^3*SIN(RADIANS(E2666))^2)</f>
        <v>0.88051904531137226</v>
      </c>
      <c r="Q2666" s="7">
        <f>-(6*F2666*J2666*L2666*N2666*SIN(RADIANS(E2666))+6*O2666*N2666*G2666*SIN(RADIANS(E2666))*COS(RADIANS(E2666)))/(12*N2666*COS(RADIANS(E2666))^2+L2666*G2666^2*SIN(RADIANS(E2666))^2)</f>
        <v>3.2170427795140104</v>
      </c>
      <c r="R2666" s="7">
        <f>-P2666*SIN(RADIANS(E2666))</f>
        <v>-0.26477718349909546</v>
      </c>
      <c r="S2666" s="6">
        <f>(O2666+P2666*COS(RADIANS(E2666)))/L2666</f>
        <v>-77.030995050858238</v>
      </c>
      <c r="T2666" s="6">
        <f>R2666/L2666</f>
        <v>-0.2206476529159129</v>
      </c>
      <c r="U2666" s="6">
        <f>(Q2666-P2666*G2666*SIN(RADIANS(E2666)))/M2666</f>
        <v>-13.40434491464171</v>
      </c>
      <c r="V2666" s="6">
        <f>SQRT((S2666+U2666)^2+3*T2666^2)</f>
        <v>90.436147478957579</v>
      </c>
      <c r="W2666" s="6">
        <f>V2666/AA2666</f>
        <v>1.2815648236661534</v>
      </c>
      <c r="X2666" s="1">
        <f>((3*10+H2666/COS(RADIANS(E2666)))*(3+3)+3*G2666*H2666)*2</f>
        <v>550.05881940202767</v>
      </c>
      <c r="Y2666" s="7">
        <f>Z2666/X2666</f>
        <v>1.0083597030477909</v>
      </c>
      <c r="Z2666" s="13">
        <v>554.65714779104701</v>
      </c>
      <c r="AA2666" s="15">
        <v>70.566970791417504</v>
      </c>
    </row>
    <row r="2667" spans="1:27" x14ac:dyDescent="0.45">
      <c r="A2667">
        <v>1509</v>
      </c>
      <c r="B2667">
        <v>75.599999999999994</v>
      </c>
      <c r="C2667" s="10">
        <f>B2667-20</f>
        <v>55.599999999999994</v>
      </c>
      <c r="D2667">
        <v>129.80000000000001</v>
      </c>
      <c r="E2667" s="11">
        <f>D2667-90</f>
        <v>39.800000000000011</v>
      </c>
      <c r="F2667" s="2">
        <v>1.4697999999999999E-2</v>
      </c>
      <c r="G2667" s="11">
        <v>21.3</v>
      </c>
      <c r="H2667" s="11">
        <v>1.3</v>
      </c>
      <c r="I2667" s="8">
        <v>6.7666821181774098E-2</v>
      </c>
      <c r="J2667" s="4">
        <v>71000</v>
      </c>
      <c r="K2667" s="5">
        <f>23*10^-6</f>
        <v>2.3E-5</v>
      </c>
      <c r="L2667" s="6">
        <f>H2667</f>
        <v>1.3</v>
      </c>
      <c r="M2667" s="3">
        <f>H2667^2/6</f>
        <v>0.28166666666666668</v>
      </c>
      <c r="N2667" s="3">
        <f>H2667^3/12</f>
        <v>0.18308333333333338</v>
      </c>
      <c r="O2667" s="1">
        <f>-J2667*L2667*K2667*C2667</f>
        <v>-118.03323999999999</v>
      </c>
      <c r="P2667" s="7">
        <f>-(12*F2667*J2667*L2667*N2667+12*O2667*N2667*G2667*COS(RADIANS(E2667)))/(12*N2667*G2667*COS(RADIANS(E2667))^2+L2667*G2667^3*SIN(RADIANS(E2667))^2)</f>
        <v>0.24407540945855505</v>
      </c>
      <c r="Q2667" s="7">
        <f>-(6*F2667*J2667*L2667*N2667*SIN(RADIANS(E2667))+6*O2667*N2667*G2667*SIN(RADIANS(E2667))*COS(RADIANS(E2667)))/(12*N2667*COS(RADIANS(E2667))^2+L2667*G2667^2*SIN(RADIANS(E2667))^2)</f>
        <v>1.6639031440519512</v>
      </c>
      <c r="R2667" s="7">
        <f>-P2667*SIN(RADIANS(E2667))</f>
        <v>-0.15623503700018318</v>
      </c>
      <c r="S2667" s="6">
        <f>(O2667+P2667*COS(RADIANS(E2667)))/L2667</f>
        <v>-90.650554526460496</v>
      </c>
      <c r="T2667" s="6">
        <f>R2667/L2667</f>
        <v>-0.12018079769244859</v>
      </c>
      <c r="U2667" s="6">
        <f>(Q2667-P2667*G2667*SIN(RADIANS(E2667)))/M2667</f>
        <v>-5.9073484404211269</v>
      </c>
      <c r="V2667" s="6">
        <f>SQRT((S2667+U2667)^2+3*T2667^2)</f>
        <v>96.558127341172735</v>
      </c>
      <c r="W2667" s="6">
        <f>V2667/AA2667</f>
        <v>1.1889456215917253</v>
      </c>
      <c r="X2667" s="1">
        <f>((3*10+H2667/COS(RADIANS(E2667)))*(3+3)+3*G2667*H2667)*2</f>
        <v>546.44500397435763</v>
      </c>
      <c r="Y2667" s="7">
        <f>Z2667/X2667</f>
        <v>1.0150091422004204</v>
      </c>
      <c r="Z2667" s="13">
        <v>554.64667474371799</v>
      </c>
      <c r="AA2667" s="15">
        <v>81.213241032759399</v>
      </c>
    </row>
    <row r="2668" spans="1:27" x14ac:dyDescent="0.45">
      <c r="A2668">
        <v>1421</v>
      </c>
      <c r="B2668">
        <v>65.3</v>
      </c>
      <c r="C2668" s="10">
        <f>B2668-20</f>
        <v>45.3</v>
      </c>
      <c r="D2668">
        <v>124</v>
      </c>
      <c r="E2668" s="11">
        <f>D2668-90</f>
        <v>34</v>
      </c>
      <c r="F2668" s="2">
        <v>1.4144E-2</v>
      </c>
      <c r="G2668" s="11">
        <v>25.8</v>
      </c>
      <c r="H2668" s="11">
        <v>1.1000000000000001</v>
      </c>
      <c r="I2668" s="8">
        <v>6.4273744821548406E-2</v>
      </c>
      <c r="J2668" s="4">
        <v>71000</v>
      </c>
      <c r="K2668" s="5">
        <f>23*10^-6</f>
        <v>2.3E-5</v>
      </c>
      <c r="L2668" s="6">
        <f>H2668</f>
        <v>1.1000000000000001</v>
      </c>
      <c r="M2668" s="3">
        <f>H2668^2/6</f>
        <v>0.20166666666666669</v>
      </c>
      <c r="N2668" s="3">
        <f>H2668^3/12</f>
        <v>0.11091666666666671</v>
      </c>
      <c r="O2668" s="1">
        <f>-J2668*L2668*K2668*C2668</f>
        <v>-81.372389999999996</v>
      </c>
      <c r="P2668" s="7">
        <f>-(12*F2668*J2668*L2668*N2668+12*O2668*N2668*G2668*COS(RADIANS(E2668)))/(12*N2668*G2668*COS(RADIANS(E2668))^2+L2668*G2668^3*SIN(RADIANS(E2668))^2)</f>
        <v>0.14269869690698989</v>
      </c>
      <c r="Q2668" s="7">
        <f>-(6*F2668*J2668*L2668*N2668*SIN(RADIANS(E2668))+6*O2668*N2668*G2668*SIN(RADIANS(E2668))*COS(RADIANS(E2668)))/(12*N2668*COS(RADIANS(E2668))^2+L2668*G2668^2*SIN(RADIANS(E2668))^2)</f>
        <v>1.0293696725193615</v>
      </c>
      <c r="R2668" s="7">
        <f>-P2668*SIN(RADIANS(E2668))</f>
        <v>-7.9796098644911759E-2</v>
      </c>
      <c r="S2668" s="6">
        <f>(O2668+P2668*COS(RADIANS(E2668)))/L2668</f>
        <v>-73.867352198826779</v>
      </c>
      <c r="T2668" s="6">
        <f>R2668/L2668</f>
        <v>-7.2541907859010685E-2</v>
      </c>
      <c r="U2668" s="6">
        <f>(Q2668-P2668*G2668*SIN(RADIANS(E2668)))/M2668</f>
        <v>-5.1043124257158441</v>
      </c>
      <c r="V2668" s="6">
        <f>SQRT((S2668+U2668)^2+3*T2668^2)</f>
        <v>78.971764577958012</v>
      </c>
      <c r="W2668" s="6">
        <f>V2668/AA2668</f>
        <v>1.2665488056035508</v>
      </c>
      <c r="X2668" s="1">
        <f>((3*10+H2668/COS(RADIANS(E2668)))*(3+3)+3*G2668*H2668)*2</f>
        <v>546.20207692025156</v>
      </c>
      <c r="Y2668" s="7">
        <f>Z2668/X2668</f>
        <v>1.0153475435263848</v>
      </c>
      <c r="Z2668" s="13">
        <v>554.58493706998695</v>
      </c>
      <c r="AA2668" s="15">
        <v>62.351931665456398</v>
      </c>
    </row>
    <row r="2669" spans="1:27" x14ac:dyDescent="0.45">
      <c r="A2669">
        <v>2586</v>
      </c>
      <c r="B2669">
        <v>68.400000000000006</v>
      </c>
      <c r="C2669" s="10">
        <f>B2669-20</f>
        <v>48.400000000000006</v>
      </c>
      <c r="D2669">
        <v>107.7</v>
      </c>
      <c r="E2669" s="11">
        <f>D2669-90</f>
        <v>17.700000000000003</v>
      </c>
      <c r="F2669" s="2">
        <v>1.4086E-2</v>
      </c>
      <c r="G2669" s="11">
        <v>20.5</v>
      </c>
      <c r="H2669" s="11">
        <v>1.4</v>
      </c>
      <c r="I2669" s="8">
        <v>9.2422731220722198E-2</v>
      </c>
      <c r="J2669" s="4">
        <v>71000</v>
      </c>
      <c r="K2669" s="5">
        <f>23*10^-6</f>
        <v>2.3E-5</v>
      </c>
      <c r="L2669" s="6">
        <f>H2669</f>
        <v>1.4</v>
      </c>
      <c r="M2669" s="3">
        <f>H2669^2/6</f>
        <v>0.32666666666666661</v>
      </c>
      <c r="N2669" s="3">
        <f>H2669^3/12</f>
        <v>0.2286666666666666</v>
      </c>
      <c r="O2669" s="1">
        <f>-J2669*L2669*K2669*C2669</f>
        <v>-110.65208000000001</v>
      </c>
      <c r="P2669" s="7">
        <f>-(12*F2669*J2669*L2669*N2669+12*O2669*N2669*G2669*COS(RADIANS(E2669)))/(12*N2669*G2669*COS(RADIANS(E2669))^2+L2669*G2669^3*SIN(RADIANS(E2669))^2)</f>
        <v>1.7906060034913687</v>
      </c>
      <c r="Q2669" s="7">
        <f>-(6*F2669*J2669*L2669*N2669*SIN(RADIANS(E2669))+6*O2669*N2669*G2669*SIN(RADIANS(E2669))*COS(RADIANS(E2669)))/(12*N2669*COS(RADIANS(E2669))^2+L2669*G2669^2*SIN(RADIANS(E2669))^2)</f>
        <v>5.5801350975686628</v>
      </c>
      <c r="R2669" s="7">
        <f>-P2669*SIN(RADIANS(E2669))</f>
        <v>-0.54440342415303999</v>
      </c>
      <c r="S2669" s="6">
        <f>(O2669+P2669*COS(RADIANS(E2669)))/L2669</f>
        <v>-77.818741880265975</v>
      </c>
      <c r="T2669" s="6">
        <f>R2669/L2669</f>
        <v>-0.38885958868074288</v>
      </c>
      <c r="U2669" s="6">
        <f>(Q2669-P2669*G2669*SIN(RADIANS(E2669)))/M2669</f>
        <v>-17.082046217046919</v>
      </c>
      <c r="V2669" s="6">
        <f>SQRT((S2669+U2669)^2+3*T2669^2)</f>
        <v>94.903178117649006</v>
      </c>
      <c r="W2669" s="6">
        <f>V2669/AA2669</f>
        <v>1.2321047394906988</v>
      </c>
      <c r="X2669" s="1">
        <f>((3*10+H2669/COS(RADIANS(E2669)))*(3+3)+3*G2669*H2669)*2</f>
        <v>549.83480557426674</v>
      </c>
      <c r="Y2669" s="7">
        <f>Z2669/X2669</f>
        <v>1.00841381580531</v>
      </c>
      <c r="Z2669" s="13">
        <v>554.46101435171704</v>
      </c>
      <c r="AA2669" s="15">
        <v>77.025252055176793</v>
      </c>
    </row>
    <row r="2670" spans="1:27" x14ac:dyDescent="0.45">
      <c r="A2670">
        <v>105</v>
      </c>
      <c r="B2670">
        <v>85.9</v>
      </c>
      <c r="C2670" s="10">
        <f>B2670-20</f>
        <v>65.900000000000006</v>
      </c>
      <c r="D2670">
        <v>124.8</v>
      </c>
      <c r="E2670" s="11">
        <f>D2670-90</f>
        <v>34.799999999999997</v>
      </c>
      <c r="F2670" s="2">
        <v>2.2089000000000001E-2</v>
      </c>
      <c r="G2670" s="11">
        <v>28.5</v>
      </c>
      <c r="H2670" s="11">
        <v>1</v>
      </c>
      <c r="I2670" s="8">
        <v>9.8117507994174902E-2</v>
      </c>
      <c r="J2670" s="4">
        <v>71000</v>
      </c>
      <c r="K2670" s="5">
        <f>23*10^-6</f>
        <v>2.3E-5</v>
      </c>
      <c r="L2670" s="6">
        <f>H2670</f>
        <v>1</v>
      </c>
      <c r="M2670" s="3">
        <f>H2670^2/6</f>
        <v>0.16666666666666666</v>
      </c>
      <c r="N2670" s="3">
        <f>H2670^3/12</f>
        <v>8.3333333333333329E-2</v>
      </c>
      <c r="O2670" s="1">
        <f>-J2670*L2670*K2670*C2670</f>
        <v>-107.61470000000001</v>
      </c>
      <c r="P2670" s="7">
        <f>-(12*F2670*J2670*L2670*N2670+12*O2670*N2670*G2670*COS(RADIANS(E2670)))/(12*N2670*G2670*COS(RADIANS(E2670))^2+L2670*G2670^3*SIN(RADIANS(E2670))^2)</f>
        <v>0.12569581962615312</v>
      </c>
      <c r="Q2670" s="7">
        <f>-(6*F2670*J2670*L2670*N2670*SIN(RADIANS(E2670))+6*O2670*N2670*G2670*SIN(RADIANS(E2670))*COS(RADIANS(E2670)))/(12*N2670*COS(RADIANS(E2670))^2+L2670*G2670^2*SIN(RADIANS(E2670))^2)</f>
        <v>1.0222424126815139</v>
      </c>
      <c r="R2670" s="7">
        <f>-P2670*SIN(RADIANS(E2670))</f>
        <v>-7.1736309661860648E-2</v>
      </c>
      <c r="S2670" s="6">
        <f>(O2670+P2670*COS(RADIANS(E2670)))/L2670</f>
        <v>-107.51148497712259</v>
      </c>
      <c r="T2670" s="6">
        <f>R2670/L2670</f>
        <v>-7.1736309661860648E-2</v>
      </c>
      <c r="U2670" s="6">
        <f>(Q2670-P2670*G2670*SIN(RADIANS(E2670)))/M2670</f>
        <v>-6.1334544760890868</v>
      </c>
      <c r="V2670" s="6">
        <f>SQRT((S2670+U2670)^2+3*T2670^2)</f>
        <v>113.64500737656063</v>
      </c>
      <c r="W2670" s="6">
        <f>V2670/AA2670</f>
        <v>1.3120500834686699</v>
      </c>
      <c r="X2670" s="1">
        <f>((3*10+H2670/COS(RADIANS(E2670)))*(3+3)+3*G2670*H2670)*2</f>
        <v>545.61366566090919</v>
      </c>
      <c r="Y2670" s="7">
        <f>Z2670/X2670</f>
        <v>1.0158737972535359</v>
      </c>
      <c r="Z2670" s="13">
        <v>554.27462636836901</v>
      </c>
      <c r="AA2670" s="15">
        <v>86.616363817543501</v>
      </c>
    </row>
    <row r="2671" spans="1:27" x14ac:dyDescent="0.45">
      <c r="A2671">
        <v>1574</v>
      </c>
      <c r="B2671">
        <v>58.5</v>
      </c>
      <c r="C2671" s="10">
        <f>B2671-20</f>
        <v>38.5</v>
      </c>
      <c r="D2671">
        <v>106.6</v>
      </c>
      <c r="E2671" s="11">
        <f>D2671-90</f>
        <v>16.599999999999994</v>
      </c>
      <c r="F2671" s="2">
        <v>1.1251000000000001E-2</v>
      </c>
      <c r="G2671" s="11">
        <v>20.5</v>
      </c>
      <c r="H2671" s="11">
        <v>1.4</v>
      </c>
      <c r="I2671" s="8">
        <v>7.6551146805286394E-2</v>
      </c>
      <c r="J2671" s="4">
        <v>71000</v>
      </c>
      <c r="K2671" s="5">
        <f>23*10^-6</f>
        <v>2.3E-5</v>
      </c>
      <c r="L2671" s="6">
        <f>H2671</f>
        <v>1.4</v>
      </c>
      <c r="M2671" s="3">
        <f>H2671^2/6</f>
        <v>0.32666666666666661</v>
      </c>
      <c r="N2671" s="3">
        <f>H2671^3/12</f>
        <v>0.2286666666666666</v>
      </c>
      <c r="O2671" s="1">
        <f>-J2671*L2671*K2671*C2671</f>
        <v>-88.018699999999995</v>
      </c>
      <c r="P2671" s="7">
        <f>-(12*F2671*J2671*L2671*N2671+12*O2671*N2671*G2671*COS(RADIANS(E2671)))/(12*N2671*G2671*COS(RADIANS(E2671))^2+L2671*G2671^3*SIN(RADIANS(E2671))^2)</f>
        <v>1.6177730122981144</v>
      </c>
      <c r="Q2671" s="7">
        <f>-(6*F2671*J2671*L2671*N2671*SIN(RADIANS(E2671))+6*O2671*N2671*G2671*SIN(RADIANS(E2671))*COS(RADIANS(E2671)))/(12*N2671*COS(RADIANS(E2671))^2+L2671*G2671^2*SIN(RADIANS(E2671))^2)</f>
        <v>4.7373340398315609</v>
      </c>
      <c r="R2671" s="7">
        <f>-P2671*SIN(RADIANS(E2671))</f>
        <v>-0.46217893071527433</v>
      </c>
      <c r="S2671" s="6">
        <f>(O2671+P2671*COS(RADIANS(E2671)))/L2671</f>
        <v>-61.763108287110185</v>
      </c>
      <c r="T2671" s="6">
        <f>R2671/L2671</f>
        <v>-0.33012780765376742</v>
      </c>
      <c r="U2671" s="6">
        <f>(Q2671-P2671*G2671*SIN(RADIANS(E2671)))/M2671</f>
        <v>-14.50204297907622</v>
      </c>
      <c r="V2671" s="6">
        <f>SQRT((S2671+U2671)^2+3*T2671^2)</f>
        <v>76.267294764941369</v>
      </c>
      <c r="W2671" s="6">
        <f>V2671/AA2671</f>
        <v>1.2327211442704602</v>
      </c>
      <c r="X2671" s="1">
        <f>((3*10+H2671/COS(RADIANS(E2671)))*(3+3)+3*G2671*H2671)*2</f>
        <v>549.73063159278763</v>
      </c>
      <c r="Y2671" s="7">
        <f>Z2671/X2671</f>
        <v>1.0081851304200224</v>
      </c>
      <c r="Z2671" s="13">
        <v>554.23024850825595</v>
      </c>
      <c r="AA2671" s="15">
        <v>61.869057020253599</v>
      </c>
    </row>
    <row r="2672" spans="1:27" x14ac:dyDescent="0.45">
      <c r="A2672">
        <v>2331</v>
      </c>
      <c r="B2672">
        <v>63.3</v>
      </c>
      <c r="C2672" s="10">
        <f>B2672-20</f>
        <v>43.3</v>
      </c>
      <c r="D2672">
        <v>116.3</v>
      </c>
      <c r="E2672" s="11">
        <f>D2672-90</f>
        <v>26.299999999999997</v>
      </c>
      <c r="F2672" s="2">
        <v>1.5838999999999999E-2</v>
      </c>
      <c r="G2672" s="11">
        <v>29.1</v>
      </c>
      <c r="H2672" s="11">
        <v>1</v>
      </c>
      <c r="I2672" s="8">
        <v>7.8859761357307406E-2</v>
      </c>
      <c r="J2672" s="4">
        <v>71000</v>
      </c>
      <c r="K2672" s="5">
        <f>23*10^-6</f>
        <v>2.3E-5</v>
      </c>
      <c r="L2672" s="6">
        <f>H2672</f>
        <v>1</v>
      </c>
      <c r="M2672" s="3">
        <f>H2672^2/6</f>
        <v>0.16666666666666666</v>
      </c>
      <c r="N2672" s="3">
        <f>H2672^3/12</f>
        <v>8.3333333333333329E-2</v>
      </c>
      <c r="O2672" s="1">
        <f>-J2672*L2672*K2672*C2672</f>
        <v>-70.7089</v>
      </c>
      <c r="P2672" s="7">
        <f>-(12*F2672*J2672*L2672*N2672+12*O2672*N2672*G2672*COS(RADIANS(E2672)))/(12*N2672*G2672*COS(RADIANS(E2672))^2+L2672*G2672^3*SIN(RADIANS(E2672))^2)</f>
        <v>0.14813328270237397</v>
      </c>
      <c r="Q2672" s="7">
        <f>-(6*F2672*J2672*L2672*N2672*SIN(RADIANS(E2672))+6*O2672*N2672*G2672*SIN(RADIANS(E2672))*COS(RADIANS(E2672)))/(12*N2672*COS(RADIANS(E2672))^2+L2672*G2672^2*SIN(RADIANS(E2672))^2)</f>
        <v>0.95496873402909932</v>
      </c>
      <c r="R2672" s="7">
        <f>-P2672*SIN(RADIANS(E2672))</f>
        <v>-6.5633589967635686E-2</v>
      </c>
      <c r="S2672" s="6">
        <f>(O2672+P2672*COS(RADIANS(E2672)))/L2672</f>
        <v>-70.57610052216917</v>
      </c>
      <c r="T2672" s="6">
        <f>R2672/L2672</f>
        <v>-6.5633589967635686E-2</v>
      </c>
      <c r="U2672" s="6">
        <f>(Q2672-P2672*G2672*SIN(RADIANS(E2672)))/M2672</f>
        <v>-5.7298124041745959</v>
      </c>
      <c r="V2672" s="6">
        <f>SQRT((S2672+U2672)^2+3*T2672^2)</f>
        <v>76.305997607181268</v>
      </c>
      <c r="W2672" s="6">
        <f>V2672/AA2672</f>
        <v>1.3023741527210055</v>
      </c>
      <c r="X2672" s="1">
        <f>((3*10+H2672/COS(RADIANS(E2672)))*(3+3)+3*G2672*H2672)*2</f>
        <v>547.9855902256852</v>
      </c>
      <c r="Y2672" s="7">
        <f>Z2672/X2672</f>
        <v>1.0113229434271354</v>
      </c>
      <c r="Z2672" s="13">
        <v>554.19040006269597</v>
      </c>
      <c r="AA2672" s="15">
        <v>58.589920145265303</v>
      </c>
    </row>
    <row r="2673" spans="1:27" x14ac:dyDescent="0.45">
      <c r="A2673">
        <v>2420</v>
      </c>
      <c r="B2673">
        <v>46.9</v>
      </c>
      <c r="C2673" s="10">
        <f>B2673-20</f>
        <v>26.9</v>
      </c>
      <c r="D2673">
        <v>117.1</v>
      </c>
      <c r="E2673" s="11">
        <f>D2673-90</f>
        <v>27.099999999999994</v>
      </c>
      <c r="F2673" s="2">
        <v>7.3270000000000002E-3</v>
      </c>
      <c r="G2673" s="11">
        <v>20.100000000000001</v>
      </c>
      <c r="H2673" s="11">
        <v>1.4</v>
      </c>
      <c r="I2673" s="8">
        <v>3.7970021367072997E-2</v>
      </c>
      <c r="J2673" s="4">
        <v>71000</v>
      </c>
      <c r="K2673" s="5">
        <f>23*10^-6</f>
        <v>2.3E-5</v>
      </c>
      <c r="L2673" s="6">
        <f>H2673</f>
        <v>1.4</v>
      </c>
      <c r="M2673" s="3">
        <f>H2673^2/6</f>
        <v>0.32666666666666661</v>
      </c>
      <c r="N2673" s="3">
        <f>H2673^3/12</f>
        <v>0.2286666666666666</v>
      </c>
      <c r="O2673" s="1">
        <f>-J2673*L2673*K2673*C2673</f>
        <v>-61.498779999999996</v>
      </c>
      <c r="P2673" s="7">
        <f>-(12*F2673*J2673*L2673*N2673+12*O2673*N2673*G2673*COS(RADIANS(E2673)))/(12*N2673*G2673*COS(RADIANS(E2673))^2+L2673*G2673^3*SIN(RADIANS(E2673))^2)</f>
        <v>0.42491853452902162</v>
      </c>
      <c r="Q2673" s="7">
        <f>-(6*F2673*J2673*L2673*N2673*SIN(RADIANS(E2673))+6*O2673*N2673*G2673*SIN(RADIANS(E2673))*COS(RADIANS(E2673)))/(12*N2673*COS(RADIANS(E2673))^2+L2673*G2673^2*SIN(RADIANS(E2673))^2)</f>
        <v>1.9453732176579359</v>
      </c>
      <c r="R2673" s="7">
        <f>-P2673*SIN(RADIANS(E2673))</f>
        <v>-0.19356947439382446</v>
      </c>
      <c r="S2673" s="6">
        <f>(O2673+P2673*COS(RADIANS(E2673)))/L2673</f>
        <v>-43.657508628318332</v>
      </c>
      <c r="T2673" s="6">
        <f>R2673/L2673</f>
        <v>-0.13826391028130319</v>
      </c>
      <c r="U2673" s="6">
        <f>(Q2673-P2673*G2673*SIN(RADIANS(E2673)))/M2673</f>
        <v>-5.9552241356875601</v>
      </c>
      <c r="V2673" s="6">
        <f>SQRT((S2673+U2673)^2+3*T2673^2)</f>
        <v>49.613310744590734</v>
      </c>
      <c r="W2673" s="6">
        <f>V2673/AA2673</f>
        <v>1.2052954445280035</v>
      </c>
      <c r="X2673" s="1">
        <f>((3*10+H2673/COS(RADIANS(E2673)))*(3+3)+3*G2673*H2673)*2</f>
        <v>547.71189210599903</v>
      </c>
      <c r="Y2673" s="7">
        <f>Z2673/X2673</f>
        <v>1.0116730626877015</v>
      </c>
      <c r="Z2673" s="13">
        <v>554.10536735735195</v>
      </c>
      <c r="AA2673" s="15">
        <v>41.162779607135597</v>
      </c>
    </row>
    <row r="2674" spans="1:27" x14ac:dyDescent="0.45">
      <c r="A2674">
        <v>1113</v>
      </c>
      <c r="B2674">
        <v>66.3</v>
      </c>
      <c r="C2674" s="10">
        <f>B2674-20</f>
        <v>46.3</v>
      </c>
      <c r="D2674">
        <v>105.9</v>
      </c>
      <c r="E2674" s="11">
        <f>D2674-90</f>
        <v>15.900000000000006</v>
      </c>
      <c r="F2674" s="2">
        <v>1.3573E-2</v>
      </c>
      <c r="G2674" s="11">
        <v>20.5</v>
      </c>
      <c r="H2674" s="11">
        <v>1.4</v>
      </c>
      <c r="I2674" s="8">
        <v>9.5251351594924899E-2</v>
      </c>
      <c r="J2674" s="4">
        <v>71000</v>
      </c>
      <c r="K2674" s="5">
        <f>23*10^-6</f>
        <v>2.3E-5</v>
      </c>
      <c r="L2674" s="6">
        <f>H2674</f>
        <v>1.4</v>
      </c>
      <c r="M2674" s="3">
        <f>H2674^2/6</f>
        <v>0.32666666666666661</v>
      </c>
      <c r="N2674" s="3">
        <f>H2674^3/12</f>
        <v>0.2286666666666666</v>
      </c>
      <c r="O2674" s="1">
        <f>-J2674*L2674*K2674*C2674</f>
        <v>-105.85105999999999</v>
      </c>
      <c r="P2674" s="7">
        <f>-(12*F2674*J2674*L2674*N2674+12*O2674*N2674*G2674*COS(RADIANS(E2674)))/(12*N2674*G2674*COS(RADIANS(E2674))^2+L2674*G2674^3*SIN(RADIANS(E2674))^2)</f>
        <v>2.1148203466409745</v>
      </c>
      <c r="Q2674" s="7">
        <f>-(6*F2674*J2674*L2674*N2674*SIN(RADIANS(E2674))+6*O2674*N2674*G2674*SIN(RADIANS(E2674))*COS(RADIANS(E2674)))/(12*N2674*COS(RADIANS(E2674))^2+L2674*G2674^2*SIN(RADIANS(E2674))^2)</f>
        <v>5.9385889308663646</v>
      </c>
      <c r="R2674" s="7">
        <f>-P2674*SIN(RADIANS(E2674))</f>
        <v>-0.57937452984062077</v>
      </c>
      <c r="S2674" s="6">
        <f>(O2674+P2674*COS(RADIANS(E2674)))/L2674</f>
        <v>-74.155107078828706</v>
      </c>
      <c r="T2674" s="6">
        <f>R2674/L2674</f>
        <v>-0.41383894988615771</v>
      </c>
      <c r="U2674" s="6">
        <f>(Q2674-P2674*G2674*SIN(RADIANS(E2674)))/M2674</f>
        <v>-18.179353869999069</v>
      </c>
      <c r="V2674" s="6">
        <f>SQRT((S2674+U2674)^2+3*T2674^2)</f>
        <v>92.337243118580957</v>
      </c>
      <c r="W2674" s="6">
        <f>V2674/AA2674</f>
        <v>1.2353581334850108</v>
      </c>
      <c r="X2674" s="1">
        <f>((3*10+H2674/COS(RADIANS(E2674)))*(3+3)+3*G2674*H2674)*2</f>
        <v>549.66831485056468</v>
      </c>
      <c r="Y2674" s="7">
        <f>Z2674/X2674</f>
        <v>1.007983659905231</v>
      </c>
      <c r="Z2674" s="13">
        <v>554.05667973701304</v>
      </c>
      <c r="AA2674" s="15">
        <v>74.745323332346302</v>
      </c>
    </row>
    <row r="2675" spans="1:27" x14ac:dyDescent="0.45">
      <c r="A2675">
        <v>2303</v>
      </c>
      <c r="B2675">
        <v>65.3</v>
      </c>
      <c r="C2675" s="10">
        <f>B2675-20</f>
        <v>45.3</v>
      </c>
      <c r="D2675">
        <v>127.6</v>
      </c>
      <c r="E2675" s="11">
        <f>D2675-90</f>
        <v>37.599999999999994</v>
      </c>
      <c r="F2675" s="2">
        <v>1.3491E-2</v>
      </c>
      <c r="G2675" s="11">
        <v>25.4</v>
      </c>
      <c r="H2675" s="11">
        <v>1.1000000000000001</v>
      </c>
      <c r="I2675" s="8">
        <v>5.9834040701389299E-2</v>
      </c>
      <c r="J2675" s="4">
        <v>71000</v>
      </c>
      <c r="K2675" s="5">
        <f>23*10^-6</f>
        <v>2.3E-5</v>
      </c>
      <c r="L2675" s="6">
        <f>H2675</f>
        <v>1.1000000000000001</v>
      </c>
      <c r="M2675" s="3">
        <f>H2675^2/6</f>
        <v>0.20166666666666669</v>
      </c>
      <c r="N2675" s="3">
        <f>H2675^3/12</f>
        <v>0.11091666666666671</v>
      </c>
      <c r="O2675" s="1">
        <f>-J2675*L2675*K2675*C2675</f>
        <v>-81.372389999999996</v>
      </c>
      <c r="P2675" s="7">
        <f>-(12*F2675*J2675*L2675*N2675+12*O2675*N2675*G2675*COS(RADIANS(E2675)))/(12*N2675*G2675*COS(RADIANS(E2675))^2+L2675*G2675^3*SIN(RADIANS(E2675))^2)</f>
        <v>0.1154483704297357</v>
      </c>
      <c r="Q2675" s="7">
        <f>-(6*F2675*J2675*L2675*N2675*SIN(RADIANS(E2675))+6*O2675*N2675*G2675*SIN(RADIANS(E2675))*COS(RADIANS(E2675)))/(12*N2675*COS(RADIANS(E2675))^2+L2675*G2675^2*SIN(RADIANS(E2675))^2)</f>
        <v>0.89459136420441365</v>
      </c>
      <c r="R2675" s="7">
        <f>-P2675*SIN(RADIANS(E2675))</f>
        <v>-7.0440264897985327E-2</v>
      </c>
      <c r="S2675" s="6">
        <f>(O2675+P2675*COS(RADIANS(E2675)))/L2675</f>
        <v>-73.891746774332987</v>
      </c>
      <c r="T2675" s="6">
        <f>R2675/L2675</f>
        <v>-6.4036604452713933E-2</v>
      </c>
      <c r="U2675" s="6">
        <f>(Q2675-P2675*G2675*SIN(RADIANS(E2675)))/M2675</f>
        <v>-4.4359902357243648</v>
      </c>
      <c r="V2675" s="6">
        <f>SQRT((S2675+U2675)^2+3*T2675^2)</f>
        <v>78.327815539416378</v>
      </c>
      <c r="W2675" s="6">
        <f>V2675/AA2675</f>
        <v>1.2920441767513378</v>
      </c>
      <c r="X2675" s="1">
        <f>((3*10+H2675/COS(RADIANS(E2675)))*(3+3)+3*G2675*H2675)*2</f>
        <v>544.30057370648012</v>
      </c>
      <c r="Y2675" s="7">
        <f>Z2675/X2675</f>
        <v>1.017868034775373</v>
      </c>
      <c r="Z2675" s="13">
        <v>554.02615528572301</v>
      </c>
      <c r="AA2675" s="15">
        <v>60.623171365827901</v>
      </c>
    </row>
    <row r="2676" spans="1:27" x14ac:dyDescent="0.45">
      <c r="A2676">
        <v>1698</v>
      </c>
      <c r="B2676">
        <v>87.8</v>
      </c>
      <c r="C2676" s="10">
        <f>B2676-20</f>
        <v>67.8</v>
      </c>
      <c r="D2676">
        <v>115.6</v>
      </c>
      <c r="E2676" s="11">
        <f>D2676-90</f>
        <v>25.599999999999994</v>
      </c>
      <c r="F2676" s="2">
        <v>1.8504E-2</v>
      </c>
      <c r="G2676" s="11">
        <v>20.100000000000001</v>
      </c>
      <c r="H2676" s="11">
        <v>1.4</v>
      </c>
      <c r="I2676" s="8">
        <v>9.6399717032909393E-2</v>
      </c>
      <c r="J2676" s="4">
        <v>71000</v>
      </c>
      <c r="K2676" s="5">
        <f>23*10^-6</f>
        <v>2.3E-5</v>
      </c>
      <c r="L2676" s="6">
        <f>H2676</f>
        <v>1.4</v>
      </c>
      <c r="M2676" s="3">
        <f>H2676^2/6</f>
        <v>0.32666666666666661</v>
      </c>
      <c r="N2676" s="3">
        <f>H2676^3/12</f>
        <v>0.2286666666666666</v>
      </c>
      <c r="O2676" s="1">
        <f>-J2676*L2676*K2676*C2676</f>
        <v>-155.00435999999999</v>
      </c>
      <c r="P2676" s="7">
        <f>-(12*F2676*J2676*L2676*N2676+12*O2676*N2676*G2676*COS(RADIANS(E2676)))/(12*N2676*G2676*COS(RADIANS(E2676))^2+L2676*G2676^3*SIN(RADIANS(E2676))^2)</f>
        <v>1.228610964316895</v>
      </c>
      <c r="Q2676" s="7">
        <f>-(6*F2676*J2676*L2676*N2676*SIN(RADIANS(E2676))+6*O2676*N2676*G2676*SIN(RADIANS(E2676))*COS(RADIANS(E2676)))/(12*N2676*COS(RADIANS(E2676))^2+L2676*G2676^2*SIN(RADIANS(E2676))^2)</f>
        <v>5.335196149457067</v>
      </c>
      <c r="R2676" s="7">
        <f>-P2676*SIN(RADIANS(E2676))</f>
        <v>-0.53086528850319104</v>
      </c>
      <c r="S2676" s="6">
        <f>(O2676+P2676*COS(RADIANS(E2676)))/L2676</f>
        <v>-109.92597047862934</v>
      </c>
      <c r="T2676" s="6">
        <f>R2676/L2676</f>
        <v>-0.3791894917879936</v>
      </c>
      <c r="U2676" s="6">
        <f>(Q2676-P2676*G2676*SIN(RADIANS(E2676)))/M2676</f>
        <v>-16.332233110582877</v>
      </c>
      <c r="V2676" s="6">
        <f>SQRT((S2676+U2676)^2+3*T2676^2)</f>
        <v>126.25991179937917</v>
      </c>
      <c r="W2676" s="6">
        <f>V2676/AA2676</f>
        <v>1.2016156801519728</v>
      </c>
      <c r="X2676" s="1">
        <f>((3*10+H2676/COS(RADIANS(E2676)))*(3+3)+3*G2676*H2676)*2</f>
        <v>547.4687359438766</v>
      </c>
      <c r="Y2676" s="7">
        <f>Z2676/X2676</f>
        <v>1.0118998282238483</v>
      </c>
      <c r="Z2676" s="13">
        <v>553.98351985953605</v>
      </c>
      <c r="AA2676" s="15">
        <v>105.075120011259</v>
      </c>
    </row>
    <row r="2677" spans="1:27" x14ac:dyDescent="0.45">
      <c r="A2677">
        <v>2640</v>
      </c>
      <c r="B2677">
        <v>52.4</v>
      </c>
      <c r="C2677" s="10">
        <f>B2677-20</f>
        <v>32.4</v>
      </c>
      <c r="D2677">
        <v>118.5</v>
      </c>
      <c r="E2677" s="11">
        <f>D2677-90</f>
        <v>28.5</v>
      </c>
      <c r="F2677" s="2">
        <v>1.1597E-2</v>
      </c>
      <c r="G2677" s="11">
        <v>28.9</v>
      </c>
      <c r="H2677" s="11">
        <v>1</v>
      </c>
      <c r="I2677" s="8">
        <v>5.5529557168483699E-2</v>
      </c>
      <c r="J2677" s="4">
        <v>71000</v>
      </c>
      <c r="K2677" s="5">
        <f>23*10^-6</f>
        <v>2.3E-5</v>
      </c>
      <c r="L2677" s="6">
        <f>H2677</f>
        <v>1</v>
      </c>
      <c r="M2677" s="3">
        <f>H2677^2/6</f>
        <v>0.16666666666666666</v>
      </c>
      <c r="N2677" s="3">
        <f>H2677^3/12</f>
        <v>8.3333333333333329E-2</v>
      </c>
      <c r="O2677" s="1">
        <f>-J2677*L2677*K2677*C2677</f>
        <v>-52.909199999999998</v>
      </c>
      <c r="P2677" s="7">
        <f>-(12*F2677*J2677*L2677*N2677+12*O2677*N2677*G2677*COS(RADIANS(E2677)))/(12*N2677*G2677*COS(RADIANS(E2677))^2+L2677*G2677^3*SIN(RADIANS(E2677))^2)</f>
        <v>9.4308365246840331E-2</v>
      </c>
      <c r="Q2677" s="7">
        <f>-(6*F2677*J2677*L2677*N2677*SIN(RADIANS(E2677))+6*O2677*N2677*G2677*SIN(RADIANS(E2677))*COS(RADIANS(E2677)))/(12*N2677*COS(RADIANS(E2677))^2+L2677*G2677^2*SIN(RADIANS(E2677))^2)</f>
        <v>0.65025090519557893</v>
      </c>
      <c r="R2677" s="7">
        <f>-P2677*SIN(RADIANS(E2677))</f>
        <v>-4.500006264329267E-2</v>
      </c>
      <c r="S2677" s="6">
        <f>(O2677+P2677*COS(RADIANS(E2677)))/L2677</f>
        <v>-52.826320194753897</v>
      </c>
      <c r="T2677" s="6">
        <f>R2677/L2677</f>
        <v>-4.500006264329267E-2</v>
      </c>
      <c r="U2677" s="6">
        <f>(Q2677-P2677*G2677*SIN(RADIANS(E2677)))/M2677</f>
        <v>-3.9015054311734749</v>
      </c>
      <c r="V2677" s="6">
        <f>SQRT((S2677+U2677)^2+3*T2677^2)</f>
        <v>56.727879171202375</v>
      </c>
      <c r="W2677" s="6">
        <f>V2677/AA2677</f>
        <v>1.2961577072692299</v>
      </c>
      <c r="X2677" s="1">
        <f>((3*10+H2677/COS(RADIANS(E2677)))*(3+3)+3*G2677*H2677)*2</f>
        <v>547.05471817412786</v>
      </c>
      <c r="Y2677" s="7">
        <f>Z2677/X2677</f>
        <v>1.0123261266375767</v>
      </c>
      <c r="Z2677" s="13">
        <v>553.79778390802596</v>
      </c>
      <c r="AA2677" s="15">
        <v>43.766185899336101</v>
      </c>
    </row>
    <row r="2678" spans="1:27" x14ac:dyDescent="0.45">
      <c r="A2678">
        <v>1095</v>
      </c>
      <c r="B2678">
        <v>73.2</v>
      </c>
      <c r="C2678" s="10">
        <f>B2678-20</f>
        <v>53.2</v>
      </c>
      <c r="D2678">
        <v>122.2</v>
      </c>
      <c r="E2678" s="11">
        <f>D2678-90</f>
        <v>32.200000000000003</v>
      </c>
      <c r="F2678" s="2">
        <v>1.6879000000000002E-2</v>
      </c>
      <c r="G2678" s="11">
        <v>25.8</v>
      </c>
      <c r="H2678" s="11">
        <v>1.1000000000000001</v>
      </c>
      <c r="I2678" s="8">
        <v>7.8148357570171301E-2</v>
      </c>
      <c r="J2678" s="4">
        <v>71000</v>
      </c>
      <c r="K2678" s="5">
        <f>23*10^-6</f>
        <v>2.3E-5</v>
      </c>
      <c r="L2678" s="6">
        <f>H2678</f>
        <v>1.1000000000000001</v>
      </c>
      <c r="M2678" s="3">
        <f>H2678^2/6</f>
        <v>0.20166666666666669</v>
      </c>
      <c r="N2678" s="3">
        <f>H2678^3/12</f>
        <v>0.11091666666666671</v>
      </c>
      <c r="O2678" s="1">
        <f>-J2678*L2678*K2678*C2678</f>
        <v>-95.563160000000011</v>
      </c>
      <c r="P2678" s="7">
        <f>-(12*F2678*J2678*L2678*N2678+12*O2678*N2678*G2678*COS(RADIANS(E2678)))/(12*N2678*G2678*COS(RADIANS(E2678))^2+L2678*G2678^3*SIN(RADIANS(E2678))^2)</f>
        <v>0.18970766620517562</v>
      </c>
      <c r="Q2678" s="7">
        <f>-(6*F2678*J2678*L2678*N2678*SIN(RADIANS(E2678))+6*O2678*N2678*G2678*SIN(RADIANS(E2678))*COS(RADIANS(E2678)))/(12*N2678*COS(RADIANS(E2678))^2+L2678*G2678^2*SIN(RADIANS(E2678))^2)</f>
        <v>1.3040702197523306</v>
      </c>
      <c r="R2678" s="7">
        <f>-P2678*SIN(RADIANS(E2678))</f>
        <v>-0.10109071470948305</v>
      </c>
      <c r="S2678" s="6">
        <f>(O2678+P2678*COS(RADIANS(E2678)))/L2678</f>
        <v>-86.72966424481379</v>
      </c>
      <c r="T2678" s="6">
        <f>R2678/L2678</f>
        <v>-9.190064973589368E-2</v>
      </c>
      <c r="U2678" s="6">
        <f>(Q2678-P2678*G2678*SIN(RADIANS(E2678)))/M2678</f>
        <v>-6.4664638995983399</v>
      </c>
      <c r="V2678" s="6">
        <f>SQRT((S2678+U2678)^2+3*T2678^2)</f>
        <v>93.1962640790818</v>
      </c>
      <c r="W2678" s="6">
        <f>V2678/AA2678</f>
        <v>1.272066697372827</v>
      </c>
      <c r="X2678" s="1">
        <f>((3*10+H2678/COS(RADIANS(E2678)))*(3+3)+3*G2678*H2678)*2</f>
        <v>545.87927511635098</v>
      </c>
      <c r="Y2678" s="7">
        <f>Z2678/X2678</f>
        <v>1.0142814503762638</v>
      </c>
      <c r="Z2678" s="13">
        <v>553.675222895356</v>
      </c>
      <c r="AA2678" s="15">
        <v>73.263661623685394</v>
      </c>
    </row>
    <row r="2679" spans="1:27" x14ac:dyDescent="0.45">
      <c r="A2679">
        <v>2534</v>
      </c>
      <c r="B2679">
        <v>42.9</v>
      </c>
      <c r="C2679" s="10">
        <f>B2679-20</f>
        <v>22.9</v>
      </c>
      <c r="D2679">
        <v>113.2</v>
      </c>
      <c r="E2679" s="11">
        <f>D2679-90</f>
        <v>23.200000000000003</v>
      </c>
      <c r="F2679" s="2">
        <v>7.3010000000000002E-3</v>
      </c>
      <c r="G2679" s="11">
        <v>23.9</v>
      </c>
      <c r="H2679" s="11">
        <v>1.2</v>
      </c>
      <c r="I2679" s="8">
        <v>4.0073506534099503E-2</v>
      </c>
      <c r="J2679" s="4">
        <v>71000</v>
      </c>
      <c r="K2679" s="5">
        <f>23*10^-6</f>
        <v>2.3E-5</v>
      </c>
      <c r="L2679" s="6">
        <f>H2679</f>
        <v>1.2</v>
      </c>
      <c r="M2679" s="3">
        <f>H2679^2/6</f>
        <v>0.24</v>
      </c>
      <c r="N2679" s="3">
        <f>H2679^3/12</f>
        <v>0.14399999999999999</v>
      </c>
      <c r="O2679" s="1">
        <f>-J2679*L2679*K2679*C2679</f>
        <v>-44.874839999999999</v>
      </c>
      <c r="P2679" s="7">
        <f>-(12*F2679*J2679*L2679*N2679+12*O2679*N2679*G2679*COS(RADIANS(E2679)))/(12*N2679*G2679*COS(RADIANS(E2679))^2+L2679*G2679^3*SIN(RADIANS(E2679))^2)</f>
        <v>0.24387683689056361</v>
      </c>
      <c r="Q2679" s="7">
        <f>-(6*F2679*J2679*L2679*N2679*SIN(RADIANS(E2679))+6*O2679*N2679*G2679*SIN(RADIANS(E2679))*COS(RADIANS(E2679)))/(12*N2679*COS(RADIANS(E2679))^2+L2679*G2679^2*SIN(RADIANS(E2679))^2)</f>
        <v>1.1480760166145512</v>
      </c>
      <c r="R2679" s="7">
        <f>-P2679*SIN(RADIANS(E2679))</f>
        <v>-9.6073306829669552E-2</v>
      </c>
      <c r="S2679" s="6">
        <f>(O2679+P2679*COS(RADIANS(E2679)))/L2679</f>
        <v>-37.208903483990085</v>
      </c>
      <c r="T2679" s="6">
        <f>R2679/L2679</f>
        <v>-8.0061089024724627E-2</v>
      </c>
      <c r="U2679" s="6">
        <f>(Q2679-P2679*G2679*SIN(RADIANS(E2679)))/M2679</f>
        <v>-4.7836500692272965</v>
      </c>
      <c r="V2679" s="6">
        <f>SQRT((S2679+U2679)^2+3*T2679^2)</f>
        <v>41.992782513829177</v>
      </c>
      <c r="W2679" s="6">
        <f>V2679/AA2679</f>
        <v>1.2545096501848025</v>
      </c>
      <c r="X2679" s="1">
        <f>((3*10+H2679/COS(RADIANS(E2679)))*(3+3)+3*G2679*H2679)*2</f>
        <v>547.74689842615351</v>
      </c>
      <c r="Y2679" s="7">
        <f>Z2679/X2679</f>
        <v>1.0101235201486223</v>
      </c>
      <c r="Z2679" s="13">
        <v>553.29202518871602</v>
      </c>
      <c r="AA2679" s="15">
        <v>33.473463123733801</v>
      </c>
    </row>
    <row r="2680" spans="1:27" x14ac:dyDescent="0.45">
      <c r="A2680">
        <v>1434</v>
      </c>
      <c r="B2680">
        <v>48.9</v>
      </c>
      <c r="C2680" s="10">
        <f>B2680-20</f>
        <v>28.9</v>
      </c>
      <c r="D2680">
        <v>103.2</v>
      </c>
      <c r="E2680" s="11">
        <f>D2680-90</f>
        <v>13.200000000000003</v>
      </c>
      <c r="F2680" s="2">
        <v>1.0508999999999999E-2</v>
      </c>
      <c r="G2680" s="11">
        <v>26.6</v>
      </c>
      <c r="H2680" s="11">
        <v>1.1000000000000001</v>
      </c>
      <c r="I2680" s="8">
        <v>8.36689919233322E-2</v>
      </c>
      <c r="J2680" s="4">
        <v>71000</v>
      </c>
      <c r="K2680" s="5">
        <f>23*10^-6</f>
        <v>2.3E-5</v>
      </c>
      <c r="L2680" s="6">
        <f>H2680</f>
        <v>1.1000000000000001</v>
      </c>
      <c r="M2680" s="3">
        <f>H2680^2/6</f>
        <v>0.20166666666666669</v>
      </c>
      <c r="N2680" s="3">
        <f>H2680^3/12</f>
        <v>0.11091666666666671</v>
      </c>
      <c r="O2680" s="1">
        <f>-J2680*L2680*K2680*C2680</f>
        <v>-51.913069999999998</v>
      </c>
      <c r="P2680" s="7">
        <f>-(12*F2680*J2680*L2680*N2680+12*O2680*N2680*G2680*COS(RADIANS(E2680)))/(12*N2680*G2680*COS(RADIANS(E2680))^2+L2680*G2680^3*SIN(RADIANS(E2680))^2)</f>
        <v>0.6261547400011287</v>
      </c>
      <c r="Q2680" s="7">
        <f>-(6*F2680*J2680*L2680*N2680*SIN(RADIANS(E2680))+6*O2680*N2680*G2680*SIN(RADIANS(E2680))*COS(RADIANS(E2680)))/(12*N2680*COS(RADIANS(E2680))^2+L2680*G2680^2*SIN(RADIANS(E2680))^2)</f>
        <v>1.9016736300521502</v>
      </c>
      <c r="R2680" s="7">
        <f>-P2680*SIN(RADIANS(E2680))</f>
        <v>-0.14298297970316917</v>
      </c>
      <c r="S2680" s="6">
        <f>(O2680+P2680*COS(RADIANS(E2680)))/L2680</f>
        <v>-46.639508141091696</v>
      </c>
      <c r="T2680" s="6">
        <f>R2680/L2680</f>
        <v>-0.12998452700288105</v>
      </c>
      <c r="U2680" s="6">
        <f>(Q2680-P2680*G2680*SIN(RADIANS(E2680)))/M2680</f>
        <v>-9.4297865952999196</v>
      </c>
      <c r="V2680" s="6">
        <f>SQRT((S2680+U2680)^2+3*T2680^2)</f>
        <v>56.069746746067374</v>
      </c>
      <c r="W2680" s="6">
        <f>V2680/AA2680</f>
        <v>1.3271747019323503</v>
      </c>
      <c r="X2680" s="1">
        <f>((3*10+H2680/COS(RADIANS(E2680)))*(3+3)+3*G2680*H2680)*2</f>
        <v>549.11822313019013</v>
      </c>
      <c r="Y2680" s="7">
        <f>Z2680/X2680</f>
        <v>1.0074390978039649</v>
      </c>
      <c r="Z2680" s="13">
        <v>553.20316729799504</v>
      </c>
      <c r="AA2680" s="15">
        <v>42.247449913286097</v>
      </c>
    </row>
    <row r="2681" spans="1:27" x14ac:dyDescent="0.45">
      <c r="A2681">
        <v>2595</v>
      </c>
      <c r="B2681">
        <v>77.3</v>
      </c>
      <c r="C2681" s="10">
        <f>B2681-20</f>
        <v>57.3</v>
      </c>
      <c r="D2681">
        <v>121</v>
      </c>
      <c r="E2681" s="11">
        <f>D2681-90</f>
        <v>31</v>
      </c>
      <c r="F2681" s="2">
        <v>1.8364999999999999E-2</v>
      </c>
      <c r="G2681" s="11">
        <v>25.8</v>
      </c>
      <c r="H2681" s="11">
        <v>1.1000000000000001</v>
      </c>
      <c r="I2681" s="8">
        <v>8.6277715861797305E-2</v>
      </c>
      <c r="J2681" s="4">
        <v>71000</v>
      </c>
      <c r="K2681" s="5">
        <f>23*10^-6</f>
        <v>2.3E-5</v>
      </c>
      <c r="L2681" s="6">
        <f>H2681</f>
        <v>1.1000000000000001</v>
      </c>
      <c r="M2681" s="3">
        <f>H2681^2/6</f>
        <v>0.20166666666666669</v>
      </c>
      <c r="N2681" s="3">
        <f>H2681^3/12</f>
        <v>0.11091666666666671</v>
      </c>
      <c r="O2681" s="1">
        <f>-J2681*L2681*K2681*C2681</f>
        <v>-102.92798999999999</v>
      </c>
      <c r="P2681" s="7">
        <f>-(12*F2681*J2681*L2681*N2681+12*O2681*N2681*G2681*COS(RADIANS(E2681)))/(12*N2681*G2681*COS(RADIANS(E2681))^2+L2681*G2681^3*SIN(RADIANS(E2681))^2)</f>
        <v>0.2225082898006904</v>
      </c>
      <c r="Q2681" s="7">
        <f>-(6*F2681*J2681*L2681*N2681*SIN(RADIANS(E2681))+6*O2681*N2681*G2681*SIN(RADIANS(E2681))*COS(RADIANS(E2681)))/(12*N2681*COS(RADIANS(E2681))^2+L2681*G2681^2*SIN(RADIANS(E2681))^2)</f>
        <v>1.4783431118731407</v>
      </c>
      <c r="R2681" s="7">
        <f>-P2681*SIN(RADIANS(E2681))</f>
        <v>-0.11460024123047602</v>
      </c>
      <c r="S2681" s="6">
        <f>(O2681+P2681*COS(RADIANS(E2681)))/L2681</f>
        <v>-93.397511972588802</v>
      </c>
      <c r="T2681" s="6">
        <f>R2681/L2681</f>
        <v>-0.10418203748225091</v>
      </c>
      <c r="U2681" s="6">
        <f>(Q2681-P2681*G2681*SIN(RADIANS(E2681)))/M2681</f>
        <v>-7.3306270010238377</v>
      </c>
      <c r="V2681" s="6">
        <f>SQRT((S2681+U2681)^2+3*T2681^2)</f>
        <v>100.72830060503465</v>
      </c>
      <c r="W2681" s="6">
        <f>V2681/AA2681</f>
        <v>1.2687091615921848</v>
      </c>
      <c r="X2681" s="1">
        <f>((3*10+H2681/COS(RADIANS(E2681)))*(3+3)+3*G2681*H2681)*2</f>
        <v>545.67956084324237</v>
      </c>
      <c r="Y2681" s="7">
        <f>Z2681/X2681</f>
        <v>1.0136212375397049</v>
      </c>
      <c r="Z2681" s="13">
        <v>553.11239176205004</v>
      </c>
      <c r="AA2681" s="15">
        <v>79.394319560697596</v>
      </c>
    </row>
    <row r="2682" spans="1:27" x14ac:dyDescent="0.45">
      <c r="A2682">
        <v>1705</v>
      </c>
      <c r="B2682">
        <v>43</v>
      </c>
      <c r="C2682" s="10">
        <f>B2682-20</f>
        <v>23</v>
      </c>
      <c r="D2682">
        <v>114.3</v>
      </c>
      <c r="E2682" s="11">
        <f>D2682-90</f>
        <v>24.299999999999997</v>
      </c>
      <c r="F2682" s="2">
        <v>6.6610000000000003E-3</v>
      </c>
      <c r="G2682" s="11">
        <v>21.7</v>
      </c>
      <c r="H2682" s="11">
        <v>1.3</v>
      </c>
      <c r="I2682" s="8">
        <v>3.4444577991962398E-2</v>
      </c>
      <c r="J2682" s="4">
        <v>71000</v>
      </c>
      <c r="K2682" s="5">
        <f>23*10^-6</f>
        <v>2.3E-5</v>
      </c>
      <c r="L2682" s="6">
        <f>H2682</f>
        <v>1.3</v>
      </c>
      <c r="M2682" s="3">
        <f>H2682^2/6</f>
        <v>0.28166666666666668</v>
      </c>
      <c r="N2682" s="3">
        <f>H2682^3/12</f>
        <v>0.18308333333333338</v>
      </c>
      <c r="O2682" s="1">
        <f>-J2682*L2682*K2682*C2682</f>
        <v>-48.826700000000002</v>
      </c>
      <c r="P2682" s="7">
        <f>-(12*F2682*J2682*L2682*N2682+12*O2682*N2682*G2682*COS(RADIANS(E2682)))/(12*N2682*G2682*COS(RADIANS(E2682))^2+L2682*G2682^3*SIN(RADIANS(E2682))^2)</f>
        <v>0.33673572554379355</v>
      </c>
      <c r="Q2682" s="7">
        <f>-(6*F2682*J2682*L2682*N2682*SIN(RADIANS(E2682))+6*O2682*N2682*G2682*SIN(RADIANS(E2682))*COS(RADIANS(E2682)))/(12*N2682*COS(RADIANS(E2682))^2+L2682*G2682^2*SIN(RADIANS(E2682))^2)</f>
        <v>1.5035017093648944</v>
      </c>
      <c r="R2682" s="7">
        <f>-P2682*SIN(RADIANS(E2682))</f>
        <v>-0.13857158611658013</v>
      </c>
      <c r="S2682" s="6">
        <f>(O2682+P2682*COS(RADIANS(E2682)))/L2682</f>
        <v>-37.322921504907058</v>
      </c>
      <c r="T2682" s="6">
        <f>R2682/L2682</f>
        <v>-0.10659352778198471</v>
      </c>
      <c r="U2682" s="6">
        <f>(Q2682-P2682*G2682*SIN(RADIANS(E2682)))/M2682</f>
        <v>-5.3378758912363109</v>
      </c>
      <c r="V2682" s="6">
        <f>SQRT((S2682+U2682)^2+3*T2682^2)</f>
        <v>42.661196900875716</v>
      </c>
      <c r="W2682" s="6">
        <f>V2682/AA2682</f>
        <v>1.2371533150045266</v>
      </c>
      <c r="X2682" s="1">
        <f>((3*10+H2682/COS(RADIANS(E2682)))*(3+3)+3*G2682*H2682)*2</f>
        <v>546.37646249242084</v>
      </c>
      <c r="Y2682" s="7">
        <f>Z2682/X2682</f>
        <v>1.0120884200850118</v>
      </c>
      <c r="Z2682" s="13">
        <v>552.98129069559195</v>
      </c>
      <c r="AA2682" s="15">
        <v>34.483354959704101</v>
      </c>
    </row>
    <row r="2683" spans="1:27" x14ac:dyDescent="0.45">
      <c r="A2683">
        <v>1852</v>
      </c>
      <c r="B2683">
        <v>65.8</v>
      </c>
      <c r="C2683" s="10">
        <f>B2683-20</f>
        <v>45.8</v>
      </c>
      <c r="D2683">
        <v>127.6</v>
      </c>
      <c r="E2683" s="11">
        <f>D2683-90</f>
        <v>37.599999999999994</v>
      </c>
      <c r="F2683" s="2">
        <v>1.7722999999999999E-2</v>
      </c>
      <c r="G2683" s="11">
        <v>29.3</v>
      </c>
      <c r="H2683" s="11">
        <v>1</v>
      </c>
      <c r="I2683" s="8">
        <v>0.113928586244583</v>
      </c>
      <c r="J2683" s="4">
        <v>71000</v>
      </c>
      <c r="K2683" s="5">
        <f>23*10^-6</f>
        <v>2.3E-5</v>
      </c>
      <c r="L2683" s="6">
        <f>H2683</f>
        <v>1</v>
      </c>
      <c r="M2683" s="3">
        <f>H2683^2/6</f>
        <v>0.16666666666666666</v>
      </c>
      <c r="N2683" s="3">
        <f>H2683^3/12</f>
        <v>8.3333333333333329E-2</v>
      </c>
      <c r="O2683" s="1">
        <f>-J2683*L2683*K2683*C2683</f>
        <v>-74.791399999999996</v>
      </c>
      <c r="P2683" s="7">
        <f>-(12*F2683*J2683*L2683*N2683+12*O2683*N2683*G2683*COS(RADIANS(E2683)))/(12*N2683*G2683*COS(RADIANS(E2683))^2+L2683*G2683^3*SIN(RADIANS(E2683))^2)</f>
        <v>5.0932901719924151E-2</v>
      </c>
      <c r="Q2683" s="7">
        <f>-(6*F2683*J2683*L2683*N2683*SIN(RADIANS(E2683))+6*O2683*N2683*G2683*SIN(RADIANS(E2683))*COS(RADIANS(E2683)))/(12*N2683*COS(RADIANS(E2683))^2+L2683*G2683^2*SIN(RADIANS(E2683))^2)</f>
        <v>0.45527019273429931</v>
      </c>
      <c r="R2683" s="7">
        <f>-P2683*SIN(RADIANS(E2683))</f>
        <v>-3.1076463667870272E-2</v>
      </c>
      <c r="S2683" s="6">
        <f>(O2683+P2683*COS(RADIANS(E2683)))/L2683</f>
        <v>-74.751046389461266</v>
      </c>
      <c r="T2683" s="6">
        <f>R2683/L2683</f>
        <v>-3.1076463667870272E-2</v>
      </c>
      <c r="U2683" s="6">
        <f>(Q2683-P2683*G2683*SIN(RADIANS(E2683)))/M2683</f>
        <v>-2.7316211564057982</v>
      </c>
      <c r="V2683" s="6">
        <f>SQRT((S2683+U2683)^2+3*T2683^2)</f>
        <v>77.48268624191563</v>
      </c>
      <c r="W2683" s="6">
        <f>V2683/AA2683</f>
        <v>1.2083962569180384</v>
      </c>
      <c r="X2683" s="1">
        <f>((3*10+H2683/COS(RADIANS(E2683)))*(3+3)+3*G2683*H2683)*2</f>
        <v>550.94597609680011</v>
      </c>
      <c r="Y2683" s="7">
        <f>Z2683/X2683</f>
        <v>1.0036931058255927</v>
      </c>
      <c r="Z2683" s="13">
        <v>552.98067789071001</v>
      </c>
      <c r="AA2683" s="15">
        <v>64.120263364214495</v>
      </c>
    </row>
    <row r="2684" spans="1:27" x14ac:dyDescent="0.45">
      <c r="A2684">
        <v>764</v>
      </c>
      <c r="B2684">
        <v>75.599999999999994</v>
      </c>
      <c r="C2684" s="10">
        <f>B2684-20</f>
        <v>55.599999999999994</v>
      </c>
      <c r="D2684">
        <v>109.8</v>
      </c>
      <c r="E2684" s="11">
        <f>D2684-90</f>
        <v>19.799999999999997</v>
      </c>
      <c r="F2684" s="2">
        <v>2.1217E-2</v>
      </c>
      <c r="G2684" s="11">
        <v>29.2</v>
      </c>
      <c r="H2684" s="11">
        <v>1</v>
      </c>
      <c r="I2684" s="8">
        <v>0.125296831130981</v>
      </c>
      <c r="J2684" s="4">
        <v>71000</v>
      </c>
      <c r="K2684" s="5">
        <f>23*10^-6</f>
        <v>2.3E-5</v>
      </c>
      <c r="L2684" s="6">
        <f>H2684</f>
        <v>1</v>
      </c>
      <c r="M2684" s="3">
        <f>H2684^2/6</f>
        <v>0.16666666666666666</v>
      </c>
      <c r="N2684" s="3">
        <f>H2684^3/12</f>
        <v>8.3333333333333329E-2</v>
      </c>
      <c r="O2684" s="1">
        <f>-J2684*L2684*K2684*C2684</f>
        <v>-90.794799999999995</v>
      </c>
      <c r="P2684" s="7">
        <f>-(12*F2684*J2684*L2684*N2684+12*O2684*N2684*G2684*COS(RADIANS(E2684)))/(12*N2684*G2684*COS(RADIANS(E2684))^2+L2684*G2684^3*SIN(RADIANS(E2684))^2)</f>
        <v>0.34276522438609752</v>
      </c>
      <c r="Q2684" s="7">
        <f>-(6*F2684*J2684*L2684*N2684*SIN(RADIANS(E2684))+6*O2684*N2684*G2684*SIN(RADIANS(E2684))*COS(RADIANS(E2684)))/(12*N2684*COS(RADIANS(E2684))^2+L2684*G2684^2*SIN(RADIANS(E2684))^2)</f>
        <v>1.6951706569179763</v>
      </c>
      <c r="R2684" s="7">
        <f>-P2684*SIN(RADIANS(E2684))</f>
        <v>-0.11610757924095728</v>
      </c>
      <c r="S2684" s="6">
        <f>(O2684+P2684*COS(RADIANS(E2684)))/L2684</f>
        <v>-90.47229879210883</v>
      </c>
      <c r="T2684" s="6">
        <f>R2684/L2684</f>
        <v>-0.11610757924095728</v>
      </c>
      <c r="U2684" s="6">
        <f>(Q2684-P2684*G2684*SIN(RADIANS(E2684)))/M2684</f>
        <v>-10.171023941507858</v>
      </c>
      <c r="V2684" s="6">
        <f>SQRT((S2684+U2684)^2+3*T2684^2)</f>
        <v>100.64352365538875</v>
      </c>
      <c r="W2684" s="6">
        <f>V2684/AA2684</f>
        <v>1.3046175498127899</v>
      </c>
      <c r="X2684" s="1">
        <f>((3*10+H2684/COS(RADIANS(E2684)))*(3+3)+3*G2684*H2684)*2</f>
        <v>547.95400709203341</v>
      </c>
      <c r="Y2684" s="7">
        <f>Z2684/X2684</f>
        <v>1.0090183546533982</v>
      </c>
      <c r="Z2684" s="13">
        <v>552.89565066173998</v>
      </c>
      <c r="AA2684" s="15">
        <v>77.144082317328099</v>
      </c>
    </row>
    <row r="2685" spans="1:27" x14ac:dyDescent="0.45">
      <c r="A2685">
        <v>1064</v>
      </c>
      <c r="B2685">
        <v>72.2</v>
      </c>
      <c r="C2685" s="10">
        <f>B2685-20</f>
        <v>52.2</v>
      </c>
      <c r="D2685">
        <v>118.2</v>
      </c>
      <c r="E2685" s="11">
        <f>D2685-90</f>
        <v>28.200000000000003</v>
      </c>
      <c r="F2685" s="2">
        <v>1.8622E-2</v>
      </c>
      <c r="G2685" s="11">
        <v>28.7</v>
      </c>
      <c r="H2685" s="11">
        <v>1</v>
      </c>
      <c r="I2685" s="8">
        <v>8.9705809950828497E-2</v>
      </c>
      <c r="J2685" s="4">
        <v>71000</v>
      </c>
      <c r="K2685" s="5">
        <f>23*10^-6</f>
        <v>2.3E-5</v>
      </c>
      <c r="L2685" s="6">
        <f>H2685</f>
        <v>1</v>
      </c>
      <c r="M2685" s="3">
        <f>H2685^2/6</f>
        <v>0.16666666666666666</v>
      </c>
      <c r="N2685" s="3">
        <f>H2685^3/12</f>
        <v>8.3333333333333329E-2</v>
      </c>
      <c r="O2685" s="1">
        <f>-J2685*L2685*K2685*C2685</f>
        <v>-85.24260000000001</v>
      </c>
      <c r="P2685" s="7">
        <f>-(12*F2685*J2685*L2685*N2685+12*O2685*N2685*G2685*COS(RADIANS(E2685)))/(12*N2685*G2685*COS(RADIANS(E2685))^2+L2685*G2685^3*SIN(RADIANS(E2685))^2)</f>
        <v>0.15730719061173182</v>
      </c>
      <c r="Q2685" s="7">
        <f>-(6*F2685*J2685*L2685*N2685*SIN(RADIANS(E2685))+6*O2685*N2685*G2685*SIN(RADIANS(E2685))*COS(RADIANS(E2685)))/(12*N2685*COS(RADIANS(E2685))^2+L2685*G2685^2*SIN(RADIANS(E2685))^2)</f>
        <v>1.0667163370367043</v>
      </c>
      <c r="R2685" s="7">
        <f>-P2685*SIN(RADIANS(E2685))</f>
        <v>-7.4335633242975957E-2</v>
      </c>
      <c r="S2685" s="6">
        <f>(O2685+P2685*COS(RADIANS(E2685)))/L2685</f>
        <v>-85.103964629879243</v>
      </c>
      <c r="T2685" s="6">
        <f>R2685/L2685</f>
        <v>-7.4335633242975957E-2</v>
      </c>
      <c r="U2685" s="6">
        <f>(Q2685-P2685*G2685*SIN(RADIANS(E2685)))/M2685</f>
        <v>-6.4002980222202313</v>
      </c>
      <c r="V2685" s="6">
        <f>SQRT((S2685+U2685)^2+3*T2685^2)</f>
        <v>91.50435323449652</v>
      </c>
      <c r="W2685" s="6">
        <f>V2685/AA2685</f>
        <v>1.2980449484082026</v>
      </c>
      <c r="X2685" s="1">
        <f>((3*10+H2685/COS(RADIANS(E2685)))*(3+3)+3*G2685*H2685)*2</f>
        <v>545.81619538864015</v>
      </c>
      <c r="Y2685" s="7">
        <f>Z2685/X2685</f>
        <v>1.0122129394826282</v>
      </c>
      <c r="Z2685" s="13">
        <v>552.48221555155999</v>
      </c>
      <c r="AA2685" s="15">
        <v>70.493978923232703</v>
      </c>
    </row>
    <row r="2686" spans="1:27" x14ac:dyDescent="0.45">
      <c r="A2686">
        <v>499</v>
      </c>
      <c r="B2686">
        <v>86.9</v>
      </c>
      <c r="C2686" s="10">
        <f>B2686-20</f>
        <v>66.900000000000006</v>
      </c>
      <c r="D2686">
        <v>109.9</v>
      </c>
      <c r="E2686" s="11">
        <f>D2686-90</f>
        <v>19.900000000000006</v>
      </c>
      <c r="F2686" s="2">
        <v>2.0281E-2</v>
      </c>
      <c r="G2686" s="11">
        <v>21.9</v>
      </c>
      <c r="H2686" s="11">
        <v>1.3</v>
      </c>
      <c r="I2686" s="8">
        <v>0.12326764315366701</v>
      </c>
      <c r="J2686" s="4">
        <v>71000</v>
      </c>
      <c r="K2686" s="5">
        <f>23*10^-6</f>
        <v>2.3E-5</v>
      </c>
      <c r="L2686" s="6">
        <f>H2686</f>
        <v>1.3</v>
      </c>
      <c r="M2686" s="3">
        <f>H2686^2/6</f>
        <v>0.28166666666666668</v>
      </c>
      <c r="N2686" s="3">
        <f>H2686^3/12</f>
        <v>0.18308333333333338</v>
      </c>
      <c r="O2686" s="1">
        <f>-J2686*L2686*K2686*C2686</f>
        <v>-142.02201000000002</v>
      </c>
      <c r="P2686" s="7">
        <f>-(12*F2686*J2686*L2686*N2686+12*O2686*N2686*G2686*COS(RADIANS(E2686)))/(12*N2686*G2686*COS(RADIANS(E2686))^2+L2686*G2686^3*SIN(RADIANS(E2686))^2)</f>
        <v>1.4235643619231066</v>
      </c>
      <c r="Q2686" s="7">
        <f>-(6*F2686*J2686*L2686*N2686*SIN(RADIANS(E2686))+6*O2686*N2686*G2686*SIN(RADIANS(E2686))*COS(RADIANS(E2686)))/(12*N2686*COS(RADIANS(E2686))^2+L2686*G2686^2*SIN(RADIANS(E2686))^2)</f>
        <v>5.3058465594573292</v>
      </c>
      <c r="R2686" s="7">
        <f>-P2686*SIN(RADIANS(E2686))</f>
        <v>-0.48455219721071485</v>
      </c>
      <c r="S2686" s="6">
        <f>(O2686+P2686*COS(RADIANS(E2686)))/L2686</f>
        <v>-108.21803794803735</v>
      </c>
      <c r="T2686" s="6">
        <f>R2686/L2686</f>
        <v>-0.37273245939285754</v>
      </c>
      <c r="U2686" s="6">
        <f>(Q2686-P2686*G2686*SIN(RADIANS(E2686)))/M2686</f>
        <v>-18.837325063162101</v>
      </c>
      <c r="V2686" s="6">
        <f>SQRT((S2686+U2686)^2+3*T2686^2)</f>
        <v>127.05700318505282</v>
      </c>
      <c r="W2686" s="6">
        <f>V2686/AA2686</f>
        <v>1.2457254703688874</v>
      </c>
      <c r="X2686" s="1">
        <f>((3*10+H2686/COS(RADIANS(E2686)))*(3+3)+3*G2686*H2686)*2</f>
        <v>547.41065934353446</v>
      </c>
      <c r="Y2686" s="7">
        <f>Z2686/X2686</f>
        <v>1.0090566754570161</v>
      </c>
      <c r="Z2686" s="13">
        <v>552.36838002692002</v>
      </c>
      <c r="AA2686" s="15">
        <v>101.994384964633</v>
      </c>
    </row>
    <row r="2687" spans="1:27" x14ac:dyDescent="0.45">
      <c r="A2687">
        <v>2662</v>
      </c>
      <c r="B2687">
        <v>64.400000000000006</v>
      </c>
      <c r="C2687" s="10">
        <f>B2687-20</f>
        <v>44.400000000000006</v>
      </c>
      <c r="D2687">
        <v>120.6</v>
      </c>
      <c r="E2687" s="11">
        <f>D2687-90</f>
        <v>30.599999999999994</v>
      </c>
      <c r="F2687" s="2">
        <v>1.2359999999999999E-2</v>
      </c>
      <c r="G2687" s="11">
        <v>21.4</v>
      </c>
      <c r="H2687" s="11">
        <v>1.3</v>
      </c>
      <c r="I2687" s="8">
        <v>6.0147710144519799E-2</v>
      </c>
      <c r="J2687" s="4">
        <v>71000</v>
      </c>
      <c r="K2687" s="5">
        <f>23*10^-6</f>
        <v>2.3E-5</v>
      </c>
      <c r="L2687" s="6">
        <f>H2687</f>
        <v>1.3</v>
      </c>
      <c r="M2687" s="3">
        <f>H2687^2/6</f>
        <v>0.28166666666666668</v>
      </c>
      <c r="N2687" s="3">
        <f>H2687^3/12</f>
        <v>0.18308333333333338</v>
      </c>
      <c r="O2687" s="1">
        <f>-J2687*L2687*K2687*C2687</f>
        <v>-94.256760000000014</v>
      </c>
      <c r="P2687" s="7">
        <f>-(12*F2687*J2687*L2687*N2687+12*O2687*N2687*G2687*COS(RADIANS(E2687)))/(12*N2687*G2687*COS(RADIANS(E2687))^2+L2687*G2687^3*SIN(RADIANS(E2687))^2)</f>
        <v>0.39207388242925706</v>
      </c>
      <c r="Q2687" s="7">
        <f>-(6*F2687*J2687*L2687*N2687*SIN(RADIANS(E2687))+6*O2687*N2687*G2687*SIN(RADIANS(E2687))*COS(RADIANS(E2687)))/(12*N2687*COS(RADIANS(E2687))^2+L2687*G2687^2*SIN(RADIANS(E2687))^2)</f>
        <v>2.1355257328387092</v>
      </c>
      <c r="R2687" s="7">
        <f>-P2687*SIN(RADIANS(E2687))</f>
        <v>-0.1995818441905336</v>
      </c>
      <c r="S2687" s="6">
        <f>(O2687+P2687*COS(RADIANS(E2687)))/L2687</f>
        <v>-72.245604255155811</v>
      </c>
      <c r="T2687" s="6">
        <f>R2687/L2687</f>
        <v>-0.15352449553117969</v>
      </c>
      <c r="U2687" s="6">
        <f>(Q2687-P2687*G2687*SIN(RADIANS(E2687)))/M2687</f>
        <v>-7.5817481639244138</v>
      </c>
      <c r="V2687" s="6">
        <f>SQRT((S2687+U2687)^2+3*T2687^2)</f>
        <v>79.827795306849225</v>
      </c>
      <c r="W2687" s="6">
        <f>V2687/AA2687</f>
        <v>1.2119864230506325</v>
      </c>
      <c r="X2687" s="1">
        <f>((3*10+H2687/COS(RADIANS(E2687)))*(3+3)+3*G2687*H2687)*2</f>
        <v>545.0438971847351</v>
      </c>
      <c r="Y2687" s="7">
        <f>Z2687/X2687</f>
        <v>1.0134237777345629</v>
      </c>
      <c r="Z2687" s="13">
        <v>552.36044531612299</v>
      </c>
      <c r="AA2687" s="15">
        <v>65.865255409312695</v>
      </c>
    </row>
    <row r="2688" spans="1:27" x14ac:dyDescent="0.45">
      <c r="A2688">
        <v>1624</v>
      </c>
      <c r="B2688">
        <v>82.4</v>
      </c>
      <c r="C2688" s="10">
        <f>B2688-20</f>
        <v>62.400000000000006</v>
      </c>
      <c r="D2688">
        <v>112.8</v>
      </c>
      <c r="E2688" s="11">
        <f>D2688-90</f>
        <v>22.799999999999997</v>
      </c>
      <c r="F2688" s="2">
        <v>1.9609000000000001E-2</v>
      </c>
      <c r="G2688" s="11">
        <v>23.7</v>
      </c>
      <c r="H2688" s="11">
        <v>1.2</v>
      </c>
      <c r="I2688" s="8">
        <v>0.10450208932161301</v>
      </c>
      <c r="J2688" s="4">
        <v>71000</v>
      </c>
      <c r="K2688" s="5">
        <f>23*10^-6</f>
        <v>2.3E-5</v>
      </c>
      <c r="L2688" s="6">
        <f>H2688</f>
        <v>1.2</v>
      </c>
      <c r="M2688" s="3">
        <f>H2688^2/6</f>
        <v>0.24</v>
      </c>
      <c r="N2688" s="3">
        <f>H2688^3/12</f>
        <v>0.14399999999999999</v>
      </c>
      <c r="O2688" s="1">
        <f>-J2688*L2688*K2688*C2688</f>
        <v>-122.27904000000001</v>
      </c>
      <c r="P2688" s="7">
        <f>-(12*F2688*J2688*L2688*N2688+12*O2688*N2688*G2688*COS(RADIANS(E2688)))/(12*N2688*G2688*COS(RADIANS(E2688))^2+L2688*G2688^3*SIN(RADIANS(E2688))^2)</f>
        <v>0.71066929140852564</v>
      </c>
      <c r="Q2688" s="7">
        <f>-(6*F2688*J2688*L2688*N2688*SIN(RADIANS(E2688))+6*O2688*N2688*G2688*SIN(RADIANS(E2688))*COS(RADIANS(E2688)))/(12*N2688*COS(RADIANS(E2688))^2+L2688*G2688^2*SIN(RADIANS(E2688))^2)</f>
        <v>3.2634358127190519</v>
      </c>
      <c r="R2688" s="7">
        <f>-P2688*SIN(RADIANS(E2688))</f>
        <v>-0.27539542723367527</v>
      </c>
      <c r="S2688" s="6">
        <f>(O2688+P2688*COS(RADIANS(E2688)))/L2688</f>
        <v>-101.35325013940415</v>
      </c>
      <c r="T2688" s="6">
        <f>R2688/L2688</f>
        <v>-0.22949618936139607</v>
      </c>
      <c r="U2688" s="6">
        <f>(Q2688-P2688*G2688*SIN(RADIANS(E2688)))/M2688</f>
        <v>-13.597649219662717</v>
      </c>
      <c r="V2688" s="6">
        <f>SQRT((S2688+U2688)^2+3*T2688^2)</f>
        <v>114.95158663089914</v>
      </c>
      <c r="W2688" s="6">
        <f>V2688/AA2688</f>
        <v>1.2608799182731594</v>
      </c>
      <c r="X2688" s="1">
        <f>((3*10+H2688/COS(RADIANS(E2688)))*(3+3)+3*G2688*H2688)*2</f>
        <v>546.26053974625927</v>
      </c>
      <c r="Y2688" s="7">
        <f>Z2688/X2688</f>
        <v>1.0110069964650508</v>
      </c>
      <c r="Z2688" s="13">
        <v>552.27322757624302</v>
      </c>
      <c r="AA2688" s="15">
        <v>91.167751159310498</v>
      </c>
    </row>
    <row r="2689" spans="1:27" x14ac:dyDescent="0.45">
      <c r="A2689">
        <v>916</v>
      </c>
      <c r="B2689">
        <v>40.799999999999997</v>
      </c>
      <c r="C2689" s="10">
        <f>B2689-20</f>
        <v>20.799999999999997</v>
      </c>
      <c r="D2689">
        <v>102.9</v>
      </c>
      <c r="E2689" s="11">
        <f>D2689-90</f>
        <v>12.900000000000006</v>
      </c>
      <c r="F2689" s="2">
        <v>8.1949999999999992E-3</v>
      </c>
      <c r="G2689" s="11">
        <v>29.3</v>
      </c>
      <c r="H2689" s="11">
        <v>1</v>
      </c>
      <c r="I2689" s="8">
        <v>6.6168993711471502E-2</v>
      </c>
      <c r="J2689" s="4">
        <v>71000</v>
      </c>
      <c r="K2689" s="5">
        <f>23*10^-6</f>
        <v>2.3E-5</v>
      </c>
      <c r="L2689" s="6">
        <f>H2689</f>
        <v>1</v>
      </c>
      <c r="M2689" s="3">
        <f>H2689^2/6</f>
        <v>0.16666666666666666</v>
      </c>
      <c r="N2689" s="3">
        <f>H2689^3/12</f>
        <v>8.3333333333333329E-2</v>
      </c>
      <c r="O2689" s="1">
        <f>-J2689*L2689*K2689*C2689</f>
        <v>-33.966399999999993</v>
      </c>
      <c r="P2689" s="7">
        <f>-(12*F2689*J2689*L2689*N2689+12*O2689*N2689*G2689*COS(RADIANS(E2689)))/(12*N2689*G2689*COS(RADIANS(E2689))^2+L2689*G2689^3*SIN(RADIANS(E2689))^2)</f>
        <v>0.3029628584321693</v>
      </c>
      <c r="Q2689" s="7">
        <f>-(6*F2689*J2689*L2689*N2689*SIN(RADIANS(E2689))+6*O2689*N2689*G2689*SIN(RADIANS(E2689))*COS(RADIANS(E2689)))/(12*N2689*COS(RADIANS(E2689))^2+L2689*G2689^2*SIN(RADIANS(E2689))^2)</f>
        <v>0.99087462672767213</v>
      </c>
      <c r="R2689" s="7">
        <f>-P2689*SIN(RADIANS(E2689))</f>
        <v>-6.7636493291991256E-2</v>
      </c>
      <c r="S2689" s="6">
        <f>(O2689+P2689*COS(RADIANS(E2689)))/L2689</f>
        <v>-33.671083562319069</v>
      </c>
      <c r="T2689" s="6">
        <f>R2689/L2689</f>
        <v>-6.7636493291991256E-2</v>
      </c>
      <c r="U2689" s="6">
        <f>(Q2689-P2689*G2689*SIN(RADIANS(E2689)))/M2689</f>
        <v>-5.9452477603660334</v>
      </c>
      <c r="V2689" s="6">
        <f>SQRT((S2689+U2689)^2+3*T2689^2)</f>
        <v>39.616504534782408</v>
      </c>
      <c r="W2689" s="6">
        <f>V2689/AA2689</f>
        <v>1.3197538172309291</v>
      </c>
      <c r="X2689" s="1">
        <f>((3*10+H2689/COS(RADIANS(E2689)))*(3+3)+3*G2689*H2689)*2</f>
        <v>548.11070755741014</v>
      </c>
      <c r="Y2689" s="7">
        <f>Z2689/X2689</f>
        <v>1.0073982216449149</v>
      </c>
      <c r="Z2689" s="13">
        <v>552.16575205787103</v>
      </c>
      <c r="AA2689" s="15">
        <v>30.018101874412199</v>
      </c>
    </row>
    <row r="2690" spans="1:27" x14ac:dyDescent="0.45">
      <c r="A2690">
        <v>2219</v>
      </c>
      <c r="B2690">
        <v>43.4</v>
      </c>
      <c r="C2690" s="10">
        <f>B2690-20</f>
        <v>23.4</v>
      </c>
      <c r="D2690">
        <v>121.4</v>
      </c>
      <c r="E2690" s="11">
        <f>D2690-90</f>
        <v>31.400000000000006</v>
      </c>
      <c r="F2690" s="2">
        <v>6.45E-3</v>
      </c>
      <c r="G2690" s="11">
        <v>21.3</v>
      </c>
      <c r="H2690" s="11">
        <v>1.3</v>
      </c>
      <c r="I2690" s="8">
        <v>3.1094161793589498E-2</v>
      </c>
      <c r="J2690" s="4">
        <v>71000</v>
      </c>
      <c r="K2690" s="5">
        <f>23*10^-6</f>
        <v>2.3E-5</v>
      </c>
      <c r="L2690" s="6">
        <f>H2690</f>
        <v>1.3</v>
      </c>
      <c r="M2690" s="3">
        <f>H2690^2/6</f>
        <v>0.28166666666666668</v>
      </c>
      <c r="N2690" s="3">
        <f>H2690^3/12</f>
        <v>0.18308333333333338</v>
      </c>
      <c r="O2690" s="1">
        <f>-J2690*L2690*K2690*C2690</f>
        <v>-49.67586</v>
      </c>
      <c r="P2690" s="7">
        <f>-(12*F2690*J2690*L2690*N2690+12*O2690*N2690*G2690*COS(RADIANS(E2690)))/(12*N2690*G2690*COS(RADIANS(E2690))^2+L2690*G2690^3*SIN(RADIANS(E2690))^2)</f>
        <v>0.1963403917390146</v>
      </c>
      <c r="Q2690" s="7">
        <f>-(6*F2690*J2690*L2690*N2690*SIN(RADIANS(E2690))+6*O2690*N2690*G2690*SIN(RADIANS(E2690))*COS(RADIANS(E2690)))/(12*N2690*COS(RADIANS(E2690))^2+L2690*G2690^2*SIN(RADIANS(E2690))^2)</f>
        <v>1.0894442550437817</v>
      </c>
      <c r="R2690" s="7">
        <f>-P2690*SIN(RADIANS(E2690))</f>
        <v>-0.10229523521537856</v>
      </c>
      <c r="S2690" s="6">
        <f>(O2690+P2690*COS(RADIANS(E2690)))/L2690</f>
        <v>-38.083287309302932</v>
      </c>
      <c r="T2690" s="6">
        <f>R2690/L2690</f>
        <v>-7.8688642473368126E-2</v>
      </c>
      <c r="U2690" s="6">
        <f>(Q2690-P2690*G2690*SIN(RADIANS(E2690)))/M2690</f>
        <v>-3.8678494261909409</v>
      </c>
      <c r="V2690" s="6">
        <f>SQRT((S2690+U2690)^2+3*T2690^2)</f>
        <v>41.951358131858697</v>
      </c>
      <c r="W2690" s="6">
        <f>V2690/AA2690</f>
        <v>1.2117420717623482</v>
      </c>
      <c r="X2690" s="1">
        <f>((3*10+H2690/COS(RADIANS(E2690)))*(3+3)+3*G2690*H2690)*2</f>
        <v>544.41659238301668</v>
      </c>
      <c r="Y2690" s="7">
        <f>Z2690/X2690</f>
        <v>1.01387074517328</v>
      </c>
      <c r="Z2690" s="13">
        <v>551.96805620406701</v>
      </c>
      <c r="AA2690" s="15">
        <v>34.620699494938698</v>
      </c>
    </row>
    <row r="2691" spans="1:27" x14ac:dyDescent="0.45">
      <c r="A2691">
        <v>1425</v>
      </c>
      <c r="B2691">
        <v>74.900000000000006</v>
      </c>
      <c r="C2691" s="10">
        <f>B2691-20</f>
        <v>54.900000000000006</v>
      </c>
      <c r="D2691">
        <v>111.1</v>
      </c>
      <c r="E2691" s="11">
        <f>D2691-90</f>
        <v>21.099999999999994</v>
      </c>
      <c r="F2691" s="2">
        <v>1.7652000000000001E-2</v>
      </c>
      <c r="G2691" s="11">
        <v>23.8</v>
      </c>
      <c r="H2691" s="11">
        <v>1.2</v>
      </c>
      <c r="I2691" s="8">
        <v>0.102577470242977</v>
      </c>
      <c r="J2691" s="4">
        <v>71000</v>
      </c>
      <c r="K2691" s="5">
        <f>23*10^-6</f>
        <v>2.3E-5</v>
      </c>
      <c r="L2691" s="6">
        <f>H2691</f>
        <v>1.2</v>
      </c>
      <c r="M2691" s="3">
        <f>H2691^2/6</f>
        <v>0.24</v>
      </c>
      <c r="N2691" s="3">
        <f>H2691^3/12</f>
        <v>0.14399999999999999</v>
      </c>
      <c r="O2691" s="1">
        <f>-J2691*L2691*K2691*C2691</f>
        <v>-107.58204000000001</v>
      </c>
      <c r="P2691" s="7">
        <f>-(12*F2691*J2691*L2691*N2691+12*O2691*N2691*G2691*COS(RADIANS(E2691)))/(12*N2691*G2691*COS(RADIANS(E2691))^2+L2691*G2691^3*SIN(RADIANS(E2691))^2)</f>
        <v>0.71703949431891101</v>
      </c>
      <c r="Q2691" s="7">
        <f>-(6*F2691*J2691*L2691*N2691*SIN(RADIANS(E2691))+6*O2691*N2691*G2691*SIN(RADIANS(E2691))*COS(RADIANS(E2691)))/(12*N2691*COS(RADIANS(E2691))^2+L2691*G2691^2*SIN(RADIANS(E2691))^2)</f>
        <v>3.0717699580848001</v>
      </c>
      <c r="R2691" s="7">
        <f>-P2691*SIN(RADIANS(E2691))</f>
        <v>-0.25813192925082351</v>
      </c>
      <c r="S2691" s="6">
        <f>(O2691+P2691*COS(RADIANS(E2691)))/L2691</f>
        <v>-89.094229557638073</v>
      </c>
      <c r="T2691" s="6">
        <f>R2691/L2691</f>
        <v>-0.21510994104235293</v>
      </c>
      <c r="U2691" s="6">
        <f>(Q2691-P2691*G2691*SIN(RADIANS(E2691)))/M2691</f>
        <v>-12.799041492020001</v>
      </c>
      <c r="V2691" s="6">
        <f>SQRT((S2691+U2691)^2+3*T2691^2)</f>
        <v>101.89395223495501</v>
      </c>
      <c r="W2691" s="6">
        <f>V2691/AA2691</f>
        <v>1.2699538753863324</v>
      </c>
      <c r="X2691" s="1">
        <f>((3*10+H2691/COS(RADIANS(E2691)))*(3+3)+3*G2691*H2691)*2</f>
        <v>546.79485228628619</v>
      </c>
      <c r="Y2691" s="7">
        <f>Z2691/X2691</f>
        <v>1.0094338547163517</v>
      </c>
      <c r="Z2691" s="13">
        <v>551.95323548240401</v>
      </c>
      <c r="AA2691" s="15">
        <v>80.234372452273405</v>
      </c>
    </row>
    <row r="2692" spans="1:27" x14ac:dyDescent="0.45">
      <c r="A2692">
        <v>2360</v>
      </c>
      <c r="B2692">
        <v>45.2</v>
      </c>
      <c r="C2692" s="10">
        <f>B2692-20</f>
        <v>25.200000000000003</v>
      </c>
      <c r="D2692">
        <v>115.3</v>
      </c>
      <c r="E2692" s="11">
        <f>D2692-90</f>
        <v>25.299999999999997</v>
      </c>
      <c r="F2692" s="2">
        <v>7.3340000000000002E-3</v>
      </c>
      <c r="G2692" s="11">
        <v>21.6</v>
      </c>
      <c r="H2692" s="11">
        <v>1.3</v>
      </c>
      <c r="I2692" s="8">
        <v>3.8924571126699399E-2</v>
      </c>
      <c r="J2692" s="4">
        <v>71000</v>
      </c>
      <c r="K2692" s="5">
        <f>23*10^-6</f>
        <v>2.3E-5</v>
      </c>
      <c r="L2692" s="6">
        <f>H2692</f>
        <v>1.3</v>
      </c>
      <c r="M2692" s="3">
        <f>H2692^2/6</f>
        <v>0.28166666666666668</v>
      </c>
      <c r="N2692" s="3">
        <f>H2692^3/12</f>
        <v>0.18308333333333338</v>
      </c>
      <c r="O2692" s="1">
        <f>-J2692*L2692*K2692*C2692</f>
        <v>-53.497080000000004</v>
      </c>
      <c r="P2692" s="7">
        <f>-(12*F2692*J2692*L2692*N2692+12*O2692*N2692*G2692*COS(RADIANS(E2692)))/(12*N2692*G2692*COS(RADIANS(E2692))^2+L2692*G2692^3*SIN(RADIANS(E2692))^2)</f>
        <v>0.33230544938994144</v>
      </c>
      <c r="Q2692" s="7">
        <f>-(6*F2692*J2692*L2692*N2692*SIN(RADIANS(E2692))+6*O2692*N2692*G2692*SIN(RADIANS(E2692))*COS(RADIANS(E2692)))/(12*N2692*COS(RADIANS(E2692))^2+L2692*G2692^2*SIN(RADIANS(E2692))^2)</f>
        <v>1.5337441459066266</v>
      </c>
      <c r="R2692" s="7">
        <f>-P2692*SIN(RADIANS(E2692))</f>
        <v>-0.14201334684320616</v>
      </c>
      <c r="S2692" s="6">
        <f>(O2692+P2692*COS(RADIANS(E2692)))/L2692</f>
        <v>-40.920498801576436</v>
      </c>
      <c r="T2692" s="6">
        <f>R2692/L2692</f>
        <v>-0.1092410360332355</v>
      </c>
      <c r="U2692" s="6">
        <f>(Q2692-P2692*G2692*SIN(RADIANS(E2692)))/M2692</f>
        <v>-5.4452454884258925</v>
      </c>
      <c r="V2692" s="6">
        <f>SQRT((S2692+U2692)^2+3*T2692^2)</f>
        <v>46.366130358029061</v>
      </c>
      <c r="W2692" s="6">
        <f>V2692/AA2692</f>
        <v>1.2219011310318537</v>
      </c>
      <c r="X2692" s="1">
        <f>((3*10+H2692/COS(RADIANS(E2692)))*(3+3)+3*G2692*H2692)*2</f>
        <v>545.73506150500668</v>
      </c>
      <c r="Y2692" s="7">
        <f>Z2692/X2692</f>
        <v>1.0109574741970786</v>
      </c>
      <c r="Z2692" s="13">
        <v>551.71493935988894</v>
      </c>
      <c r="AA2692" s="15">
        <v>37.945893641062803</v>
      </c>
    </row>
    <row r="2693" spans="1:27" x14ac:dyDescent="0.45">
      <c r="A2693">
        <v>2255</v>
      </c>
      <c r="B2693">
        <v>57.3</v>
      </c>
      <c r="C2693" s="10">
        <f>B2693-20</f>
        <v>37.299999999999997</v>
      </c>
      <c r="D2693">
        <v>102.9</v>
      </c>
      <c r="E2693" s="11">
        <f>D2693-90</f>
        <v>12.900000000000006</v>
      </c>
      <c r="F2693" s="2">
        <v>1.2499E-2</v>
      </c>
      <c r="G2693" s="11">
        <v>24</v>
      </c>
      <c r="H2693" s="11">
        <v>1.2</v>
      </c>
      <c r="I2693" s="8">
        <v>0.101310089230537</v>
      </c>
      <c r="J2693" s="4">
        <v>71000</v>
      </c>
      <c r="K2693" s="5">
        <f>23*10^-6</f>
        <v>2.3E-5</v>
      </c>
      <c r="L2693" s="6">
        <f>H2693</f>
        <v>1.2</v>
      </c>
      <c r="M2693" s="3">
        <f>H2693^2/6</f>
        <v>0.24</v>
      </c>
      <c r="N2693" s="3">
        <f>H2693^3/12</f>
        <v>0.14399999999999999</v>
      </c>
      <c r="O2693" s="1">
        <f>-J2693*L2693*K2693*C2693</f>
        <v>-73.09308</v>
      </c>
      <c r="P2693" s="7">
        <f>-(12*F2693*J2693*L2693*N2693+12*O2693*N2693*G2693*COS(RADIANS(E2693)))/(12*N2693*G2693*COS(RADIANS(E2693))^2+L2693*G2693^3*SIN(RADIANS(E2693))^2)</f>
        <v>1.2868106221468811</v>
      </c>
      <c r="Q2693" s="7">
        <f>-(6*F2693*J2693*L2693*N2693*SIN(RADIANS(E2693))+6*O2693*N2693*G2693*SIN(RADIANS(E2693))*COS(RADIANS(E2693)))/(12*N2693*COS(RADIANS(E2693))^2+L2693*G2693^2*SIN(RADIANS(E2693))^2)</f>
        <v>3.4473674481409891</v>
      </c>
      <c r="R2693" s="7">
        <f>-P2693*SIN(RADIANS(E2693))</f>
        <v>-0.28728062067841581</v>
      </c>
      <c r="S2693" s="6">
        <f>(O2693+P2693*COS(RADIANS(E2693)))/L2693</f>
        <v>-59.865622451048459</v>
      </c>
      <c r="T2693" s="6">
        <f>R2693/L2693</f>
        <v>-0.23940051723201319</v>
      </c>
      <c r="U2693" s="6">
        <f>(Q2693-P2693*G2693*SIN(RADIANS(E2693)))/M2693</f>
        <v>-14.364031033920796</v>
      </c>
      <c r="V2693" s="6">
        <f>SQRT((S2693+U2693)^2+3*T2693^2)</f>
        <v>74.230811623756068</v>
      </c>
      <c r="W2693" s="6">
        <f>V2693/AA2693</f>
        <v>1.3105888960134597</v>
      </c>
      <c r="X2693" s="1">
        <f>((3*10+H2693/COS(RADIANS(E2693)))*(3+3)+3*G2693*H2693)*2</f>
        <v>547.57284906889208</v>
      </c>
      <c r="Y2693" s="7">
        <f>Z2693/X2693</f>
        <v>1.0074054886164556</v>
      </c>
      <c r="Z2693" s="13">
        <v>551.62789356935195</v>
      </c>
      <c r="AA2693" s="15">
        <v>56.639280135480199</v>
      </c>
    </row>
    <row r="2694" spans="1:27" x14ac:dyDescent="0.45">
      <c r="A2694">
        <v>1454</v>
      </c>
      <c r="B2694">
        <v>68</v>
      </c>
      <c r="C2694" s="10">
        <f>B2694-20</f>
        <v>48</v>
      </c>
      <c r="D2694">
        <v>115.8</v>
      </c>
      <c r="E2694" s="11">
        <f>D2694-90</f>
        <v>25.799999999999997</v>
      </c>
      <c r="F2694" s="2">
        <v>1.7422E-2</v>
      </c>
      <c r="G2694" s="11">
        <v>28.7</v>
      </c>
      <c r="H2694" s="11">
        <v>1</v>
      </c>
      <c r="I2694" s="8">
        <v>8.7809041142463601E-2</v>
      </c>
      <c r="J2694" s="4">
        <v>71000</v>
      </c>
      <c r="K2694" s="5">
        <f>23*10^-6</f>
        <v>2.3E-5</v>
      </c>
      <c r="L2694" s="6">
        <f>H2694</f>
        <v>1</v>
      </c>
      <c r="M2694" s="3">
        <f>H2694^2/6</f>
        <v>0.16666666666666666</v>
      </c>
      <c r="N2694" s="3">
        <f>H2694^3/12</f>
        <v>8.3333333333333329E-2</v>
      </c>
      <c r="O2694" s="1">
        <f>-J2694*L2694*K2694*C2694</f>
        <v>-78.384</v>
      </c>
      <c r="P2694" s="7">
        <f>-(12*F2694*J2694*L2694*N2694+12*O2694*N2694*G2694*COS(RADIANS(E2694)))/(12*N2694*G2694*COS(RADIANS(E2694))^2+L2694*G2694^3*SIN(RADIANS(E2694))^2)</f>
        <v>0.17515331787469596</v>
      </c>
      <c r="Q2694" s="7">
        <f>-(6*F2694*J2694*L2694*N2694*SIN(RADIANS(E2694))+6*O2694*N2694*G2694*SIN(RADIANS(E2694))*COS(RADIANS(E2694)))/(12*N2694*COS(RADIANS(E2694))^2+L2694*G2694^2*SIN(RADIANS(E2694))^2)</f>
        <v>1.0939316552464653</v>
      </c>
      <c r="R2694" s="7">
        <f>-P2694*SIN(RADIANS(E2694))</f>
        <v>-7.6232171097314658E-2</v>
      </c>
      <c r="S2694" s="6">
        <f>(O2694+P2694*COS(RADIANS(E2694)))/L2694</f>
        <v>-78.226306180044034</v>
      </c>
      <c r="T2694" s="6">
        <f>R2694/L2694</f>
        <v>-7.6232171097314658E-2</v>
      </c>
      <c r="U2694" s="6">
        <f>(Q2694-P2694*G2694*SIN(RADIANS(E2694)))/M2694</f>
        <v>-6.5635899314787922</v>
      </c>
      <c r="V2694" s="6">
        <f>SQRT((S2694+U2694)^2+3*T2694^2)</f>
        <v>84.789998918708349</v>
      </c>
      <c r="W2694" s="6">
        <f>V2694/AA2694</f>
        <v>1.2937280141845853</v>
      </c>
      <c r="X2694" s="1">
        <f>((3*10+H2694/COS(RADIANS(E2694)))*(3+3)+3*G2694*H2694)*2</f>
        <v>545.5286124661277</v>
      </c>
      <c r="Y2694" s="7">
        <f>Z2694/X2694</f>
        <v>1.0111650501526581</v>
      </c>
      <c r="Z2694" s="13">
        <v>551.61946678402205</v>
      </c>
      <c r="AA2694" s="15">
        <v>65.539277181185597</v>
      </c>
    </row>
    <row r="2695" spans="1:27" x14ac:dyDescent="0.45">
      <c r="A2695">
        <v>1432</v>
      </c>
      <c r="B2695">
        <v>55.2</v>
      </c>
      <c r="C2695" s="10">
        <f>B2695-20</f>
        <v>35.200000000000003</v>
      </c>
      <c r="D2695">
        <v>120</v>
      </c>
      <c r="E2695" s="11">
        <f>D2695-90</f>
        <v>30</v>
      </c>
      <c r="F2695" s="2">
        <v>1.0505E-2</v>
      </c>
      <c r="G2695" s="11">
        <v>23.3</v>
      </c>
      <c r="H2695" s="11">
        <v>1.2</v>
      </c>
      <c r="I2695" s="8">
        <v>5.08381687104702E-2</v>
      </c>
      <c r="J2695" s="4">
        <v>71000</v>
      </c>
      <c r="K2695" s="5">
        <f>23*10^-6</f>
        <v>2.3E-5</v>
      </c>
      <c r="L2695" s="6">
        <f>H2695</f>
        <v>1.2</v>
      </c>
      <c r="M2695" s="3">
        <f>H2695^2/6</f>
        <v>0.24</v>
      </c>
      <c r="N2695" s="3">
        <f>H2695^3/12</f>
        <v>0.14399999999999999</v>
      </c>
      <c r="O2695" s="1">
        <f>-J2695*L2695*K2695*C2695</f>
        <v>-68.977920000000012</v>
      </c>
      <c r="P2695" s="7">
        <f>-(12*F2695*J2695*L2695*N2695+12*O2695*N2695*G2695*COS(RADIANS(E2695)))/(12*N2695*G2695*COS(RADIANS(E2695))^2+L2695*G2695^3*SIN(RADIANS(E2695))^2)</f>
        <v>0.22445377154014448</v>
      </c>
      <c r="Q2695" s="7">
        <f>-(6*F2695*J2695*L2695*N2695*SIN(RADIANS(E2695))+6*O2695*N2695*G2695*SIN(RADIANS(E2695))*COS(RADIANS(E2695)))/(12*N2695*COS(RADIANS(E2695))^2+L2695*G2695^2*SIN(RADIANS(E2695))^2)</f>
        <v>1.3074432192213412</v>
      </c>
      <c r="R2695" s="7">
        <f>-P2695*SIN(RADIANS(E2695))</f>
        <v>-0.11222688577007223</v>
      </c>
      <c r="S2695" s="6">
        <f>(O2695+P2695*COS(RADIANS(E2695)))/L2695</f>
        <v>-57.319614443225852</v>
      </c>
      <c r="T2695" s="6">
        <f>R2695/L2695</f>
        <v>-9.3522404808393522E-2</v>
      </c>
      <c r="U2695" s="6">
        <f>(Q2695-P2695*G2695*SIN(RADIANS(E2695)))/M2695</f>
        <v>-5.447680080088924</v>
      </c>
      <c r="V2695" s="6">
        <f>SQRT((S2695+U2695)^2+3*T2695^2)</f>
        <v>62.767503543610403</v>
      </c>
      <c r="W2695" s="6">
        <f>V2695/AA2695</f>
        <v>1.2427132506128498</v>
      </c>
      <c r="X2695" s="1">
        <f>((3*10+H2695/COS(RADIANS(E2695)))*(3+3)+3*G2695*H2695)*2</f>
        <v>544.38768775266124</v>
      </c>
      <c r="Y2695" s="7">
        <f>Z2695/X2695</f>
        <v>1.0131274870235285</v>
      </c>
      <c r="Z2695" s="13">
        <v>551.53413005940297</v>
      </c>
      <c r="AA2695" s="15">
        <v>50.508436690971401</v>
      </c>
    </row>
    <row r="2696" spans="1:27" x14ac:dyDescent="0.45">
      <c r="A2696">
        <v>2082</v>
      </c>
      <c r="B2696">
        <v>44</v>
      </c>
      <c r="C2696" s="10">
        <f>B2696-20</f>
        <v>24</v>
      </c>
      <c r="D2696">
        <v>114.7</v>
      </c>
      <c r="E2696" s="11">
        <f>D2696-90</f>
        <v>24.700000000000003</v>
      </c>
      <c r="F2696" s="2">
        <v>7.0109999999999999E-3</v>
      </c>
      <c r="G2696" s="11">
        <v>21.6</v>
      </c>
      <c r="H2696" s="11">
        <v>1.3</v>
      </c>
      <c r="I2696" s="8">
        <v>3.7681981921195901E-2</v>
      </c>
      <c r="J2696" s="4">
        <v>71000</v>
      </c>
      <c r="K2696" s="5">
        <f>23*10^-6</f>
        <v>2.3E-5</v>
      </c>
      <c r="L2696" s="6">
        <f>H2696</f>
        <v>1.3</v>
      </c>
      <c r="M2696" s="3">
        <f>H2696^2/6</f>
        <v>0.28166666666666668</v>
      </c>
      <c r="N2696" s="3">
        <f>H2696^3/12</f>
        <v>0.18308333333333338</v>
      </c>
      <c r="O2696" s="1">
        <f>-J2696*L2696*K2696*C2696</f>
        <v>-50.949600000000004</v>
      </c>
      <c r="P2696" s="7">
        <f>-(12*F2696*J2696*L2696*N2696+12*O2696*N2696*G2696*COS(RADIANS(E2696)))/(12*N2696*G2696*COS(RADIANS(E2696))^2+L2696*G2696^3*SIN(RADIANS(E2696))^2)</f>
        <v>0.33303635115551672</v>
      </c>
      <c r="Q2696" s="7">
        <f>-(6*F2696*J2696*L2696*N2696*SIN(RADIANS(E2696))+6*O2696*N2696*G2696*SIN(RADIANS(E2696))*COS(RADIANS(E2696)))/(12*N2696*COS(RADIANS(E2696))^2+L2696*G2696^2*SIN(RADIANS(E2696))^2)</f>
        <v>1.502981195688831</v>
      </c>
      <c r="R2696" s="7">
        <f>-P2696*SIN(RADIANS(E2696))</f>
        <v>-0.13916492552674364</v>
      </c>
      <c r="S2696" s="6">
        <f>(O2696+P2696*COS(RADIANS(E2696)))/L2696</f>
        <v>-38.959256731970427</v>
      </c>
      <c r="T2696" s="6">
        <f>R2696/L2696</f>
        <v>-0.10704994271287972</v>
      </c>
      <c r="U2696" s="6">
        <f>(Q2696-P2696*G2696*SIN(RADIANS(E2696)))/M2696</f>
        <v>-5.3360279136881585</v>
      </c>
      <c r="V2696" s="6">
        <f>SQRT((S2696+U2696)^2+3*T2696^2)</f>
        <v>44.295672710893797</v>
      </c>
      <c r="W2696" s="6">
        <f>V2696/AA2696</f>
        <v>1.2317183059833834</v>
      </c>
      <c r="X2696" s="1">
        <f>((3*10+H2696/COS(RADIANS(E2696)))*(3+3)+3*G2696*H2696)*2</f>
        <v>545.6510066963499</v>
      </c>
      <c r="Y2696" s="7">
        <f>Z2696/X2696</f>
        <v>1.0107221698353723</v>
      </c>
      <c r="Z2696" s="13">
        <v>551.50156946099003</v>
      </c>
      <c r="AA2696" s="15">
        <v>35.962502542761897</v>
      </c>
    </row>
    <row r="2697" spans="1:27" x14ac:dyDescent="0.45">
      <c r="A2697">
        <v>2284</v>
      </c>
      <c r="B2697">
        <v>61.7</v>
      </c>
      <c r="C2697" s="10">
        <f>B2697-20</f>
        <v>41.7</v>
      </c>
      <c r="D2697">
        <v>101.9</v>
      </c>
      <c r="E2697" s="11">
        <f>D2697-90</f>
        <v>11.900000000000006</v>
      </c>
      <c r="F2697" s="2">
        <v>1.4016000000000001E-2</v>
      </c>
      <c r="G2697" s="11">
        <v>24</v>
      </c>
      <c r="H2697" s="11">
        <v>1.2</v>
      </c>
      <c r="I2697" s="8">
        <v>0.120343923568725</v>
      </c>
      <c r="J2697" s="4">
        <v>71000</v>
      </c>
      <c r="K2697" s="5">
        <f>23*10^-6</f>
        <v>2.3E-5</v>
      </c>
      <c r="L2697" s="6">
        <f>H2697</f>
        <v>1.2</v>
      </c>
      <c r="M2697" s="3">
        <f>H2697^2/6</f>
        <v>0.24</v>
      </c>
      <c r="N2697" s="3">
        <f>H2697^3/12</f>
        <v>0.14399999999999999</v>
      </c>
      <c r="O2697" s="1">
        <f>-J2697*L2697*K2697*C2697</f>
        <v>-81.715320000000006</v>
      </c>
      <c r="P2697" s="7">
        <f>-(12*F2697*J2697*L2697*N2697+12*O2697*N2697*G2697*COS(RADIANS(E2697)))/(12*N2697*G2697*COS(RADIANS(E2697))^2+L2697*G2697^3*SIN(RADIANS(E2697))^2)</f>
        <v>1.6811275536360921</v>
      </c>
      <c r="Q2697" s="7">
        <f>-(6*F2697*J2697*L2697*N2697*SIN(RADIANS(E2697))+6*O2697*N2697*G2697*SIN(RADIANS(E2697))*COS(RADIANS(E2697)))/(12*N2697*COS(RADIANS(E2697))^2+L2697*G2697^2*SIN(RADIANS(E2697))^2)</f>
        <v>4.1598664529443115</v>
      </c>
      <c r="R2697" s="7">
        <f>-P2697*SIN(RADIANS(E2697))</f>
        <v>-0.34665553774535929</v>
      </c>
      <c r="S2697" s="6">
        <f>(O2697+P2697*COS(RADIANS(E2697)))/L2697</f>
        <v>-66.725267986387436</v>
      </c>
      <c r="T2697" s="6">
        <f>R2697/L2697</f>
        <v>-0.28887961478779944</v>
      </c>
      <c r="U2697" s="6">
        <f>(Q2697-P2697*G2697*SIN(RADIANS(E2697)))/M2697</f>
        <v>-17.332776887267972</v>
      </c>
      <c r="V2697" s="6">
        <f>SQRT((S2697+U2697)^2+3*T2697^2)</f>
        <v>84.059534035569015</v>
      </c>
      <c r="W2697" s="6">
        <f>V2697/AA2697</f>
        <v>1.3101961040000414</v>
      </c>
      <c r="X2697" s="1">
        <f>((3*10+H2697/COS(RADIANS(E2697)))*(3+3)+3*G2697*H2697)*2</f>
        <v>547.51626752461777</v>
      </c>
      <c r="Y2697" s="7">
        <f>Z2697/X2697</f>
        <v>1.0072340168897214</v>
      </c>
      <c r="Z2697" s="13">
        <v>551.47700945128804</v>
      </c>
      <c r="AA2697" s="15">
        <v>64.157978930737499</v>
      </c>
    </row>
    <row r="2698" spans="1:27" x14ac:dyDescent="0.45">
      <c r="A2698">
        <v>1662</v>
      </c>
      <c r="B2698">
        <v>89.3</v>
      </c>
      <c r="C2698" s="10">
        <f>B2698-20</f>
        <v>69.3</v>
      </c>
      <c r="D2698">
        <v>105.9</v>
      </c>
      <c r="E2698" s="11">
        <f>D2698-90</f>
        <v>15.900000000000006</v>
      </c>
      <c r="F2698" s="2">
        <v>2.0400999999999999E-2</v>
      </c>
      <c r="G2698" s="11">
        <v>23.2</v>
      </c>
      <c r="H2698" s="11">
        <v>1.2</v>
      </c>
      <c r="I2698" s="8">
        <v>9.7109965980052906E-2</v>
      </c>
      <c r="J2698" s="4">
        <v>71000</v>
      </c>
      <c r="K2698" s="5">
        <f>23*10^-6</f>
        <v>2.3E-5</v>
      </c>
      <c r="L2698" s="6">
        <f>H2698</f>
        <v>1.2</v>
      </c>
      <c r="M2698" s="3">
        <f>H2698^2/6</f>
        <v>0.24</v>
      </c>
      <c r="N2698" s="3">
        <f>H2698^3/12</f>
        <v>0.14399999999999999</v>
      </c>
      <c r="O2698" s="1">
        <f>-J2698*L2698*K2698*C2698</f>
        <v>-135.80027999999999</v>
      </c>
      <c r="P2698" s="7">
        <f>-(12*F2698*J2698*L2698*N2698+12*O2698*N2698*G2698*COS(RADIANS(E2698)))/(12*N2698*G2698*COS(RADIANS(E2698))^2+L2698*G2698^3*SIN(RADIANS(E2698))^2)</f>
        <v>1.9215675065337212</v>
      </c>
      <c r="Q2698" s="7">
        <f>-(6*F2698*J2698*L2698*N2698*SIN(RADIANS(E2698))+6*O2698*N2698*G2698*SIN(RADIANS(E2698))*COS(RADIANS(E2698)))/(12*N2698*COS(RADIANS(E2698))^2+L2698*G2698^2*SIN(RADIANS(E2698))^2)</f>
        <v>6.1066011399550275</v>
      </c>
      <c r="R2698" s="7">
        <f>-P2698*SIN(RADIANS(E2698))</f>
        <v>-0.52643113275474407</v>
      </c>
      <c r="S2698" s="6">
        <f>(O2698+P2698*COS(RADIANS(E2698)))/L2698</f>
        <v>-111.6268576248992</v>
      </c>
      <c r="T2698" s="6">
        <f>R2698/L2698</f>
        <v>-0.43869261062895343</v>
      </c>
      <c r="U2698" s="6">
        <f>(Q2698-P2698*G2698*SIN(RADIANS(E2698)))/M2698</f>
        <v>-25.44417141647931</v>
      </c>
      <c r="V2698" s="6">
        <f>SQRT((S2698+U2698)^2+3*T2698^2)</f>
        <v>137.07313506330223</v>
      </c>
      <c r="W2698" s="6">
        <f>V2698/AA2698</f>
        <v>1.3732885394111682</v>
      </c>
      <c r="X2698" s="1">
        <f>((3*10+H2698/COS(RADIANS(E2698)))*(3+3)+3*G2698*H2698)*2</f>
        <v>542.01284130048396</v>
      </c>
      <c r="Y2698" s="7">
        <f>Z2698/X2698</f>
        <v>1.0173455556357456</v>
      </c>
      <c r="Z2698" s="13">
        <v>551.41435519455001</v>
      </c>
      <c r="AA2698" s="15">
        <v>99.813790860059001</v>
      </c>
    </row>
    <row r="2699" spans="1:27" x14ac:dyDescent="0.45">
      <c r="A2699">
        <v>2337</v>
      </c>
      <c r="B2699">
        <v>50.6</v>
      </c>
      <c r="C2699" s="10">
        <f>B2699-20</f>
        <v>30.6</v>
      </c>
      <c r="D2699">
        <v>105.1</v>
      </c>
      <c r="E2699" s="11">
        <f>D2699-90</f>
        <v>15.099999999999994</v>
      </c>
      <c r="F2699" s="2">
        <v>1.0142E-2</v>
      </c>
      <c r="G2699" s="11">
        <v>23.9</v>
      </c>
      <c r="H2699" s="11">
        <v>1.2</v>
      </c>
      <c r="I2699" s="8">
        <v>7.3558166623115498E-2</v>
      </c>
      <c r="J2699" s="4">
        <v>71000</v>
      </c>
      <c r="K2699" s="5">
        <f>23*10^-6</f>
        <v>2.3E-5</v>
      </c>
      <c r="L2699" s="6">
        <f>H2699</f>
        <v>1.2</v>
      </c>
      <c r="M2699" s="3">
        <f>H2699^2/6</f>
        <v>0.24</v>
      </c>
      <c r="N2699" s="3">
        <f>H2699^3/12</f>
        <v>0.14399999999999999</v>
      </c>
      <c r="O2699" s="1">
        <f>-J2699*L2699*K2699*C2699</f>
        <v>-59.963760000000001</v>
      </c>
      <c r="P2699" s="7">
        <f>-(12*F2699*J2699*L2699*N2699+12*O2699*N2699*G2699*COS(RADIANS(E2699)))/(12*N2699*G2699*COS(RADIANS(E2699))^2+L2699*G2699^3*SIN(RADIANS(E2699))^2)</f>
        <v>0.78052067165412709</v>
      </c>
      <c r="Q2699" s="7">
        <f>-(6*F2699*J2699*L2699*N2699*SIN(RADIANS(E2699))+6*O2699*N2699*G2699*SIN(RADIANS(E2699))*COS(RADIANS(E2699)))/(12*N2699*COS(RADIANS(E2699))^2+L2699*G2699^2*SIN(RADIANS(E2699))^2)</f>
        <v>2.4297833909535238</v>
      </c>
      <c r="R2699" s="7">
        <f>-P2699*SIN(RADIANS(E2699))</f>
        <v>-0.20332915405468821</v>
      </c>
      <c r="S2699" s="6">
        <f>(O2699+P2699*COS(RADIANS(E2699)))/L2699</f>
        <v>-49.34182387806873</v>
      </c>
      <c r="T2699" s="6">
        <f>R2699/L2699</f>
        <v>-0.16944096171224018</v>
      </c>
      <c r="U2699" s="6">
        <f>(Q2699-P2699*G2699*SIN(RADIANS(E2699)))/M2699</f>
        <v>-10.12409746230635</v>
      </c>
      <c r="V2699" s="6">
        <f>SQRT((S2699+U2699)^2+3*T2699^2)</f>
        <v>59.46664553830319</v>
      </c>
      <c r="W2699" s="6">
        <f>V2699/AA2699</f>
        <v>1.2888634857463528</v>
      </c>
      <c r="X2699" s="1">
        <f>((3*10+H2699/COS(RADIANS(E2699)))*(3+3)+3*G2699*H2699)*2</f>
        <v>546.99497484178949</v>
      </c>
      <c r="Y2699" s="7">
        <f>Z2699/X2699</f>
        <v>1.0078463623726412</v>
      </c>
      <c r="Z2699" s="13">
        <v>551.286895630412</v>
      </c>
      <c r="AA2699" s="15">
        <v>46.138824007313197</v>
      </c>
    </row>
    <row r="2700" spans="1:27" x14ac:dyDescent="0.45">
      <c r="A2700">
        <v>630</v>
      </c>
      <c r="B2700">
        <v>51.2</v>
      </c>
      <c r="C2700" s="10">
        <f>B2700-20</f>
        <v>31.200000000000003</v>
      </c>
      <c r="D2700">
        <v>104.3</v>
      </c>
      <c r="E2700" s="11">
        <f>D2700-90</f>
        <v>14.299999999999997</v>
      </c>
      <c r="F2700" s="2">
        <v>1.2163999999999999E-2</v>
      </c>
      <c r="G2700" s="11">
        <v>29.1</v>
      </c>
      <c r="H2700" s="11">
        <v>1</v>
      </c>
      <c r="I2700" s="8">
        <v>9.0796992182731601E-2</v>
      </c>
      <c r="J2700" s="4">
        <v>71000</v>
      </c>
      <c r="K2700" s="5">
        <f>23*10^-6</f>
        <v>2.3E-5</v>
      </c>
      <c r="L2700" s="6">
        <f>H2700</f>
        <v>1</v>
      </c>
      <c r="M2700" s="3">
        <f>H2700^2/6</f>
        <v>0.16666666666666666</v>
      </c>
      <c r="N2700" s="3">
        <f>H2700^3/12</f>
        <v>8.3333333333333329E-2</v>
      </c>
      <c r="O2700" s="1">
        <f>-J2700*L2700*K2700*C2700</f>
        <v>-50.949600000000004</v>
      </c>
      <c r="P2700" s="7">
        <f>-(12*F2700*J2700*L2700*N2700+12*O2700*N2700*G2700*COS(RADIANS(E2700)))/(12*N2700*G2700*COS(RADIANS(E2700))^2+L2700*G2700^3*SIN(RADIANS(E2700))^2)</f>
        <v>0.37437021452388974</v>
      </c>
      <c r="Q2700" s="7">
        <f>-(6*F2700*J2700*L2700*N2700*SIN(RADIANS(E2700))+6*O2700*N2700*G2700*SIN(RADIANS(E2700))*COS(RADIANS(E2700)))/(12*N2700*COS(RADIANS(E2700))^2+L2700*G2700^2*SIN(RADIANS(E2700))^2)</f>
        <v>1.3454250176819427</v>
      </c>
      <c r="R2700" s="7">
        <f>-P2700*SIN(RADIANS(E2700))</f>
        <v>-9.2469073380202216E-2</v>
      </c>
      <c r="S2700" s="6">
        <f>(O2700+P2700*COS(RADIANS(E2700)))/L2700</f>
        <v>-50.586829372756192</v>
      </c>
      <c r="T2700" s="6">
        <f>R2700/L2700</f>
        <v>-9.2469073380202216E-2</v>
      </c>
      <c r="U2700" s="6">
        <f>(Q2700-P2700*G2700*SIN(RADIANS(E2700)))/M2700</f>
        <v>-8.0725501060916507</v>
      </c>
      <c r="V2700" s="6">
        <f>SQRT((S2700+U2700)^2+3*T2700^2)</f>
        <v>58.659598127093147</v>
      </c>
      <c r="W2700" s="6">
        <f>V2700/AA2700</f>
        <v>1.3207003247179401</v>
      </c>
      <c r="X2700" s="1">
        <f>((3*10+H2700/COS(RADIANS(E2700)))*(3+3)+3*G2700*H2700)*2</f>
        <v>546.98369988336287</v>
      </c>
      <c r="Y2700" s="7">
        <f>Z2700/X2700</f>
        <v>1.0076803552889455</v>
      </c>
      <c r="Z2700" s="13">
        <v>551.18472903572899</v>
      </c>
      <c r="AA2700" s="15">
        <v>44.415524876637697</v>
      </c>
    </row>
    <row r="2701" spans="1:27" x14ac:dyDescent="0.45">
      <c r="A2701">
        <v>291</v>
      </c>
      <c r="B2701">
        <v>57.9</v>
      </c>
      <c r="C2701" s="10">
        <f>B2701-20</f>
        <v>37.9</v>
      </c>
      <c r="D2701">
        <v>108.3</v>
      </c>
      <c r="E2701" s="11">
        <f>D2701-90</f>
        <v>18.299999999999997</v>
      </c>
      <c r="F2701" s="2">
        <v>1.1535E-2</v>
      </c>
      <c r="G2701" s="11">
        <v>21.8</v>
      </c>
      <c r="H2701" s="11">
        <v>1.3</v>
      </c>
      <c r="I2701" s="8">
        <v>7.3932521045207894E-2</v>
      </c>
      <c r="J2701" s="4">
        <v>71000</v>
      </c>
      <c r="K2701" s="5">
        <f>23*10^-6</f>
        <v>2.3E-5</v>
      </c>
      <c r="L2701" s="6">
        <f>H2701</f>
        <v>1.3</v>
      </c>
      <c r="M2701" s="3">
        <f>H2701^2/6</f>
        <v>0.28166666666666668</v>
      </c>
      <c r="N2701" s="3">
        <f>H2701^3/12</f>
        <v>0.18308333333333338</v>
      </c>
      <c r="O2701" s="1">
        <f>-J2701*L2701*K2701*C2701</f>
        <v>-80.457909999999998</v>
      </c>
      <c r="P2701" s="7">
        <f>-(12*F2701*J2701*L2701*N2701+12*O2701*N2701*G2701*COS(RADIANS(E2701)))/(12*N2701*G2701*COS(RADIANS(E2701))^2+L2701*G2701^3*SIN(RADIANS(E2701))^2)</f>
        <v>0.96242093703335441</v>
      </c>
      <c r="Q2701" s="7">
        <f>-(6*F2701*J2701*L2701*N2701*SIN(RADIANS(E2701))+6*O2701*N2701*G2701*SIN(RADIANS(E2701))*COS(RADIANS(E2701)))/(12*N2701*COS(RADIANS(E2701))^2+L2701*G2701^2*SIN(RADIANS(E2701))^2)</f>
        <v>3.2939027592597401</v>
      </c>
      <c r="R2701" s="7">
        <f>-P2701*SIN(RADIANS(E2701))</f>
        <v>-0.30219291369355405</v>
      </c>
      <c r="S2701" s="6">
        <f>(O2701+P2701*COS(RADIANS(E2701)))/L2701</f>
        <v>-61.187817724741954</v>
      </c>
      <c r="T2701" s="6">
        <f>R2701/L2701</f>
        <v>-0.23245608745658003</v>
      </c>
      <c r="U2701" s="6">
        <f>(Q2701-P2701*G2701*SIN(RADIANS(E2701)))/M2701</f>
        <v>-11.694329322815639</v>
      </c>
      <c r="V2701" s="6">
        <f>SQRT((S2701+U2701)^2+3*T2701^2)</f>
        <v>72.883259159834466</v>
      </c>
      <c r="W2701" s="6">
        <f>V2701/AA2701</f>
        <v>1.2541577581529877</v>
      </c>
      <c r="X2701" s="1">
        <f>((3*10+H2701/COS(RADIANS(E2701)))*(3+3)+3*G2701*H2701)*2</f>
        <v>546.47098944294805</v>
      </c>
      <c r="Y2701" s="7">
        <f>Z2701/X2701</f>
        <v>1.0086227352842394</v>
      </c>
      <c r="Z2701" s="13">
        <v>551.18306412543097</v>
      </c>
      <c r="AA2701" s="15">
        <v>58.113310455592497</v>
      </c>
    </row>
    <row r="2702" spans="1:27" x14ac:dyDescent="0.45">
      <c r="A2702">
        <v>1536</v>
      </c>
      <c r="B2702">
        <v>67.099999999999994</v>
      </c>
      <c r="C2702" s="10">
        <f>B2702-20</f>
        <v>47.099999999999994</v>
      </c>
      <c r="D2702">
        <v>122.6</v>
      </c>
      <c r="E2702" s="11">
        <f>D2702-90</f>
        <v>32.599999999999994</v>
      </c>
      <c r="F2702" s="2">
        <v>1.5646E-2</v>
      </c>
      <c r="G2702" s="11">
        <v>23.9</v>
      </c>
      <c r="H2702" s="11">
        <v>1.2</v>
      </c>
      <c r="I2702" s="8">
        <v>0.116743005812168</v>
      </c>
      <c r="J2702" s="4">
        <v>71000</v>
      </c>
      <c r="K2702" s="5">
        <f>23*10^-6</f>
        <v>2.3E-5</v>
      </c>
      <c r="L2702" s="6">
        <f>H2702</f>
        <v>1.2</v>
      </c>
      <c r="M2702" s="3">
        <f>H2702^2/6</f>
        <v>0.24</v>
      </c>
      <c r="N2702" s="3">
        <f>H2702^3/12</f>
        <v>0.14399999999999999</v>
      </c>
      <c r="O2702" s="1">
        <f>-J2702*L2702*K2702*C2702</f>
        <v>-92.297159999999991</v>
      </c>
      <c r="P2702" s="7">
        <f>-(12*F2702*J2702*L2702*N2702+12*O2702*N2702*G2702*COS(RADIANS(E2702)))/(12*N2702*G2702*COS(RADIANS(E2702))^2+L2702*G2702^3*SIN(RADIANS(E2702))^2)</f>
        <v>0.18972424968193341</v>
      </c>
      <c r="Q2702" s="7">
        <f>-(6*F2702*J2702*L2702*N2702*SIN(RADIANS(E2702))+6*O2702*N2702*G2702*SIN(RADIANS(E2702))*COS(RADIANS(E2702)))/(12*N2702*COS(RADIANS(E2702))^2+L2702*G2702^2*SIN(RADIANS(E2702))^2)</f>
        <v>1.2215037010848817</v>
      </c>
      <c r="R2702" s="7">
        <f>-P2702*SIN(RADIANS(E2702))</f>
        <v>-0.10221788293597332</v>
      </c>
      <c r="S2702" s="6">
        <f>(O2702+P2702*COS(RADIANS(E2702)))/L2702</f>
        <v>-76.781105292570885</v>
      </c>
      <c r="T2702" s="6">
        <f>R2702/L2702</f>
        <v>-8.5181569113311109E-2</v>
      </c>
      <c r="U2702" s="6">
        <f>(Q2702-P2702*G2702*SIN(RADIANS(E2702)))/M2702</f>
        <v>-5.0895987545203374</v>
      </c>
      <c r="V2702" s="6">
        <f>SQRT((S2702+U2702)^2+3*T2702^2)</f>
        <v>81.870836986472469</v>
      </c>
      <c r="W2702" s="6">
        <f>V2702/AA2702</f>
        <v>1.1512981325748306</v>
      </c>
      <c r="X2702" s="1">
        <f>((3*10+H2702/COS(RADIANS(E2702)))*(3+3)+3*G2702*H2702)*2</f>
        <v>549.17295391781977</v>
      </c>
      <c r="Y2702" s="7">
        <f>Z2702/X2702</f>
        <v>1.0036492100383227</v>
      </c>
      <c r="Z2702" s="13">
        <v>551.17700137403199</v>
      </c>
      <c r="AA2702" s="15">
        <v>71.111760429396099</v>
      </c>
    </row>
    <row r="2703" spans="1:27" x14ac:dyDescent="0.45">
      <c r="A2703">
        <v>988</v>
      </c>
      <c r="B2703">
        <v>50.5</v>
      </c>
      <c r="C2703" s="10">
        <f>B2703-20</f>
        <v>30.5</v>
      </c>
      <c r="D2703">
        <v>122</v>
      </c>
      <c r="E2703" s="11">
        <f>D2703-90</f>
        <v>32</v>
      </c>
      <c r="F2703" s="2">
        <v>1.0401000000000001E-2</v>
      </c>
      <c r="G2703" s="11">
        <v>28.2</v>
      </c>
      <c r="H2703" s="11">
        <v>1</v>
      </c>
      <c r="I2703" s="8">
        <v>4.7594547271728502E-2</v>
      </c>
      <c r="J2703" s="4">
        <v>71000</v>
      </c>
      <c r="K2703" s="5">
        <f>23*10^-6</f>
        <v>2.3E-5</v>
      </c>
      <c r="L2703" s="6">
        <f>H2703</f>
        <v>1</v>
      </c>
      <c r="M2703" s="3">
        <f>H2703^2/6</f>
        <v>0.16666666666666666</v>
      </c>
      <c r="N2703" s="3">
        <f>H2703^3/12</f>
        <v>8.3333333333333329E-2</v>
      </c>
      <c r="O2703" s="1">
        <f>-J2703*L2703*K2703*C2703</f>
        <v>-49.8065</v>
      </c>
      <c r="P2703" s="7">
        <f>-(12*F2703*J2703*L2703*N2703+12*O2703*N2703*G2703*COS(RADIANS(E2703)))/(12*N2703*G2703*COS(RADIANS(E2703))^2+L2703*G2703^3*SIN(RADIANS(E2703))^2)</f>
        <v>7.1647111651962234E-2</v>
      </c>
      <c r="Q2703" s="7">
        <f>-(6*F2703*J2703*L2703*N2703*SIN(RADIANS(E2703))+6*O2703*N2703*G2703*SIN(RADIANS(E2703))*COS(RADIANS(E2703)))/(12*N2703*COS(RADIANS(E2703))^2+L2703*G2703^2*SIN(RADIANS(E2703))^2)</f>
        <v>0.53533730414369396</v>
      </c>
      <c r="R2703" s="7">
        <f>-P2703*SIN(RADIANS(E2703))</f>
        <v>-3.7967184691042107E-2</v>
      </c>
      <c r="S2703" s="6">
        <f>(O2703+P2703*COS(RADIANS(E2703)))/L2703</f>
        <v>-49.745739803368444</v>
      </c>
      <c r="T2703" s="6">
        <f>R2703/L2703</f>
        <v>-3.7967184691042107E-2</v>
      </c>
      <c r="U2703" s="6">
        <f>(Q2703-P2703*G2703*SIN(RADIANS(E2703)))/M2703</f>
        <v>-3.2120238248621611</v>
      </c>
      <c r="V2703" s="6">
        <f>SQRT((S2703+U2703)^2+3*T2703^2)</f>
        <v>52.957804458123874</v>
      </c>
      <c r="W2703" s="6">
        <f>V2703/AA2703</f>
        <v>1.3083688674985248</v>
      </c>
      <c r="X2703" s="1">
        <f>((3*10+H2703/COS(RADIANS(E2703)))*(3+3)+3*G2703*H2703)*2</f>
        <v>543.35014084034515</v>
      </c>
      <c r="Y2703" s="7">
        <f>Z2703/X2703</f>
        <v>1.0142337518388596</v>
      </c>
      <c r="Z2703" s="13">
        <v>551.084051906676</v>
      </c>
      <c r="AA2703" s="15">
        <v>40.476203442056899</v>
      </c>
    </row>
    <row r="2704" spans="1:27" x14ac:dyDescent="0.45">
      <c r="A2704">
        <v>1104</v>
      </c>
      <c r="B2704">
        <v>81.900000000000006</v>
      </c>
      <c r="C2704" s="10">
        <f>B2704-20</f>
        <v>61.900000000000006</v>
      </c>
      <c r="D2704">
        <v>110.3</v>
      </c>
      <c r="E2704" s="11">
        <f>D2704-90</f>
        <v>20.299999999999997</v>
      </c>
      <c r="F2704" s="2">
        <v>1.9918999999999999E-2</v>
      </c>
      <c r="G2704" s="11">
        <v>23.7</v>
      </c>
      <c r="H2704" s="11">
        <v>1.2</v>
      </c>
      <c r="I2704" s="8">
        <v>0.11863274127244899</v>
      </c>
      <c r="J2704" s="4">
        <v>71000</v>
      </c>
      <c r="K2704" s="5">
        <f>23*10^-6</f>
        <v>2.3E-5</v>
      </c>
      <c r="L2704" s="6">
        <f>H2704</f>
        <v>1.2</v>
      </c>
      <c r="M2704" s="3">
        <f>H2704^2/6</f>
        <v>0.24</v>
      </c>
      <c r="N2704" s="3">
        <f>H2704^3/12</f>
        <v>0.14399999999999999</v>
      </c>
      <c r="O2704" s="1">
        <f>-J2704*L2704*K2704*C2704</f>
        <v>-121.29924000000001</v>
      </c>
      <c r="P2704" s="7">
        <f>-(12*F2704*J2704*L2704*N2704+12*O2704*N2704*G2704*COS(RADIANS(E2704)))/(12*N2704*G2704*COS(RADIANS(E2704))^2+L2704*G2704^3*SIN(RADIANS(E2704))^2)</f>
        <v>0.88142021019484307</v>
      </c>
      <c r="Q2704" s="7">
        <f>-(6*F2704*J2704*L2704*N2704*SIN(RADIANS(E2704))+6*O2704*N2704*G2704*SIN(RADIANS(E2704))*COS(RADIANS(E2704)))/(12*N2704*COS(RADIANS(E2704))^2+L2704*G2704^2*SIN(RADIANS(E2704))^2)</f>
        <v>3.6236837249653413</v>
      </c>
      <c r="R2704" s="7">
        <f>-P2704*SIN(RADIANS(E2704))</f>
        <v>-0.30579609493378396</v>
      </c>
      <c r="S2704" s="6">
        <f>(O2704+P2704*COS(RADIANS(E2704)))/L2704</f>
        <v>-100.39380478176248</v>
      </c>
      <c r="T2704" s="6">
        <f>R2704/L2704</f>
        <v>-0.25483007911148664</v>
      </c>
      <c r="U2704" s="6">
        <f>(Q2704-P2704*G2704*SIN(RADIANS(E2704)))/M2704</f>
        <v>-15.098682187355578</v>
      </c>
      <c r="V2704" s="6">
        <f>SQRT((S2704+U2704)^2+3*T2704^2)</f>
        <v>115.49333037634496</v>
      </c>
      <c r="W2704" s="6">
        <f>V2704/AA2704</f>
        <v>1.2718775966625586</v>
      </c>
      <c r="X2704" s="1">
        <f>((3*10+H2704/COS(RADIANS(E2704)))*(3+3)+3*G2704*H2704)*2</f>
        <v>545.99363033785949</v>
      </c>
      <c r="Y2704" s="7">
        <f>Z2704/X2704</f>
        <v>1.0091997653506788</v>
      </c>
      <c r="Z2704" s="13">
        <v>551.01664361993301</v>
      </c>
      <c r="AA2704" s="15">
        <v>90.805381492214806</v>
      </c>
    </row>
    <row r="2705" spans="1:27" x14ac:dyDescent="0.45">
      <c r="A2705">
        <v>1416</v>
      </c>
      <c r="B2705">
        <v>73.8</v>
      </c>
      <c r="C2705" s="10">
        <f>B2705-20</f>
        <v>53.8</v>
      </c>
      <c r="D2705">
        <v>117.3</v>
      </c>
      <c r="E2705" s="11">
        <f>D2705-90</f>
        <v>27.299999999999997</v>
      </c>
      <c r="F2705" s="2">
        <v>1.7687000000000001E-2</v>
      </c>
      <c r="G2705" s="11">
        <v>25.7</v>
      </c>
      <c r="H2705" s="11">
        <v>1.1000000000000001</v>
      </c>
      <c r="I2705" s="8">
        <v>8.8014319539070102E-2</v>
      </c>
      <c r="J2705" s="4">
        <v>71000</v>
      </c>
      <c r="K2705" s="5">
        <f>23*10^-6</f>
        <v>2.3E-5</v>
      </c>
      <c r="L2705" s="6">
        <f>H2705</f>
        <v>1.1000000000000001</v>
      </c>
      <c r="M2705" s="3">
        <f>H2705^2/6</f>
        <v>0.20166666666666669</v>
      </c>
      <c r="N2705" s="3">
        <f>H2705^3/12</f>
        <v>0.11091666666666671</v>
      </c>
      <c r="O2705" s="1">
        <f>-J2705*L2705*K2705*C2705</f>
        <v>-96.640940000000001</v>
      </c>
      <c r="P2705" s="7">
        <f>-(12*F2705*J2705*L2705*N2705+12*O2705*N2705*G2705*COS(RADIANS(E2705)))/(12*N2705*G2705*COS(RADIANS(E2705))^2+L2705*G2705^3*SIN(RADIANS(E2705))^2)</f>
        <v>0.27788112357715256</v>
      </c>
      <c r="Q2705" s="7">
        <f>-(6*F2705*J2705*L2705*N2705*SIN(RADIANS(E2705))+6*O2705*N2705*G2705*SIN(RADIANS(E2705))*COS(RADIANS(E2705)))/(12*N2705*COS(RADIANS(E2705))^2+L2705*G2705^2*SIN(RADIANS(E2705))^2)</f>
        <v>1.6377331878381649</v>
      </c>
      <c r="R2705" s="7">
        <f>-P2705*SIN(RADIANS(E2705))</f>
        <v>-0.12745005352826186</v>
      </c>
      <c r="S2705" s="6">
        <f>(O2705+P2705*COS(RADIANS(E2705)))/L2705</f>
        <v>-87.630918222690752</v>
      </c>
      <c r="T2705" s="6">
        <f>R2705/L2705</f>
        <v>-0.11586368502569259</v>
      </c>
      <c r="U2705" s="6">
        <f>(Q2705-P2705*G2705*SIN(RADIANS(E2705)))/M2705</f>
        <v>-8.1209910140735442</v>
      </c>
      <c r="V2705" s="6">
        <f>SQRT((S2705+U2705)^2+3*T2705^2)</f>
        <v>95.752119536154765</v>
      </c>
      <c r="W2705" s="6">
        <f>V2705/AA2705</f>
        <v>1.2725112915140031</v>
      </c>
      <c r="X2705" s="1">
        <f>((3*10+H2705/COS(RADIANS(E2705)))*(3+3)+3*G2705*H2705)*2</f>
        <v>544.47453974436439</v>
      </c>
      <c r="Y2705" s="7">
        <f>Z2705/X2705</f>
        <v>1.0118313768524918</v>
      </c>
      <c r="Z2705" s="13">
        <v>550.91642321066695</v>
      </c>
      <c r="AA2705" s="15">
        <v>75.246577515419304</v>
      </c>
    </row>
    <row r="2706" spans="1:27" x14ac:dyDescent="0.45">
      <c r="A2706">
        <v>58</v>
      </c>
      <c r="B2706">
        <v>84</v>
      </c>
      <c r="C2706" s="10">
        <f>B2706-20</f>
        <v>64</v>
      </c>
      <c r="D2706">
        <v>122.8</v>
      </c>
      <c r="E2706" s="11">
        <f>D2706-90</f>
        <v>32.799999999999997</v>
      </c>
      <c r="F2706" s="2">
        <v>2.1610999999999901E-2</v>
      </c>
      <c r="G2706" s="11">
        <v>28.1</v>
      </c>
      <c r="H2706" s="11">
        <v>1</v>
      </c>
      <c r="I2706" s="8">
        <v>9.8054498434066703E-2</v>
      </c>
      <c r="J2706" s="4">
        <v>71000</v>
      </c>
      <c r="K2706" s="5">
        <f>23*10^-6</f>
        <v>2.3E-5</v>
      </c>
      <c r="L2706" s="6">
        <f>H2706</f>
        <v>1</v>
      </c>
      <c r="M2706" s="3">
        <f>H2706^2/6</f>
        <v>0.16666666666666666</v>
      </c>
      <c r="N2706" s="3">
        <f>H2706^3/12</f>
        <v>8.3333333333333329E-2</v>
      </c>
      <c r="O2706" s="1">
        <f>-J2706*L2706*K2706*C2706</f>
        <v>-104.512</v>
      </c>
      <c r="P2706" s="7">
        <f>-(12*F2706*J2706*L2706*N2706+12*O2706*N2706*G2706*COS(RADIANS(E2706)))/(12*N2706*G2706*COS(RADIANS(E2706))^2+L2706*G2706^3*SIN(RADIANS(E2706))^2)</f>
        <v>0.14304097461201881</v>
      </c>
      <c r="Q2706" s="7">
        <f>-(6*F2706*J2706*L2706*N2706*SIN(RADIANS(E2706))+6*O2706*N2706*G2706*SIN(RADIANS(E2706))*COS(RADIANS(E2706)))/(12*N2706*COS(RADIANS(E2706))^2+L2706*G2706^2*SIN(RADIANS(E2706))^2)</f>
        <v>1.0886849084761665</v>
      </c>
      <c r="R2706" s="7">
        <f>-P2706*SIN(RADIANS(E2706))</f>
        <v>-7.7486470354175524E-2</v>
      </c>
      <c r="S2706" s="6">
        <f>(O2706+P2706*COS(RADIANS(E2706)))/L2706</f>
        <v>-104.39176453380966</v>
      </c>
      <c r="T2706" s="6">
        <f>R2706/L2706</f>
        <v>-7.7486470354175524E-2</v>
      </c>
      <c r="U2706" s="6">
        <f>(Q2706-P2706*G2706*SIN(RADIANS(E2706)))/M2706</f>
        <v>-6.5321094508569963</v>
      </c>
      <c r="V2706" s="6">
        <f>SQRT((S2706+U2706)^2+3*T2706^2)</f>
        <v>110.92395517752453</v>
      </c>
      <c r="W2706" s="6">
        <f>V2706/AA2706</f>
        <v>1.3066014127894132</v>
      </c>
      <c r="X2706" s="1">
        <f>((3*10+H2706/COS(RADIANS(E2706)))*(3+3)+3*G2706*H2706)*2</f>
        <v>542.87608466728909</v>
      </c>
      <c r="Y2706" s="7">
        <f>Z2706/X2706</f>
        <v>1.0147101685739466</v>
      </c>
      <c r="Z2706" s="13">
        <v>550.86188338750901</v>
      </c>
      <c r="AA2706" s="15">
        <v>84.895021612380802</v>
      </c>
    </row>
    <row r="2707" spans="1:27" x14ac:dyDescent="0.45">
      <c r="A2707">
        <v>146</v>
      </c>
      <c r="B2707">
        <v>51.2</v>
      </c>
      <c r="C2707" s="10">
        <f>B2707-20</f>
        <v>31.200000000000003</v>
      </c>
      <c r="D2707">
        <v>113.2</v>
      </c>
      <c r="E2707" s="11">
        <f>D2707-90</f>
        <v>23.200000000000003</v>
      </c>
      <c r="F2707" s="2">
        <v>1.0600999999999999E-2</v>
      </c>
      <c r="G2707" s="11">
        <v>25.9</v>
      </c>
      <c r="H2707" s="11">
        <v>1.1000000000000001</v>
      </c>
      <c r="I2707" s="8">
        <v>5.7557132095098398E-2</v>
      </c>
      <c r="J2707" s="4">
        <v>71000</v>
      </c>
      <c r="K2707" s="5">
        <f>23*10^-6</f>
        <v>2.3E-5</v>
      </c>
      <c r="L2707" s="6">
        <f>H2707</f>
        <v>1.1000000000000001</v>
      </c>
      <c r="M2707" s="3">
        <f>H2707^2/6</f>
        <v>0.20166666666666669</v>
      </c>
      <c r="N2707" s="3">
        <f>H2707^3/12</f>
        <v>0.11091666666666671</v>
      </c>
      <c r="O2707" s="1">
        <f>-J2707*L2707*K2707*C2707</f>
        <v>-56.044560000000004</v>
      </c>
      <c r="P2707" s="7">
        <f>-(12*F2707*J2707*L2707*N2707+12*O2707*N2707*G2707*COS(RADIANS(E2707)))/(12*N2707*G2707*COS(RADIANS(E2707))^2+L2707*G2707^3*SIN(RADIANS(E2707))^2)</f>
        <v>0.22497360066314437</v>
      </c>
      <c r="Q2707" s="7">
        <f>-(6*F2707*J2707*L2707*N2707*SIN(RADIANS(E2707))+6*O2707*N2707*G2707*SIN(RADIANS(E2707))*COS(RADIANS(E2707)))/(12*N2707*COS(RADIANS(E2707))^2+L2707*G2707^2*SIN(RADIANS(E2707))^2)</f>
        <v>1.1477135615936456</v>
      </c>
      <c r="R2707" s="7">
        <f>-P2707*SIN(RADIANS(E2707))</f>
        <v>-8.8626529852791167E-2</v>
      </c>
      <c r="S2707" s="6">
        <f>(O2707+P2707*COS(RADIANS(E2707)))/L2707</f>
        <v>-50.761617102937279</v>
      </c>
      <c r="T2707" s="6">
        <f>R2707/L2707</f>
        <v>-8.0569572593446506E-2</v>
      </c>
      <c r="U2707" s="6">
        <f>(Q2707-P2707*G2707*SIN(RADIANS(E2707)))/M2707</f>
        <v>-5.6911416277370845</v>
      </c>
      <c r="V2707" s="6">
        <f>SQRT((S2707+U2707)^2+3*T2707^2)</f>
        <v>56.452931214170036</v>
      </c>
      <c r="W2707" s="6">
        <f>V2707/AA2707</f>
        <v>1.276846664424568</v>
      </c>
      <c r="X2707" s="1">
        <f>((3*10+H2707/COS(RADIANS(E2707)))*(3+3)+3*G2707*H2707)*2</f>
        <v>545.30132355730746</v>
      </c>
      <c r="Y2707" s="7">
        <f>Z2707/X2707</f>
        <v>1.0101689222508916</v>
      </c>
      <c r="Z2707" s="13">
        <v>550.84645031986997</v>
      </c>
      <c r="AA2707" s="15">
        <v>44.212772596004299</v>
      </c>
    </row>
    <row r="2708" spans="1:27" x14ac:dyDescent="0.45">
      <c r="A2708">
        <v>2462</v>
      </c>
      <c r="B2708">
        <v>41.5</v>
      </c>
      <c r="C2708" s="10">
        <f>B2708-20</f>
        <v>21.5</v>
      </c>
      <c r="D2708">
        <v>101.5</v>
      </c>
      <c r="E2708" s="11">
        <f>D2708-90</f>
        <v>11.5</v>
      </c>
      <c r="F2708" s="2">
        <v>8.4600000000000005E-3</v>
      </c>
      <c r="G2708" s="11">
        <v>29.1</v>
      </c>
      <c r="H2708" s="11">
        <v>1</v>
      </c>
      <c r="I2708" s="8">
        <v>7.4759200215339605E-2</v>
      </c>
      <c r="J2708" s="4">
        <v>71000</v>
      </c>
      <c r="K2708" s="5">
        <f>23*10^-6</f>
        <v>2.3E-5</v>
      </c>
      <c r="L2708" s="6">
        <f>H2708</f>
        <v>1</v>
      </c>
      <c r="M2708" s="3">
        <f>H2708^2/6</f>
        <v>0.16666666666666666</v>
      </c>
      <c r="N2708" s="3">
        <f>H2708^3/12</f>
        <v>8.3333333333333329E-2</v>
      </c>
      <c r="O2708" s="1">
        <f>-J2708*L2708*K2708*C2708</f>
        <v>-35.109499999999997</v>
      </c>
      <c r="P2708" s="7">
        <f>-(12*F2708*J2708*L2708*N2708+12*O2708*N2708*G2708*COS(RADIANS(E2708)))/(12*N2708*G2708*COS(RADIANS(E2708))^2+L2708*G2708^3*SIN(RADIANS(E2708))^2)</f>
        <v>0.3975698624431786</v>
      </c>
      <c r="Q2708" s="7">
        <f>-(6*F2708*J2708*L2708*N2708*SIN(RADIANS(E2708))+6*O2708*N2708*G2708*SIN(RADIANS(E2708))*COS(RADIANS(E2708)))/(12*N2708*COS(RADIANS(E2708))^2+L2708*G2708^2*SIN(RADIANS(E2708))^2)</f>
        <v>1.1532720269095644</v>
      </c>
      <c r="R2708" s="7">
        <f>-P2708*SIN(RADIANS(E2708))</f>
        <v>-7.9262682261825743E-2</v>
      </c>
      <c r="S2708" s="6">
        <f>(O2708+P2708*COS(RADIANS(E2708)))/L2708</f>
        <v>-34.719911469979223</v>
      </c>
      <c r="T2708" s="6">
        <f>R2708/L2708</f>
        <v>-7.9262682261825743E-2</v>
      </c>
      <c r="U2708" s="6">
        <f>(Q2708-P2708*G2708*SIN(RADIANS(E2708)))/M2708</f>
        <v>-6.919632161457387</v>
      </c>
      <c r="V2708" s="6">
        <f>SQRT((S2708+U2708)^2+3*T2708^2)</f>
        <v>41.639769950765952</v>
      </c>
      <c r="W2708" s="6">
        <f>V2708/AA2708</f>
        <v>1.3364791041028508</v>
      </c>
      <c r="X2708" s="1">
        <f>((3*10+H2708/COS(RADIANS(E2708)))*(3+3)+3*G2708*H2708)*2</f>
        <v>546.8458388317124</v>
      </c>
      <c r="Y2708" s="7">
        <f>Z2708/X2708</f>
        <v>1.0071780870774325</v>
      </c>
      <c r="Z2708" s="13">
        <v>550.77114588077802</v>
      </c>
      <c r="AA2708" s="15">
        <v>31.156319483736201</v>
      </c>
    </row>
    <row r="2709" spans="1:27" x14ac:dyDescent="0.45">
      <c r="A2709">
        <v>1880</v>
      </c>
      <c r="B2709">
        <v>72.099999999999994</v>
      </c>
      <c r="C2709" s="10">
        <f>B2709-20</f>
        <v>52.099999999999994</v>
      </c>
      <c r="D2709">
        <v>105.7</v>
      </c>
      <c r="E2709" s="11">
        <f>D2709-90</f>
        <v>15.700000000000003</v>
      </c>
      <c r="F2709" s="2">
        <v>1.6922E-2</v>
      </c>
      <c r="G2709" s="11">
        <v>27.8</v>
      </c>
      <c r="H2709" s="11">
        <v>1</v>
      </c>
      <c r="I2709" s="8">
        <v>7.4746273458003998E-2</v>
      </c>
      <c r="J2709" s="4">
        <v>71000</v>
      </c>
      <c r="K2709" s="5">
        <f>23*10^-6</f>
        <v>2.3E-5</v>
      </c>
      <c r="L2709" s="6">
        <f>H2709</f>
        <v>1</v>
      </c>
      <c r="M2709" s="3">
        <f>H2709^2/6</f>
        <v>0.16666666666666666</v>
      </c>
      <c r="N2709" s="3">
        <f>H2709^3/12</f>
        <v>8.3333333333333329E-2</v>
      </c>
      <c r="O2709" s="1">
        <f>-J2709*L2709*K2709*C2709</f>
        <v>-85.079299999999989</v>
      </c>
      <c r="P2709" s="7">
        <f>-(12*F2709*J2709*L2709*N2709+12*O2709*N2709*G2709*COS(RADIANS(E2709)))/(12*N2709*G2709*COS(RADIANS(E2709))^2+L2709*G2709^3*SIN(RADIANS(E2709))^2)</f>
        <v>0.67261205295520909</v>
      </c>
      <c r="Q2709" s="7">
        <f>-(6*F2709*J2709*L2709*N2709*SIN(RADIANS(E2709))+6*O2709*N2709*G2709*SIN(RADIANS(E2709))*COS(RADIANS(E2709)))/(12*N2709*COS(RADIANS(E2709))^2+L2709*G2709^2*SIN(RADIANS(E2709))^2)</f>
        <v>2.5299267888280497</v>
      </c>
      <c r="R2709" s="7">
        <f>-P2709*SIN(RADIANS(E2709))</f>
        <v>-0.18200912149842083</v>
      </c>
      <c r="S2709" s="6">
        <f>(O2709+P2709*COS(RADIANS(E2709)))/L2709</f>
        <v>-84.431781928073036</v>
      </c>
      <c r="T2709" s="6">
        <f>R2709/L2709</f>
        <v>-0.18200912149842083</v>
      </c>
      <c r="U2709" s="6">
        <f>(Q2709-P2709*G2709*SIN(RADIANS(E2709)))/M2709</f>
        <v>-15.179560732968293</v>
      </c>
      <c r="V2709" s="6">
        <f>SQRT((S2709+U2709)^2+3*T2709^2)</f>
        <v>99.611841508408631</v>
      </c>
      <c r="W2709" s="6">
        <f>V2709/AA2709</f>
        <v>1.4542029965898555</v>
      </c>
      <c r="X2709" s="1">
        <f>((3*10+H2709/COS(RADIANS(E2709)))*(3+3)+3*G2709*H2709)*2</f>
        <v>539.26504921699404</v>
      </c>
      <c r="Y2709" s="7">
        <f>Z2709/X2709</f>
        <v>1.0212641768185957</v>
      </c>
      <c r="Z2709" s="13">
        <v>550.73207657563296</v>
      </c>
      <c r="AA2709" s="15">
        <v>68.499268494151806</v>
      </c>
    </row>
    <row r="2710" spans="1:27" x14ac:dyDescent="0.45">
      <c r="A2710">
        <v>1868</v>
      </c>
      <c r="B2710">
        <v>60.7</v>
      </c>
      <c r="C2710" s="10">
        <f>B2710-20</f>
        <v>40.700000000000003</v>
      </c>
      <c r="D2710">
        <v>118.3</v>
      </c>
      <c r="E2710" s="11">
        <f>D2710-90</f>
        <v>28.299999999999997</v>
      </c>
      <c r="F2710" s="2">
        <v>1.1792E-2</v>
      </c>
      <c r="G2710" s="11">
        <v>20.100000000000001</v>
      </c>
      <c r="H2710" s="11">
        <v>1.4</v>
      </c>
      <c r="I2710" s="8">
        <v>8.5930548608303001E-2</v>
      </c>
      <c r="J2710" s="4">
        <v>71000</v>
      </c>
      <c r="K2710" s="5">
        <f>23*10^-6</f>
        <v>2.3E-5</v>
      </c>
      <c r="L2710" s="6">
        <f>H2710</f>
        <v>1.4</v>
      </c>
      <c r="M2710" s="3">
        <f>H2710^2/6</f>
        <v>0.32666666666666661</v>
      </c>
      <c r="N2710" s="3">
        <f>H2710^3/12</f>
        <v>0.2286666666666666</v>
      </c>
      <c r="O2710" s="1">
        <f>-J2710*L2710*K2710*C2710</f>
        <v>-93.04834000000001</v>
      </c>
      <c r="P2710" s="7">
        <f>-(12*F2710*J2710*L2710*N2710+12*O2710*N2710*G2710*COS(RADIANS(E2710)))/(12*N2710*G2710*COS(RADIANS(E2710))^2+L2710*G2710^3*SIN(RADIANS(E2710))^2)</f>
        <v>0.50127574629659966</v>
      </c>
      <c r="Q2710" s="7">
        <f>-(6*F2710*J2710*L2710*N2710*SIN(RADIANS(E2710))+6*O2710*N2710*G2710*SIN(RADIANS(E2710))*COS(RADIANS(E2710)))/(12*N2710*COS(RADIANS(E2710))^2+L2710*G2710^2*SIN(RADIANS(E2710))^2)</f>
        <v>2.3883716540451414</v>
      </c>
      <c r="R2710" s="7">
        <f>-P2710*SIN(RADIANS(E2710))</f>
        <v>-0.23764892080051153</v>
      </c>
      <c r="S2710" s="6">
        <f>(O2710+P2710*COS(RADIANS(E2710)))/L2710</f>
        <v>-66.1478414696589</v>
      </c>
      <c r="T2710" s="6">
        <f>R2710/L2710</f>
        <v>-0.16974922914322255</v>
      </c>
      <c r="U2710" s="6">
        <f>(Q2710-P2710*G2710*SIN(RADIANS(E2710)))/M2710</f>
        <v>-7.3113417980973727</v>
      </c>
      <c r="V2710" s="6">
        <f>SQRT((S2710+U2710)^2+3*T2710^2)</f>
        <v>73.459771649306049</v>
      </c>
      <c r="W2710" s="6">
        <f>V2710/AA2710</f>
        <v>1.1045401519688389</v>
      </c>
      <c r="X2710" s="1">
        <f>((3*10+H2710/COS(RADIANS(E2710)))*(3+3)+3*G2710*H2710)*2</f>
        <v>547.92055889574362</v>
      </c>
      <c r="Y2710" s="7">
        <f>Z2710/X2710</f>
        <v>1.0047312308482326</v>
      </c>
      <c r="Z2710" s="13">
        <v>550.51289754637196</v>
      </c>
      <c r="AA2710" s="15">
        <v>66.507108427307301</v>
      </c>
    </row>
    <row r="2711" spans="1:27" x14ac:dyDescent="0.45">
      <c r="A2711">
        <v>121</v>
      </c>
      <c r="B2711">
        <v>47.5</v>
      </c>
      <c r="C2711" s="10">
        <f>B2711-20</f>
        <v>27.5</v>
      </c>
      <c r="D2711">
        <v>107.3</v>
      </c>
      <c r="E2711" s="11">
        <f>D2711-90</f>
        <v>17.299999999999997</v>
      </c>
      <c r="F2711" s="2">
        <v>8.3759999999999998E-3</v>
      </c>
      <c r="G2711" s="11">
        <v>21.7</v>
      </c>
      <c r="H2711" s="11">
        <v>1.3</v>
      </c>
      <c r="I2711" s="8">
        <v>5.5688291788101099E-2</v>
      </c>
      <c r="J2711" s="4">
        <v>71000</v>
      </c>
      <c r="K2711" s="5">
        <f>23*10^-6</f>
        <v>2.3E-5</v>
      </c>
      <c r="L2711" s="6">
        <f>H2711</f>
        <v>1.3</v>
      </c>
      <c r="M2711" s="3">
        <f>H2711^2/6</f>
        <v>0.28166666666666668</v>
      </c>
      <c r="N2711" s="3">
        <f>H2711^3/12</f>
        <v>0.18308333333333338</v>
      </c>
      <c r="O2711" s="1">
        <f>-J2711*L2711*K2711*C2711</f>
        <v>-58.379750000000001</v>
      </c>
      <c r="P2711" s="7">
        <f>-(12*F2711*J2711*L2711*N2711+12*O2711*N2711*G2711*COS(RADIANS(E2711)))/(12*N2711*G2711*COS(RADIANS(E2711))^2+L2711*G2711^3*SIN(RADIANS(E2711))^2)</f>
        <v>0.78710318101991461</v>
      </c>
      <c r="Q2711" s="7">
        <f>-(6*F2711*J2711*L2711*N2711*SIN(RADIANS(E2711))+6*O2711*N2711*G2711*SIN(RADIANS(E2711))*COS(RADIANS(E2711)))/(12*N2711*COS(RADIANS(E2711))^2+L2711*G2711^2*SIN(RADIANS(E2711))^2)</f>
        <v>2.5396020963609365</v>
      </c>
      <c r="R2711" s="7">
        <f>-P2711*SIN(RADIANS(E2711))</f>
        <v>-0.23406470934202186</v>
      </c>
      <c r="S2711" s="6">
        <f>(O2711+P2711*COS(RADIANS(E2711)))/L2711</f>
        <v>-44.32942672122941</v>
      </c>
      <c r="T2711" s="6">
        <f>R2711/L2711</f>
        <v>-0.18004977641693989</v>
      </c>
      <c r="U2711" s="6">
        <f>(Q2711-P2711*G2711*SIN(RADIANS(E2711)))/M2711</f>
        <v>-9.016338803648301</v>
      </c>
      <c r="V2711" s="6">
        <f>SQRT((S2711+U2711)^2+3*T2711^2)</f>
        <v>53.346677058662188</v>
      </c>
      <c r="W2711" s="6">
        <f>V2711/AA2711</f>
        <v>1.2597900585960762</v>
      </c>
      <c r="X2711" s="1">
        <f>((3*10+H2711/COS(RADIANS(E2711)))*(3+3)+3*G2711*H2711)*2</f>
        <v>545.59917103438249</v>
      </c>
      <c r="Y2711" s="7">
        <f>Z2711/X2711</f>
        <v>1.0083776072894646</v>
      </c>
      <c r="Z2711" s="13">
        <v>550.16998662676599</v>
      </c>
      <c r="AA2711" s="15">
        <v>42.345688231666401</v>
      </c>
    </row>
    <row r="2712" spans="1:27" x14ac:dyDescent="0.45">
      <c r="A2712">
        <v>1923</v>
      </c>
      <c r="B2712">
        <v>46.4</v>
      </c>
      <c r="C2712" s="10">
        <f>B2712-20</f>
        <v>26.4</v>
      </c>
      <c r="D2712">
        <v>122.8</v>
      </c>
      <c r="E2712" s="11">
        <f>D2712-90</f>
        <v>32.799999999999997</v>
      </c>
      <c r="F2712" s="2">
        <v>8.3389999999999992E-3</v>
      </c>
      <c r="G2712" s="11">
        <v>25.3</v>
      </c>
      <c r="H2712" s="11">
        <v>1.1000000000000001</v>
      </c>
      <c r="I2712" s="8">
        <v>3.9348054677248001E-2</v>
      </c>
      <c r="J2712" s="4">
        <v>71000</v>
      </c>
      <c r="K2712" s="5">
        <f>23*10^-6</f>
        <v>2.3E-5</v>
      </c>
      <c r="L2712" s="6">
        <f>H2712</f>
        <v>1.1000000000000001</v>
      </c>
      <c r="M2712" s="3">
        <f>H2712^2/6</f>
        <v>0.20166666666666669</v>
      </c>
      <c r="N2712" s="3">
        <f>H2712^3/12</f>
        <v>0.11091666666666671</v>
      </c>
      <c r="O2712" s="1">
        <f>-J2712*L2712*K2712*C2712</f>
        <v>-47.422319999999999</v>
      </c>
      <c r="P2712" s="7">
        <f>-(12*F2712*J2712*L2712*N2712+12*O2712*N2712*G2712*COS(RADIANS(E2712)))/(12*N2712*G2712*COS(RADIANS(E2712))^2+L2712*G2712^3*SIN(RADIANS(E2712))^2)</f>
        <v>9.0544113350512059E-2</v>
      </c>
      <c r="Q2712" s="7">
        <f>-(6*F2712*J2712*L2712*N2712*SIN(RADIANS(E2712))+6*O2712*N2712*G2712*SIN(RADIANS(E2712))*COS(RADIANS(E2712)))/(12*N2712*COS(RADIANS(E2712))^2+L2712*G2712^2*SIN(RADIANS(E2712))^2)</f>
        <v>0.6204633933735042</v>
      </c>
      <c r="R2712" s="7">
        <f>-P2712*SIN(RADIANS(E2712))</f>
        <v>-4.9048489594743408E-2</v>
      </c>
      <c r="S2712" s="6">
        <f>(O2712+P2712*COS(RADIANS(E2712)))/L2712</f>
        <v>-43.042010583794934</v>
      </c>
      <c r="T2712" s="6">
        <f>R2712/L2712</f>
        <v>-4.4589535995221273E-2</v>
      </c>
      <c r="U2712" s="6">
        <f>(Q2712-P2712*G2712*SIN(RADIANS(E2712)))/M2712</f>
        <v>-3.0766779836702685</v>
      </c>
      <c r="V2712" s="6">
        <f>SQRT((S2712+U2712)^2+3*T2712^2)</f>
        <v>46.118753234047929</v>
      </c>
      <c r="W2712" s="6">
        <f>V2712/AA2712</f>
        <v>1.2644492164010865</v>
      </c>
      <c r="X2712" s="1">
        <f>((3*10+H2712/COS(RADIANS(E2712)))*(3+3)+3*G2712*H2712)*2</f>
        <v>542.68369313401809</v>
      </c>
      <c r="Y2712" s="7">
        <f>Z2712/X2712</f>
        <v>1.0130523546511072</v>
      </c>
      <c r="Z2712" s="13">
        <v>549.76699316017596</v>
      </c>
      <c r="AA2712" s="15">
        <v>36.4733930282408</v>
      </c>
    </row>
    <row r="2713" spans="1:27" x14ac:dyDescent="0.45">
      <c r="A2713">
        <v>2988</v>
      </c>
      <c r="B2713">
        <v>57.7</v>
      </c>
      <c r="C2713" s="10">
        <f>B2713-20</f>
        <v>37.700000000000003</v>
      </c>
      <c r="D2713">
        <v>105</v>
      </c>
      <c r="E2713" s="11">
        <f>D2713-90</f>
        <v>15</v>
      </c>
      <c r="F2713" s="2">
        <v>1.0881E-2</v>
      </c>
      <c r="G2713" s="11">
        <v>20</v>
      </c>
      <c r="H2713" s="11">
        <v>1.4</v>
      </c>
      <c r="I2713" s="8">
        <v>7.9312235116958604E-2</v>
      </c>
      <c r="J2713" s="4">
        <v>71000</v>
      </c>
      <c r="K2713" s="5">
        <f>23*10^-6</f>
        <v>2.3E-5</v>
      </c>
      <c r="L2713" s="6">
        <f>H2713</f>
        <v>1.4</v>
      </c>
      <c r="M2713" s="3">
        <f>H2713^2/6</f>
        <v>0.32666666666666661</v>
      </c>
      <c r="N2713" s="3">
        <f>H2713^3/12</f>
        <v>0.2286666666666666</v>
      </c>
      <c r="O2713" s="1">
        <f>-J2713*L2713*K2713*C2713</f>
        <v>-86.18974</v>
      </c>
      <c r="P2713" s="7">
        <f>-(12*F2713*J2713*L2713*N2713+12*O2713*N2713*G2713*COS(RADIANS(E2713)))/(12*N2713*G2713*COS(RADIANS(E2713))^2+L2713*G2713^3*SIN(RADIANS(E2713))^2)</f>
        <v>1.9977092468748987</v>
      </c>
      <c r="Q2713" s="7">
        <f>-(6*F2713*J2713*L2713*N2713*SIN(RADIANS(E2713))+6*O2713*N2713*G2713*SIN(RADIANS(E2713))*COS(RADIANS(E2713)))/(12*N2713*COS(RADIANS(E2713))^2+L2713*G2713^2*SIN(RADIANS(E2713))^2)</f>
        <v>5.1704519966863742</v>
      </c>
      <c r="R2713" s="7">
        <f>-P2713*SIN(RADIANS(E2713))</f>
        <v>-0.51704519966863716</v>
      </c>
      <c r="S2713" s="6">
        <f>(O2713+P2713*COS(RADIANS(E2713)))/L2713</f>
        <v>-60.185786460733617</v>
      </c>
      <c r="T2713" s="6">
        <f>R2713/L2713</f>
        <v>-0.36931799976331225</v>
      </c>
      <c r="U2713" s="6">
        <f>(Q2713-P2713*G2713*SIN(RADIANS(E2713)))/M2713</f>
        <v>-15.827914275570514</v>
      </c>
      <c r="V2713" s="6">
        <f>SQRT((S2713+U2713)^2+3*T2713^2)</f>
        <v>76.016392225514437</v>
      </c>
      <c r="W2713" s="6">
        <f>V2713/AA2713</f>
        <v>1.238749133851758</v>
      </c>
      <c r="X2713" s="1">
        <f>((3*10+H2713/COS(RADIANS(E2713)))*(3+3)+3*G2713*H2713)*2</f>
        <v>545.39263983088938</v>
      </c>
      <c r="Y2713" s="7">
        <f>Z2713/X2713</f>
        <v>1.0078480298465522</v>
      </c>
      <c r="Z2713" s="13">
        <v>549.67289754637204</v>
      </c>
      <c r="AA2713" s="15">
        <v>61.365445309454699</v>
      </c>
    </row>
    <row r="2714" spans="1:27" x14ac:dyDescent="0.45">
      <c r="A2714">
        <v>2571</v>
      </c>
      <c r="B2714">
        <v>70.7</v>
      </c>
      <c r="C2714" s="10">
        <f>B2714-20</f>
        <v>50.7</v>
      </c>
      <c r="D2714">
        <v>119.1</v>
      </c>
      <c r="E2714" s="11">
        <f>D2714-90</f>
        <v>29.099999999999994</v>
      </c>
      <c r="F2714" s="2">
        <v>1.6295E-2</v>
      </c>
      <c r="G2714" s="11">
        <v>25.4</v>
      </c>
      <c r="H2714" s="11">
        <v>1.1000000000000001</v>
      </c>
      <c r="I2714" s="8">
        <v>7.8833520412444999E-2</v>
      </c>
      <c r="J2714" s="4">
        <v>71000</v>
      </c>
      <c r="K2714" s="5">
        <f>23*10^-6</f>
        <v>2.3E-5</v>
      </c>
      <c r="L2714" s="6">
        <f>H2714</f>
        <v>1.1000000000000001</v>
      </c>
      <c r="M2714" s="3">
        <f>H2714^2/6</f>
        <v>0.20166666666666669</v>
      </c>
      <c r="N2714" s="3">
        <f>H2714^3/12</f>
        <v>0.11091666666666671</v>
      </c>
      <c r="O2714" s="1">
        <f>-J2714*L2714*K2714*C2714</f>
        <v>-91.072410000000005</v>
      </c>
      <c r="P2714" s="7">
        <f>-(12*F2714*J2714*L2714*N2714+12*O2714*N2714*G2714*COS(RADIANS(E2714)))/(12*N2714*G2714*COS(RADIANS(E2714))^2+L2714*G2714^3*SIN(RADIANS(E2714))^2)</f>
        <v>0.23229706818951359</v>
      </c>
      <c r="Q2714" s="7">
        <f>-(6*F2714*J2714*L2714*N2714*SIN(RADIANS(E2714))+6*O2714*N2714*G2714*SIN(RADIANS(E2714))*COS(RADIANS(E2714)))/(12*N2714*COS(RADIANS(E2714))^2+L2714*G2714^2*SIN(RADIANS(E2714))^2)</f>
        <v>1.4347733944709486</v>
      </c>
      <c r="R2714" s="7">
        <f>-P2714*SIN(RADIANS(E2714))</f>
        <v>-0.1129742830292086</v>
      </c>
      <c r="S2714" s="6">
        <f>(O2714+P2714*COS(RADIANS(E2714)))/L2714</f>
        <v>-82.608577522112213</v>
      </c>
      <c r="T2714" s="6">
        <f>R2714/L2714</f>
        <v>-0.10270389366291691</v>
      </c>
      <c r="U2714" s="6">
        <f>(Q2714-P2714*G2714*SIN(RADIANS(E2714)))/M2714</f>
        <v>-7.1145788155584269</v>
      </c>
      <c r="V2714" s="6">
        <f>SQRT((S2714+U2714)^2+3*T2714^2)</f>
        <v>89.723332681434698</v>
      </c>
      <c r="W2714" s="6">
        <f>V2714/AA2714</f>
        <v>1.2683567169493408</v>
      </c>
      <c r="X2714" s="1">
        <f>((3*10+H2714/COS(RADIANS(E2714)))*(3+3)+3*G2714*H2714)*2</f>
        <v>542.74691190679368</v>
      </c>
      <c r="Y2714" s="7">
        <f>Z2714/X2714</f>
        <v>1.0127144748170052</v>
      </c>
      <c r="Z2714" s="13">
        <v>549.64765385023998</v>
      </c>
      <c r="AA2714" s="15">
        <v>70.739825383853997</v>
      </c>
    </row>
    <row r="2715" spans="1:27" x14ac:dyDescent="0.45">
      <c r="A2715">
        <v>553</v>
      </c>
      <c r="B2715">
        <v>43.4</v>
      </c>
      <c r="C2715" s="10">
        <f>B2715-20</f>
        <v>23.4</v>
      </c>
      <c r="D2715">
        <v>125.7</v>
      </c>
      <c r="E2715" s="11">
        <f>D2715-90</f>
        <v>35.700000000000003</v>
      </c>
      <c r="F2715" s="2">
        <v>6.9950000000000003E-3</v>
      </c>
      <c r="G2715" s="11">
        <v>24.9</v>
      </c>
      <c r="H2715" s="11">
        <v>1.1000000000000001</v>
      </c>
      <c r="I2715" s="8">
        <v>3.15061174333095E-2</v>
      </c>
      <c r="J2715" s="4">
        <v>71000</v>
      </c>
      <c r="K2715" s="5">
        <f>23*10^-6</f>
        <v>2.3E-5</v>
      </c>
      <c r="L2715" s="6">
        <f>H2715</f>
        <v>1.1000000000000001</v>
      </c>
      <c r="M2715" s="3">
        <f>H2715^2/6</f>
        <v>0.20166666666666669</v>
      </c>
      <c r="N2715" s="3">
        <f>H2715^3/12</f>
        <v>0.11091666666666671</v>
      </c>
      <c r="O2715" s="1">
        <f>-J2715*L2715*K2715*C2715</f>
        <v>-42.03342</v>
      </c>
      <c r="P2715" s="7">
        <f>-(12*F2715*J2715*L2715*N2715+12*O2715*N2715*G2715*COS(RADIANS(E2715)))/(12*N2715*G2715*COS(RADIANS(E2715))^2+L2715*G2715^3*SIN(RADIANS(E2715))^2)</f>
        <v>6.9625689725188553E-2</v>
      </c>
      <c r="Q2715" s="7">
        <f>-(6*F2715*J2715*L2715*N2715*SIN(RADIANS(E2715))+6*O2715*N2715*G2715*SIN(RADIANS(E2715))*COS(RADIANS(E2715)))/(12*N2715*COS(RADIANS(E2715))^2+L2715*G2715^2*SIN(RADIANS(E2715))^2)</f>
        <v>0.50583676858058435</v>
      </c>
      <c r="R2715" s="7">
        <f>-P2715*SIN(RADIANS(E2715))</f>
        <v>-4.0629459323741721E-2</v>
      </c>
      <c r="S2715" s="6">
        <f>(O2715+P2715*COS(RADIANS(E2715)))/L2715</f>
        <v>-38.160798294841534</v>
      </c>
      <c r="T2715" s="6">
        <f>R2715/L2715</f>
        <v>-3.6935872112492468E-2</v>
      </c>
      <c r="U2715" s="6">
        <f>(Q2715-P2715*G2715*SIN(RADIANS(E2715)))/M2715</f>
        <v>-2.5082814970938063</v>
      </c>
      <c r="V2715" s="6">
        <f>SQRT((S2715+U2715)^2+3*T2715^2)</f>
        <v>40.669130109934116</v>
      </c>
      <c r="W2715" s="6">
        <f>V2715/AA2715</f>
        <v>1.2824368908700103</v>
      </c>
      <c r="X2715" s="1">
        <f>((3*10+H2715/COS(RADIANS(E2715)))*(3+3)+3*G2715*H2715)*2</f>
        <v>540.59448560756073</v>
      </c>
      <c r="Y2715" s="7">
        <f>Z2715/X2715</f>
        <v>1.0166247341037982</v>
      </c>
      <c r="Z2715" s="13">
        <v>549.58172518876597</v>
      </c>
      <c r="AA2715" s="15">
        <v>31.712383197542</v>
      </c>
    </row>
    <row r="2716" spans="1:27" x14ac:dyDescent="0.45">
      <c r="A2716">
        <v>310</v>
      </c>
      <c r="B2716">
        <v>66.5</v>
      </c>
      <c r="C2716" s="10">
        <f>B2716-20</f>
        <v>46.5</v>
      </c>
      <c r="D2716">
        <v>113</v>
      </c>
      <c r="E2716" s="11">
        <f>D2716-90</f>
        <v>23</v>
      </c>
      <c r="F2716" s="2">
        <v>1.7087000000000001E-2</v>
      </c>
      <c r="G2716" s="11">
        <v>28.5</v>
      </c>
      <c r="H2716" s="11">
        <v>1</v>
      </c>
      <c r="I2716" s="8">
        <v>9.2036418616771698E-2</v>
      </c>
      <c r="J2716" s="4">
        <v>71000</v>
      </c>
      <c r="K2716" s="5">
        <f>23*10^-6</f>
        <v>2.3E-5</v>
      </c>
      <c r="L2716" s="6">
        <f>H2716</f>
        <v>1</v>
      </c>
      <c r="M2716" s="3">
        <f>H2716^2/6</f>
        <v>0.16666666666666666</v>
      </c>
      <c r="N2716" s="3">
        <f>H2716^3/12</f>
        <v>8.3333333333333329E-2</v>
      </c>
      <c r="O2716" s="1">
        <f>-J2716*L2716*K2716*C2716</f>
        <v>-75.9345</v>
      </c>
      <c r="P2716" s="7">
        <f>-(12*F2716*J2716*L2716*N2716+12*O2716*N2716*G2716*COS(RADIANS(E2716)))/(12*N2716*G2716*COS(RADIANS(E2716))^2+L2716*G2716^3*SIN(RADIANS(E2716))^2)</f>
        <v>0.21889902055005525</v>
      </c>
      <c r="Q2716" s="7">
        <f>-(6*F2716*J2716*L2716*N2716*SIN(RADIANS(E2716))+6*O2716*N2716*G2716*SIN(RADIANS(E2716))*COS(RADIANS(E2716)))/(12*N2716*COS(RADIANS(E2716))^2+L2716*G2716^2*SIN(RADIANS(E2716))^2)</f>
        <v>1.218811923877257</v>
      </c>
      <c r="R2716" s="7">
        <f>-P2716*SIN(RADIANS(E2716))</f>
        <v>-8.5530661324719814E-2</v>
      </c>
      <c r="S2716" s="6">
        <f>(O2716+P2716*COS(RADIANS(E2716)))/L2716</f>
        <v>-75.733002389167694</v>
      </c>
      <c r="T2716" s="6">
        <f>R2716/L2716</f>
        <v>-8.5530661324719814E-2</v>
      </c>
      <c r="U2716" s="6">
        <f>(Q2716-P2716*G2716*SIN(RADIANS(E2716)))/M2716</f>
        <v>-7.3128715432635474</v>
      </c>
      <c r="V2716" s="6">
        <f>SQRT((S2716+U2716)^2+3*T2716^2)</f>
        <v>83.046006067018922</v>
      </c>
      <c r="W2716" s="6">
        <f>V2716/AA2716</f>
        <v>1.3054019188412078</v>
      </c>
      <c r="X2716" s="1">
        <f>((3*10+H2716/COS(RADIANS(E2716)))*(3+3)+3*G2716*H2716)*2</f>
        <v>544.03632452886359</v>
      </c>
      <c r="Y2716" s="7">
        <f>Z2716/X2716</f>
        <v>1.0101211595533364</v>
      </c>
      <c r="Z2716" s="13">
        <v>549.54260297223095</v>
      </c>
      <c r="AA2716" s="15">
        <v>63.617193194214103</v>
      </c>
    </row>
    <row r="2717" spans="1:27" x14ac:dyDescent="0.45">
      <c r="A2717">
        <v>2489</v>
      </c>
      <c r="B2717">
        <v>68.8</v>
      </c>
      <c r="C2717" s="10">
        <f>B2717-20</f>
        <v>48.8</v>
      </c>
      <c r="D2717">
        <v>102.7</v>
      </c>
      <c r="E2717" s="11">
        <f>D2717-90</f>
        <v>12.700000000000003</v>
      </c>
      <c r="F2717" s="2">
        <v>1.6199999999999999E-2</v>
      </c>
      <c r="G2717" s="11">
        <v>23.7</v>
      </c>
      <c r="H2717" s="11">
        <v>1.2</v>
      </c>
      <c r="I2717" s="8">
        <v>0.13285160064697199</v>
      </c>
      <c r="J2717" s="4">
        <v>71000</v>
      </c>
      <c r="K2717" s="5">
        <f>23*10^-6</f>
        <v>2.3E-5</v>
      </c>
      <c r="L2717" s="6">
        <f>H2717</f>
        <v>1.2</v>
      </c>
      <c r="M2717" s="3">
        <f>H2717^2/6</f>
        <v>0.24</v>
      </c>
      <c r="N2717" s="3">
        <f>H2717^3/12</f>
        <v>0.14399999999999999</v>
      </c>
      <c r="O2717" s="1">
        <f>-J2717*L2717*K2717*C2717</f>
        <v>-95.628479999999996</v>
      </c>
      <c r="P2717" s="7">
        <f>-(12*F2717*J2717*L2717*N2717+12*O2717*N2717*G2717*COS(RADIANS(E2717)))/(12*N2717*G2717*COS(RADIANS(E2717))^2+L2717*G2717^3*SIN(RADIANS(E2717))^2)</f>
        <v>1.7698630990908935</v>
      </c>
      <c r="Q2717" s="7">
        <f>-(6*F2717*J2717*L2717*N2717*SIN(RADIANS(E2717))+6*O2717*N2717*G2717*SIN(RADIANS(E2717))*COS(RADIANS(E2717)))/(12*N2717*COS(RADIANS(E2717))^2+L2717*G2717^2*SIN(RADIANS(E2717))^2)</f>
        <v>4.6108075620275049</v>
      </c>
      <c r="R2717" s="7">
        <f>-P2717*SIN(RADIANS(E2717))</f>
        <v>-0.38909768455928301</v>
      </c>
      <c r="S2717" s="6">
        <f>(O2717+P2717*COS(RADIANS(E2717)))/L2717</f>
        <v>-78.251597840651471</v>
      </c>
      <c r="T2717" s="6">
        <f>R2717/L2717</f>
        <v>-0.32424807046606918</v>
      </c>
      <c r="U2717" s="6">
        <f>(Q2717-P2717*G2717*SIN(RADIANS(E2717)))/M2717</f>
        <v>-19.211698175114588</v>
      </c>
      <c r="V2717" s="6">
        <f>SQRT((S2717+U2717)^2+3*T2717^2)</f>
        <v>97.464914100872434</v>
      </c>
      <c r="W2717" s="6">
        <f>V2717/AA2717</f>
        <v>1.3064336362967137</v>
      </c>
      <c r="X2717" s="1">
        <f>((3*10+H2717/COS(RADIANS(E2717)))*(3+3)+3*G2717*H2717)*2</f>
        <v>545.40113797237223</v>
      </c>
      <c r="Y2717" s="7">
        <f>Z2717/X2717</f>
        <v>1.0073991888268945</v>
      </c>
      <c r="Z2717" s="13">
        <v>549.43666397863296</v>
      </c>
      <c r="AA2717" s="15">
        <v>74.6038002949401</v>
      </c>
    </row>
    <row r="2718" spans="1:27" x14ac:dyDescent="0.45">
      <c r="A2718">
        <v>725</v>
      </c>
      <c r="B2718">
        <v>47.6</v>
      </c>
      <c r="C2718" s="10">
        <f>B2718-20</f>
        <v>27.6</v>
      </c>
      <c r="D2718">
        <v>125.3</v>
      </c>
      <c r="E2718" s="11">
        <f>D2718-90</f>
        <v>35.299999999999997</v>
      </c>
      <c r="F2718" s="2">
        <v>7.2030000000000002E-3</v>
      </c>
      <c r="G2718" s="11">
        <v>20.7</v>
      </c>
      <c r="H2718" s="11">
        <v>1.3</v>
      </c>
      <c r="I2718" s="8">
        <v>3.3545136451721101E-2</v>
      </c>
      <c r="J2718" s="4">
        <v>71000</v>
      </c>
      <c r="K2718" s="5">
        <f>23*10^-6</f>
        <v>2.3E-5</v>
      </c>
      <c r="L2718" s="6">
        <f>H2718</f>
        <v>1.3</v>
      </c>
      <c r="M2718" s="3">
        <f>H2718^2/6</f>
        <v>0.28166666666666668</v>
      </c>
      <c r="N2718" s="3">
        <f>H2718^3/12</f>
        <v>0.18308333333333338</v>
      </c>
      <c r="O2718" s="1">
        <f>-J2718*L2718*K2718*C2718</f>
        <v>-58.592040000000004</v>
      </c>
      <c r="P2718" s="7">
        <f>-(12*F2718*J2718*L2718*N2718+12*O2718*N2718*G2718*COS(RADIANS(E2718)))/(12*N2718*G2718*COS(RADIANS(E2718))^2+L2718*G2718^3*SIN(RADIANS(E2718))^2)</f>
        <v>0.18400958754340846</v>
      </c>
      <c r="Q2718" s="7">
        <f>-(6*F2718*J2718*L2718*N2718*SIN(RADIANS(E2718))+6*O2718*N2718*G2718*SIN(RADIANS(E2718))*COS(RADIANS(E2718)))/(12*N2718*COS(RADIANS(E2718))^2+L2718*G2718^2*SIN(RADIANS(E2718))^2)</f>
        <v>1.1005294013087947</v>
      </c>
      <c r="R2718" s="7">
        <f>-P2718*SIN(RADIANS(E2718))</f>
        <v>-0.10633134312162267</v>
      </c>
      <c r="S2718" s="6">
        <f>(O2718+P2718*COS(RADIANS(E2718)))/L2718</f>
        <v>-44.955279122054371</v>
      </c>
      <c r="T2718" s="6">
        <f>R2718/L2718</f>
        <v>-8.1793340862786668E-2</v>
      </c>
      <c r="U2718" s="6">
        <f>(Q2718-P2718*G2718*SIN(RADIANS(E2718)))/M2718</f>
        <v>-3.9072049750608078</v>
      </c>
      <c r="V2718" s="6">
        <f>SQRT((S2718+U2718)^2+3*T2718^2)</f>
        <v>48.862689473591836</v>
      </c>
      <c r="W2718" s="6">
        <f>V2718/AA2718</f>
        <v>1.2188545816609688</v>
      </c>
      <c r="X2718" s="1">
        <f>((3*10+H2718/COS(RADIANS(E2718)))*(3+3)+3*G2718*H2718)*2</f>
        <v>540.57442407458257</v>
      </c>
      <c r="Y2718" s="7">
        <f>Z2718/X2718</f>
        <v>1.0163537808311272</v>
      </c>
      <c r="Z2718" s="13">
        <v>549.41485972881105</v>
      </c>
      <c r="AA2718" s="15">
        <v>40.089023094949702</v>
      </c>
    </row>
    <row r="2719" spans="1:27" x14ac:dyDescent="0.45">
      <c r="A2719">
        <v>2669</v>
      </c>
      <c r="B2719">
        <v>51.2</v>
      </c>
      <c r="C2719" s="10">
        <f>B2719-20</f>
        <v>31.200000000000003</v>
      </c>
      <c r="D2719">
        <v>110.3</v>
      </c>
      <c r="E2719" s="11">
        <f>D2719-90</f>
        <v>20.299999999999997</v>
      </c>
      <c r="F2719" s="2">
        <v>9.306E-3</v>
      </c>
      <c r="G2719" s="11">
        <v>21.5</v>
      </c>
      <c r="H2719" s="11">
        <v>1.3</v>
      </c>
      <c r="I2719" s="8">
        <v>5.6004971265792798E-2</v>
      </c>
      <c r="J2719" s="4">
        <v>71000</v>
      </c>
      <c r="K2719" s="5">
        <f>23*10^-6</f>
        <v>2.3E-5</v>
      </c>
      <c r="L2719" s="6">
        <f>H2719</f>
        <v>1.3</v>
      </c>
      <c r="M2719" s="3">
        <f>H2719^2/6</f>
        <v>0.28166666666666668</v>
      </c>
      <c r="N2719" s="3">
        <f>H2719^3/12</f>
        <v>0.18308333333333338</v>
      </c>
      <c r="O2719" s="1">
        <f>-J2719*L2719*K2719*C2719</f>
        <v>-66.234480000000005</v>
      </c>
      <c r="P2719" s="7">
        <f>-(12*F2719*J2719*L2719*N2719+12*O2719*N2719*G2719*COS(RADIANS(E2719)))/(12*N2719*G2719*COS(RADIANS(E2719))^2+L2719*G2719^3*SIN(RADIANS(E2719))^2)</f>
        <v>0.65587413877626144</v>
      </c>
      <c r="Q2719" s="7">
        <f>-(6*F2719*J2719*L2719*N2719*SIN(RADIANS(E2719))+6*O2719*N2719*G2719*SIN(RADIANS(E2719))*COS(RADIANS(E2719)))/(12*N2719*COS(RADIANS(E2719))^2+L2719*G2719^2*SIN(RADIANS(E2719))^2)</f>
        <v>2.4461208081286947</v>
      </c>
      <c r="R2719" s="7">
        <f>-P2719*SIN(RADIANS(E2719))</f>
        <v>-0.22754612168639024</v>
      </c>
      <c r="S2719" s="6">
        <f>(O2719+P2719*COS(RADIANS(E2719)))/L2719</f>
        <v>-50.476417617495109</v>
      </c>
      <c r="T2719" s="6">
        <f>R2719/L2719</f>
        <v>-0.17503547822030019</v>
      </c>
      <c r="U2719" s="6">
        <f>(Q2719-P2719*G2719*SIN(RADIANS(E2719)))/M2719</f>
        <v>-8.6844525732379729</v>
      </c>
      <c r="V2719" s="6">
        <f>SQRT((S2719+U2719)^2+3*T2719^2)</f>
        <v>59.16164698502466</v>
      </c>
      <c r="W2719" s="6">
        <f>V2719/AA2719</f>
        <v>1.2468757556443086</v>
      </c>
      <c r="X2719" s="1">
        <f>((3*10+H2719/COS(RADIANS(E2719)))*(3+3)+3*G2719*H2719)*2</f>
        <v>544.33309953268122</v>
      </c>
      <c r="Y2719" s="7">
        <f>Z2719/X2719</f>
        <v>1.0092278299563009</v>
      </c>
      <c r="Z2719" s="13">
        <v>549.35611281475497</v>
      </c>
      <c r="AA2719" s="15">
        <v>47.447908676717802</v>
      </c>
    </row>
    <row r="2720" spans="1:27" x14ac:dyDescent="0.45">
      <c r="A2720">
        <v>1669</v>
      </c>
      <c r="B2720">
        <v>81.8</v>
      </c>
      <c r="C2720" s="10">
        <f>B2720-20</f>
        <v>61.8</v>
      </c>
      <c r="D2720">
        <v>127.9</v>
      </c>
      <c r="E2720" s="11">
        <f>D2720-90</f>
        <v>37.900000000000006</v>
      </c>
      <c r="F2720" s="2">
        <v>1.7534999999999999E-2</v>
      </c>
      <c r="G2720" s="11">
        <v>21.2</v>
      </c>
      <c r="H2720" s="11">
        <v>1.3</v>
      </c>
      <c r="I2720" s="8">
        <v>9.0340465307235704E-2</v>
      </c>
      <c r="J2720" s="4">
        <v>71000</v>
      </c>
      <c r="K2720" s="5">
        <f>23*10^-6</f>
        <v>2.3E-5</v>
      </c>
      <c r="L2720" s="6">
        <f>H2720</f>
        <v>1.3</v>
      </c>
      <c r="M2720" s="3">
        <f>H2720^2/6</f>
        <v>0.28166666666666668</v>
      </c>
      <c r="N2720" s="3">
        <f>H2720^3/12</f>
        <v>0.18308333333333338</v>
      </c>
      <c r="O2720" s="1">
        <f>-J2720*L2720*K2720*C2720</f>
        <v>-131.19522000000001</v>
      </c>
      <c r="P2720" s="7">
        <f>-(12*F2720*J2720*L2720*N2720+12*O2720*N2720*G2720*COS(RADIANS(E2720)))/(12*N2720*G2720*COS(RADIANS(E2720))^2+L2720*G2720^3*SIN(RADIANS(E2720))^2)</f>
        <v>0.26918336401886978</v>
      </c>
      <c r="Q2720" s="7">
        <f>-(6*F2720*J2720*L2720*N2720*SIN(RADIANS(E2720))+6*O2720*N2720*G2720*SIN(RADIANS(E2720))*COS(RADIANS(E2720)))/(12*N2720*COS(RADIANS(E2720))^2+L2720*G2720^2*SIN(RADIANS(E2720))^2)</f>
        <v>1.7527667802741642</v>
      </c>
      <c r="R2720" s="7">
        <f>-P2720*SIN(RADIANS(E2720))</f>
        <v>-0.1653553566296381</v>
      </c>
      <c r="S2720" s="6">
        <f>(O2720+P2720*COS(RADIANS(E2720)))/L2720</f>
        <v>-100.75600899350036</v>
      </c>
      <c r="T2720" s="6">
        <f>R2720/L2720</f>
        <v>-0.1271964281766447</v>
      </c>
      <c r="U2720" s="6">
        <f>(Q2720-P2720*G2720*SIN(RADIANS(E2720)))/M2720</f>
        <v>-6.2228406400266163</v>
      </c>
      <c r="V2720" s="6">
        <f>SQRT((S2720+U2720)^2+3*T2720^2)</f>
        <v>106.97907648557636</v>
      </c>
      <c r="W2720" s="6">
        <f>V2720/AA2720</f>
        <v>1.1582373940921928</v>
      </c>
      <c r="X2720" s="1">
        <f>((3*10+H2720/COS(RADIANS(E2720)))*(3+3)+3*G2720*H2720)*2</f>
        <v>545.1297562272697</v>
      </c>
      <c r="Y2720" s="7">
        <f>Z2720/X2720</f>
        <v>1.007535806148468</v>
      </c>
      <c r="Z2720" s="13">
        <v>549.23774839596001</v>
      </c>
      <c r="AA2720" s="15">
        <v>92.363687298686102</v>
      </c>
    </row>
    <row r="2721" spans="1:27" x14ac:dyDescent="0.45">
      <c r="A2721">
        <v>1242</v>
      </c>
      <c r="B2721">
        <v>80.8</v>
      </c>
      <c r="C2721" s="10">
        <f>B2721-20</f>
        <v>60.8</v>
      </c>
      <c r="D2721">
        <v>112.2</v>
      </c>
      <c r="E2721" s="11">
        <f>D2721-90</f>
        <v>22.200000000000003</v>
      </c>
      <c r="F2721" s="2">
        <v>2.0650999999999999E-2</v>
      </c>
      <c r="G2721" s="11">
        <v>25.7</v>
      </c>
      <c r="H2721" s="11">
        <v>1.1000000000000001</v>
      </c>
      <c r="I2721" s="8">
        <v>0.115227445960044</v>
      </c>
      <c r="J2721" s="4">
        <v>71000</v>
      </c>
      <c r="K2721" s="5">
        <f>23*10^-6</f>
        <v>2.3E-5</v>
      </c>
      <c r="L2721" s="6">
        <f>H2721</f>
        <v>1.1000000000000001</v>
      </c>
      <c r="M2721" s="3">
        <f>H2721^2/6</f>
        <v>0.20166666666666669</v>
      </c>
      <c r="N2721" s="3">
        <f>H2721^3/12</f>
        <v>0.11091666666666671</v>
      </c>
      <c r="O2721" s="1">
        <f>-J2721*L2721*K2721*C2721</f>
        <v>-109.21504</v>
      </c>
      <c r="P2721" s="7">
        <f>-(12*F2721*J2721*L2721*N2721+12*O2721*N2721*G2721*COS(RADIANS(E2721)))/(12*N2721*G2721*COS(RADIANS(E2721))^2+L2721*G2721^3*SIN(RADIANS(E2721))^2)</f>
        <v>0.48691880974186236</v>
      </c>
      <c r="Q2721" s="7">
        <f>-(6*F2721*J2721*L2721*N2721*SIN(RADIANS(E2721))+6*O2721*N2721*G2721*SIN(RADIANS(E2721))*COS(RADIANS(E2721)))/(12*N2721*COS(RADIANS(E2721))^2+L2721*G2721^2*SIN(RADIANS(E2721))^2)</f>
        <v>2.3641145525360625</v>
      </c>
      <c r="R2721" s="7">
        <f>-P2721*SIN(RADIANS(E2721))</f>
        <v>-0.18397778618957678</v>
      </c>
      <c r="S2721" s="6">
        <f>(O2721+P2721*COS(RADIANS(E2721)))/L2721</f>
        <v>-98.876560178972099</v>
      </c>
      <c r="T2721" s="6">
        <f>R2721/L2721</f>
        <v>-0.16725253289961522</v>
      </c>
      <c r="U2721" s="6">
        <f>(Q2721-P2721*G2721*SIN(RADIANS(E2721)))/M2721</f>
        <v>-11.722882078691208</v>
      </c>
      <c r="V2721" s="6">
        <f>SQRT((S2721+U2721)^2+3*T2721^2)</f>
        <v>110.59982164513416</v>
      </c>
      <c r="W2721" s="6">
        <f>V2721/AA2721</f>
        <v>1.274917855169329</v>
      </c>
      <c r="X2721" s="1">
        <f>((3*10+H2721/COS(RADIANS(E2721)))*(3+3)+3*G2721*H2721)*2</f>
        <v>543.87685210931386</v>
      </c>
      <c r="Y2721" s="7">
        <f>Z2721/X2721</f>
        <v>1.0098463074031063</v>
      </c>
      <c r="Z2721" s="13">
        <v>549.23203078461597</v>
      </c>
      <c r="AA2721" s="15">
        <v>86.750547258156303</v>
      </c>
    </row>
    <row r="2722" spans="1:27" x14ac:dyDescent="0.45">
      <c r="A2722">
        <v>2176</v>
      </c>
      <c r="B2722">
        <v>45.1</v>
      </c>
      <c r="C2722" s="10">
        <f>B2722-20</f>
        <v>25.1</v>
      </c>
      <c r="D2722">
        <v>114.8</v>
      </c>
      <c r="E2722" s="11">
        <f>D2722-90</f>
        <v>24.799999999999997</v>
      </c>
      <c r="F2722" s="2">
        <v>7.2500000000000004E-3</v>
      </c>
      <c r="G2722" s="11">
        <v>21.3</v>
      </c>
      <c r="H2722" s="11">
        <v>1.3</v>
      </c>
      <c r="I2722" s="8">
        <v>3.8963634520769098E-2</v>
      </c>
      <c r="J2722" s="4">
        <v>71000</v>
      </c>
      <c r="K2722" s="5">
        <f>23*10^-6</f>
        <v>2.3E-5</v>
      </c>
      <c r="L2722" s="6">
        <f>H2722</f>
        <v>1.3</v>
      </c>
      <c r="M2722" s="3">
        <f>H2722^2/6</f>
        <v>0.28166666666666668</v>
      </c>
      <c r="N2722" s="3">
        <f>H2722^3/12</f>
        <v>0.18308333333333338</v>
      </c>
      <c r="O2722" s="1">
        <f>-J2722*L2722*K2722*C2722</f>
        <v>-53.284790000000001</v>
      </c>
      <c r="P2722" s="7">
        <f>-(12*F2722*J2722*L2722*N2722+12*O2722*N2722*G2722*COS(RADIANS(E2722)))/(12*N2722*G2722*COS(RADIANS(E2722))^2+L2722*G2722^3*SIN(RADIANS(E2722))^2)</f>
        <v>0.352796963430698</v>
      </c>
      <c r="Q2722" s="7">
        <f>-(6*F2722*J2722*L2722*N2722*SIN(RADIANS(E2722))+6*O2722*N2722*G2722*SIN(RADIANS(E2722))*COS(RADIANS(E2722)))/(12*N2722*COS(RADIANS(E2722))^2+L2722*G2722^2*SIN(RADIANS(E2722))^2)</f>
        <v>1.5760021335615417</v>
      </c>
      <c r="R2722" s="7">
        <f>-P2722*SIN(RADIANS(E2722))</f>
        <v>-0.14798142099169403</v>
      </c>
      <c r="S2722" s="6">
        <f>(O2722+P2722*COS(RADIANS(E2722)))/L2722</f>
        <v>-40.741945278540626</v>
      </c>
      <c r="T2722" s="6">
        <f>R2722/L2722</f>
        <v>-0.1138318623013031</v>
      </c>
      <c r="U2722" s="6">
        <f>(Q2722-P2722*G2722*SIN(RADIANS(E2722)))/M2722</f>
        <v>-5.5952738469640533</v>
      </c>
      <c r="V2722" s="6">
        <f>SQRT((S2722+U2722)^2+3*T2722^2)</f>
        <v>46.337638582082079</v>
      </c>
      <c r="W2722" s="6">
        <f>V2722/AA2722</f>
        <v>1.2293885194180063</v>
      </c>
      <c r="X2722" s="1">
        <f>((3*10+H2722/COS(RADIANS(E2722)))*(3+3)+3*G2722*H2722)*2</f>
        <v>543.32482818632127</v>
      </c>
      <c r="Y2722" s="7">
        <f>Z2722/X2722</f>
        <v>1.0108072119858145</v>
      </c>
      <c r="Z2722" s="13">
        <v>549.19665478168702</v>
      </c>
      <c r="AA2722" s="15">
        <v>37.691614855829599</v>
      </c>
    </row>
    <row r="2723" spans="1:27" x14ac:dyDescent="0.45">
      <c r="A2723">
        <v>2709</v>
      </c>
      <c r="B2723">
        <v>62.5</v>
      </c>
      <c r="C2723" s="10">
        <f>B2723-20</f>
        <v>42.5</v>
      </c>
      <c r="D2723">
        <v>119.5</v>
      </c>
      <c r="E2723" s="11">
        <f>D2723-90</f>
        <v>29.5</v>
      </c>
      <c r="F2723" s="2">
        <v>1.2605999999999999E-2</v>
      </c>
      <c r="G2723" s="11">
        <v>23</v>
      </c>
      <c r="H2723" s="11">
        <v>1.2</v>
      </c>
      <c r="I2723" s="8">
        <v>6.1572026461362797E-2</v>
      </c>
      <c r="J2723" s="4">
        <v>71000</v>
      </c>
      <c r="K2723" s="5">
        <f>23*10^-6</f>
        <v>2.3E-5</v>
      </c>
      <c r="L2723" s="6">
        <f>H2723</f>
        <v>1.2</v>
      </c>
      <c r="M2723" s="3">
        <f>H2723^2/6</f>
        <v>0.24</v>
      </c>
      <c r="N2723" s="3">
        <f>H2723^3/12</f>
        <v>0.14399999999999999</v>
      </c>
      <c r="O2723" s="1">
        <f>-J2723*L2723*K2723*C2723</f>
        <v>-83.283000000000001</v>
      </c>
      <c r="P2723" s="7">
        <f>-(12*F2723*J2723*L2723*N2723+12*O2723*N2723*G2723*COS(RADIANS(E2723)))/(12*N2723*G2723*COS(RADIANS(E2723))^2+L2723*G2723^3*SIN(RADIANS(E2723))^2)</f>
        <v>0.28706688890006066</v>
      </c>
      <c r="Q2723" s="7">
        <f>-(6*F2723*J2723*L2723*N2723*SIN(RADIANS(E2723))+6*O2723*N2723*G2723*SIN(RADIANS(E2723))*COS(RADIANS(E2723)))/(12*N2723*COS(RADIANS(E2723))^2+L2723*G2723^2*SIN(RADIANS(E2723))^2)</f>
        <v>1.6256227433299359</v>
      </c>
      <c r="R2723" s="7">
        <f>-P2723*SIN(RADIANS(E2723))</f>
        <v>-0.14135849941999434</v>
      </c>
      <c r="S2723" s="6">
        <f>(O2723+P2723*COS(RADIANS(E2723)))/L2723</f>
        <v>-69.19429141510841</v>
      </c>
      <c r="T2723" s="6">
        <f>R2723/L2723</f>
        <v>-0.11779874951666196</v>
      </c>
      <c r="U2723" s="6">
        <f>(Q2723-P2723*G2723*SIN(RADIANS(E2723)))/M2723</f>
        <v>-6.7734280972080576</v>
      </c>
      <c r="V2723" s="6">
        <f>SQRT((S2723+U2723)^2+3*T2723^2)</f>
        <v>75.967993507385401</v>
      </c>
      <c r="W2723" s="6">
        <f>V2723/AA2723</f>
        <v>1.2389387778369483</v>
      </c>
      <c r="X2723" s="1">
        <f>((3*10+H2723/COS(RADIANS(E2723)))*(3+3)+3*G2723*H2723)*2</f>
        <v>542.14495979882042</v>
      </c>
      <c r="Y2723" s="7">
        <f>Z2723/X2723</f>
        <v>1.0129274694101635</v>
      </c>
      <c r="Z2723" s="13">
        <v>549.15352218249404</v>
      </c>
      <c r="AA2723" s="15">
        <v>61.316987462461398</v>
      </c>
    </row>
    <row r="2724" spans="1:27" x14ac:dyDescent="0.45">
      <c r="A2724">
        <v>2017</v>
      </c>
      <c r="B2724">
        <v>40.5</v>
      </c>
      <c r="C2724" s="10">
        <f>B2724-20</f>
        <v>20.5</v>
      </c>
      <c r="D2724">
        <v>100.5</v>
      </c>
      <c r="E2724" s="11">
        <f>D2724-90</f>
        <v>10.5</v>
      </c>
      <c r="F2724" s="2">
        <v>6.8479999999999999E-3</v>
      </c>
      <c r="G2724" s="11">
        <v>23.7</v>
      </c>
      <c r="H2724" s="11">
        <v>1.2</v>
      </c>
      <c r="I2724" s="8">
        <v>6.4261093735694802E-2</v>
      </c>
      <c r="J2724" s="4">
        <v>71000</v>
      </c>
      <c r="K2724" s="5">
        <f>23*10^-6</f>
        <v>2.3E-5</v>
      </c>
      <c r="L2724" s="6">
        <f>H2724</f>
        <v>1.2</v>
      </c>
      <c r="M2724" s="3">
        <f>H2724^2/6</f>
        <v>0.24</v>
      </c>
      <c r="N2724" s="3">
        <f>H2724^3/12</f>
        <v>0.14399999999999999</v>
      </c>
      <c r="O2724" s="1">
        <f>-J2724*L2724*K2724*C2724</f>
        <v>-40.171799999999998</v>
      </c>
      <c r="P2724" s="7">
        <f>-(12*F2724*J2724*L2724*N2724+12*O2724*N2724*G2724*COS(RADIANS(E2724)))/(12*N2724*G2724*COS(RADIANS(E2724))^2+L2724*G2724^3*SIN(RADIANS(E2724))^2)</f>
        <v>1.0689844226054113</v>
      </c>
      <c r="Q2724" s="7">
        <f>-(6*F2724*J2724*L2724*N2724*SIN(RADIANS(E2724))+6*O2724*N2724*G2724*SIN(RADIANS(E2724))*COS(RADIANS(E2724)))/(12*N2724*COS(RADIANS(E2724))^2+L2724*G2724^2*SIN(RADIANS(E2724))^2)</f>
        <v>2.3084622152575416</v>
      </c>
      <c r="R2724" s="7">
        <f>-P2724*SIN(RADIANS(E2724))</f>
        <v>-0.19480693799641696</v>
      </c>
      <c r="S2724" s="6">
        <f>(O2724+P2724*COS(RADIANS(E2724)))/L2724</f>
        <v>-32.600596516969837</v>
      </c>
      <c r="T2724" s="6">
        <f>R2724/L2724</f>
        <v>-0.16233911499701414</v>
      </c>
      <c r="U2724" s="6">
        <f>(Q2724-P2724*G2724*SIN(RADIANS(E2724)))/M2724</f>
        <v>-9.6185925635730865</v>
      </c>
      <c r="V2724" s="6">
        <f>SQRT((S2724+U2724)^2+3*T2724^2)</f>
        <v>42.220125397532975</v>
      </c>
      <c r="W2724" s="6">
        <f>V2724/AA2724</f>
        <v>1.318122467582028</v>
      </c>
      <c r="X2724" s="1">
        <f>((3*10+H2724/COS(RADIANS(E2724)))*(3+3)+3*G2724*H2724)*2</f>
        <v>545.28523582768219</v>
      </c>
      <c r="Y2724" s="7">
        <f>Z2724/X2724</f>
        <v>1.0070465061451326</v>
      </c>
      <c r="Z2724" s="13">
        <v>549.12759159279199</v>
      </c>
      <c r="AA2724" s="15">
        <v>32.030502806755003</v>
      </c>
    </row>
    <row r="2725" spans="1:27" x14ac:dyDescent="0.45">
      <c r="A2725">
        <v>767</v>
      </c>
      <c r="B2725">
        <v>77.8</v>
      </c>
      <c r="C2725" s="10">
        <f>B2725-20</f>
        <v>57.8</v>
      </c>
      <c r="D2725">
        <v>105.5</v>
      </c>
      <c r="E2725" s="11">
        <f>D2725-90</f>
        <v>15.5</v>
      </c>
      <c r="F2725" s="2">
        <v>2.0399E-2</v>
      </c>
      <c r="G2725" s="11">
        <v>25.9</v>
      </c>
      <c r="H2725" s="11">
        <v>1.1000000000000001</v>
      </c>
      <c r="I2725" s="8">
        <v>0.14465832710266099</v>
      </c>
      <c r="J2725" s="4">
        <v>71000</v>
      </c>
      <c r="K2725" s="5">
        <f>23*10^-6</f>
        <v>2.3E-5</v>
      </c>
      <c r="L2725" s="6">
        <f>H2725</f>
        <v>1.1000000000000001</v>
      </c>
      <c r="M2725" s="3">
        <f>H2725^2/6</f>
        <v>0.20166666666666669</v>
      </c>
      <c r="N2725" s="3">
        <f>H2725^3/12</f>
        <v>0.11091666666666671</v>
      </c>
      <c r="O2725" s="1">
        <f>-J2725*L2725*K2725*C2725</f>
        <v>-103.82614</v>
      </c>
      <c r="P2725" s="7">
        <f>-(12*F2725*J2725*L2725*N2725+12*O2725*N2725*G2725*COS(RADIANS(E2725)))/(12*N2725*G2725*COS(RADIANS(E2725))^2+L2725*G2725^3*SIN(RADIANS(E2725))^2)</f>
        <v>0.95106254486091479</v>
      </c>
      <c r="Q2725" s="7">
        <f>-(6*F2725*J2725*L2725*N2725*SIN(RADIANS(E2725))+6*O2725*N2725*G2725*SIN(RADIANS(E2725))*COS(RADIANS(E2725)))/(12*N2725*COS(RADIANS(E2725))^2+L2725*G2725^2*SIN(RADIANS(E2725))^2)</f>
        <v>3.2913773099854335</v>
      </c>
      <c r="R2725" s="7">
        <f>-P2725*SIN(RADIANS(E2725))</f>
        <v>-0.25416041003748518</v>
      </c>
      <c r="S2725" s="6">
        <f>(O2725+P2725*COS(RADIANS(E2725)))/L2725</f>
        <v>-93.5542428807872</v>
      </c>
      <c r="T2725" s="6">
        <f>R2725/L2725</f>
        <v>-0.2310549182158956</v>
      </c>
      <c r="U2725" s="6">
        <f>(Q2725-P2725*G2725*SIN(RADIANS(E2725)))/M2725</f>
        <v>-16.320879223068253</v>
      </c>
      <c r="V2725" s="6">
        <f>SQRT((S2725+U2725)^2+3*T2725^2)</f>
        <v>109.87585092486357</v>
      </c>
      <c r="W2725" s="6">
        <f>V2725/AA2725</f>
        <v>1.2998938625708016</v>
      </c>
      <c r="X2725" s="1">
        <f>((3*10+H2725/COS(RADIANS(E2725)))*(3+3)+3*G2725*H2725)*2</f>
        <v>544.63819722492963</v>
      </c>
      <c r="Y2725" s="7">
        <f>Z2725/X2725</f>
        <v>1.0079675691936167</v>
      </c>
      <c r="Z2725" s="13">
        <v>548.97763974680595</v>
      </c>
      <c r="AA2725" s="15">
        <v>84.526786446673398</v>
      </c>
    </row>
    <row r="2726" spans="1:27" x14ac:dyDescent="0.45">
      <c r="A2726">
        <v>2693</v>
      </c>
      <c r="B2726">
        <v>49.8</v>
      </c>
      <c r="C2726" s="10">
        <f>B2726-20</f>
        <v>29.799999999999997</v>
      </c>
      <c r="D2726">
        <v>100.8</v>
      </c>
      <c r="E2726" s="11">
        <f>D2726-90</f>
        <v>10.799999999999997</v>
      </c>
      <c r="F2726" s="2">
        <v>1.0715000000000001E-2</v>
      </c>
      <c r="G2726" s="11">
        <v>26</v>
      </c>
      <c r="H2726" s="11">
        <v>1.1000000000000001</v>
      </c>
      <c r="I2726" s="8">
        <v>9.92889404296875E-2</v>
      </c>
      <c r="J2726" s="4">
        <v>71000</v>
      </c>
      <c r="K2726" s="5">
        <f>23*10^-6</f>
        <v>2.3E-5</v>
      </c>
      <c r="L2726" s="6">
        <f>H2726</f>
        <v>1.1000000000000001</v>
      </c>
      <c r="M2726" s="3">
        <f>H2726^2/6</f>
        <v>0.20166666666666669</v>
      </c>
      <c r="N2726" s="3">
        <f>H2726^3/12</f>
        <v>0.11091666666666671</v>
      </c>
      <c r="O2726" s="1">
        <f>-J2726*L2726*K2726*C2726</f>
        <v>-53.529739999999997</v>
      </c>
      <c r="P2726" s="7">
        <f>-(12*F2726*J2726*L2726*N2726+12*O2726*N2726*G2726*COS(RADIANS(E2726)))/(12*N2726*G2726*COS(RADIANS(E2726))^2+L2726*G2726^3*SIN(RADIANS(E2726))^2)</f>
        <v>0.99097840559476202</v>
      </c>
      <c r="Q2726" s="7">
        <f>-(6*F2726*J2726*L2726*N2726*SIN(RADIANS(E2726))+6*O2726*N2726*G2726*SIN(RADIANS(E2726))*COS(RADIANS(E2726)))/(12*N2726*COS(RADIANS(E2726))^2+L2726*G2726^2*SIN(RADIANS(E2726))^2)</f>
        <v>2.413980872763354</v>
      </c>
      <c r="R2726" s="7">
        <f>-P2726*SIN(RADIANS(E2726))</f>
        <v>-0.18569083636641187</v>
      </c>
      <c r="S2726" s="6">
        <f>(O2726+P2726*COS(RADIANS(E2726)))/L2726</f>
        <v>-47.77846776948801</v>
      </c>
      <c r="T2726" s="6">
        <f>R2726/L2726</f>
        <v>-0.16880985124219261</v>
      </c>
      <c r="U2726" s="6">
        <f>(Q2726-P2726*G2726*SIN(RADIANS(E2726)))/M2726</f>
        <v>-11.970153088082746</v>
      </c>
      <c r="V2726" s="6">
        <f>SQRT((S2726+U2726)^2+3*T2726^2)</f>
        <v>59.749336269781011</v>
      </c>
      <c r="W2726" s="6">
        <f>V2726/AA2726</f>
        <v>1.3392221388129779</v>
      </c>
      <c r="X2726" s="1">
        <f>((3*10+H2726/COS(RADIANS(E2726)))*(3+3)+3*G2726*H2726)*2</f>
        <v>545.03802435612181</v>
      </c>
      <c r="Y2726" s="7">
        <f>Z2726/X2726</f>
        <v>1.0070938187235519</v>
      </c>
      <c r="Z2726" s="13">
        <v>548.90442529834695</v>
      </c>
      <c r="AA2726" s="15">
        <v>44.614955606050501</v>
      </c>
    </row>
    <row r="2727" spans="1:27" x14ac:dyDescent="0.45">
      <c r="A2727">
        <v>1147</v>
      </c>
      <c r="B2727">
        <v>64.2</v>
      </c>
      <c r="C2727" s="10">
        <f>B2727-20</f>
        <v>44.2</v>
      </c>
      <c r="D2727">
        <v>118.6</v>
      </c>
      <c r="E2727" s="11">
        <f>D2727-90</f>
        <v>28.599999999999994</v>
      </c>
      <c r="F2727" s="2">
        <v>1.3198E-2</v>
      </c>
      <c r="G2727" s="11">
        <v>23</v>
      </c>
      <c r="H2727" s="11">
        <v>1.2</v>
      </c>
      <c r="I2727" s="8">
        <v>6.5363623201846993E-2</v>
      </c>
      <c r="J2727" s="4">
        <v>71000</v>
      </c>
      <c r="K2727" s="5">
        <f>23*10^-6</f>
        <v>2.3E-5</v>
      </c>
      <c r="L2727" s="6">
        <f>H2727</f>
        <v>1.2</v>
      </c>
      <c r="M2727" s="3">
        <f>H2727^2/6</f>
        <v>0.24</v>
      </c>
      <c r="N2727" s="3">
        <f>H2727^3/12</f>
        <v>0.14399999999999999</v>
      </c>
      <c r="O2727" s="1">
        <f>-J2727*L2727*K2727*C2727</f>
        <v>-86.614320000000006</v>
      </c>
      <c r="P2727" s="7">
        <f>-(12*F2727*J2727*L2727*N2727+12*O2727*N2727*G2727*COS(RADIANS(E2727)))/(12*N2727*G2727*COS(RADIANS(E2727))^2+L2727*G2727^3*SIN(RADIANS(E2727))^2)</f>
        <v>0.31966885862799044</v>
      </c>
      <c r="Q2727" s="7">
        <f>-(6*F2727*J2727*L2727*N2727*SIN(RADIANS(E2727))+6*O2727*N2727*G2727*SIN(RADIANS(E2727))*COS(RADIANS(E2727)))/(12*N2727*COS(RADIANS(E2727))^2+L2727*G2727^2*SIN(RADIANS(E2727))^2)</f>
        <v>1.7597631184174376</v>
      </c>
      <c r="R2727" s="7">
        <f>-P2727*SIN(RADIANS(E2727))</f>
        <v>-0.15302287986238589</v>
      </c>
      <c r="S2727" s="6">
        <f>(O2727+P2727*COS(RADIANS(E2727)))/L2727</f>
        <v>-71.944713486958449</v>
      </c>
      <c r="T2727" s="6">
        <f>R2727/L2727</f>
        <v>-0.12751906655198825</v>
      </c>
      <c r="U2727" s="6">
        <f>(Q2727-P2727*G2727*SIN(RADIANS(E2727)))/M2727</f>
        <v>-7.3323463267393256</v>
      </c>
      <c r="V2727" s="6">
        <f>SQRT((S2727+U2727)^2+3*T2727^2)</f>
        <v>79.277367489351064</v>
      </c>
      <c r="W2727" s="6">
        <f>V2727/AA2727</f>
        <v>1.2407269907398044</v>
      </c>
      <c r="X2727" s="1">
        <f>((3*10+H2727/COS(RADIANS(E2727)))*(3+3)+3*G2727*H2727)*2</f>
        <v>542.00122918440479</v>
      </c>
      <c r="Y2727" s="7">
        <f>Z2727/X2727</f>
        <v>1.0124889225248328</v>
      </c>
      <c r="Z2727" s="13">
        <v>548.77024054405297</v>
      </c>
      <c r="AA2727" s="15">
        <v>63.895899807967098</v>
      </c>
    </row>
    <row r="2728" spans="1:27" x14ac:dyDescent="0.45">
      <c r="A2728">
        <v>2195</v>
      </c>
      <c r="B2728">
        <v>51.8</v>
      </c>
      <c r="C2728" s="10">
        <f>B2728-20</f>
        <v>31.799999999999997</v>
      </c>
      <c r="D2728">
        <v>128.80000000000001</v>
      </c>
      <c r="E2728" s="11">
        <f>D2728-90</f>
        <v>38.800000000000011</v>
      </c>
      <c r="F2728" s="2">
        <v>7.9100000000000004E-3</v>
      </c>
      <c r="G2728" s="11">
        <v>20.3</v>
      </c>
      <c r="H2728" s="11">
        <v>1.3</v>
      </c>
      <c r="I2728" s="8">
        <v>3.6138530820608097E-2</v>
      </c>
      <c r="J2728" s="4">
        <v>71000</v>
      </c>
      <c r="K2728" s="5">
        <f>23*10^-6</f>
        <v>2.3E-5</v>
      </c>
      <c r="L2728" s="6">
        <f>H2728</f>
        <v>1.3</v>
      </c>
      <c r="M2728" s="3">
        <f>H2728^2/6</f>
        <v>0.28166666666666668</v>
      </c>
      <c r="N2728" s="3">
        <f>H2728^3/12</f>
        <v>0.18308333333333338</v>
      </c>
      <c r="O2728" s="1">
        <f>-J2728*L2728*K2728*C2728</f>
        <v>-67.508219999999994</v>
      </c>
      <c r="P2728" s="7">
        <f>-(12*F2728*J2728*L2728*N2728+12*O2728*N2728*G2728*COS(RADIANS(E2728)))/(12*N2728*G2728*COS(RADIANS(E2728))^2+L2728*G2728^3*SIN(RADIANS(E2728))^2)</f>
        <v>0.17277713428426575</v>
      </c>
      <c r="Q2728" s="7">
        <f>-(6*F2728*J2728*L2728*N2728*SIN(RADIANS(E2728))+6*O2728*N2728*G2728*SIN(RADIANS(E2728))*COS(RADIANS(E2728)))/(12*N2728*COS(RADIANS(E2728))^2+L2728*G2728^2*SIN(RADIANS(E2728))^2)</f>
        <v>1.0988675302203741</v>
      </c>
      <c r="R2728" s="7">
        <f>-P2728*SIN(RADIANS(E2728))</f>
        <v>-0.10826281085915014</v>
      </c>
      <c r="S2728" s="6">
        <f>(O2728+P2728*COS(RADIANS(E2728)))/L2728</f>
        <v>-51.825821707523225</v>
      </c>
      <c r="T2728" s="6">
        <f>R2728/L2728</f>
        <v>-8.327908527626933E-2</v>
      </c>
      <c r="U2728" s="6">
        <f>(Q2728-P2728*G2728*SIN(RADIANS(E2728)))/M2728</f>
        <v>-3.901304841019078</v>
      </c>
      <c r="V2728" s="6">
        <f>SQRT((S2728+U2728)^2+3*T2728^2)</f>
        <v>55.727313227674827</v>
      </c>
      <c r="W2728" s="6">
        <f>V2728/AA2728</f>
        <v>1.2032578301433379</v>
      </c>
      <c r="X2728" s="1">
        <f>((3*10+H2728/COS(RADIANS(E2728)))*(3+3)+3*G2728*H2728)*2</f>
        <v>538.35698967837618</v>
      </c>
      <c r="Y2728" s="7">
        <f>Z2728/X2728</f>
        <v>1.0190003999534096</v>
      </c>
      <c r="Z2728" s="13">
        <v>548.58598779997897</v>
      </c>
      <c r="AA2728" s="15">
        <v>46.313692569975899</v>
      </c>
    </row>
    <row r="2729" spans="1:27" x14ac:dyDescent="0.45">
      <c r="A2729">
        <v>2127</v>
      </c>
      <c r="B2729">
        <v>67.599999999999994</v>
      </c>
      <c r="C2729" s="10">
        <f>B2729-20</f>
        <v>47.599999999999994</v>
      </c>
      <c r="D2729">
        <v>105.7</v>
      </c>
      <c r="E2729" s="11">
        <f>D2729-90</f>
        <v>15.700000000000003</v>
      </c>
      <c r="F2729" s="2">
        <v>1.6733999999999999E-2</v>
      </c>
      <c r="G2729" s="11">
        <v>25.8</v>
      </c>
      <c r="H2729" s="11">
        <v>1.1000000000000001</v>
      </c>
      <c r="I2729" s="8">
        <v>0.11762426048517199</v>
      </c>
      <c r="J2729" s="4">
        <v>71000</v>
      </c>
      <c r="K2729" s="5">
        <f>23*10^-6</f>
        <v>2.3E-5</v>
      </c>
      <c r="L2729" s="6">
        <f>H2729</f>
        <v>1.1000000000000001</v>
      </c>
      <c r="M2729" s="3">
        <f>H2729^2/6</f>
        <v>0.20166666666666669</v>
      </c>
      <c r="N2729" s="3">
        <f>H2729^3/12</f>
        <v>0.11091666666666671</v>
      </c>
      <c r="O2729" s="1">
        <f>-J2729*L2729*K2729*C2729</f>
        <v>-85.503879999999995</v>
      </c>
      <c r="P2729" s="7">
        <f>-(12*F2729*J2729*L2729*N2729+12*O2729*N2729*G2729*COS(RADIANS(E2729)))/(12*N2729*G2729*COS(RADIANS(E2729))^2+L2729*G2729^3*SIN(RADIANS(E2729))^2)</f>
        <v>0.76823088488957869</v>
      </c>
      <c r="Q2729" s="7">
        <f>-(6*F2729*J2729*L2729*N2729*SIN(RADIANS(E2729))+6*O2729*N2729*G2729*SIN(RADIANS(E2729))*COS(RADIANS(E2729)))/(12*N2729*COS(RADIANS(E2729))^2+L2729*G2729^2*SIN(RADIANS(E2729))^2)</f>
        <v>2.6816986988198259</v>
      </c>
      <c r="R2729" s="7">
        <f>-P2729*SIN(RADIANS(E2729))</f>
        <v>-0.2078836200635524</v>
      </c>
      <c r="S2729" s="6">
        <f>(O2729+P2729*COS(RADIANS(E2729)))/L2729</f>
        <v>-77.058464061606259</v>
      </c>
      <c r="T2729" s="6">
        <f>R2729/L2729</f>
        <v>-0.18898510914868399</v>
      </c>
      <c r="U2729" s="6">
        <f>(Q2729-P2729*G2729*SIN(RADIANS(E2729)))/M2729</f>
        <v>-13.297679498280127</v>
      </c>
      <c r="V2729" s="6">
        <f>SQRT((S2729+U2729)^2+3*T2729^2)</f>
        <v>90.356736467898386</v>
      </c>
      <c r="W2729" s="6">
        <f>V2729/AA2729</f>
        <v>1.2961169177207577</v>
      </c>
      <c r="X2729" s="1">
        <f>((3*10+H2729/COS(RADIANS(E2729)))*(3+3)+3*G2729*H2729)*2</f>
        <v>543.99155413869346</v>
      </c>
      <c r="Y2729" s="7">
        <f>Z2729/X2729</f>
        <v>1.0080216830324467</v>
      </c>
      <c r="Z2729" s="13">
        <v>548.35528195832205</v>
      </c>
      <c r="AA2729" s="15">
        <v>69.713414918456706</v>
      </c>
    </row>
    <row r="2730" spans="1:27" x14ac:dyDescent="0.45">
      <c r="A2730">
        <v>1034</v>
      </c>
      <c r="B2730">
        <v>41.3</v>
      </c>
      <c r="C2730" s="10">
        <f>B2730-20</f>
        <v>21.299999999999997</v>
      </c>
      <c r="D2730">
        <v>113.2</v>
      </c>
      <c r="E2730" s="11">
        <f>D2730-90</f>
        <v>23.200000000000003</v>
      </c>
      <c r="F2730" s="2">
        <v>6.6350000000000003E-3</v>
      </c>
      <c r="G2730" s="11">
        <v>23.2</v>
      </c>
      <c r="H2730" s="11">
        <v>1.2</v>
      </c>
      <c r="I2730" s="8">
        <v>3.6569613963365499E-2</v>
      </c>
      <c r="J2730" s="4">
        <v>71000</v>
      </c>
      <c r="K2730" s="5">
        <f>23*10^-6</f>
        <v>2.3E-5</v>
      </c>
      <c r="L2730" s="6">
        <f>H2730</f>
        <v>1.2</v>
      </c>
      <c r="M2730" s="3">
        <f>H2730^2/6</f>
        <v>0.24</v>
      </c>
      <c r="N2730" s="3">
        <f>H2730^3/12</f>
        <v>0.14399999999999999</v>
      </c>
      <c r="O2730" s="1">
        <f>-J2730*L2730*K2730*C2730</f>
        <v>-41.739479999999993</v>
      </c>
      <c r="P2730" s="7">
        <f>-(12*F2730*J2730*L2730*N2730+12*O2730*N2730*G2730*COS(RADIANS(E2730)))/(12*N2730*G2730*COS(RADIANS(E2730))^2+L2730*G2730^3*SIN(RADIANS(E2730))^2)</f>
        <v>0.23784904572779611</v>
      </c>
      <c r="Q2730" s="7">
        <f>-(6*F2730*J2730*L2730*N2730*SIN(RADIANS(E2730))+6*O2730*N2730*G2730*SIN(RADIANS(E2730))*COS(RADIANS(E2730)))/(12*N2730*COS(RADIANS(E2730))^2+L2730*G2730^2*SIN(RADIANS(E2730))^2)</f>
        <v>1.0869050043133646</v>
      </c>
      <c r="R2730" s="7">
        <f>-P2730*SIN(RADIANS(E2730))</f>
        <v>-9.3698707268393466E-2</v>
      </c>
      <c r="S2730" s="6">
        <f>(O2730+P2730*COS(RADIANS(E2730)))/L2730</f>
        <v>-34.600720447219537</v>
      </c>
      <c r="T2730" s="6">
        <f>R2730/L2730</f>
        <v>-7.8082256056994565E-2</v>
      </c>
      <c r="U2730" s="6">
        <f>(Q2730-P2730*G2730*SIN(RADIANS(E2730)))/M2730</f>
        <v>-4.5287708513056826</v>
      </c>
      <c r="V2730" s="6">
        <f>SQRT((S2730+U2730)^2+3*T2730^2)</f>
        <v>39.129725015613047</v>
      </c>
      <c r="W2730" s="6">
        <f>V2730/AA2730</f>
        <v>1.2506586216649964</v>
      </c>
      <c r="X2730" s="1">
        <f>((3*10+H2730/COS(RADIANS(E2730)))*(3+3)+3*G2730*H2730)*2</f>
        <v>542.70689842615354</v>
      </c>
      <c r="Y2730" s="7">
        <f>Z2730/X2730</f>
        <v>1.0102175350610858</v>
      </c>
      <c r="Z2730" s="13">
        <v>548.25202518871595</v>
      </c>
      <c r="AA2730" s="15">
        <v>31.287294820324199</v>
      </c>
    </row>
    <row r="2731" spans="1:27" x14ac:dyDescent="0.45">
      <c r="A2731">
        <v>598</v>
      </c>
      <c r="B2731">
        <v>77.3</v>
      </c>
      <c r="C2731" s="10">
        <f>B2731-20</f>
        <v>57.3</v>
      </c>
      <c r="D2731">
        <v>123.1</v>
      </c>
      <c r="E2731" s="11">
        <f>D2731-90</f>
        <v>33.099999999999994</v>
      </c>
      <c r="F2731" s="2">
        <v>1.5247E-2</v>
      </c>
      <c r="G2731" s="11">
        <v>20.7</v>
      </c>
      <c r="H2731" s="11">
        <v>1.3</v>
      </c>
      <c r="I2731" s="8">
        <v>7.2442032396793296E-2</v>
      </c>
      <c r="J2731" s="4">
        <v>71000</v>
      </c>
      <c r="K2731" s="5">
        <f>23*10^-6</f>
        <v>2.3E-5</v>
      </c>
      <c r="L2731" s="6">
        <f>H2731</f>
        <v>1.3</v>
      </c>
      <c r="M2731" s="3">
        <f>H2731^2/6</f>
        <v>0.28166666666666668</v>
      </c>
      <c r="N2731" s="3">
        <f>H2731^3/12</f>
        <v>0.18308333333333338</v>
      </c>
      <c r="O2731" s="1">
        <f>-J2731*L2731*K2731*C2731</f>
        <v>-121.64216999999999</v>
      </c>
      <c r="P2731" s="7">
        <f>-(12*F2731*J2731*L2731*N2731+12*O2731*N2731*G2731*COS(RADIANS(E2731)))/(12*N2731*G2731*COS(RADIANS(E2731))^2+L2731*G2731^3*SIN(RADIANS(E2731))^2)</f>
        <v>0.44442405924640804</v>
      </c>
      <c r="Q2731" s="7">
        <f>-(6*F2731*J2731*L2731*N2731*SIN(RADIANS(E2731))+6*O2731*N2731*G2731*SIN(RADIANS(E2731))*COS(RADIANS(E2731)))/(12*N2731*COS(RADIANS(E2731))^2+L2731*G2731^2*SIN(RADIANS(E2731))^2)</f>
        <v>2.5119538003613218</v>
      </c>
      <c r="R2731" s="7">
        <f>-P2731*SIN(RADIANS(E2731))</f>
        <v>-0.24270085027645621</v>
      </c>
      <c r="S2731" s="6">
        <f>(O2731+P2731*COS(RADIANS(E2731)))/L2731</f>
        <v>-93.284513574963725</v>
      </c>
      <c r="T2731" s="6">
        <f>R2731/L2731</f>
        <v>-0.18669296175112016</v>
      </c>
      <c r="U2731" s="6">
        <f>(Q2731-P2731*G2731*SIN(RADIANS(E2731)))/M2731</f>
        <v>-8.9181791728804285</v>
      </c>
      <c r="V2731" s="6">
        <f>SQRT((S2731+U2731)^2+3*T2731^2)</f>
        <v>102.20320429270376</v>
      </c>
      <c r="W2731" s="6">
        <f>V2731/AA2731</f>
        <v>1.199869519791479</v>
      </c>
      <c r="X2731" s="1">
        <f>((3*10+H2731/COS(RADIANS(E2731)))*(3+3)+3*G2731*H2731)*2</f>
        <v>540.08200245797798</v>
      </c>
      <c r="Y2731" s="7">
        <f>Z2731/X2731</f>
        <v>1.0149659938668367</v>
      </c>
      <c r="Z2731" s="13">
        <v>548.164866394353</v>
      </c>
      <c r="AA2731" s="15">
        <v>85.178598678350696</v>
      </c>
    </row>
    <row r="2732" spans="1:27" x14ac:dyDescent="0.45">
      <c r="A2732">
        <v>2758</v>
      </c>
      <c r="B2732">
        <v>50.2</v>
      </c>
      <c r="C2732" s="10">
        <f>B2732-20</f>
        <v>30.200000000000003</v>
      </c>
      <c r="D2732">
        <v>121.2</v>
      </c>
      <c r="E2732" s="11">
        <f>D2732-90</f>
        <v>31.200000000000003</v>
      </c>
      <c r="F2732" s="2">
        <v>9.4280000000000006E-3</v>
      </c>
      <c r="G2732" s="11">
        <v>25</v>
      </c>
      <c r="H2732" s="11">
        <v>1.1000000000000001</v>
      </c>
      <c r="I2732" s="8">
        <v>4.4394463300704901E-2</v>
      </c>
      <c r="J2732" s="4">
        <v>71000</v>
      </c>
      <c r="K2732" s="5">
        <f>23*10^-6</f>
        <v>2.3E-5</v>
      </c>
      <c r="L2732" s="6">
        <f>H2732</f>
        <v>1.1000000000000001</v>
      </c>
      <c r="M2732" s="3">
        <f>H2732^2/6</f>
        <v>0.20166666666666669</v>
      </c>
      <c r="N2732" s="3">
        <f>H2732^3/12</f>
        <v>0.11091666666666671</v>
      </c>
      <c r="O2732" s="1">
        <f>-J2732*L2732*K2732*C2732</f>
        <v>-54.248260000000002</v>
      </c>
      <c r="P2732" s="7">
        <f>-(12*F2732*J2732*L2732*N2732+12*O2732*N2732*G2732*COS(RADIANS(E2732)))/(12*N2732*G2732*COS(RADIANS(E2732))^2+L2732*G2732^3*SIN(RADIANS(E2732))^2)</f>
        <v>0.12163456603142965</v>
      </c>
      <c r="Q2732" s="7">
        <f>-(6*F2732*J2732*L2732*N2732*SIN(RADIANS(E2732))+6*O2732*N2732*G2732*SIN(RADIANS(E2732))*COS(RADIANS(E2732)))/(12*N2732*COS(RADIANS(E2732))^2+L2732*G2732^2*SIN(RADIANS(E2732))^2)</f>
        <v>0.78762488097075078</v>
      </c>
      <c r="R2732" s="7">
        <f>-P2732*SIN(RADIANS(E2732))</f>
        <v>-6.3009990477660038E-2</v>
      </c>
      <c r="S2732" s="6">
        <f>(O2732+P2732*COS(RADIANS(E2732)))/L2732</f>
        <v>-49.222016490378714</v>
      </c>
      <c r="T2732" s="6">
        <f>R2732/L2732</f>
        <v>-5.7281809525145486E-2</v>
      </c>
      <c r="U2732" s="6">
        <f>(Q2732-P2732*G2732*SIN(RADIANS(E2732)))/M2732</f>
        <v>-3.9055779221690097</v>
      </c>
      <c r="V2732" s="6">
        <f>SQRT((S2732+U2732)^2+3*T2732^2)</f>
        <v>53.12768705375079</v>
      </c>
      <c r="W2732" s="6">
        <f>V2732/AA2732</f>
        <v>1.2673474068285062</v>
      </c>
      <c r="X2732" s="1">
        <f>((3*10+H2732/COS(RADIANS(E2732)))*(3+3)+3*G2732*H2732)*2</f>
        <v>540.43202190552483</v>
      </c>
      <c r="Y2732" s="7">
        <f>Z2732/X2732</f>
        <v>1.0138627074791633</v>
      </c>
      <c r="Z2732" s="13">
        <v>547.92387293757395</v>
      </c>
      <c r="AA2732" s="15">
        <v>41.920381710253402</v>
      </c>
    </row>
    <row r="2733" spans="1:27" x14ac:dyDescent="0.45">
      <c r="A2733">
        <v>477</v>
      </c>
      <c r="B2733">
        <v>78.099999999999994</v>
      </c>
      <c r="C2733" s="10">
        <f>B2733-20</f>
        <v>58.099999999999994</v>
      </c>
      <c r="D2733">
        <v>116.2</v>
      </c>
      <c r="E2733" s="11">
        <f>D2733-90</f>
        <v>26.200000000000003</v>
      </c>
      <c r="F2733" s="2">
        <v>1.9009999999999999E-2</v>
      </c>
      <c r="G2733" s="11">
        <v>25.3</v>
      </c>
      <c r="H2733" s="11">
        <v>1.1000000000000001</v>
      </c>
      <c r="I2733" s="8">
        <v>9.6819542348384802E-2</v>
      </c>
      <c r="J2733" s="4">
        <v>71000</v>
      </c>
      <c r="K2733" s="5">
        <f>23*10^-6</f>
        <v>2.3E-5</v>
      </c>
      <c r="L2733" s="6">
        <f>H2733</f>
        <v>1.1000000000000001</v>
      </c>
      <c r="M2733" s="3">
        <f>H2733^2/6</f>
        <v>0.20166666666666669</v>
      </c>
      <c r="N2733" s="3">
        <f>H2733^3/12</f>
        <v>0.11091666666666671</v>
      </c>
      <c r="O2733" s="1">
        <f>-J2733*L2733*K2733*C2733</f>
        <v>-104.36502999999999</v>
      </c>
      <c r="P2733" s="7">
        <f>-(12*F2733*J2733*L2733*N2733+12*O2733*N2733*G2733*COS(RADIANS(E2733)))/(12*N2733*G2733*COS(RADIANS(E2733))^2+L2733*G2733^3*SIN(RADIANS(E2733))^2)</f>
        <v>0.33640097321906937</v>
      </c>
      <c r="Q2733" s="7">
        <f>-(6*F2733*J2733*L2733*N2733*SIN(RADIANS(E2733))+6*O2733*N2733*G2733*SIN(RADIANS(E2733))*COS(RADIANS(E2733)))/(12*N2733*COS(RADIANS(E2733))^2+L2733*G2733^2*SIN(RADIANS(E2733))^2)</f>
        <v>1.8788159317973872</v>
      </c>
      <c r="R2733" s="7">
        <f>-P2733*SIN(RADIANS(E2733))</f>
        <v>-0.14852299856105827</v>
      </c>
      <c r="S2733" s="6">
        <f>(O2733+P2733*COS(RADIANS(E2733)))/L2733</f>
        <v>-94.602901282920527</v>
      </c>
      <c r="T2733" s="6">
        <f>R2733/L2733</f>
        <v>-0.13502090778278023</v>
      </c>
      <c r="U2733" s="6">
        <f>(Q2733-P2733*G2733*SIN(RADIANS(E2733)))/M2733</f>
        <v>-9.3164426370118338</v>
      </c>
      <c r="V2733" s="6">
        <f>SQRT((S2733+U2733)^2+3*T2733^2)</f>
        <v>103.91960706568226</v>
      </c>
      <c r="W2733" s="6">
        <f>V2733/AA2733</f>
        <v>1.2740506117053378</v>
      </c>
      <c r="X2733" s="1">
        <f>((3*10+H2733/COS(RADIANS(E2733)))*(3+3)+3*G2733*H2733)*2</f>
        <v>541.69148160455848</v>
      </c>
      <c r="Y2733" s="7">
        <f>Z2733/X2733</f>
        <v>1.0114119899749086</v>
      </c>
      <c r="Z2733" s="13">
        <v>547.87325936212301</v>
      </c>
      <c r="AA2733" s="15">
        <v>81.566309933782094</v>
      </c>
    </row>
    <row r="2734" spans="1:27" x14ac:dyDescent="0.45">
      <c r="A2734">
        <v>576</v>
      </c>
      <c r="B2734">
        <v>51.7</v>
      </c>
      <c r="C2734" s="10">
        <f>B2734-20</f>
        <v>31.700000000000003</v>
      </c>
      <c r="D2734">
        <v>101.5</v>
      </c>
      <c r="E2734" s="11">
        <f>D2734-90</f>
        <v>11.5</v>
      </c>
      <c r="F2734" s="2">
        <v>1.0489999999999999E-2</v>
      </c>
      <c r="G2734" s="11">
        <v>23.5</v>
      </c>
      <c r="H2734" s="11">
        <v>1.2</v>
      </c>
      <c r="I2734" s="8">
        <v>9.2320859432220403E-2</v>
      </c>
      <c r="J2734" s="4">
        <v>71000</v>
      </c>
      <c r="K2734" s="5">
        <f>23*10^-6</f>
        <v>2.3E-5</v>
      </c>
      <c r="L2734" s="6">
        <f>H2734</f>
        <v>1.2</v>
      </c>
      <c r="M2734" s="3">
        <f>H2734^2/6</f>
        <v>0.24</v>
      </c>
      <c r="N2734" s="3">
        <f>H2734^3/12</f>
        <v>0.14399999999999999</v>
      </c>
      <c r="O2734" s="1">
        <f>-J2734*L2734*K2734*C2734</f>
        <v>-62.119320000000009</v>
      </c>
      <c r="P2734" s="7">
        <f>-(12*F2734*J2734*L2734*N2734+12*O2734*N2734*G2734*COS(RADIANS(E2734)))/(12*N2734*G2734*COS(RADIANS(E2734))^2+L2734*G2734^3*SIN(RADIANS(E2734))^2)</f>
        <v>1.4095789463976762</v>
      </c>
      <c r="Q2734" s="7">
        <f>-(6*F2734*J2734*L2734*N2734*SIN(RADIANS(E2734))+6*O2734*N2734*G2734*SIN(RADIANS(E2734))*COS(RADIANS(E2734)))/(12*N2734*COS(RADIANS(E2734))^2+L2734*G2734^2*SIN(RADIANS(E2734))^2)</f>
        <v>3.3020419045599674</v>
      </c>
      <c r="R2734" s="7">
        <f>-P2734*SIN(RADIANS(E2734))</f>
        <v>-0.28102484294127383</v>
      </c>
      <c r="S2734" s="6">
        <f>(O2734+P2734*COS(RADIANS(E2734)))/L2734</f>
        <v>-50.615032306092935</v>
      </c>
      <c r="T2734" s="6">
        <f>R2734/L2734</f>
        <v>-0.23418736911772819</v>
      </c>
      <c r="U2734" s="6">
        <f>(Q2734-P2734*G2734*SIN(RADIANS(E2734)))/M2734</f>
        <v>-13.758507935666531</v>
      </c>
      <c r="V2734" s="6">
        <f>SQRT((S2734+U2734)^2+3*T2734^2)</f>
        <v>64.374818170065453</v>
      </c>
      <c r="W2734" s="6">
        <f>V2734/AA2734</f>
        <v>1.3097860718911161</v>
      </c>
      <c r="X2734" s="1">
        <f>((3*10+H2734/COS(RADIANS(E2734)))*(3+3)+3*G2734*H2734)*2</f>
        <v>543.89500659805481</v>
      </c>
      <c r="Y2734" s="7">
        <f>Z2734/X2734</f>
        <v>1.0072170308633961</v>
      </c>
      <c r="Z2734" s="13">
        <v>547.82031364711997</v>
      </c>
      <c r="AA2734" s="15">
        <v>49.1491088137155</v>
      </c>
    </row>
    <row r="2735" spans="1:27" x14ac:dyDescent="0.45">
      <c r="A2735">
        <v>2537</v>
      </c>
      <c r="B2735">
        <v>75.7</v>
      </c>
      <c r="C2735" s="10">
        <f>B2735-20</f>
        <v>55.7</v>
      </c>
      <c r="D2735">
        <v>129.9</v>
      </c>
      <c r="E2735" s="11">
        <f>D2735-90</f>
        <v>39.900000000000006</v>
      </c>
      <c r="F2735" s="2">
        <v>1.6913999999999998E-2</v>
      </c>
      <c r="G2735" s="11">
        <v>26.9</v>
      </c>
      <c r="H2735" s="11">
        <v>1</v>
      </c>
      <c r="I2735" s="8">
        <v>7.3577083647251101E-2</v>
      </c>
      <c r="J2735" s="4">
        <v>71000</v>
      </c>
      <c r="K2735" s="5">
        <f>23*10^-6</f>
        <v>2.3E-5</v>
      </c>
      <c r="L2735" s="6">
        <f>H2735</f>
        <v>1</v>
      </c>
      <c r="M2735" s="3">
        <f>H2735^2/6</f>
        <v>0.16666666666666666</v>
      </c>
      <c r="N2735" s="3">
        <f>H2735^3/12</f>
        <v>8.3333333333333329E-2</v>
      </c>
      <c r="O2735" s="1">
        <f>-J2735*L2735*K2735*C2735</f>
        <v>-90.958100000000002</v>
      </c>
      <c r="P2735" s="7">
        <f>-(12*F2735*J2735*L2735*N2735+12*O2735*N2735*G2735*COS(RADIANS(E2735)))/(12*N2735*G2735*COS(RADIANS(E2735))^2+L2735*G2735^3*SIN(RADIANS(E2735))^2)</f>
        <v>8.4260856319432351E-2</v>
      </c>
      <c r="Q2735" s="7">
        <f>-(6*F2735*J2735*L2735*N2735*SIN(RADIANS(E2735))+6*O2735*N2735*G2735*SIN(RADIANS(E2735))*COS(RADIANS(E2735)))/(12*N2735*COS(RADIANS(E2735))^2+L2735*G2735^2*SIN(RADIANS(E2735))^2)</f>
        <v>0.72696033100223167</v>
      </c>
      <c r="R2735" s="7">
        <f>-P2735*SIN(RADIANS(E2735))</f>
        <v>-5.4049095241801633E-2</v>
      </c>
      <c r="S2735" s="6">
        <f>(O2735+P2735*COS(RADIANS(E2735)))/L2735</f>
        <v>-90.893458007369617</v>
      </c>
      <c r="T2735" s="6">
        <f>R2735/L2735</f>
        <v>-5.4049095241801633E-2</v>
      </c>
      <c r="U2735" s="6">
        <f>(Q2735-P2735*G2735*SIN(RADIANS(E2735)))/M2735</f>
        <v>-4.3617619860133932</v>
      </c>
      <c r="V2735" s="6">
        <f>SQRT((S2735+U2735)^2+3*T2735^2)</f>
        <v>95.255265995649196</v>
      </c>
      <c r="W2735" s="6">
        <f>V2735/AA2735</f>
        <v>1.3406526558215361</v>
      </c>
      <c r="X2735" s="1">
        <f>((3*10+H2735/COS(RADIANS(E2735)))*(3+3)+3*G2735*H2735)*2</f>
        <v>537.04200351333088</v>
      </c>
      <c r="Y2735" s="7">
        <f>Z2735/X2735</f>
        <v>1.019956793588191</v>
      </c>
      <c r="Z2735" s="13">
        <v>547.75963992563504</v>
      </c>
      <c r="AA2735" s="15">
        <v>71.051413341122199</v>
      </c>
    </row>
    <row r="2736" spans="1:27" x14ac:dyDescent="0.45">
      <c r="A2736">
        <v>2</v>
      </c>
      <c r="B2736">
        <v>89.1</v>
      </c>
      <c r="C2736" s="10">
        <f>B2736-20</f>
        <v>69.099999999999994</v>
      </c>
      <c r="D2736">
        <v>101.7</v>
      </c>
      <c r="E2736" s="11">
        <f>D2736-90</f>
        <v>11.700000000000003</v>
      </c>
      <c r="F2736" s="2">
        <v>2.4628000000000001E-2</v>
      </c>
      <c r="G2736" s="11">
        <v>25.8</v>
      </c>
      <c r="H2736" s="11">
        <v>1.1000000000000001</v>
      </c>
      <c r="I2736" s="8">
        <v>0.21498206257820099</v>
      </c>
      <c r="J2736" s="4">
        <v>71000</v>
      </c>
      <c r="K2736" s="5">
        <f>23*10^-6</f>
        <v>2.3E-5</v>
      </c>
      <c r="L2736" s="6">
        <f>H2736</f>
        <v>1.1000000000000001</v>
      </c>
      <c r="M2736" s="3">
        <f>H2736^2/6</f>
        <v>0.20166666666666669</v>
      </c>
      <c r="N2736" s="3">
        <f>H2736^3/12</f>
        <v>0.11091666666666671</v>
      </c>
      <c r="O2736" s="1">
        <f>-J2736*L2736*K2736*C2736</f>
        <v>-124.12432999999999</v>
      </c>
      <c r="P2736" s="7">
        <f>-(12*F2736*J2736*L2736*N2736+12*O2736*N2736*G2736*COS(RADIANS(E2736)))/(12*N2736*G2736*COS(RADIANS(E2736))^2+L2736*G2736^3*SIN(RADIANS(E2736))^2)</f>
        <v>1.9928310104492097</v>
      </c>
      <c r="Q2736" s="7">
        <f>-(6*F2736*J2736*L2736*N2736*SIN(RADIANS(E2736))+6*O2736*N2736*G2736*SIN(RADIANS(E2736))*COS(RADIANS(E2736)))/(12*N2736*COS(RADIANS(E2736))^2+L2736*G2736^2*SIN(RADIANS(E2736))^2)</f>
        <v>5.2131584581793993</v>
      </c>
      <c r="R2736" s="7">
        <f>-P2736*SIN(RADIANS(E2736))</f>
        <v>-0.40412081071158124</v>
      </c>
      <c r="S2736" s="6">
        <f>(O2736+P2736*COS(RADIANS(E2736)))/L2736</f>
        <v>-111.06627674259425</v>
      </c>
      <c r="T2736" s="6">
        <f>R2736/L2736</f>
        <v>-0.36738255519234653</v>
      </c>
      <c r="U2736" s="6">
        <f>(Q2736-P2736*G2736*SIN(RADIANS(E2736)))/M2736</f>
        <v>-25.850372519897835</v>
      </c>
      <c r="V2736" s="6">
        <f>SQRT((S2736+U2736)^2+3*T2736^2)</f>
        <v>136.91812792721734</v>
      </c>
      <c r="W2736" s="6">
        <f>V2736/AA2736</f>
        <v>1.325850258085483</v>
      </c>
      <c r="X2736" s="1">
        <f>((3*10+H2736/COS(RADIANS(E2736)))*(3+3)+3*G2736*H2736)*2</f>
        <v>543.76007813627075</v>
      </c>
      <c r="Y2736" s="7">
        <f>Z2736/X2736</f>
        <v>1.0072511067274237</v>
      </c>
      <c r="Z2736" s="13">
        <v>547.70294049694905</v>
      </c>
      <c r="AA2736" s="15">
        <v>103.268168552402</v>
      </c>
    </row>
    <row r="2737" spans="1:27" x14ac:dyDescent="0.45">
      <c r="A2737">
        <v>1264</v>
      </c>
      <c r="B2737">
        <v>64.900000000000006</v>
      </c>
      <c r="C2737" s="10">
        <f>B2737-20</f>
        <v>44.900000000000006</v>
      </c>
      <c r="D2737">
        <v>123.9</v>
      </c>
      <c r="E2737" s="11">
        <f>D2737-90</f>
        <v>33.900000000000006</v>
      </c>
      <c r="F2737" s="2">
        <v>1.2630000000000001E-2</v>
      </c>
      <c r="G2737" s="11">
        <v>22.5</v>
      </c>
      <c r="H2737" s="11">
        <v>1.2</v>
      </c>
      <c r="I2737" s="8">
        <v>5.8725580573081901E-2</v>
      </c>
      <c r="J2737" s="4">
        <v>71000</v>
      </c>
      <c r="K2737" s="5">
        <f>23*10^-6</f>
        <v>2.3E-5</v>
      </c>
      <c r="L2737" s="6">
        <f>H2737</f>
        <v>1.2</v>
      </c>
      <c r="M2737" s="3">
        <f>H2737^2/6</f>
        <v>0.24</v>
      </c>
      <c r="N2737" s="3">
        <f>H2737^3/12</f>
        <v>0.14399999999999999</v>
      </c>
      <c r="O2737" s="1">
        <f>-J2737*L2737*K2737*C2737</f>
        <v>-87.986040000000017</v>
      </c>
      <c r="P2737" s="7">
        <f>-(12*F2737*J2737*L2737*N2737+12*O2737*N2737*G2737*COS(RADIANS(E2737)))/(12*N2737*G2737*COS(RADIANS(E2737))^2+L2737*G2737^3*SIN(RADIANS(E2737))^2)</f>
        <v>0.22901628950914685</v>
      </c>
      <c r="Q2737" s="7">
        <f>-(6*F2737*J2737*L2737*N2737*SIN(RADIANS(E2737))+6*O2737*N2737*G2737*SIN(RADIANS(E2737))*COS(RADIANS(E2737)))/(12*N2737*COS(RADIANS(E2737))^2+L2737*G2737^2*SIN(RADIANS(E2737))^2)</f>
        <v>1.4369930476920378</v>
      </c>
      <c r="R2737" s="7">
        <f>-P2737*SIN(RADIANS(E2737))</f>
        <v>-0.1277327153504034</v>
      </c>
      <c r="S2737" s="6">
        <f>(O2737+P2737*COS(RADIANS(E2737)))/L2737</f>
        <v>-73.163294721850392</v>
      </c>
      <c r="T2737" s="6">
        <f>R2737/L2737</f>
        <v>-0.1064439294586695</v>
      </c>
      <c r="U2737" s="6">
        <f>(Q2737-P2737*G2737*SIN(RADIANS(E2737)))/M2737</f>
        <v>-5.9874710320501601</v>
      </c>
      <c r="V2737" s="6">
        <f>SQRT((S2737+U2737)^2+3*T2737^2)</f>
        <v>79.150980476297278</v>
      </c>
      <c r="W2737" s="6">
        <f>V2737/AA2737</f>
        <v>1.2371628141505524</v>
      </c>
      <c r="X2737" s="1">
        <f>((3*10+H2737/COS(RADIANS(E2737)))*(3+3)+3*G2737*H2737)*2</f>
        <v>539.34914080018166</v>
      </c>
      <c r="Y2737" s="7">
        <f>Z2737/X2737</f>
        <v>1.0154795167379387</v>
      </c>
      <c r="Z2737" s="13">
        <v>547.69800485279097</v>
      </c>
      <c r="AA2737" s="15">
        <v>63.977820518832097</v>
      </c>
    </row>
    <row r="2738" spans="1:27" x14ac:dyDescent="0.45">
      <c r="A2738">
        <v>2159</v>
      </c>
      <c r="B2738">
        <v>76.3</v>
      </c>
      <c r="C2738" s="10">
        <f>B2738-20</f>
        <v>56.3</v>
      </c>
      <c r="D2738">
        <v>100.5</v>
      </c>
      <c r="E2738" s="11">
        <f>D2738-90</f>
        <v>10.5</v>
      </c>
      <c r="F2738" s="2">
        <v>1.8681E-2</v>
      </c>
      <c r="G2738" s="11">
        <v>23.5</v>
      </c>
      <c r="H2738" s="11">
        <v>1.2</v>
      </c>
      <c r="I2738" s="8">
        <v>0.17527596652507699</v>
      </c>
      <c r="J2738" s="4">
        <v>71000</v>
      </c>
      <c r="K2738" s="5">
        <f>23*10^-6</f>
        <v>2.3E-5</v>
      </c>
      <c r="L2738" s="6">
        <f>H2738</f>
        <v>1.2</v>
      </c>
      <c r="M2738" s="3">
        <f>H2738^2/6</f>
        <v>0.24</v>
      </c>
      <c r="N2738" s="3">
        <f>H2738^3/12</f>
        <v>0.14399999999999999</v>
      </c>
      <c r="O2738" s="1">
        <f>-J2738*L2738*K2738*C2738</f>
        <v>-110.32548</v>
      </c>
      <c r="P2738" s="7">
        <f>-(12*F2738*J2738*L2738*N2738+12*O2738*N2738*G2738*COS(RADIANS(E2738)))/(12*N2738*G2738*COS(RADIANS(E2738))^2+L2738*G2738^3*SIN(RADIANS(E2738))^2)</f>
        <v>2.9737710785191891</v>
      </c>
      <c r="Q2738" s="7">
        <f>-(6*F2738*J2738*L2738*N2738*SIN(RADIANS(E2738))+6*O2738*N2738*G2738*SIN(RADIANS(E2738))*COS(RADIANS(E2738)))/(12*N2738*COS(RADIANS(E2738))^2+L2738*G2738^2*SIN(RADIANS(E2738))^2)</f>
        <v>6.3676391384507118</v>
      </c>
      <c r="R2738" s="7">
        <f>-P2738*SIN(RADIANS(E2738))</f>
        <v>-0.54192673518729462</v>
      </c>
      <c r="S2738" s="6">
        <f>(O2738+P2738*COS(RADIANS(E2738)))/L2738</f>
        <v>-89.501254160895215</v>
      </c>
      <c r="T2738" s="6">
        <f>R2738/L2738</f>
        <v>-0.45160561265607885</v>
      </c>
      <c r="U2738" s="6">
        <f>(Q2738-P2738*G2738*SIN(RADIANS(E2738)))/M2738</f>
        <v>-26.531829743544627</v>
      </c>
      <c r="V2738" s="6">
        <f>SQRT((S2738+U2738)^2+3*T2738^2)</f>
        <v>116.03572037636913</v>
      </c>
      <c r="W2738" s="6">
        <f>V2738/AA2738</f>
        <v>1.3198667633930419</v>
      </c>
      <c r="X2738" s="1">
        <f>((3*10+H2738/COS(RADIANS(E2738)))*(3+3)+3*G2738*H2738)*2</f>
        <v>543.84523582768225</v>
      </c>
      <c r="Y2738" s="7">
        <f>Z2738/X2738</f>
        <v>1.0070651639694204</v>
      </c>
      <c r="Z2738" s="13">
        <v>547.68759159279296</v>
      </c>
      <c r="AA2738" s="15">
        <v>87.914722602810897</v>
      </c>
    </row>
    <row r="2739" spans="1:27" x14ac:dyDescent="0.45">
      <c r="A2739">
        <v>1521</v>
      </c>
      <c r="B2739">
        <v>45.8</v>
      </c>
      <c r="C2739" s="10">
        <f>B2739-20</f>
        <v>25.799999999999997</v>
      </c>
      <c r="D2739">
        <v>101.4</v>
      </c>
      <c r="E2739" s="11">
        <f>D2739-90</f>
        <v>11.400000000000006</v>
      </c>
      <c r="F2739" s="2">
        <v>7.8609999999999999E-3</v>
      </c>
      <c r="G2739" s="11">
        <v>24.8</v>
      </c>
      <c r="H2739" s="11">
        <v>1.1000000000000001</v>
      </c>
      <c r="I2739" s="8">
        <v>3.6190316081047003E-2</v>
      </c>
      <c r="J2739" s="4">
        <v>71000</v>
      </c>
      <c r="K2739" s="5">
        <f>23*10^-6</f>
        <v>2.3E-5</v>
      </c>
      <c r="L2739" s="6">
        <f>H2739</f>
        <v>1.1000000000000001</v>
      </c>
      <c r="M2739" s="3">
        <f>H2739^2/6</f>
        <v>0.20166666666666669</v>
      </c>
      <c r="N2739" s="3">
        <f>H2739^3/12</f>
        <v>0.11091666666666671</v>
      </c>
      <c r="O2739" s="1">
        <f>-J2739*L2739*K2739*C2739</f>
        <v>-46.344539999999995</v>
      </c>
      <c r="P2739" s="7">
        <f>-(12*F2739*J2739*L2739*N2739+12*O2739*N2739*G2739*COS(RADIANS(E2739)))/(12*N2739*G2739*COS(RADIANS(E2739))^2+L2739*G2739^3*SIN(RADIANS(E2739))^2)</f>
        <v>0.99303970575774037</v>
      </c>
      <c r="Q2739" s="7">
        <f>-(6*F2739*J2739*L2739*N2739*SIN(RADIANS(E2739))+6*O2739*N2739*G2739*SIN(RADIANS(E2739))*COS(RADIANS(E2739)))/(12*N2739*COS(RADIANS(E2739))^2+L2739*G2739^2*SIN(RADIANS(E2739))^2)</f>
        <v>2.4338916804237187</v>
      </c>
      <c r="R2739" s="7">
        <f>-P2739*SIN(RADIANS(E2739))</f>
        <v>-0.1962815871309451</v>
      </c>
      <c r="S2739" s="6">
        <f>(O2739+P2739*COS(RADIANS(E2739)))/L2739</f>
        <v>-41.246447091991669</v>
      </c>
      <c r="T2739" s="6">
        <f>R2739/L2739</f>
        <v>-0.17843780648267735</v>
      </c>
      <c r="U2739" s="6">
        <f>(Q2739-P2739*G2739*SIN(RADIANS(E2739)))/M2739</f>
        <v>-12.068884365737452</v>
      </c>
      <c r="V2739" s="6">
        <f>SQRT((S2739+U2739)^2+3*T2739^2)</f>
        <v>53.316227253997141</v>
      </c>
      <c r="W2739" s="6">
        <f>V2739/AA2739</f>
        <v>1.5042835627693296</v>
      </c>
      <c r="X2739" s="1">
        <f>((3*10+H2739/COS(RADIANS(E2739)))*(3+3)+3*G2739*H2739)*2</f>
        <v>537.14566168804652</v>
      </c>
      <c r="Y2739" s="7">
        <f>Z2739/X2739</f>
        <v>1.0195027755078816</v>
      </c>
      <c r="Z2739" s="13">
        <v>547.62149294298104</v>
      </c>
      <c r="AA2739" s="15">
        <v>35.442936806305298</v>
      </c>
    </row>
    <row r="2740" spans="1:27" x14ac:dyDescent="0.45">
      <c r="A2740">
        <v>2041</v>
      </c>
      <c r="B2740">
        <v>79.3</v>
      </c>
      <c r="C2740" s="10">
        <f>B2740-20</f>
        <v>59.3</v>
      </c>
      <c r="D2740">
        <v>100</v>
      </c>
      <c r="E2740" s="11">
        <f>D2740-90</f>
        <v>10</v>
      </c>
      <c r="F2740" s="2">
        <v>2.3096999999999999E-2</v>
      </c>
      <c r="G2740" s="11">
        <v>28.6</v>
      </c>
      <c r="H2740" s="11">
        <v>1</v>
      </c>
      <c r="I2740" s="8">
        <v>0.22806254029273901</v>
      </c>
      <c r="J2740" s="4">
        <v>71000</v>
      </c>
      <c r="K2740" s="5">
        <f>23*10^-6</f>
        <v>2.3E-5</v>
      </c>
      <c r="L2740" s="6">
        <f>H2740</f>
        <v>1</v>
      </c>
      <c r="M2740" s="3">
        <f>H2740^2/6</f>
        <v>0.16666666666666666</v>
      </c>
      <c r="N2740" s="3">
        <f>H2740^3/12</f>
        <v>8.3333333333333329E-2</v>
      </c>
      <c r="O2740" s="1">
        <f>-J2740*L2740*K2740*C2740</f>
        <v>-96.8369</v>
      </c>
      <c r="P2740" s="7">
        <f>-(12*F2740*J2740*L2740*N2740+12*O2740*N2740*G2740*COS(RADIANS(E2740)))/(12*N2740*G2740*COS(RADIANS(E2740))^2+L2740*G2740^3*SIN(RADIANS(E2740))^2)</f>
        <v>1.483439656114337</v>
      </c>
      <c r="Q2740" s="7">
        <f>-(6*F2740*J2740*L2740*N2740*SIN(RADIANS(E2740))+6*O2740*N2740*G2740*SIN(RADIANS(E2740))*COS(RADIANS(E2740)))/(12*N2740*COS(RADIANS(E2740))^2+L2740*G2740^2*SIN(RADIANS(E2740))^2)</f>
        <v>3.6836312793725066</v>
      </c>
      <c r="R2740" s="7">
        <f>-P2740*SIN(RADIANS(E2740))</f>
        <v>-0.25759659296311244</v>
      </c>
      <c r="S2740" s="6">
        <f>(O2740+P2740*COS(RADIANS(E2740)))/L2740</f>
        <v>-95.375997125532834</v>
      </c>
      <c r="T2740" s="6">
        <f>R2740/L2740</f>
        <v>-0.25759659296311244</v>
      </c>
      <c r="U2740" s="6">
        <f>(Q2740-P2740*G2740*SIN(RADIANS(E2740)))/M2740</f>
        <v>-22.101787676235055</v>
      </c>
      <c r="V2740" s="6">
        <f>SQRT((S2740+U2740)^2+3*T2740^2)</f>
        <v>117.47863205683238</v>
      </c>
      <c r="W2740" s="6">
        <f>V2740/AA2740</f>
        <v>1.359876877374198</v>
      </c>
      <c r="X2740" s="1">
        <f>((3*10+H2740/COS(RADIANS(E2740)))*(3+3)+3*G2740*H2740)*2</f>
        <v>543.78511934262895</v>
      </c>
      <c r="Y2740" s="7">
        <f>Z2740/X2740</f>
        <v>1.0069951676417634</v>
      </c>
      <c r="Z2740" s="13">
        <v>547.58898741352698</v>
      </c>
      <c r="AA2740" s="15">
        <v>86.389168027971195</v>
      </c>
    </row>
    <row r="2741" spans="1:27" x14ac:dyDescent="0.45">
      <c r="A2741">
        <v>722</v>
      </c>
      <c r="B2741">
        <v>57.7</v>
      </c>
      <c r="C2741" s="10">
        <f>B2741-20</f>
        <v>37.700000000000003</v>
      </c>
      <c r="D2741">
        <v>116.5</v>
      </c>
      <c r="E2741" s="11">
        <f>D2741-90</f>
        <v>26.5</v>
      </c>
      <c r="F2741" s="2">
        <v>1.2271000000000001E-2</v>
      </c>
      <c r="G2741" s="11">
        <v>25.2</v>
      </c>
      <c r="H2741" s="11">
        <v>1.1000000000000001</v>
      </c>
      <c r="I2741" s="8">
        <v>6.2172383069992003E-2</v>
      </c>
      <c r="J2741" s="4">
        <v>71000</v>
      </c>
      <c r="K2741" s="5">
        <f>23*10^-6</f>
        <v>2.3E-5</v>
      </c>
      <c r="L2741" s="6">
        <f>H2741</f>
        <v>1.1000000000000001</v>
      </c>
      <c r="M2741" s="3">
        <f>H2741^2/6</f>
        <v>0.20166666666666669</v>
      </c>
      <c r="N2741" s="3">
        <f>H2741^3/12</f>
        <v>0.11091666666666671</v>
      </c>
      <c r="O2741" s="1">
        <f>-J2741*L2741*K2741*C2741</f>
        <v>-67.720510000000004</v>
      </c>
      <c r="P2741" s="7">
        <f>-(12*F2741*J2741*L2741*N2741+12*O2741*N2741*G2741*COS(RADIANS(E2741)))/(12*N2741*G2741*COS(RADIANS(E2741))^2+L2741*G2741^3*SIN(RADIANS(E2741))^2)</f>
        <v>0.21440848533969012</v>
      </c>
      <c r="Q2741" s="7">
        <f>-(6*F2741*J2741*L2741*N2741*SIN(RADIANS(E2741))+6*O2741*N2741*G2741*SIN(RADIANS(E2741))*COS(RADIANS(E2741)))/(12*N2741*COS(RADIANS(E2741))^2+L2741*G2741^2*SIN(RADIANS(E2741))^2)</f>
        <v>1.2054243256115285</v>
      </c>
      <c r="R2741" s="7">
        <f>-P2741*SIN(RADIANS(E2741))</f>
        <v>-9.5668597270756231E-2</v>
      </c>
      <c r="S2741" s="6">
        <f>(O2741+P2741*COS(RADIANS(E2741)))/L2741</f>
        <v>-61.389662253682239</v>
      </c>
      <c r="T2741" s="6">
        <f>R2741/L2741</f>
        <v>-8.6971452064323843E-2</v>
      </c>
      <c r="U2741" s="6">
        <f>(Q2741-P2741*G2741*SIN(RADIANS(E2741)))/M2741</f>
        <v>-5.9773107055117087</v>
      </c>
      <c r="V2741" s="6">
        <f>SQRT((S2741+U2741)^2+3*T2741^2)</f>
        <v>67.367141380536481</v>
      </c>
      <c r="W2741" s="6">
        <f>V2741/AA2741</f>
        <v>1.2658462728526563</v>
      </c>
      <c r="X2741" s="1">
        <f>((3*10+H2741/COS(RADIANS(E2741)))*(3+3)+3*G2741*H2741)*2</f>
        <v>541.06968507899353</v>
      </c>
      <c r="Y2741" s="7">
        <f>Z2741/X2741</f>
        <v>1.0115534815432541</v>
      </c>
      <c r="Z2741" s="13">
        <v>547.32092369916802</v>
      </c>
      <c r="AA2741" s="15">
        <v>53.219054181611497</v>
      </c>
    </row>
    <row r="2742" spans="1:27" x14ac:dyDescent="0.45">
      <c r="A2742">
        <v>494</v>
      </c>
      <c r="B2742">
        <v>60.8</v>
      </c>
      <c r="C2742" s="10">
        <f>B2742-20</f>
        <v>40.799999999999997</v>
      </c>
      <c r="D2742">
        <v>104.8</v>
      </c>
      <c r="E2742" s="11">
        <f>D2742-90</f>
        <v>14.799999999999997</v>
      </c>
      <c r="F2742" s="2">
        <v>1.2414E-2</v>
      </c>
      <c r="G2742" s="11">
        <v>21.4</v>
      </c>
      <c r="H2742" s="11">
        <v>1.3</v>
      </c>
      <c r="I2742" s="8">
        <v>9.1536276042461395E-2</v>
      </c>
      <c r="J2742" s="4">
        <v>71000</v>
      </c>
      <c r="K2742" s="5">
        <f>23*10^-6</f>
        <v>2.3E-5</v>
      </c>
      <c r="L2742" s="6">
        <f>H2742</f>
        <v>1.3</v>
      </c>
      <c r="M2742" s="3">
        <f>H2742^2/6</f>
        <v>0.28166666666666668</v>
      </c>
      <c r="N2742" s="3">
        <f>H2742^3/12</f>
        <v>0.18308333333333338</v>
      </c>
      <c r="O2742" s="1">
        <f>-J2742*L2742*K2742*C2742</f>
        <v>-86.614319999999992</v>
      </c>
      <c r="P2742" s="7">
        <f>-(12*F2742*J2742*L2742*N2742+12*O2742*N2742*G2742*COS(RADIANS(E2742)))/(12*N2742*G2742*COS(RADIANS(E2742))^2+L2742*G2742^3*SIN(RADIANS(E2742))^2)</f>
        <v>1.6220702431889407</v>
      </c>
      <c r="Q2742" s="7">
        <f>-(6*F2742*J2742*L2742*N2742*SIN(RADIANS(E2742))+6*O2742*N2742*G2742*SIN(RADIANS(E2742))*COS(RADIANS(E2742)))/(12*N2742*COS(RADIANS(E2742))^2+L2742*G2742^2*SIN(RADIANS(E2742))^2)</f>
        <v>4.4335553008524533</v>
      </c>
      <c r="R2742" s="7">
        <f>-P2742*SIN(RADIANS(E2742))</f>
        <v>-0.41435096269649097</v>
      </c>
      <c r="S2742" s="6">
        <f>(O2742+P2742*COS(RADIANS(E2742)))/L2742</f>
        <v>-65.420049654558156</v>
      </c>
      <c r="T2742" s="6">
        <f>R2742/L2742</f>
        <v>-0.31873150976653147</v>
      </c>
      <c r="U2742" s="6">
        <f>(Q2742-P2742*G2742*SIN(RADIANS(E2742)))/M2742</f>
        <v>-15.740433020777933</v>
      </c>
      <c r="V2742" s="6">
        <f>SQRT((S2742+U2742)^2+3*T2742^2)</f>
        <v>81.162360225781285</v>
      </c>
      <c r="W2742" s="6">
        <f>V2742/AA2742</f>
        <v>1.2737046136410137</v>
      </c>
      <c r="X2742" s="1">
        <f>((3*10+H2742/COS(RADIANS(E2742)))*(3+3)+3*G2742*H2742)*2</f>
        <v>543.05531507809042</v>
      </c>
      <c r="Y2742" s="7">
        <f>Z2742/X2742</f>
        <v>1.0078393322485544</v>
      </c>
      <c r="Z2742" s="13">
        <v>547.312506122331</v>
      </c>
      <c r="AA2742" s="15">
        <v>63.721493473883598</v>
      </c>
    </row>
    <row r="2743" spans="1:27" x14ac:dyDescent="0.45">
      <c r="A2743">
        <v>1898</v>
      </c>
      <c r="B2743">
        <v>64</v>
      </c>
      <c r="C2743" s="10">
        <f>B2743-20</f>
        <v>44</v>
      </c>
      <c r="D2743">
        <v>119.6</v>
      </c>
      <c r="E2743" s="11">
        <f>D2743-90</f>
        <v>29.599999999999994</v>
      </c>
      <c r="F2743" s="2">
        <v>1.7061E-2</v>
      </c>
      <c r="G2743" s="11">
        <v>28.5</v>
      </c>
      <c r="H2743" s="11">
        <v>1</v>
      </c>
      <c r="I2743" s="8">
        <v>0.160928159952163</v>
      </c>
      <c r="J2743" s="4">
        <v>71000</v>
      </c>
      <c r="K2743" s="5">
        <f>23*10^-6</f>
        <v>2.3E-5</v>
      </c>
      <c r="L2743" s="6">
        <f>H2743</f>
        <v>1</v>
      </c>
      <c r="M2743" s="3">
        <f>H2743^2/6</f>
        <v>0.16666666666666666</v>
      </c>
      <c r="N2743" s="3">
        <f>H2743^3/12</f>
        <v>8.3333333333333329E-2</v>
      </c>
      <c r="O2743" s="1">
        <f>-J2743*L2743*K2743*C2743</f>
        <v>-71.852000000000004</v>
      </c>
      <c r="P2743" s="7">
        <f>-(12*F2743*J2743*L2743*N2743+12*O2743*N2743*G2743*COS(RADIANS(E2743)))/(12*N2743*G2743*COS(RADIANS(E2743))^2+L2743*G2743^3*SIN(RADIANS(E2743))^2)</f>
        <v>0.10039887009494049</v>
      </c>
      <c r="Q2743" s="7">
        <f>-(6*F2743*J2743*L2743*N2743*SIN(RADIANS(E2743))+6*O2743*N2743*G2743*SIN(RADIANS(E2743))*COS(RADIANS(E2743)))/(12*N2743*COS(RADIANS(E2743))^2+L2743*G2743^2*SIN(RADIANS(E2743))^2)</f>
        <v>0.70667467549140728</v>
      </c>
      <c r="R2743" s="7">
        <f>-P2743*SIN(RADIANS(E2743))</f>
        <v>-4.9591205297642625E-2</v>
      </c>
      <c r="S2743" s="6">
        <f>(O2743+P2743*COS(RADIANS(E2743)))/L2743</f>
        <v>-71.764703691524403</v>
      </c>
      <c r="T2743" s="6">
        <f>R2743/L2743</f>
        <v>-4.9591205297642625E-2</v>
      </c>
      <c r="U2743" s="6">
        <f>(Q2743-P2743*G2743*SIN(RADIANS(E2743)))/M2743</f>
        <v>-4.2400480529484454</v>
      </c>
      <c r="V2743" s="6">
        <f>SQRT((S2743+U2743)^2+3*T2743^2)</f>
        <v>76.004800279994669</v>
      </c>
      <c r="W2743" s="6">
        <f>V2743/AA2743</f>
        <v>1.1878286179192097</v>
      </c>
      <c r="X2743" s="1">
        <f>((3*10+H2743/COS(RADIANS(E2743)))*(3+3)+3*G2743*H2743)*2</f>
        <v>544.80111555892404</v>
      </c>
      <c r="Y2743" s="7">
        <f>Z2743/X2743</f>
        <v>1.00414372598604</v>
      </c>
      <c r="Z2743" s="13">
        <v>547.05862209868906</v>
      </c>
      <c r="AA2743" s="15">
        <v>63.986335346202402</v>
      </c>
    </row>
    <row r="2744" spans="1:27" x14ac:dyDescent="0.45">
      <c r="A2744">
        <v>204</v>
      </c>
      <c r="B2744">
        <v>58</v>
      </c>
      <c r="C2744" s="10">
        <f>B2744-20</f>
        <v>38</v>
      </c>
      <c r="D2744">
        <v>105.2</v>
      </c>
      <c r="E2744" s="11">
        <f>D2744-90</f>
        <v>15.200000000000003</v>
      </c>
      <c r="F2744" s="2">
        <v>1.234E-2</v>
      </c>
      <c r="G2744" s="11">
        <v>23.3</v>
      </c>
      <c r="H2744" s="11">
        <v>1.2</v>
      </c>
      <c r="I2744" s="8">
        <v>8.9267283678054796E-2</v>
      </c>
      <c r="J2744" s="4">
        <v>71000</v>
      </c>
      <c r="K2744" s="5">
        <f>23*10^-6</f>
        <v>2.3E-5</v>
      </c>
      <c r="L2744" s="6">
        <f>H2744</f>
        <v>1.2</v>
      </c>
      <c r="M2744" s="3">
        <f>H2744^2/6</f>
        <v>0.24</v>
      </c>
      <c r="N2744" s="3">
        <f>H2744^3/12</f>
        <v>0.14399999999999999</v>
      </c>
      <c r="O2744" s="1">
        <f>-J2744*L2744*K2744*C2744</f>
        <v>-74.464799999999997</v>
      </c>
      <c r="P2744" s="7">
        <f>-(12*F2744*J2744*L2744*N2744+12*O2744*N2744*G2744*COS(RADIANS(E2744)))/(12*N2744*G2744*COS(RADIANS(E2744))^2+L2744*G2744^3*SIN(RADIANS(E2744))^2)</f>
        <v>0.99585675557756648</v>
      </c>
      <c r="Q2744" s="7">
        <f>-(6*F2744*J2744*L2744*N2744*SIN(RADIANS(E2744))+6*O2744*N2744*G2744*SIN(RADIANS(E2744))*COS(RADIANS(E2744)))/(12*N2744*COS(RADIANS(E2744))^2+L2744*G2744^2*SIN(RADIANS(E2744))^2)</f>
        <v>3.0418483747899692</v>
      </c>
      <c r="R2744" s="7">
        <f>-P2744*SIN(RADIANS(E2744))</f>
        <v>-0.2611028647888386</v>
      </c>
      <c r="S2744" s="6">
        <f>(O2744+P2744*COS(RADIANS(E2744)))/L2744</f>
        <v>-61.25315150394664</v>
      </c>
      <c r="T2744" s="6">
        <f>R2744/L2744</f>
        <v>-0.21758572065736551</v>
      </c>
      <c r="U2744" s="6">
        <f>(Q2744-P2744*G2744*SIN(RADIANS(E2744)))/M2744</f>
        <v>-12.674368228291542</v>
      </c>
      <c r="V2744" s="6">
        <f>SQRT((S2744+U2744)^2+3*T2744^2)</f>
        <v>73.928480333346286</v>
      </c>
      <c r="W2744" s="6">
        <f>V2744/AA2744</f>
        <v>1.2897308728639618</v>
      </c>
      <c r="X2744" s="1">
        <f>((3*10+H2744/COS(RADIANS(E2744)))*(3+3)+3*G2744*H2744)*2</f>
        <v>542.68202473479403</v>
      </c>
      <c r="Y2744" s="7">
        <f>Z2744/X2744</f>
        <v>1.007930372509392</v>
      </c>
      <c r="Z2744" s="13">
        <v>546.98569534509204</v>
      </c>
      <c r="AA2744" s="15">
        <v>57.320858086603401</v>
      </c>
    </row>
    <row r="2745" spans="1:27" x14ac:dyDescent="0.45">
      <c r="A2745">
        <v>774</v>
      </c>
      <c r="B2745">
        <v>81</v>
      </c>
      <c r="C2745" s="10">
        <f>B2745-20</f>
        <v>61</v>
      </c>
      <c r="D2745">
        <v>128.5</v>
      </c>
      <c r="E2745" s="11">
        <f>D2745-90</f>
        <v>38.5</v>
      </c>
      <c r="F2745" s="2">
        <v>1.6145E-2</v>
      </c>
      <c r="G2745" s="11">
        <v>22</v>
      </c>
      <c r="H2745" s="11">
        <v>1.2</v>
      </c>
      <c r="I2745" s="8">
        <v>7.2907581925392095E-2</v>
      </c>
      <c r="J2745" s="4">
        <v>71000</v>
      </c>
      <c r="K2745" s="5">
        <f>23*10^-6</f>
        <v>2.3E-5</v>
      </c>
      <c r="L2745" s="6">
        <f>H2745</f>
        <v>1.2</v>
      </c>
      <c r="M2745" s="3">
        <f>H2745^2/6</f>
        <v>0.24</v>
      </c>
      <c r="N2745" s="3">
        <f>H2745^3/12</f>
        <v>0.14399999999999999</v>
      </c>
      <c r="O2745" s="1">
        <f>-J2745*L2745*K2745*C2745</f>
        <v>-119.5356</v>
      </c>
      <c r="P2745" s="7">
        <f>-(12*F2745*J2745*L2745*N2745+12*O2745*N2745*G2745*COS(RADIANS(E2745)))/(12*N2745*G2745*COS(RADIANS(E2745))^2+L2745*G2745^3*SIN(RADIANS(E2745))^2)</f>
        <v>0.2370736907223864</v>
      </c>
      <c r="Q2745" s="7">
        <f>-(6*F2745*J2745*L2745*N2745*SIN(RADIANS(E2745))+6*O2745*N2745*G2745*SIN(RADIANS(E2745))*COS(RADIANS(E2745)))/(12*N2745*COS(RADIANS(E2745))^2+L2745*G2745^2*SIN(RADIANS(E2745))^2)</f>
        <v>1.6234002668002436</v>
      </c>
      <c r="R2745" s="7">
        <f>-P2745*SIN(RADIANS(E2745))</f>
        <v>-0.14758184243638575</v>
      </c>
      <c r="S2745" s="6">
        <f>(O2745+P2745*COS(RADIANS(E2745)))/L2745</f>
        <v>-99.458386829887971</v>
      </c>
      <c r="T2745" s="6">
        <f>R2745/L2745</f>
        <v>-0.12298486869698813</v>
      </c>
      <c r="U2745" s="6">
        <f>(Q2745-P2745*G2745*SIN(RADIANS(E2745)))/M2745</f>
        <v>-6.7641677783343468</v>
      </c>
      <c r="V2745" s="6">
        <f>SQRT((S2745+U2745)^2+3*T2745^2)</f>
        <v>106.22276819651499</v>
      </c>
      <c r="W2745" s="6">
        <f>V2745/AA2745</f>
        <v>1.2444395570279472</v>
      </c>
      <c r="X2745" s="1">
        <f>((3*10+H2745/COS(RADIANS(E2745)))*(3+3)+3*G2745*H2745)*2</f>
        <v>536.8000126677897</v>
      </c>
      <c r="Y2745" s="7">
        <f>Z2745/X2745</f>
        <v>1.0188157915926526</v>
      </c>
      <c r="Z2745" s="13">
        <v>546.90032983308004</v>
      </c>
      <c r="AA2745" s="15">
        <v>85.3579168201654</v>
      </c>
    </row>
    <row r="2746" spans="1:27" x14ac:dyDescent="0.45">
      <c r="A2746">
        <v>2119</v>
      </c>
      <c r="B2746">
        <v>51.9</v>
      </c>
      <c r="C2746" s="10">
        <f>B2746-20</f>
        <v>31.9</v>
      </c>
      <c r="D2746">
        <v>128.4</v>
      </c>
      <c r="E2746" s="11">
        <f>D2746-90</f>
        <v>38.400000000000006</v>
      </c>
      <c r="F2746" s="2">
        <v>8.4519999999999994E-3</v>
      </c>
      <c r="G2746" s="11">
        <v>22</v>
      </c>
      <c r="H2746" s="11">
        <v>1.2</v>
      </c>
      <c r="I2746" s="8">
        <v>3.8185756653547197E-2</v>
      </c>
      <c r="J2746" s="4">
        <v>71000</v>
      </c>
      <c r="K2746" s="5">
        <f>23*10^-6</f>
        <v>2.3E-5</v>
      </c>
      <c r="L2746" s="6">
        <f>H2746</f>
        <v>1.2</v>
      </c>
      <c r="M2746" s="3">
        <f>H2746^2/6</f>
        <v>0.24</v>
      </c>
      <c r="N2746" s="3">
        <f>H2746^3/12</f>
        <v>0.14399999999999999</v>
      </c>
      <c r="O2746" s="1">
        <f>-J2746*L2746*K2746*C2746</f>
        <v>-62.511240000000001</v>
      </c>
      <c r="P2746" s="7">
        <f>-(12*F2746*J2746*L2746*N2746+12*O2746*N2746*G2746*COS(RADIANS(E2746)))/(12*N2746*G2746*COS(RADIANS(E2746))^2+L2746*G2746^3*SIN(RADIANS(E2746))^2)</f>
        <v>0.12477433019882772</v>
      </c>
      <c r="Q2746" s="7">
        <f>-(6*F2746*J2746*L2746*N2746*SIN(RADIANS(E2746))+6*O2746*N2746*G2746*SIN(RADIANS(E2746))*COS(RADIANS(E2746)))/(12*N2746*COS(RADIANS(E2746))^2+L2746*G2746^2*SIN(RADIANS(E2746))^2)</f>
        <v>0.85253628062586284</v>
      </c>
      <c r="R2746" s="7">
        <f>-P2746*SIN(RADIANS(E2746))</f>
        <v>-7.7503298238714796E-2</v>
      </c>
      <c r="S2746" s="6">
        <f>(O2746+P2746*COS(RADIANS(E2746)))/L2746</f>
        <v>-52.011212644817476</v>
      </c>
      <c r="T2746" s="6">
        <f>R2746/L2746</f>
        <v>-6.4586081865595668E-2</v>
      </c>
      <c r="U2746" s="6">
        <f>(Q2746-P2746*G2746*SIN(RADIANS(E2746)))/M2746</f>
        <v>-3.5522345026077611</v>
      </c>
      <c r="V2746" s="6">
        <f>SQRT((S2746+U2746)^2+3*T2746^2)</f>
        <v>55.563559758088125</v>
      </c>
      <c r="W2746" s="6">
        <f>V2746/AA2746</f>
        <v>1.2430226648515248</v>
      </c>
      <c r="X2746" s="1">
        <f>((3*10+H2746/COS(RADIANS(E2746)))*(3+3)+3*G2746*H2746)*2</f>
        <v>536.77453134945961</v>
      </c>
      <c r="Y2746" s="7">
        <f>Z2746/X2746</f>
        <v>1.0187375661734932</v>
      </c>
      <c r="Z2746" s="13">
        <v>546.83237965086596</v>
      </c>
      <c r="AA2746" s="15">
        <v>44.700359317040302</v>
      </c>
    </row>
    <row r="2747" spans="1:27" x14ac:dyDescent="0.45">
      <c r="A2747">
        <v>2513</v>
      </c>
      <c r="B2747">
        <v>86.1</v>
      </c>
      <c r="C2747" s="10">
        <f>B2747-20</f>
        <v>66.099999999999994</v>
      </c>
      <c r="D2747">
        <v>107.4</v>
      </c>
      <c r="E2747" s="11">
        <f>D2747-90</f>
        <v>17.400000000000006</v>
      </c>
      <c r="F2747" s="2">
        <v>2.1203E-2</v>
      </c>
      <c r="G2747" s="11">
        <v>23.2</v>
      </c>
      <c r="H2747" s="11">
        <v>1.2</v>
      </c>
      <c r="I2747" s="8">
        <v>0.13993127644062001</v>
      </c>
      <c r="J2747" s="4">
        <v>71000</v>
      </c>
      <c r="K2747" s="5">
        <f>23*10^-6</f>
        <v>2.3E-5</v>
      </c>
      <c r="L2747" s="6">
        <f>H2747</f>
        <v>1.2</v>
      </c>
      <c r="M2747" s="3">
        <f>H2747^2/6</f>
        <v>0.24</v>
      </c>
      <c r="N2747" s="3">
        <f>H2747^3/12</f>
        <v>0.14399999999999999</v>
      </c>
      <c r="O2747" s="1">
        <f>-J2747*L2747*K2747*C2747</f>
        <v>-129.52956</v>
      </c>
      <c r="P2747" s="7">
        <f>-(12*F2747*J2747*L2747*N2747+12*O2747*N2747*G2747*COS(RADIANS(E2747)))/(12*N2747*G2747*COS(RADIANS(E2747))^2+L2747*G2747^3*SIN(RADIANS(E2747))^2)</f>
        <v>1.3320248831661543</v>
      </c>
      <c r="Q2747" s="7">
        <f>-(6*F2747*J2747*L2747*N2747*SIN(RADIANS(E2747))+6*O2747*N2747*G2747*SIN(RADIANS(E2747))*COS(RADIANS(E2747)))/(12*N2747*COS(RADIANS(E2747))^2+L2747*G2747^2*SIN(RADIANS(E2747))^2)</f>
        <v>4.620625405855205</v>
      </c>
      <c r="R2747" s="7">
        <f>-P2747*SIN(RADIANS(E2747))</f>
        <v>-0.3983297763668282</v>
      </c>
      <c r="S2747" s="6">
        <f>(O2747+P2747*COS(RADIANS(E2747)))/L2747</f>
        <v>-106.8820734482464</v>
      </c>
      <c r="T2747" s="6">
        <f>R2747/L2747</f>
        <v>-0.33194148030569021</v>
      </c>
      <c r="U2747" s="6">
        <f>(Q2747-P2747*G2747*SIN(RADIANS(E2747)))/M2747</f>
        <v>-19.252605857730035</v>
      </c>
      <c r="V2747" s="6">
        <f>SQRT((S2747+U2747)^2+3*T2747^2)</f>
        <v>126.13598962651604</v>
      </c>
      <c r="W2747" s="6">
        <f>V2747/AA2747</f>
        <v>1.2677596057463083</v>
      </c>
      <c r="X2747" s="1">
        <f>((3*10+H2747/COS(RADIANS(E2747)))*(3+3)+3*G2747*H2747)*2</f>
        <v>542.13053806433663</v>
      </c>
      <c r="Y2747" s="7">
        <f>Z2747/X2747</f>
        <v>1.0084564986431206</v>
      </c>
      <c r="Z2747" s="13">
        <v>546.71506422387199</v>
      </c>
      <c r="AA2747" s="15">
        <v>99.495195346803897</v>
      </c>
    </row>
    <row r="2748" spans="1:27" x14ac:dyDescent="0.45">
      <c r="A2748">
        <v>1745</v>
      </c>
      <c r="B2748">
        <v>64.599999999999994</v>
      </c>
      <c r="C2748" s="10">
        <f>B2748-20</f>
        <v>44.599999999999994</v>
      </c>
      <c r="D2748">
        <v>124.2</v>
      </c>
      <c r="E2748" s="11">
        <f>D2748-90</f>
        <v>34.200000000000003</v>
      </c>
      <c r="F2748" s="2">
        <v>1.5171E-2</v>
      </c>
      <c r="G2748" s="11">
        <v>25.4</v>
      </c>
      <c r="H2748" s="11">
        <v>1.1000000000000001</v>
      </c>
      <c r="I2748" s="8">
        <v>8.9936546981334603E-2</v>
      </c>
      <c r="J2748" s="4">
        <v>71000</v>
      </c>
      <c r="K2748" s="5">
        <f>23*10^-6</f>
        <v>2.3E-5</v>
      </c>
      <c r="L2748" s="6">
        <f>H2748</f>
        <v>1.1000000000000001</v>
      </c>
      <c r="M2748" s="3">
        <f>H2748^2/6</f>
        <v>0.20166666666666669</v>
      </c>
      <c r="N2748" s="3">
        <f>H2748^3/12</f>
        <v>0.11091666666666671</v>
      </c>
      <c r="O2748" s="1">
        <f>-J2748*L2748*K2748*C2748</f>
        <v>-80.114979999999989</v>
      </c>
      <c r="P2748" s="7">
        <f>-(12*F2748*J2748*L2748*N2748+12*O2748*N2748*G2748*COS(RADIANS(E2748)))/(12*N2748*G2748*COS(RADIANS(E2748))^2+L2748*G2748^3*SIN(RADIANS(E2748))^2)</f>
        <v>0.11596210207104375</v>
      </c>
      <c r="Q2748" s="7">
        <f>-(6*F2748*J2748*L2748*N2748*SIN(RADIANS(E2748))+6*O2748*N2748*G2748*SIN(RADIANS(E2748))*COS(RADIANS(E2748)))/(12*N2748*COS(RADIANS(E2748))^2+L2748*G2748^2*SIN(RADIANS(E2748))^2)</f>
        <v>0.82779069944355776</v>
      </c>
      <c r="R2748" s="7">
        <f>-P2748*SIN(RADIANS(E2748))</f>
        <v>-6.5180370034925814E-2</v>
      </c>
      <c r="S2748" s="6">
        <f>(O2748+P2748*COS(RADIANS(E2748)))/L2748</f>
        <v>-72.744609089113624</v>
      </c>
      <c r="T2748" s="6">
        <f>R2748/L2748</f>
        <v>-5.925488184993255E-2</v>
      </c>
      <c r="U2748" s="6">
        <f>(Q2748-P2748*G2748*SIN(RADIANS(E2748)))/M2748</f>
        <v>-4.1047472699680556</v>
      </c>
      <c r="V2748" s="6">
        <f>SQRT((S2748+U2748)^2+3*T2748^2)</f>
        <v>76.849424891980789</v>
      </c>
      <c r="W2748" s="6">
        <f>V2748/AA2748</f>
        <v>1.2068600842655286</v>
      </c>
      <c r="X2748" s="1">
        <f>((3*10+H2748/COS(RADIANS(E2748)))*(3+3)+3*G2748*H2748)*2</f>
        <v>543.59975097296638</v>
      </c>
      <c r="Y2748" s="7">
        <f>Z2748/X2748</f>
        <v>1.0057246031844362</v>
      </c>
      <c r="Z2748" s="13">
        <v>546.71164383844496</v>
      </c>
      <c r="AA2748" s="15">
        <v>63.677161830030897</v>
      </c>
    </row>
    <row r="2749" spans="1:27" x14ac:dyDescent="0.45">
      <c r="A2749">
        <v>690</v>
      </c>
      <c r="B2749">
        <v>77</v>
      </c>
      <c r="C2749" s="10">
        <f>B2749-20</f>
        <v>57</v>
      </c>
      <c r="D2749">
        <v>123.9</v>
      </c>
      <c r="E2749" s="11">
        <f>D2749-90</f>
        <v>33.900000000000006</v>
      </c>
      <c r="F2749" s="2">
        <v>1.7167000000000002E-2</v>
      </c>
      <c r="G2749" s="11">
        <v>24.6</v>
      </c>
      <c r="H2749" s="11">
        <v>1.1000000000000001</v>
      </c>
      <c r="I2749" s="8">
        <v>7.8664511442184407E-2</v>
      </c>
      <c r="J2749" s="4">
        <v>71000</v>
      </c>
      <c r="K2749" s="5">
        <f>23*10^-6</f>
        <v>2.3E-5</v>
      </c>
      <c r="L2749" s="6">
        <f>H2749</f>
        <v>1.1000000000000001</v>
      </c>
      <c r="M2749" s="3">
        <f>H2749^2/6</f>
        <v>0.20166666666666669</v>
      </c>
      <c r="N2749" s="3">
        <f>H2749^3/12</f>
        <v>0.11091666666666671</v>
      </c>
      <c r="O2749" s="1">
        <f>-J2749*L2749*K2749*C2749</f>
        <v>-102.3891</v>
      </c>
      <c r="P2749" s="7">
        <f>-(12*F2749*J2749*L2749*N2749+12*O2749*N2749*G2749*COS(RADIANS(E2749)))/(12*N2749*G2749*COS(RADIANS(E2749))^2+L2749*G2749^3*SIN(RADIANS(E2749))^2)</f>
        <v>0.19506304953546955</v>
      </c>
      <c r="Q2749" s="7">
        <f>-(6*F2749*J2749*L2749*N2749*SIN(RADIANS(E2749))+6*O2749*N2749*G2749*SIN(RADIANS(E2749))*COS(RADIANS(E2749)))/(12*N2749*COS(RADIANS(E2749))^2+L2749*G2749^2*SIN(RADIANS(E2749))^2)</f>
        <v>1.3381841803991761</v>
      </c>
      <c r="R2749" s="7">
        <f>-P2749*SIN(RADIANS(E2749))</f>
        <v>-0.10879546182107117</v>
      </c>
      <c r="S2749" s="6">
        <f>(O2749+P2749*COS(RADIANS(E2749)))/L2749</f>
        <v>-92.933813884106712</v>
      </c>
      <c r="T2749" s="6">
        <f>R2749/L2749</f>
        <v>-9.8904965291882876E-2</v>
      </c>
      <c r="U2749" s="6">
        <f>(Q2749-P2749*G2749*SIN(RADIANS(E2749)))/M2749</f>
        <v>-6.6356240350372317</v>
      </c>
      <c r="V2749" s="6">
        <f>SQRT((S2749+U2749)^2+3*T2749^2)</f>
        <v>99.569585286425394</v>
      </c>
      <c r="W2749" s="6">
        <f>V2749/AA2749</f>
        <v>1.2716534445083134</v>
      </c>
      <c r="X2749" s="1">
        <f>((3*10+H2749/COS(RADIANS(E2749)))*(3+3)+3*G2749*H2749)*2</f>
        <v>538.26337906683318</v>
      </c>
      <c r="Y2749" s="7">
        <f>Z2749/X2749</f>
        <v>1.0155107413532105</v>
      </c>
      <c r="Z2749" s="13">
        <v>546.61224311944397</v>
      </c>
      <c r="AA2749" s="15">
        <v>78.299308444781602</v>
      </c>
    </row>
    <row r="2750" spans="1:27" x14ac:dyDescent="0.45">
      <c r="A2750">
        <v>993</v>
      </c>
      <c r="B2750">
        <v>63.1</v>
      </c>
      <c r="C2750" s="10">
        <f>B2750-20</f>
        <v>43.1</v>
      </c>
      <c r="D2750">
        <v>123.2</v>
      </c>
      <c r="E2750" s="11">
        <f>D2750-90</f>
        <v>33.200000000000003</v>
      </c>
      <c r="F2750" s="2">
        <v>1.2156999999999999E-2</v>
      </c>
      <c r="G2750" s="11">
        <v>22.4</v>
      </c>
      <c r="H2750" s="11">
        <v>1.2</v>
      </c>
      <c r="I2750" s="8">
        <v>5.6960664689540801E-2</v>
      </c>
      <c r="J2750" s="4">
        <v>71000</v>
      </c>
      <c r="K2750" s="5">
        <f>23*10^-6</f>
        <v>2.3E-5</v>
      </c>
      <c r="L2750" s="6">
        <f>H2750</f>
        <v>1.2</v>
      </c>
      <c r="M2750" s="3">
        <f>H2750^2/6</f>
        <v>0.24</v>
      </c>
      <c r="N2750" s="3">
        <f>H2750^3/12</f>
        <v>0.14399999999999999</v>
      </c>
      <c r="O2750" s="1">
        <f>-J2750*L2750*K2750*C2750</f>
        <v>-84.458759999999998</v>
      </c>
      <c r="P2750" s="7">
        <f>-(12*F2750*J2750*L2750*N2750+12*O2750*N2750*G2750*COS(RADIANS(E2750)))/(12*N2750*G2750*COS(RADIANS(E2750))^2+L2750*G2750^3*SIN(RADIANS(E2750))^2)</f>
        <v>0.23230418910977599</v>
      </c>
      <c r="Q2750" s="7">
        <f>-(6*F2750*J2750*L2750*N2750*SIN(RADIANS(E2750))+6*O2750*N2750*G2750*SIN(RADIANS(E2750))*COS(RADIANS(E2750)))/(12*N2750*COS(RADIANS(E2750))^2+L2750*G2750^2*SIN(RADIANS(E2750))^2)</f>
        <v>1.4246537829414454</v>
      </c>
      <c r="R2750" s="7">
        <f>-P2750*SIN(RADIANS(E2750))</f>
        <v>-0.12720123061977193</v>
      </c>
      <c r="S2750" s="6">
        <f>(O2750+P2750*COS(RADIANS(E2750)))/L2750</f>
        <v>-70.220313453904936</v>
      </c>
      <c r="T2750" s="6">
        <f>R2750/L2750</f>
        <v>-0.10600102551647661</v>
      </c>
      <c r="U2750" s="6">
        <f>(Q2750-P2750*G2750*SIN(RADIANS(E2750)))/M2750</f>
        <v>-5.9360574289226911</v>
      </c>
      <c r="V2750" s="6">
        <f>SQRT((S2750+U2750)^2+3*T2750^2)</f>
        <v>76.156592194602737</v>
      </c>
      <c r="W2750" s="6">
        <f>V2750/AA2750</f>
        <v>1.2352625826928514</v>
      </c>
      <c r="X2750" s="1">
        <f>((3*10+H2750/COS(RADIANS(E2750)))*(3+3)+3*G2750*H2750)*2</f>
        <v>538.48914691076413</v>
      </c>
      <c r="Y2750" s="7">
        <f>Z2750/X2750</f>
        <v>1.0150709460908127</v>
      </c>
      <c r="Z2750" s="13">
        <v>546.60468781434395</v>
      </c>
      <c r="AA2750" s="15">
        <v>61.652148508038401</v>
      </c>
    </row>
    <row r="2751" spans="1:27" x14ac:dyDescent="0.45">
      <c r="A2751">
        <v>2182</v>
      </c>
      <c r="B2751">
        <v>64.3</v>
      </c>
      <c r="C2751" s="10">
        <f>B2751-20</f>
        <v>44.3</v>
      </c>
      <c r="D2751">
        <v>114</v>
      </c>
      <c r="E2751" s="11">
        <f>D2751-90</f>
        <v>24</v>
      </c>
      <c r="F2751" s="2">
        <v>1.2718999999999999E-2</v>
      </c>
      <c r="G2751" s="11">
        <v>21</v>
      </c>
      <c r="H2751" s="11">
        <v>1.3</v>
      </c>
      <c r="I2751" s="8">
        <v>6.9711372256278895E-2</v>
      </c>
      <c r="J2751" s="4">
        <v>71000</v>
      </c>
      <c r="K2751" s="5">
        <f>23*10^-6</f>
        <v>2.3E-5</v>
      </c>
      <c r="L2751" s="6">
        <f>H2751</f>
        <v>1.3</v>
      </c>
      <c r="M2751" s="3">
        <f>H2751^2/6</f>
        <v>0.28166666666666668</v>
      </c>
      <c r="N2751" s="3">
        <f>H2751^3/12</f>
        <v>0.18308333333333338</v>
      </c>
      <c r="O2751" s="1">
        <f>-J2751*L2751*K2751*C2751</f>
        <v>-94.04446999999999</v>
      </c>
      <c r="P2751" s="7">
        <f>-(12*F2751*J2751*L2751*N2751+12*O2751*N2751*G2751*COS(RADIANS(E2751)))/(12*N2751*G2751*COS(RADIANS(E2751))^2+L2751*G2751^3*SIN(RADIANS(E2751))^2)</f>
        <v>0.68199984367916811</v>
      </c>
      <c r="Q2751" s="7">
        <f>-(6*F2751*J2751*L2751*N2751*SIN(RADIANS(E2751))+6*O2751*N2751*G2751*SIN(RADIANS(E2751))*COS(RADIANS(E2751)))/(12*N2751*COS(RADIANS(E2751))^2+L2751*G2751^2*SIN(RADIANS(E2751))^2)</f>
        <v>2.9126404334609961</v>
      </c>
      <c r="R2751" s="7">
        <f>-P2751*SIN(RADIANS(E2751))</f>
        <v>-0.27739432699628536</v>
      </c>
      <c r="S2751" s="6">
        <f>(O2751+P2751*COS(RADIANS(E2751)))/L2751</f>
        <v>-71.862640108226088</v>
      </c>
      <c r="T2751" s="6">
        <f>R2751/L2751</f>
        <v>-0.21338025153560411</v>
      </c>
      <c r="U2751" s="6">
        <f>(Q2751-P2751*G2751*SIN(RADIANS(E2751)))/M2751</f>
        <v>-10.34073526672543</v>
      </c>
      <c r="V2751" s="6">
        <f>SQRT((S2751+U2751)^2+3*T2751^2)</f>
        <v>82.204206196705186</v>
      </c>
      <c r="W2751" s="6">
        <f>V2751/AA2751</f>
        <v>1.2250649044146049</v>
      </c>
      <c r="X2751" s="1">
        <f>((3*10+H2751/COS(RADIANS(E2751)))*(3+3)+3*G2751*H2751)*2</f>
        <v>540.87632594469437</v>
      </c>
      <c r="Y2751" s="7">
        <f>Z2751/X2751</f>
        <v>1.0105475129824206</v>
      </c>
      <c r="Z2751" s="13">
        <v>546.58122601447997</v>
      </c>
      <c r="AA2751" s="15">
        <v>67.101919172181596</v>
      </c>
    </row>
    <row r="2752" spans="1:27" x14ac:dyDescent="0.45">
      <c r="A2752">
        <v>161</v>
      </c>
      <c r="B2752">
        <v>82.9</v>
      </c>
      <c r="C2752" s="10">
        <f>B2752-20</f>
        <v>62.900000000000006</v>
      </c>
      <c r="D2752">
        <v>108</v>
      </c>
      <c r="E2752" s="11">
        <f>D2752-90</f>
        <v>18</v>
      </c>
      <c r="F2752" s="2">
        <v>2.3533999999999999E-2</v>
      </c>
      <c r="G2752" s="11">
        <v>28.2</v>
      </c>
      <c r="H2752" s="11">
        <v>1</v>
      </c>
      <c r="I2752" s="8">
        <v>0.14897051453590299</v>
      </c>
      <c r="J2752" s="4">
        <v>71000</v>
      </c>
      <c r="K2752" s="5">
        <f>23*10^-6</f>
        <v>2.3E-5</v>
      </c>
      <c r="L2752" s="6">
        <f>H2752</f>
        <v>1</v>
      </c>
      <c r="M2752" s="3">
        <f>H2752^2/6</f>
        <v>0.16666666666666666</v>
      </c>
      <c r="N2752" s="3">
        <f>H2752^3/12</f>
        <v>8.3333333333333329E-2</v>
      </c>
      <c r="O2752" s="1">
        <f>-J2752*L2752*K2752*C2752</f>
        <v>-102.71570000000001</v>
      </c>
      <c r="P2752" s="7">
        <f>-(12*F2752*J2752*L2752*N2752+12*O2752*N2752*G2752*COS(RADIANS(E2752)))/(12*N2752*G2752*COS(RADIANS(E2752))^2+L2752*G2752^3*SIN(RADIANS(E2752))^2)</f>
        <v>0.50018974633835434</v>
      </c>
      <c r="Q2752" s="7">
        <f>-(6*F2752*J2752*L2752*N2752*SIN(RADIANS(E2752))+6*O2752*N2752*G2752*SIN(RADIANS(E2752))*COS(RADIANS(E2752)))/(12*N2752*COS(RADIANS(E2752))^2+L2752*G2752^2*SIN(RADIANS(E2752))^2)</f>
        <v>2.1793965616321032</v>
      </c>
      <c r="R2752" s="7">
        <f>-P2752*SIN(RADIANS(E2752))</f>
        <v>-0.15456713203064559</v>
      </c>
      <c r="S2752" s="6">
        <f>(O2752+P2752*COS(RADIANS(E2752)))/L2752</f>
        <v>-102.2399912823609</v>
      </c>
      <c r="T2752" s="6">
        <f>R2752/L2752</f>
        <v>-0.15456713203064559</v>
      </c>
      <c r="U2752" s="6">
        <f>(Q2752-P2752*G2752*SIN(RADIANS(E2752)))/M2752</f>
        <v>-13.076379369792619</v>
      </c>
      <c r="V2752" s="6">
        <f>SQRT((S2752+U2752)^2+3*T2752^2)</f>
        <v>115.31668141851711</v>
      </c>
      <c r="W2752" s="6">
        <f>V2752/AA2752</f>
        <v>1.3061052578338221</v>
      </c>
      <c r="X2752" s="1">
        <f>((3*10+H2752/COS(RADIANS(E2752)))*(3+3)+3*G2752*H2752)*2</f>
        <v>541.81754669085922</v>
      </c>
      <c r="Y2752" s="7">
        <f>Z2752/X2752</f>
        <v>1.0086167803089303</v>
      </c>
      <c r="Z2752" s="13">
        <v>546.48626945821798</v>
      </c>
      <c r="AA2752" s="15">
        <v>88.290496288002103</v>
      </c>
    </row>
    <row r="2753" spans="1:27" x14ac:dyDescent="0.45">
      <c r="A2753">
        <v>263</v>
      </c>
      <c r="B2753">
        <v>88.5</v>
      </c>
      <c r="C2753" s="10">
        <f>B2753-20</f>
        <v>68.5</v>
      </c>
      <c r="D2753">
        <v>104.1</v>
      </c>
      <c r="E2753" s="11">
        <f>D2753-90</f>
        <v>14.099999999999994</v>
      </c>
      <c r="F2753" s="2">
        <v>2.6119E-2</v>
      </c>
      <c r="G2753" s="11">
        <v>28.3</v>
      </c>
      <c r="H2753" s="11">
        <v>1</v>
      </c>
      <c r="I2753" s="8">
        <v>0.197558984160423</v>
      </c>
      <c r="J2753" s="4">
        <v>71000</v>
      </c>
      <c r="K2753" s="5">
        <f>23*10^-6</f>
        <v>2.3E-5</v>
      </c>
      <c r="L2753" s="6">
        <f>H2753</f>
        <v>1</v>
      </c>
      <c r="M2753" s="3">
        <f>H2753^2/6</f>
        <v>0.16666666666666666</v>
      </c>
      <c r="N2753" s="3">
        <f>H2753^3/12</f>
        <v>8.3333333333333329E-2</v>
      </c>
      <c r="O2753" s="1">
        <f>-J2753*L2753*K2753*C2753</f>
        <v>-111.8605</v>
      </c>
      <c r="P2753" s="7">
        <f>-(12*F2753*J2753*L2753*N2753+12*O2753*N2753*G2753*COS(RADIANS(E2753)))/(12*N2753*G2753*COS(RADIANS(E2753))^2+L2753*G2753^3*SIN(RADIANS(E2753))^2)</f>
        <v>0.88632725728441231</v>
      </c>
      <c r="Q2753" s="7">
        <f>-(6*F2753*J2753*L2753*N2753*SIN(RADIANS(E2753))+6*O2753*N2753*G2753*SIN(RADIANS(E2753))*COS(RADIANS(E2753)))/(12*N2753*COS(RADIANS(E2753))^2+L2753*G2753^2*SIN(RADIANS(E2753))^2)</f>
        <v>3.0553051469990518</v>
      </c>
      <c r="R2753" s="7">
        <f>-P2753*SIN(RADIANS(E2753))</f>
        <v>-0.21592262522961503</v>
      </c>
      <c r="S2753" s="6">
        <f>(O2753+P2753*COS(RADIANS(E2753)))/L2753</f>
        <v>-111.00087599677576</v>
      </c>
      <c r="T2753" s="6">
        <f>R2753/L2753</f>
        <v>-0.21592262522961503</v>
      </c>
      <c r="U2753" s="6">
        <f>(Q2753-P2753*G2753*SIN(RADIANS(E2753)))/M2753</f>
        <v>-18.331830881994321</v>
      </c>
      <c r="V2753" s="6">
        <f>SQRT((S2753+U2753)^2+3*T2753^2)</f>
        <v>129.33324760605882</v>
      </c>
      <c r="W2753" s="6">
        <f>V2753/AA2753</f>
        <v>1.3170450769584117</v>
      </c>
      <c r="X2753" s="1">
        <f>((3*10+H2753/COS(RADIANS(E2753)))*(3+3)+3*G2753*H2753)*2</f>
        <v>542.17276652061855</v>
      </c>
      <c r="Y2753" s="7">
        <f>Z2753/X2753</f>
        <v>1.0077081747460281</v>
      </c>
      <c r="Z2753" s="13">
        <v>546.35192894749696</v>
      </c>
      <c r="AA2753" s="15">
        <v>98.199560416520796</v>
      </c>
    </row>
    <row r="2754" spans="1:27" x14ac:dyDescent="0.45">
      <c r="A2754">
        <v>2232</v>
      </c>
      <c r="B2754">
        <v>64.2</v>
      </c>
      <c r="C2754" s="10">
        <f>B2754-20</f>
        <v>44.2</v>
      </c>
      <c r="D2754">
        <v>115.5</v>
      </c>
      <c r="E2754" s="11">
        <f>D2754-90</f>
        <v>25.5</v>
      </c>
      <c r="F2754" s="2">
        <v>1.2527999999999999E-2</v>
      </c>
      <c r="G2754" s="11">
        <v>20.9</v>
      </c>
      <c r="H2754" s="11">
        <v>1.3</v>
      </c>
      <c r="I2754" s="8">
        <v>6.6553674638271304E-2</v>
      </c>
      <c r="J2754" s="4">
        <v>71000</v>
      </c>
      <c r="K2754" s="5">
        <f>23*10^-6</f>
        <v>2.3E-5</v>
      </c>
      <c r="L2754" s="6">
        <f>H2754</f>
        <v>1.3</v>
      </c>
      <c r="M2754" s="3">
        <f>H2754^2/6</f>
        <v>0.28166666666666668</v>
      </c>
      <c r="N2754" s="3">
        <f>H2754^3/12</f>
        <v>0.18308333333333338</v>
      </c>
      <c r="O2754" s="1">
        <f>-J2754*L2754*K2754*C2754</f>
        <v>-93.832180000000008</v>
      </c>
      <c r="P2754" s="7">
        <f>-(12*F2754*J2754*L2754*N2754+12*O2754*N2754*G2754*COS(RADIANS(E2754)))/(12*N2754*G2754*COS(RADIANS(E2754))^2+L2754*G2754^3*SIN(RADIANS(E2754))^2)</f>
        <v>0.60273321372421873</v>
      </c>
      <c r="Q2754" s="7">
        <f>-(6*F2754*J2754*L2754*N2754*SIN(RADIANS(E2754))+6*O2754*N2754*G2754*SIN(RADIANS(E2754))*COS(RADIANS(E2754)))/(12*N2754*COS(RADIANS(E2754))^2+L2754*G2754^2*SIN(RADIANS(E2754))^2)</f>
        <v>2.7116008708474606</v>
      </c>
      <c r="R2754" s="7">
        <f>-P2754*SIN(RADIANS(E2754))</f>
        <v>-0.25948333692320197</v>
      </c>
      <c r="S2754" s="6">
        <f>(O2754+P2754*COS(RADIANS(E2754)))/L2754</f>
        <v>-71.760124516079713</v>
      </c>
      <c r="T2754" s="6">
        <f>R2754/L2754</f>
        <v>-0.19960256686400152</v>
      </c>
      <c r="U2754" s="6">
        <f>(Q2754-P2754*G2754*SIN(RADIANS(E2754)))/M2754</f>
        <v>-9.6269853402868417</v>
      </c>
      <c r="V2754" s="6">
        <f>SQRT((S2754+U2754)^2+3*T2754^2)</f>
        <v>81.387844143498313</v>
      </c>
      <c r="W2754" s="6">
        <f>V2754/AA2754</f>
        <v>1.2142113041580922</v>
      </c>
      <c r="X2754" s="1">
        <f>((3*10+H2754/COS(RADIANS(E2754)))*(3+3)+3*G2754*H2754)*2</f>
        <v>540.30368528768645</v>
      </c>
      <c r="Y2754" s="7">
        <f>Z2754/X2754</f>
        <v>1.011149127069922</v>
      </c>
      <c r="Z2754" s="13">
        <v>546.32759973130601</v>
      </c>
      <c r="AA2754" s="15">
        <v>67.029390901553896</v>
      </c>
    </row>
    <row r="2755" spans="1:27" x14ac:dyDescent="0.45">
      <c r="A2755">
        <v>1655</v>
      </c>
      <c r="B2755">
        <v>55.2</v>
      </c>
      <c r="C2755" s="10">
        <f>B2755-20</f>
        <v>35.200000000000003</v>
      </c>
      <c r="D2755">
        <v>111.5</v>
      </c>
      <c r="E2755" s="11">
        <f>D2755-90</f>
        <v>21.5</v>
      </c>
      <c r="F2755" s="2">
        <v>1.2296E-2</v>
      </c>
      <c r="G2755" s="11">
        <v>25.5</v>
      </c>
      <c r="H2755" s="11">
        <v>1.1000000000000001</v>
      </c>
      <c r="I2755" s="8">
        <v>8.9846782386302906E-2</v>
      </c>
      <c r="J2755" s="4">
        <v>71000</v>
      </c>
      <c r="K2755" s="5">
        <f>23*10^-6</f>
        <v>2.3E-5</v>
      </c>
      <c r="L2755" s="6">
        <f>H2755</f>
        <v>1.1000000000000001</v>
      </c>
      <c r="M2755" s="3">
        <f>H2755^2/6</f>
        <v>0.20166666666666669</v>
      </c>
      <c r="N2755" s="3">
        <f>H2755^3/12</f>
        <v>0.11091666666666671</v>
      </c>
      <c r="O2755" s="1">
        <f>-J2755*L2755*K2755*C2755</f>
        <v>-63.229760000000006</v>
      </c>
      <c r="P2755" s="7">
        <f>-(12*F2755*J2755*L2755*N2755+12*O2755*N2755*G2755*COS(RADIANS(E2755)))/(12*N2755*G2755*COS(RADIANS(E2755))^2+L2755*G2755^3*SIN(RADIANS(E2755))^2)</f>
        <v>0.28980729459243632</v>
      </c>
      <c r="Q2755" s="7">
        <f>-(6*F2755*J2755*L2755*N2755*SIN(RADIANS(E2755))+6*O2755*N2755*G2755*SIN(RADIANS(E2755))*COS(RADIANS(E2755)))/(12*N2755*COS(RADIANS(E2755))^2+L2755*G2755^2*SIN(RADIANS(E2755))^2)</f>
        <v>1.3542377945176656</v>
      </c>
      <c r="R2755" s="7">
        <f>-P2755*SIN(RADIANS(E2755))</f>
        <v>-0.10621472898177772</v>
      </c>
      <c r="S2755" s="6">
        <f>(O2755+P2755*COS(RADIANS(E2755)))/L2755</f>
        <v>-57.236471092528959</v>
      </c>
      <c r="T2755" s="6">
        <f>R2755/L2755</f>
        <v>-9.6558844528888826E-2</v>
      </c>
      <c r="U2755" s="6">
        <f>(Q2755-P2755*G2755*SIN(RADIANS(E2755)))/M2755</f>
        <v>-6.7152287331454525</v>
      </c>
      <c r="V2755" s="6">
        <f>SQRT((S2755+U2755)^2+3*T2755^2)</f>
        <v>63.951918512461646</v>
      </c>
      <c r="W2755" s="6">
        <f>V2755/AA2755</f>
        <v>1.2385017195852517</v>
      </c>
      <c r="X2755" s="1">
        <f>((3*10+H2755/COS(RADIANS(E2755)))*(3+3)+3*G2755*H2755)*2</f>
        <v>542.4871783747908</v>
      </c>
      <c r="Y2755" s="7">
        <f>Z2755/X2755</f>
        <v>1.0068956124104924</v>
      </c>
      <c r="Z2755" s="13">
        <v>546.227959694525</v>
      </c>
      <c r="AA2755" s="15">
        <v>51.636519757015598</v>
      </c>
    </row>
    <row r="2756" spans="1:27" x14ac:dyDescent="0.45">
      <c r="A2756">
        <v>759</v>
      </c>
      <c r="B2756">
        <v>55.7</v>
      </c>
      <c r="C2756" s="10">
        <f>B2756-20</f>
        <v>35.700000000000003</v>
      </c>
      <c r="D2756">
        <v>128.30000000000001</v>
      </c>
      <c r="E2756" s="11">
        <f>D2756-90</f>
        <v>38.300000000000011</v>
      </c>
      <c r="F2756" s="2">
        <v>1.1001E-2</v>
      </c>
      <c r="G2756" s="11">
        <v>26.8</v>
      </c>
      <c r="H2756" s="11">
        <v>1</v>
      </c>
      <c r="I2756" s="8">
        <v>4.8197735100984497E-2</v>
      </c>
      <c r="J2756" s="4">
        <v>71000</v>
      </c>
      <c r="K2756" s="5">
        <f>23*10^-6</f>
        <v>2.3E-5</v>
      </c>
      <c r="L2756" s="6">
        <f>H2756</f>
        <v>1</v>
      </c>
      <c r="M2756" s="3">
        <f>H2756^2/6</f>
        <v>0.16666666666666666</v>
      </c>
      <c r="N2756" s="3">
        <f>H2756^3/12</f>
        <v>8.3333333333333329E-2</v>
      </c>
      <c r="O2756" s="1">
        <f>-J2756*L2756*K2756*C2756</f>
        <v>-58.298100000000005</v>
      </c>
      <c r="P2756" s="7">
        <f>-(12*F2756*J2756*L2756*N2756+12*O2756*N2756*G2756*COS(RADIANS(E2756)))/(12*N2756*G2756*COS(RADIANS(E2756))^2+L2756*G2756^3*SIN(RADIANS(E2756))^2)</f>
        <v>6.0057491537169397E-2</v>
      </c>
      <c r="Q2756" s="7">
        <f>-(6*F2756*J2756*L2756*N2756*SIN(RADIANS(E2756))+6*O2756*N2756*G2756*SIN(RADIANS(E2756))*COS(RADIANS(E2756)))/(12*N2756*COS(RADIANS(E2756))^2+L2756*G2756^2*SIN(RADIANS(E2756))^2)</f>
        <v>0.49877981102315266</v>
      </c>
      <c r="R2756" s="7">
        <f>-P2756*SIN(RADIANS(E2756))</f>
        <v>-3.7222373956951681E-2</v>
      </c>
      <c r="S2756" s="6">
        <f>(O2756+P2756*COS(RADIANS(E2756)))/L2756</f>
        <v>-58.250968299768147</v>
      </c>
      <c r="T2756" s="6">
        <f>R2756/L2756</f>
        <v>-3.7222373956951681E-2</v>
      </c>
      <c r="U2756" s="6">
        <f>(Q2756-P2756*G2756*SIN(RADIANS(E2756)))/M2756</f>
        <v>-2.992678866138915</v>
      </c>
      <c r="V2756" s="6">
        <f>SQRT((S2756+U2756)^2+3*T2756^2)</f>
        <v>61.243681100155015</v>
      </c>
      <c r="W2756" s="6">
        <f>V2756/AA2756</f>
        <v>1.3196522080762849</v>
      </c>
      <c r="X2756" s="1">
        <f>((3*10+H2756/COS(RADIANS(E2756)))*(3+3)+3*G2756*H2756)*2</f>
        <v>536.09098027231448</v>
      </c>
      <c r="Y2756" s="7">
        <f>Z2756/X2756</f>
        <v>1.0186826309317532</v>
      </c>
      <c r="Z2756" s="13">
        <v>546.10657020258395</v>
      </c>
      <c r="AA2756" s="15">
        <v>46.408955878937697</v>
      </c>
    </row>
    <row r="2757" spans="1:27" x14ac:dyDescent="0.45">
      <c r="A2757">
        <v>1066</v>
      </c>
      <c r="B2757">
        <v>52.7</v>
      </c>
      <c r="C2757" s="10">
        <f>B2757-20</f>
        <v>32.700000000000003</v>
      </c>
      <c r="D2757">
        <v>103.7</v>
      </c>
      <c r="E2757" s="11">
        <f>D2757-90</f>
        <v>13.700000000000003</v>
      </c>
      <c r="F2757" s="2">
        <v>1.0638999999999999E-2</v>
      </c>
      <c r="G2757" s="11">
        <v>23.2</v>
      </c>
      <c r="H2757" s="11">
        <v>1.2</v>
      </c>
      <c r="I2757" s="8">
        <v>8.2780554890632602E-2</v>
      </c>
      <c r="J2757" s="4">
        <v>71000</v>
      </c>
      <c r="K2757" s="5">
        <f>23*10^-6</f>
        <v>2.3E-5</v>
      </c>
      <c r="L2757" s="6">
        <f>H2757</f>
        <v>1.2</v>
      </c>
      <c r="M2757" s="3">
        <f>H2757^2/6</f>
        <v>0.24</v>
      </c>
      <c r="N2757" s="3">
        <f>H2757^3/12</f>
        <v>0.14399999999999999</v>
      </c>
      <c r="O2757" s="1">
        <f>-J2757*L2757*K2757*C2757</f>
        <v>-64.078920000000011</v>
      </c>
      <c r="P2757" s="7">
        <f>-(12*F2757*J2757*L2757*N2757+12*O2757*N2757*G2757*COS(RADIANS(E2757)))/(12*N2757*G2757*COS(RADIANS(E2757))^2+L2757*G2757^3*SIN(RADIANS(E2757))^2)</f>
        <v>1.0581946267425455</v>
      </c>
      <c r="Q2757" s="7">
        <f>-(6*F2757*J2757*L2757*N2757*SIN(RADIANS(E2757))+6*O2757*N2757*G2757*SIN(RADIANS(E2757))*COS(RADIANS(E2757)))/(12*N2757*COS(RADIANS(E2757))^2+L2757*G2757^2*SIN(RADIANS(E2757))^2)</f>
        <v>2.9072019014619253</v>
      </c>
      <c r="R2757" s="7">
        <f>-P2757*SIN(RADIANS(E2757))</f>
        <v>-0.25062085357430386</v>
      </c>
      <c r="S2757" s="6">
        <f>(O2757+P2757*COS(RADIANS(E2757)))/L2757</f>
        <v>-52.542359951335051</v>
      </c>
      <c r="T2757" s="6">
        <f>R2757/L2757</f>
        <v>-0.2088507113119199</v>
      </c>
      <c r="U2757" s="6">
        <f>(Q2757-P2757*G2757*SIN(RADIANS(E2757)))/M2757</f>
        <v>-12.113341256091356</v>
      </c>
      <c r="V2757" s="6">
        <f>SQRT((S2757+U2757)^2+3*T2757^2)</f>
        <v>64.656713143206147</v>
      </c>
      <c r="W2757" s="6">
        <f>V2757/AA2757</f>
        <v>1.300267591271363</v>
      </c>
      <c r="X2757" s="1">
        <f>((3*10+H2757/COS(RADIANS(E2757)))*(3+3)+3*G2757*H2757)*2</f>
        <v>541.86169012724224</v>
      </c>
      <c r="Y2757" s="7">
        <f>Z2757/X2757</f>
        <v>1.0076337676933877</v>
      </c>
      <c r="Z2757" s="13">
        <v>545.99813639162005</v>
      </c>
      <c r="AA2757" s="15">
        <v>49.725697677342502</v>
      </c>
    </row>
    <row r="2758" spans="1:27" x14ac:dyDescent="0.45">
      <c r="A2758">
        <v>997</v>
      </c>
      <c r="B2758">
        <v>88.6</v>
      </c>
      <c r="C2758" s="10">
        <f>B2758-20</f>
        <v>68.599999999999994</v>
      </c>
      <c r="D2758">
        <v>119.9</v>
      </c>
      <c r="E2758" s="11">
        <f>D2758-90</f>
        <v>29.900000000000006</v>
      </c>
      <c r="F2758" s="2">
        <v>1.9945999999999998E-2</v>
      </c>
      <c r="G2758" s="11">
        <v>22.5</v>
      </c>
      <c r="H2758" s="11">
        <v>1.2</v>
      </c>
      <c r="I2758" s="8">
        <v>9.72029864788055E-2</v>
      </c>
      <c r="J2758" s="4">
        <v>71000</v>
      </c>
      <c r="K2758" s="5">
        <f>23*10^-6</f>
        <v>2.3E-5</v>
      </c>
      <c r="L2758" s="6">
        <f>H2758</f>
        <v>1.2</v>
      </c>
      <c r="M2758" s="3">
        <f>H2758^2/6</f>
        <v>0.24</v>
      </c>
      <c r="N2758" s="3">
        <f>H2758^3/12</f>
        <v>0.14399999999999999</v>
      </c>
      <c r="O2758" s="1">
        <f>-J2758*L2758*K2758*C2758</f>
        <v>-134.42855999999998</v>
      </c>
      <c r="P2758" s="7">
        <f>-(12*F2758*J2758*L2758*N2758+12*O2758*N2758*G2758*COS(RADIANS(E2758)))/(12*N2758*G2758*COS(RADIANS(E2758))^2+L2758*G2758^3*SIN(RADIANS(E2758))^2)</f>
        <v>0.46539814172724808</v>
      </c>
      <c r="Q2758" s="7">
        <f>-(6*F2758*J2758*L2758*N2758*SIN(RADIANS(E2758))+6*O2758*N2758*G2758*SIN(RADIANS(E2758))*COS(RADIANS(E2758)))/(12*N2758*COS(RADIANS(E2758))^2+L2758*G2758^2*SIN(RADIANS(E2758))^2)</f>
        <v>2.6099467622465484</v>
      </c>
      <c r="R2758" s="7">
        <f>-P2758*SIN(RADIANS(E2758))</f>
        <v>-0.2319952677552487</v>
      </c>
      <c r="S2758" s="6">
        <f>(O2758+P2758*COS(RADIANS(E2758)))/L2758</f>
        <v>-111.68758988664663</v>
      </c>
      <c r="T2758" s="6">
        <f>R2758/L2758</f>
        <v>-0.19332938979604058</v>
      </c>
      <c r="U2758" s="6">
        <f>(Q2758-P2758*G2758*SIN(RADIANS(E2758)))/M2758</f>
        <v>-10.874778176027283</v>
      </c>
      <c r="V2758" s="6">
        <f>SQRT((S2758+U2758)^2+3*T2758^2)</f>
        <v>122.56282549733108</v>
      </c>
      <c r="W2758" s="6">
        <f>V2758/AA2758</f>
        <v>1.2460557039605094</v>
      </c>
      <c r="X2758" s="1">
        <f>((3*10+H2758/COS(RADIANS(E2758)))*(3+3)+3*G2758*H2758)*2</f>
        <v>538.61097474143344</v>
      </c>
      <c r="Y2758" s="7">
        <f>Z2758/X2758</f>
        <v>1.0132165656138847</v>
      </c>
      <c r="Z2758" s="13">
        <v>545.72956202946204</v>
      </c>
      <c r="AA2758" s="15">
        <v>98.360631156193804</v>
      </c>
    </row>
    <row r="2759" spans="1:27" x14ac:dyDescent="0.45">
      <c r="A2759">
        <v>1775</v>
      </c>
      <c r="B2759">
        <v>74.2</v>
      </c>
      <c r="C2759" s="10">
        <f>B2759-20</f>
        <v>54.2</v>
      </c>
      <c r="D2759">
        <v>121.5</v>
      </c>
      <c r="E2759" s="11">
        <f>D2759-90</f>
        <v>31.5</v>
      </c>
      <c r="F2759" s="2">
        <v>1.4605999999999999E-2</v>
      </c>
      <c r="G2759" s="11">
        <v>22</v>
      </c>
      <c r="H2759" s="11">
        <v>1.2</v>
      </c>
      <c r="I2759" s="8">
        <v>6.6643826663494096E-2</v>
      </c>
      <c r="J2759" s="4">
        <v>71000</v>
      </c>
      <c r="K2759" s="5">
        <f>23*10^-6</f>
        <v>2.3E-5</v>
      </c>
      <c r="L2759" s="6">
        <f>H2759</f>
        <v>1.2</v>
      </c>
      <c r="M2759" s="3">
        <f>H2759^2/6</f>
        <v>0.24</v>
      </c>
      <c r="N2759" s="3">
        <f>H2759^3/12</f>
        <v>0.14399999999999999</v>
      </c>
      <c r="O2759" s="1">
        <f>-J2759*L2759*K2759*C2759</f>
        <v>-106.21032000000001</v>
      </c>
      <c r="P2759" s="7">
        <f>-(12*F2759*J2759*L2759*N2759+12*O2759*N2759*G2759*COS(RADIANS(E2759)))/(12*N2759*G2759*COS(RADIANS(E2759))^2+L2759*G2759^3*SIN(RADIANS(E2759))^2)</f>
        <v>0.3675560637199945</v>
      </c>
      <c r="Q2759" s="7">
        <f>-(6*F2759*J2759*L2759*N2759*SIN(RADIANS(E2759))+6*O2759*N2759*G2759*SIN(RADIANS(E2759))*COS(RADIANS(E2759)))/(12*N2759*COS(RADIANS(E2759))^2+L2759*G2759^2*SIN(RADIANS(E2759))^2)</f>
        <v>2.1125226732097508</v>
      </c>
      <c r="R2759" s="7">
        <f>-P2759*SIN(RADIANS(E2759))</f>
        <v>-0.19204751574634094</v>
      </c>
      <c r="S2759" s="6">
        <f>(O2759+P2759*COS(RADIANS(E2759)))/L2759</f>
        <v>-88.247439114517036</v>
      </c>
      <c r="T2759" s="6">
        <f>R2759/L2759</f>
        <v>-0.16003959645528412</v>
      </c>
      <c r="U2759" s="6">
        <f>(Q2759-P2759*G2759*SIN(RADIANS(E2759)))/M2759</f>
        <v>-8.8021778050406247</v>
      </c>
      <c r="V2759" s="6">
        <f>SQRT((S2759+U2759)^2+3*T2759^2)</f>
        <v>97.050012788511239</v>
      </c>
      <c r="W2759" s="6">
        <f>V2759/AA2759</f>
        <v>1.2603404437352899</v>
      </c>
      <c r="X2759" s="1">
        <f>((3*10+H2759/COS(RADIANS(E2759)))*(3+3)+3*G2759*H2759)*2</f>
        <v>535.28871883124179</v>
      </c>
      <c r="Y2759" s="7">
        <f>Z2759/X2759</f>
        <v>1.0195008926534264</v>
      </c>
      <c r="Z2759" s="13">
        <v>545.72732667575997</v>
      </c>
      <c r="AA2759" s="15">
        <v>77.003013964133899</v>
      </c>
    </row>
    <row r="2760" spans="1:27" x14ac:dyDescent="0.45">
      <c r="A2760">
        <v>341</v>
      </c>
      <c r="B2760">
        <v>67.3</v>
      </c>
      <c r="C2760" s="10">
        <f>B2760-20</f>
        <v>47.3</v>
      </c>
      <c r="D2760">
        <v>106.7</v>
      </c>
      <c r="E2760" s="11">
        <f>D2760-90</f>
        <v>16.700000000000003</v>
      </c>
      <c r="F2760" s="2">
        <v>1.7748E-2</v>
      </c>
      <c r="G2760" s="11">
        <v>28.1</v>
      </c>
      <c r="H2760" s="11">
        <v>1</v>
      </c>
      <c r="I2760" s="8">
        <v>0.11852731555700299</v>
      </c>
      <c r="J2760" s="4">
        <v>71000</v>
      </c>
      <c r="K2760" s="5">
        <f>23*10^-6</f>
        <v>2.3E-5</v>
      </c>
      <c r="L2760" s="6">
        <f>H2760</f>
        <v>1</v>
      </c>
      <c r="M2760" s="3">
        <f>H2760^2/6</f>
        <v>0.16666666666666666</v>
      </c>
      <c r="N2760" s="3">
        <f>H2760^3/12</f>
        <v>8.3333333333333329E-2</v>
      </c>
      <c r="O2760" s="1">
        <f>-J2760*L2760*K2760*C2760</f>
        <v>-77.240899999999996</v>
      </c>
      <c r="P2760" s="7">
        <f>-(12*F2760*J2760*L2760*N2760+12*O2760*N2760*G2760*COS(RADIANS(E2760)))/(12*N2760*G2760*COS(RADIANS(E2760))^2+L2760*G2760^3*SIN(RADIANS(E2760))^2)</f>
        <v>0.44070224460192958</v>
      </c>
      <c r="Q2760" s="7">
        <f>-(6*F2760*J2760*L2760*N2760*SIN(RADIANS(E2760))+6*O2760*N2760*G2760*SIN(RADIANS(E2760))*COS(RADIANS(E2760)))/(12*N2760*COS(RADIANS(E2760))^2+L2760*G2760^2*SIN(RADIANS(E2760))^2)</f>
        <v>1.7792979868138237</v>
      </c>
      <c r="R2760" s="7">
        <f>-P2760*SIN(RADIANS(E2760))</f>
        <v>-0.12664042610774545</v>
      </c>
      <c r="S2760" s="6">
        <f>(O2760+P2760*COS(RADIANS(E2760)))/L2760</f>
        <v>-76.818785476591444</v>
      </c>
      <c r="T2760" s="6">
        <f>R2760/L2760</f>
        <v>-0.12664042610774545</v>
      </c>
      <c r="U2760" s="6">
        <f>(Q2760-P2760*G2760*SIN(RADIANS(E2760)))/M2760</f>
        <v>-10.675787920882943</v>
      </c>
      <c r="V2760" s="6">
        <f>SQRT((S2760+U2760)^2+3*T2760^2)</f>
        <v>87.494848347766208</v>
      </c>
      <c r="W2760" s="6">
        <f>V2760/AA2760</f>
        <v>1.3121704120506812</v>
      </c>
      <c r="X2760" s="1">
        <f>((3*10+H2760/COS(RADIANS(E2760)))*(3+3)+3*G2760*H2760)*2</f>
        <v>541.12841738900488</v>
      </c>
      <c r="Y2760" s="7">
        <f>Z2760/X2760</f>
        <v>1.008298333666005</v>
      </c>
      <c r="Z2760" s="13">
        <v>545.61888155265603</v>
      </c>
      <c r="AA2760" s="15">
        <v>66.679485792571597</v>
      </c>
    </row>
    <row r="2761" spans="1:27" x14ac:dyDescent="0.45">
      <c r="A2761">
        <v>2566</v>
      </c>
      <c r="B2761">
        <v>54.6</v>
      </c>
      <c r="C2761" s="10">
        <f>B2761-20</f>
        <v>34.6</v>
      </c>
      <c r="D2761">
        <v>119.4</v>
      </c>
      <c r="E2761" s="11">
        <f>D2761-90</f>
        <v>29.400000000000006</v>
      </c>
      <c r="F2761" s="2">
        <v>9.4459999999999995E-3</v>
      </c>
      <c r="G2761" s="11">
        <v>20.6</v>
      </c>
      <c r="H2761" s="11">
        <v>1.3</v>
      </c>
      <c r="I2761" s="8">
        <v>4.7018971294164602E-2</v>
      </c>
      <c r="J2761" s="4">
        <v>71000</v>
      </c>
      <c r="K2761" s="5">
        <f>23*10^-6</f>
        <v>2.3E-5</v>
      </c>
      <c r="L2761" s="6">
        <f>H2761</f>
        <v>1.3</v>
      </c>
      <c r="M2761" s="3">
        <f>H2761^2/6</f>
        <v>0.28166666666666668</v>
      </c>
      <c r="N2761" s="3">
        <f>H2761^3/12</f>
        <v>0.18308333333333338</v>
      </c>
      <c r="O2761" s="1">
        <f>-J2761*L2761*K2761*C2761</f>
        <v>-73.452340000000007</v>
      </c>
      <c r="P2761" s="7">
        <f>-(12*F2761*J2761*L2761*N2761+12*O2761*N2761*G2761*COS(RADIANS(E2761)))/(12*N2761*G2761*COS(RADIANS(E2761))^2+L2761*G2761^3*SIN(RADIANS(E2761))^2)</f>
        <v>0.35366092051822517</v>
      </c>
      <c r="Q2761" s="7">
        <f>-(6*F2761*J2761*L2761*N2761*SIN(RADIANS(E2761))+6*O2761*N2761*G2761*SIN(RADIANS(E2761))*COS(RADIANS(E2761)))/(12*N2761*COS(RADIANS(E2761))^2+L2761*G2761^2*SIN(RADIANS(E2761))^2)</f>
        <v>1.7882187759106423</v>
      </c>
      <c r="R2761" s="7">
        <f>-P2761*SIN(RADIANS(E2761))</f>
        <v>-0.17361347338938274</v>
      </c>
      <c r="S2761" s="6">
        <f>(O2761+P2761*COS(RADIANS(E2761)))/L2761</f>
        <v>-56.264789016608503</v>
      </c>
      <c r="T2761" s="6">
        <f>R2761/L2761</f>
        <v>-0.13354882568414056</v>
      </c>
      <c r="U2761" s="6">
        <f>(Q2761-P2761*G2761*SIN(RADIANS(E2761)))/M2761</f>
        <v>-6.3487057132922207</v>
      </c>
      <c r="V2761" s="6">
        <f>SQRT((S2761+U2761)^2+3*T2761^2)</f>
        <v>62.613921999486905</v>
      </c>
      <c r="W2761" s="6">
        <f>V2761/AA2761</f>
        <v>1.2053275847284124</v>
      </c>
      <c r="X2761" s="1">
        <f>((3*10+H2761/COS(RADIANS(E2761)))*(3+3)+3*G2761*H2761)*2</f>
        <v>538.58605222378401</v>
      </c>
      <c r="Y2761" s="7">
        <f>Z2761/X2761</f>
        <v>1.012962463488964</v>
      </c>
      <c r="Z2761" s="13">
        <v>545.56745426140003</v>
      </c>
      <c r="AA2761" s="15">
        <v>51.947638793644003</v>
      </c>
    </row>
    <row r="2762" spans="1:27" x14ac:dyDescent="0.45">
      <c r="A2762">
        <v>164</v>
      </c>
      <c r="B2762">
        <v>55.2</v>
      </c>
      <c r="C2762" s="10">
        <f>B2762-20</f>
        <v>35.200000000000003</v>
      </c>
      <c r="D2762">
        <v>121</v>
      </c>
      <c r="E2762" s="11">
        <f>D2762-90</f>
        <v>31</v>
      </c>
      <c r="F2762" s="2">
        <v>1.0111999999999999E-2</v>
      </c>
      <c r="G2762" s="11">
        <v>22.4</v>
      </c>
      <c r="H2762" s="11">
        <v>1.2</v>
      </c>
      <c r="I2762" s="8">
        <v>4.8590533435344599E-2</v>
      </c>
      <c r="J2762" s="4">
        <v>71000</v>
      </c>
      <c r="K2762" s="5">
        <f>23*10^-6</f>
        <v>2.3E-5</v>
      </c>
      <c r="L2762" s="6">
        <f>H2762</f>
        <v>1.2</v>
      </c>
      <c r="M2762" s="3">
        <f>H2762^2/6</f>
        <v>0.24</v>
      </c>
      <c r="N2762" s="3">
        <f>H2762^3/12</f>
        <v>0.14399999999999999</v>
      </c>
      <c r="O2762" s="1">
        <f>-J2762*L2762*K2762*C2762</f>
        <v>-68.977920000000012</v>
      </c>
      <c r="P2762" s="7">
        <f>-(12*F2762*J2762*L2762*N2762+12*O2762*N2762*G2762*COS(RADIANS(E2762)))/(12*N2762*G2762*COS(RADIANS(E2762))^2+L2762*G2762^3*SIN(RADIANS(E2762))^2)</f>
        <v>0.22179999540740941</v>
      </c>
      <c r="Q2762" s="7">
        <f>-(6*F2762*J2762*L2762*N2762*SIN(RADIANS(E2762))+6*O2762*N2762*G2762*SIN(RADIANS(E2762))*COS(RADIANS(E2762)))/(12*N2762*COS(RADIANS(E2762))^2+L2762*G2762^2*SIN(RADIANS(E2762))^2)</f>
        <v>1.2794369576765396</v>
      </c>
      <c r="R2762" s="7">
        <f>-P2762*SIN(RADIANS(E2762))</f>
        <v>-0.114235442649691</v>
      </c>
      <c r="S2762" s="6">
        <f>(O2762+P2762*COS(RADIANS(E2762)))/L2762</f>
        <v>-57.323166913867418</v>
      </c>
      <c r="T2762" s="6">
        <f>R2762/L2762</f>
        <v>-9.5196202208075842E-2</v>
      </c>
      <c r="U2762" s="6">
        <f>(Q2762-P2762*G2762*SIN(RADIANS(E2762)))/M2762</f>
        <v>-5.3309873236522431</v>
      </c>
      <c r="V2762" s="6">
        <f>SQRT((S2762+U2762)^2+3*T2762^2)</f>
        <v>62.654371197623938</v>
      </c>
      <c r="W2762" s="6">
        <f>V2762/AA2762</f>
        <v>1.2311860547955356</v>
      </c>
      <c r="X2762" s="1">
        <f>((3*10+H2762/COS(RADIANS(E2762)))*(3+3)+3*G2762*H2762)*2</f>
        <v>538.07952091990069</v>
      </c>
      <c r="Y2762" s="7">
        <f>Z2762/X2762</f>
        <v>1.0138136290823727</v>
      </c>
      <c r="Z2762" s="13">
        <v>545.51235183870904</v>
      </c>
      <c r="AA2762" s="15">
        <v>50.889441895139903</v>
      </c>
    </row>
    <row r="2763" spans="1:27" x14ac:dyDescent="0.45">
      <c r="A2763">
        <v>732</v>
      </c>
      <c r="B2763">
        <v>51.4</v>
      </c>
      <c r="C2763" s="10">
        <f>B2763-20</f>
        <v>31.4</v>
      </c>
      <c r="D2763">
        <v>112.5</v>
      </c>
      <c r="E2763" s="11">
        <f>D2763-90</f>
        <v>22.5</v>
      </c>
      <c r="F2763" s="2">
        <v>1.1342E-2</v>
      </c>
      <c r="G2763" s="11">
        <v>27.8</v>
      </c>
      <c r="H2763" s="11">
        <v>1</v>
      </c>
      <c r="I2763" s="8">
        <v>6.2117259949445697E-2</v>
      </c>
      <c r="J2763" s="4">
        <v>71000</v>
      </c>
      <c r="K2763" s="5">
        <f>23*10^-6</f>
        <v>2.3E-5</v>
      </c>
      <c r="L2763" s="6">
        <f>H2763</f>
        <v>1</v>
      </c>
      <c r="M2763" s="3">
        <f>H2763^2/6</f>
        <v>0.16666666666666666</v>
      </c>
      <c r="N2763" s="3">
        <f>H2763^3/12</f>
        <v>8.3333333333333329E-2</v>
      </c>
      <c r="O2763" s="1">
        <f>-J2763*L2763*K2763*C2763</f>
        <v>-51.276199999999996</v>
      </c>
      <c r="P2763" s="7">
        <f>-(12*F2763*J2763*L2763*N2763+12*O2763*N2763*G2763*COS(RADIANS(E2763)))/(12*N2763*G2763*COS(RADIANS(E2763))^2+L2763*G2763^3*SIN(RADIANS(E2763))^2)</f>
        <v>0.16140938686406497</v>
      </c>
      <c r="Q2763" s="7">
        <f>-(6*F2763*J2763*L2763*N2763*SIN(RADIANS(E2763))+6*O2763*N2763*G2763*SIN(RADIANS(E2763))*COS(RADIANS(E2763)))/(12*N2763*COS(RADIANS(E2763))^2+L2763*G2763^2*SIN(RADIANS(E2763))^2)</f>
        <v>0.85858490471708204</v>
      </c>
      <c r="R2763" s="7">
        <f>-P2763*SIN(RADIANS(E2763))</f>
        <v>-6.1768698181085019E-2</v>
      </c>
      <c r="S2763" s="6">
        <f>(O2763+P2763*COS(RADIANS(E2763)))/L2763</f>
        <v>-51.127077171121087</v>
      </c>
      <c r="T2763" s="6">
        <f>R2763/L2763</f>
        <v>-6.1768698181085019E-2</v>
      </c>
      <c r="U2763" s="6">
        <f>(Q2763-P2763*G2763*SIN(RADIANS(E2763)))/M2763</f>
        <v>-5.1515094283024903</v>
      </c>
      <c r="V2763" s="6">
        <f>SQRT((S2763+U2763)^2+3*T2763^2)</f>
        <v>56.278688290906743</v>
      </c>
      <c r="W2763" s="6">
        <f>V2763/AA2763</f>
        <v>1.2984434592449428</v>
      </c>
      <c r="X2763" s="1">
        <f>((3*10+H2763/COS(RADIANS(E2763)))*(3+3)+3*G2763*H2763)*2</f>
        <v>539.78870640350874</v>
      </c>
      <c r="Y2763" s="7">
        <f>Z2763/X2763</f>
        <v>1.0100243708852485</v>
      </c>
      <c r="Z2763" s="13">
        <v>545.19974859616605</v>
      </c>
      <c r="AA2763" s="15">
        <v>43.343195185128302</v>
      </c>
    </row>
    <row r="2764" spans="1:27" x14ac:dyDescent="0.45">
      <c r="A2764">
        <v>2800</v>
      </c>
      <c r="B2764">
        <v>81</v>
      </c>
      <c r="C2764" s="10">
        <f>B2764-20</f>
        <v>61</v>
      </c>
      <c r="D2764">
        <v>114.7</v>
      </c>
      <c r="E2764" s="11">
        <f>D2764-90</f>
        <v>24.700000000000003</v>
      </c>
      <c r="F2764" s="2">
        <v>1.8513999999999999E-2</v>
      </c>
      <c r="G2764" s="11">
        <v>22.7</v>
      </c>
      <c r="H2764" s="11">
        <v>1.2</v>
      </c>
      <c r="I2764" s="8">
        <v>9.8855629563331604E-2</v>
      </c>
      <c r="J2764" s="4">
        <v>71000</v>
      </c>
      <c r="K2764" s="5">
        <f>23*10^-6</f>
        <v>2.3E-5</v>
      </c>
      <c r="L2764" s="6">
        <f>H2764</f>
        <v>1.2</v>
      </c>
      <c r="M2764" s="3">
        <f>H2764^2/6</f>
        <v>0.24</v>
      </c>
      <c r="N2764" s="3">
        <f>H2764^3/12</f>
        <v>0.14399999999999999</v>
      </c>
      <c r="O2764" s="1">
        <f>-J2764*L2764*K2764*C2764</f>
        <v>-119.5356</v>
      </c>
      <c r="P2764" s="7">
        <f>-(12*F2764*J2764*L2764*N2764+12*O2764*N2764*G2764*COS(RADIANS(E2764)))/(12*N2764*G2764*COS(RADIANS(E2764))^2+L2764*G2764^3*SIN(RADIANS(E2764))^2)</f>
        <v>0.61777084551576555</v>
      </c>
      <c r="Q2764" s="7">
        <f>-(6*F2764*J2764*L2764*N2764*SIN(RADIANS(E2764))+6*O2764*N2764*G2764*SIN(RADIANS(E2764))*COS(RADIANS(E2764)))/(12*N2764*COS(RADIANS(E2764))^2+L2764*G2764^2*SIN(RADIANS(E2764))^2)</f>
        <v>2.9299581838715416</v>
      </c>
      <c r="R2764" s="7">
        <f>-P2764*SIN(RADIANS(E2764))</f>
        <v>-0.25814609549529</v>
      </c>
      <c r="S2764" s="6">
        <f>(O2764+P2764*COS(RADIANS(E2764)))/L2764</f>
        <v>-99.145291779176119</v>
      </c>
      <c r="T2764" s="6">
        <f>R2764/L2764</f>
        <v>-0.215121746246075</v>
      </c>
      <c r="U2764" s="6">
        <f>(Q2764-P2764*G2764*SIN(RADIANS(E2764)))/M2764</f>
        <v>-12.208159099464757</v>
      </c>
      <c r="V2764" s="6">
        <f>SQRT((S2764+U2764)^2+3*T2764^2)</f>
        <v>111.35407426169466</v>
      </c>
      <c r="W2764" s="6">
        <f>V2764/AA2764</f>
        <v>1.2480486580199253</v>
      </c>
      <c r="X2764" s="1">
        <f>((3*10+H2764/COS(RADIANS(E2764)))*(3+3)+3*G2764*H2764)*2</f>
        <v>539.29016002739991</v>
      </c>
      <c r="Y2764" s="7">
        <f>Z2764/X2764</f>
        <v>1.0108486362227393</v>
      </c>
      <c r="Z2764" s="13">
        <v>545.14072279204004</v>
      </c>
      <c r="AA2764" s="15">
        <v>89.222542363341802</v>
      </c>
    </row>
    <row r="2765" spans="1:27" x14ac:dyDescent="0.45">
      <c r="A2765">
        <v>2274</v>
      </c>
      <c r="B2765">
        <v>46.5</v>
      </c>
      <c r="C2765" s="10">
        <f>B2765-20</f>
        <v>26.5</v>
      </c>
      <c r="D2765">
        <v>100.4</v>
      </c>
      <c r="E2765" s="11">
        <f>D2765-90</f>
        <v>10.400000000000006</v>
      </c>
      <c r="F2765" s="2">
        <v>8.6759999999999997E-3</v>
      </c>
      <c r="G2765" s="11">
        <v>23.1</v>
      </c>
      <c r="H2765" s="11">
        <v>1.2</v>
      </c>
      <c r="I2765" s="8">
        <v>8.1922799348831093E-2</v>
      </c>
      <c r="J2765" s="4">
        <v>71000</v>
      </c>
      <c r="K2765" s="5">
        <f>23*10^-6</f>
        <v>2.3E-5</v>
      </c>
      <c r="L2765" s="6">
        <f>H2765</f>
        <v>1.2</v>
      </c>
      <c r="M2765" s="3">
        <f>H2765^2/6</f>
        <v>0.24</v>
      </c>
      <c r="N2765" s="3">
        <f>H2765^3/12</f>
        <v>0.14399999999999999</v>
      </c>
      <c r="O2765" s="1">
        <f>-J2765*L2765*K2765*C2765</f>
        <v>-51.929400000000001</v>
      </c>
      <c r="P2765" s="7">
        <f>-(12*F2765*J2765*L2765*N2765+12*O2765*N2765*G2765*COS(RADIANS(E2765)))/(12*N2765*G2765*COS(RADIANS(E2765))^2+L2765*G2765^3*SIN(RADIANS(E2765))^2)</f>
        <v>1.4625848647524184</v>
      </c>
      <c r="Q2765" s="7">
        <f>-(6*F2765*J2765*L2765*N2765*SIN(RADIANS(E2765))+6*O2765*N2765*G2765*SIN(RADIANS(E2765))*COS(RADIANS(E2765)))/(12*N2765*COS(RADIANS(E2765))^2+L2765*G2765^2*SIN(RADIANS(E2765))^2)</f>
        <v>3.0494837793594707</v>
      </c>
      <c r="R2765" s="7">
        <f>-P2765*SIN(RADIANS(E2765))</f>
        <v>-0.26402456964151255</v>
      </c>
      <c r="S2765" s="6">
        <f>(O2765+P2765*COS(RADIANS(E2765)))/L2765</f>
        <v>-42.07570271115506</v>
      </c>
      <c r="T2765" s="6">
        <f>R2765/L2765</f>
        <v>-0.22002047470126046</v>
      </c>
      <c r="U2765" s="6">
        <f>(Q2765-P2765*G2765*SIN(RADIANS(E2765)))/M2765</f>
        <v>-12.706182413997791</v>
      </c>
      <c r="V2765" s="6">
        <f>SQRT((S2765+U2765)^2+3*T2765^2)</f>
        <v>54.783210611402716</v>
      </c>
      <c r="W2765" s="6">
        <f>V2765/AA2765</f>
        <v>1.3026705855316481</v>
      </c>
      <c r="X2765" s="1">
        <f>((3*10+H2765/COS(RADIANS(E2765)))*(3+3)+3*G2765*H2765)*2</f>
        <v>540.96052224704283</v>
      </c>
      <c r="Y2765" s="7">
        <f>Z2765/X2765</f>
        <v>1.0070883172425438</v>
      </c>
      <c r="Z2765" s="13">
        <v>544.79502204442201</v>
      </c>
      <c r="AA2765" s="15">
        <v>42.054538745145997</v>
      </c>
    </row>
    <row r="2766" spans="1:27" x14ac:dyDescent="0.45">
      <c r="A2766">
        <v>550</v>
      </c>
      <c r="B2766">
        <v>87.2</v>
      </c>
      <c r="C2766" s="10">
        <f>B2766-20</f>
        <v>67.2</v>
      </c>
      <c r="D2766">
        <v>119.6</v>
      </c>
      <c r="E2766" s="11">
        <f>D2766-90</f>
        <v>29.599999999999994</v>
      </c>
      <c r="F2766" s="2">
        <v>2.0983000000000002E-2</v>
      </c>
      <c r="G2766" s="11">
        <v>24.6</v>
      </c>
      <c r="H2766" s="11">
        <v>1.1000000000000001</v>
      </c>
      <c r="I2766" s="8">
        <v>0.101247318089008</v>
      </c>
      <c r="J2766" s="4">
        <v>71000</v>
      </c>
      <c r="K2766" s="5">
        <f>23*10^-6</f>
        <v>2.3E-5</v>
      </c>
      <c r="L2766" s="6">
        <f>H2766</f>
        <v>1.1000000000000001</v>
      </c>
      <c r="M2766" s="3">
        <f>H2766^2/6</f>
        <v>0.20166666666666669</v>
      </c>
      <c r="N2766" s="3">
        <f>H2766^3/12</f>
        <v>0.11091666666666671</v>
      </c>
      <c r="O2766" s="1">
        <f>-J2766*L2766*K2766*C2766</f>
        <v>-120.71136</v>
      </c>
      <c r="P2766" s="7">
        <f>-(12*F2766*J2766*L2766*N2766+12*O2766*N2766*G2766*COS(RADIANS(E2766)))/(12*N2766*G2766*COS(RADIANS(E2766))^2+L2766*G2766^3*SIN(RADIANS(E2766))^2)</f>
        <v>0.3122814393278408</v>
      </c>
      <c r="Q2766" s="7">
        <f>-(6*F2766*J2766*L2766*N2766*SIN(RADIANS(E2766))+6*O2766*N2766*G2766*SIN(RADIANS(E2766))*COS(RADIANS(E2766)))/(12*N2766*COS(RADIANS(E2766))^2+L2766*G2766^2*SIN(RADIANS(E2766))^2)</f>
        <v>1.8972611876068084</v>
      </c>
      <c r="R2766" s="7">
        <f>-P2766*SIN(RADIANS(E2766))</f>
        <v>-0.15424887704120394</v>
      </c>
      <c r="S2766" s="6">
        <f>(O2766+P2766*COS(RADIANS(E2766)))/L2766</f>
        <v>-109.49075715629621</v>
      </c>
      <c r="T2766" s="6">
        <f>R2766/L2766</f>
        <v>-0.14022625185563994</v>
      </c>
      <c r="U2766" s="6">
        <f>(Q2766-P2766*G2766*SIN(RADIANS(E2766)))/M2766</f>
        <v>-9.4079067154056606</v>
      </c>
      <c r="V2766" s="6">
        <f>SQRT((S2766+U2766)^2+3*T2766^2)</f>
        <v>118.8989119406947</v>
      </c>
      <c r="W2766" s="6">
        <f>V2766/AA2766</f>
        <v>1.272624710493732</v>
      </c>
      <c r="X2766" s="1">
        <f>((3*10+H2766/COS(RADIANS(E2766)))*(3+3)+3*G2766*H2766)*2</f>
        <v>537.54122711481637</v>
      </c>
      <c r="Y2766" s="7">
        <f>Z2766/X2766</f>
        <v>1.013088969084756</v>
      </c>
      <c r="Z2766" s="13">
        <v>544.57708761830395</v>
      </c>
      <c r="AA2766" s="15">
        <v>93.428102535087703</v>
      </c>
    </row>
    <row r="2767" spans="1:27" x14ac:dyDescent="0.45">
      <c r="A2767">
        <v>1596</v>
      </c>
      <c r="B2767">
        <v>43.8</v>
      </c>
      <c r="C2767" s="10">
        <f>B2767-20</f>
        <v>23.799999999999997</v>
      </c>
      <c r="D2767">
        <v>110.7</v>
      </c>
      <c r="E2767" s="11">
        <f>D2767-90</f>
        <v>20.700000000000003</v>
      </c>
      <c r="F2767" s="2">
        <v>6.3039999999999997E-3</v>
      </c>
      <c r="G2767" s="11">
        <v>20.3</v>
      </c>
      <c r="H2767" s="11">
        <v>1.3</v>
      </c>
      <c r="I2767" s="8">
        <v>3.0443953350186299E-2</v>
      </c>
      <c r="J2767" s="4">
        <v>71000</v>
      </c>
      <c r="K2767" s="5">
        <f>23*10^-6</f>
        <v>2.3E-5</v>
      </c>
      <c r="L2767" s="6">
        <f>H2767</f>
        <v>1.3</v>
      </c>
      <c r="M2767" s="3">
        <f>H2767^2/6</f>
        <v>0.28166666666666668</v>
      </c>
      <c r="N2767" s="3">
        <f>H2767^3/12</f>
        <v>0.18308333333333338</v>
      </c>
      <c r="O2767" s="1">
        <f>-J2767*L2767*K2767*C2767</f>
        <v>-50.525019999999991</v>
      </c>
      <c r="P2767" s="7">
        <f>-(12*F2767*J2767*L2767*N2767+12*O2767*N2767*G2767*COS(RADIANS(E2767)))/(12*N2767*G2767*COS(RADIANS(E2767))^2+L2767*G2767^3*SIN(RADIANS(E2767))^2)</f>
        <v>0.59347152412413329</v>
      </c>
      <c r="Q2767" s="7">
        <f>-(6*F2767*J2767*L2767*N2767*SIN(RADIANS(E2767))+6*O2767*N2767*G2767*SIN(RADIANS(E2767))*COS(RADIANS(E2767)))/(12*N2767*COS(RADIANS(E2767))^2+L2767*G2767^2*SIN(RADIANS(E2767))^2)</f>
        <v>2.12923913091374</v>
      </c>
      <c r="R2767" s="7">
        <f>-P2767*SIN(RADIANS(E2767))</f>
        <v>-0.20977725427721569</v>
      </c>
      <c r="S2767" s="6">
        <f>(O2767+P2767*COS(RADIANS(E2767)))/L2767</f>
        <v>-38.438354311761969</v>
      </c>
      <c r="T2767" s="6">
        <f>R2767/L2767</f>
        <v>-0.16136711867478129</v>
      </c>
      <c r="U2767" s="6">
        <f>(Q2767-P2767*G2767*SIN(RADIANS(E2767)))/M2767</f>
        <v>-7.5594288671493661</v>
      </c>
      <c r="V2767" s="6">
        <f>SQRT((S2767+U2767)^2+3*T2767^2)</f>
        <v>45.998632321136533</v>
      </c>
      <c r="W2767" s="6">
        <f>V2767/AA2767</f>
        <v>1.2847415872906498</v>
      </c>
      <c r="X2767" s="1">
        <f>((3*10+H2767/COS(RADIANS(E2767)))*(3+3)+3*G2767*H2767)*2</f>
        <v>535.01657228638328</v>
      </c>
      <c r="Y2767" s="7">
        <f>Z2767/X2767</f>
        <v>1.0175727680762254</v>
      </c>
      <c r="Z2767" s="13">
        <v>544.41829442810899</v>
      </c>
      <c r="AA2767" s="15">
        <v>35.803801150503404</v>
      </c>
    </row>
    <row r="2768" spans="1:27" x14ac:dyDescent="0.45">
      <c r="A2768">
        <v>2098</v>
      </c>
      <c r="B2768">
        <v>59.2</v>
      </c>
      <c r="C2768" s="10">
        <f>B2768-20</f>
        <v>39.200000000000003</v>
      </c>
      <c r="D2768">
        <v>101.3</v>
      </c>
      <c r="E2768" s="11">
        <f>D2768-90</f>
        <v>11.299999999999997</v>
      </c>
      <c r="F2768" s="2">
        <v>1.3768000000000001E-2</v>
      </c>
      <c r="G2768" s="11">
        <v>25.3</v>
      </c>
      <c r="H2768" s="11">
        <v>1.1000000000000001</v>
      </c>
      <c r="I2768" s="8">
        <v>0.12343442440032899</v>
      </c>
      <c r="J2768" s="4">
        <v>71000</v>
      </c>
      <c r="K2768" s="5">
        <f>23*10^-6</f>
        <v>2.3E-5</v>
      </c>
      <c r="L2768" s="6">
        <f>H2768</f>
        <v>1.1000000000000001</v>
      </c>
      <c r="M2768" s="3">
        <f>H2768^2/6</f>
        <v>0.20166666666666669</v>
      </c>
      <c r="N2768" s="3">
        <f>H2768^3/12</f>
        <v>0.11091666666666671</v>
      </c>
      <c r="O2768" s="1">
        <f>-J2768*L2768*K2768*C2768</f>
        <v>-70.414960000000008</v>
      </c>
      <c r="P2768" s="7">
        <f>-(12*F2768*J2768*L2768*N2768+12*O2768*N2768*G2768*COS(RADIANS(E2768)))/(12*N2768*G2768*COS(RADIANS(E2768))^2+L2768*G2768^3*SIN(RADIANS(E2768))^2)</f>
        <v>1.2480301430596448</v>
      </c>
      <c r="Q2768" s="7">
        <f>-(6*F2768*J2768*L2768*N2768*SIN(RADIANS(E2768))+6*O2768*N2768*G2768*SIN(RADIANS(E2768))*COS(RADIANS(E2768)))/(12*N2768*COS(RADIANS(E2768))^2+L2768*G2768^2*SIN(RADIANS(E2768))^2)</f>
        <v>3.0935156845518348</v>
      </c>
      <c r="R2768" s="7">
        <f>-P2768*SIN(RADIANS(E2768))</f>
        <v>-0.24454669443097507</v>
      </c>
      <c r="S2768" s="6">
        <f>(O2768+P2768*COS(RADIANS(E2768)))/L2768</f>
        <v>-62.901021224916086</v>
      </c>
      <c r="T2768" s="6">
        <f>R2768/L2768</f>
        <v>-0.22231517675543186</v>
      </c>
      <c r="U2768" s="6">
        <f>(Q2768-P2768*G2768*SIN(RADIANS(E2768)))/M2768</f>
        <v>-15.339747196124799</v>
      </c>
      <c r="V2768" s="6">
        <f>SQRT((S2768+U2768)^2+3*T2768^2)</f>
        <v>78.241715952734552</v>
      </c>
      <c r="W2768" s="6">
        <f>V2768/AA2768</f>
        <v>1.3297426865332553</v>
      </c>
      <c r="X2768" s="1">
        <f>((3*10+H2768/COS(RADIANS(E2768)))*(3+3)+3*G2768*H2768)*2</f>
        <v>540.44094501540894</v>
      </c>
      <c r="Y2768" s="7">
        <f>Z2768/X2768</f>
        <v>1.0072312708802822</v>
      </c>
      <c r="Z2768" s="13">
        <v>544.34901988361105</v>
      </c>
      <c r="AA2768" s="15">
        <v>58.839741511733301</v>
      </c>
    </row>
    <row r="2769" spans="1:27" x14ac:dyDescent="0.45">
      <c r="A2769">
        <v>687</v>
      </c>
      <c r="B2769">
        <v>46.8</v>
      </c>
      <c r="C2769" s="10">
        <f>B2769-20</f>
        <v>26.799999999999997</v>
      </c>
      <c r="D2769">
        <v>105.1</v>
      </c>
      <c r="E2769" s="11">
        <f>D2769-90</f>
        <v>15.099999999999994</v>
      </c>
      <c r="F2769" s="2">
        <v>1.0063000000000001E-2</v>
      </c>
      <c r="G2769" s="11">
        <v>27.9</v>
      </c>
      <c r="H2769" s="11">
        <v>1</v>
      </c>
      <c r="I2769" s="8">
        <v>7.2391934692859594E-2</v>
      </c>
      <c r="J2769" s="4">
        <v>71000</v>
      </c>
      <c r="K2769" s="5">
        <f>23*10^-6</f>
        <v>2.3E-5</v>
      </c>
      <c r="L2769" s="6">
        <f>H2769</f>
        <v>1</v>
      </c>
      <c r="M2769" s="3">
        <f>H2769^2/6</f>
        <v>0.16666666666666666</v>
      </c>
      <c r="N2769" s="3">
        <f>H2769^3/12</f>
        <v>8.3333333333333329E-2</v>
      </c>
      <c r="O2769" s="1">
        <f>-J2769*L2769*K2769*C2769</f>
        <v>-43.764399999999995</v>
      </c>
      <c r="P2769" s="7">
        <f>-(12*F2769*J2769*L2769*N2769+12*O2769*N2769*G2769*COS(RADIANS(E2769)))/(12*N2769*G2769*COS(RADIANS(E2769))^2+L2769*G2769^3*SIN(RADIANS(E2769))^2)</f>
        <v>0.30963334286637145</v>
      </c>
      <c r="Q2769" s="7">
        <f>-(6*F2769*J2769*L2769*N2769*SIN(RADIANS(E2769))+6*O2769*N2769*G2769*SIN(RADIANS(E2769))*COS(RADIANS(E2769)))/(12*N2769*COS(RADIANS(E2769))^2+L2769*G2769^2*SIN(RADIANS(E2769))^2)</f>
        <v>1.1252193017068475</v>
      </c>
      <c r="R2769" s="7">
        <f>-P2769*SIN(RADIANS(E2769))</f>
        <v>-8.0660881842784748E-2</v>
      </c>
      <c r="S2769" s="6">
        <f>(O2769+P2769*COS(RADIANS(E2769)))/L2769</f>
        <v>-43.46545748185487</v>
      </c>
      <c r="T2769" s="6">
        <f>R2769/L2769</f>
        <v>-8.0660881842784748E-2</v>
      </c>
      <c r="U2769" s="6">
        <f>(Q2769-P2769*G2769*SIN(RADIANS(E2769)))/M2769</f>
        <v>-6.7513158102410795</v>
      </c>
      <c r="V2769" s="6">
        <f>SQRT((S2769+U2769)^2+3*T2769^2)</f>
        <v>50.216967634489237</v>
      </c>
      <c r="W2769" s="6">
        <f>V2769/AA2769</f>
        <v>1.3207165810080437</v>
      </c>
      <c r="X2769" s="1">
        <f>((3*10+H2769/COS(RADIANS(E2769)))*(3+3)+3*G2769*H2769)*2</f>
        <v>539.82914570149126</v>
      </c>
      <c r="Y2769" s="7">
        <f>Z2769/X2769</f>
        <v>1.0079505169789333</v>
      </c>
      <c r="Z2769" s="13">
        <v>544.121066490114</v>
      </c>
      <c r="AA2769" s="15">
        <v>38.022516228395403</v>
      </c>
    </row>
    <row r="2770" spans="1:27" x14ac:dyDescent="0.45">
      <c r="A2770">
        <v>2343</v>
      </c>
      <c r="B2770">
        <v>73.3</v>
      </c>
      <c r="C2770" s="10">
        <f>B2770-20</f>
        <v>53.3</v>
      </c>
      <c r="D2770">
        <v>115.8</v>
      </c>
      <c r="E2770" s="11">
        <f>D2770-90</f>
        <v>25.799999999999997</v>
      </c>
      <c r="F2770" s="2">
        <v>1.5953999999999999E-2</v>
      </c>
      <c r="G2770" s="11">
        <v>22.5</v>
      </c>
      <c r="H2770" s="11">
        <v>1.2</v>
      </c>
      <c r="I2770" s="8">
        <v>8.3361640572547899E-2</v>
      </c>
      <c r="J2770" s="4">
        <v>71000</v>
      </c>
      <c r="K2770" s="5">
        <f>23*10^-6</f>
        <v>2.3E-5</v>
      </c>
      <c r="L2770" s="6">
        <f>H2770</f>
        <v>1.2</v>
      </c>
      <c r="M2770" s="3">
        <f>H2770^2/6</f>
        <v>0.24</v>
      </c>
      <c r="N2770" s="3">
        <f>H2770^3/12</f>
        <v>0.14399999999999999</v>
      </c>
      <c r="O2770" s="1">
        <f>-J2770*L2770*K2770*C2770</f>
        <v>-104.44668</v>
      </c>
      <c r="P2770" s="7">
        <f>-(12*F2770*J2770*L2770*N2770+12*O2770*N2770*G2770*COS(RADIANS(E2770)))/(12*N2770*G2770*COS(RADIANS(E2770))^2+L2770*G2770^3*SIN(RADIANS(E2770))^2)</f>
        <v>0.49881287909595384</v>
      </c>
      <c r="Q2770" s="7">
        <f>-(6*F2770*J2770*L2770*N2770*SIN(RADIANS(E2770))+6*O2770*N2770*G2770*SIN(RADIANS(E2770))*COS(RADIANS(E2770)))/(12*N2770*COS(RADIANS(E2770))^2+L2770*G2770^2*SIN(RADIANS(E2770))^2)</f>
        <v>2.4423623746875882</v>
      </c>
      <c r="R2770" s="7">
        <f>-P2770*SIN(RADIANS(E2770))</f>
        <v>-0.21709887775000786</v>
      </c>
      <c r="S2770" s="6">
        <f>(O2770+P2770*COS(RADIANS(E2770)))/L2770</f>
        <v>-86.664657834610622</v>
      </c>
      <c r="T2770" s="6">
        <f>R2770/L2770</f>
        <v>-0.18091573145833989</v>
      </c>
      <c r="U2770" s="6">
        <f>(Q2770-P2770*G2770*SIN(RADIANS(E2770)))/M2770</f>
        <v>-10.176509894531618</v>
      </c>
      <c r="V2770" s="6">
        <f>SQRT((S2770+U2770)^2+3*T2770^2)</f>
        <v>96.841674699736203</v>
      </c>
      <c r="W2770" s="6">
        <f>V2770/AA2770</f>
        <v>1.2427400919871305</v>
      </c>
      <c r="X2770" s="1">
        <f>((3*10+H2770/COS(RADIANS(E2770)))*(3+3)+3*G2770*H2770)*2</f>
        <v>537.99433495935318</v>
      </c>
      <c r="Y2770" s="7">
        <f>Z2770/X2770</f>
        <v>1.0113214097660639</v>
      </c>
      <c r="Z2770" s="13">
        <v>544.08518927724901</v>
      </c>
      <c r="AA2770" s="15">
        <v>77.925927813986604</v>
      </c>
    </row>
    <row r="2771" spans="1:27" x14ac:dyDescent="0.45">
      <c r="A2771">
        <v>796</v>
      </c>
      <c r="B2771">
        <v>86.4</v>
      </c>
      <c r="C2771" s="10">
        <f>B2771-20</f>
        <v>66.400000000000006</v>
      </c>
      <c r="D2771">
        <v>113.3</v>
      </c>
      <c r="E2771" s="11">
        <f>D2771-90</f>
        <v>23.299999999999997</v>
      </c>
      <c r="F2771" s="2">
        <v>2.0254000000000001E-2</v>
      </c>
      <c r="G2771" s="11">
        <v>22.6</v>
      </c>
      <c r="H2771" s="11">
        <v>1.2</v>
      </c>
      <c r="I2771" s="8">
        <v>0.111783191561698</v>
      </c>
      <c r="J2771" s="4">
        <v>71000</v>
      </c>
      <c r="K2771" s="5">
        <f>23*10^-6</f>
        <v>2.3E-5</v>
      </c>
      <c r="L2771" s="6">
        <f>H2771</f>
        <v>1.2</v>
      </c>
      <c r="M2771" s="3">
        <f>H2771^2/6</f>
        <v>0.24</v>
      </c>
      <c r="N2771" s="3">
        <f>H2771^3/12</f>
        <v>0.14399999999999999</v>
      </c>
      <c r="O2771" s="1">
        <f>-J2771*L2771*K2771*C2771</f>
        <v>-130.11744000000002</v>
      </c>
      <c r="P2771" s="7">
        <f>-(12*F2771*J2771*L2771*N2771+12*O2771*N2771*G2771*COS(RADIANS(E2771)))/(12*N2771*G2771*COS(RADIANS(E2771))^2+L2771*G2771^3*SIN(RADIANS(E2771))^2)</f>
        <v>0.76591875157324951</v>
      </c>
      <c r="Q2771" s="7">
        <f>-(6*F2771*J2771*L2771*N2771*SIN(RADIANS(E2771))+6*O2771*N2771*G2771*SIN(RADIANS(E2771))*COS(RADIANS(E2771)))/(12*N2771*COS(RADIANS(E2771))^2+L2771*G2771^2*SIN(RADIANS(E2771))^2)</f>
        <v>3.4233996079018683</v>
      </c>
      <c r="R2771" s="7">
        <f>-P2771*SIN(RADIANS(E2771))</f>
        <v>-0.30295571751343964</v>
      </c>
      <c r="S2771" s="6">
        <f>(O2771+P2771*COS(RADIANS(E2771)))/L2771</f>
        <v>-107.84498724517896</v>
      </c>
      <c r="T2771" s="6">
        <f>R2771/L2771</f>
        <v>-0.25246309792786636</v>
      </c>
      <c r="U2771" s="6">
        <f>(Q2771-P2771*G2771*SIN(RADIANS(E2771)))/M2771</f>
        <v>-14.264165032924447</v>
      </c>
      <c r="V2771" s="6">
        <f>SQRT((S2771+U2771)^2+3*T2771^2)</f>
        <v>122.10993523429818</v>
      </c>
      <c r="W2771" s="6">
        <f>V2771/AA2771</f>
        <v>1.2608886750222132</v>
      </c>
      <c r="X2771" s="1">
        <f>((3*10+H2771/COS(RADIANS(E2771)))*(3+3)+3*G2771*H2771)*2</f>
        <v>538.3986507002644</v>
      </c>
      <c r="Y2771" s="7">
        <f>Z2771/X2771</f>
        <v>1.01033567576524</v>
      </c>
      <c r="Z2771" s="13">
        <v>543.96336458634505</v>
      </c>
      <c r="AA2771" s="15">
        <v>96.844342925157093</v>
      </c>
    </row>
    <row r="2772" spans="1:27" x14ac:dyDescent="0.45">
      <c r="A2772">
        <v>2376</v>
      </c>
      <c r="B2772">
        <v>88.3</v>
      </c>
      <c r="C2772" s="10">
        <f>B2772-20</f>
        <v>68.3</v>
      </c>
      <c r="D2772">
        <v>109.6</v>
      </c>
      <c r="E2772" s="11">
        <f>D2772-90</f>
        <v>19.599999999999994</v>
      </c>
      <c r="F2772" s="2">
        <v>1.9928999999999999E-2</v>
      </c>
      <c r="G2772" s="11">
        <v>20.8</v>
      </c>
      <c r="H2772" s="11">
        <v>1.3</v>
      </c>
      <c r="I2772" s="8">
        <v>0.123007766902446</v>
      </c>
      <c r="J2772" s="4">
        <v>71000</v>
      </c>
      <c r="K2772" s="5">
        <f>23*10^-6</f>
        <v>2.3E-5</v>
      </c>
      <c r="L2772" s="6">
        <f>H2772</f>
        <v>1.3</v>
      </c>
      <c r="M2772" s="3">
        <f>H2772^2/6</f>
        <v>0.28166666666666668</v>
      </c>
      <c r="N2772" s="3">
        <f>H2772^3/12</f>
        <v>0.18308333333333338</v>
      </c>
      <c r="O2772" s="1">
        <f>-J2772*L2772*K2772*C2772</f>
        <v>-144.99406999999999</v>
      </c>
      <c r="P2772" s="7">
        <f>-(12*F2772*J2772*L2772*N2772+12*O2772*N2772*G2772*COS(RADIANS(E2772)))/(12*N2772*G2772*COS(RADIANS(E2772))^2+L2772*G2772^3*SIN(RADIANS(E2772))^2)</f>
        <v>1.6217710605572502</v>
      </c>
      <c r="Q2772" s="7">
        <f>-(6*F2772*J2772*L2772*N2772*SIN(RADIANS(E2772))+6*O2772*N2772*G2772*SIN(RADIANS(E2772))*COS(RADIANS(E2772)))/(12*N2772*COS(RADIANS(E2772))^2+L2772*G2772^2*SIN(RADIANS(E2772))^2)</f>
        <v>5.6578667396104398</v>
      </c>
      <c r="R2772" s="7">
        <f>-P2772*SIN(RADIANS(E2772))</f>
        <v>-0.54402564803946529</v>
      </c>
      <c r="S2772" s="6">
        <f>(O2772+P2772*COS(RADIANS(E2772)))/L2772</f>
        <v>-110.35866806591328</v>
      </c>
      <c r="T2772" s="6">
        <f>R2772/L2772</f>
        <v>-0.41848126772266558</v>
      </c>
      <c r="U2772" s="6">
        <f>(Q2772-P2772*G2772*SIN(RADIANS(E2772)))/M2772</f>
        <v>-20.087100850687946</v>
      </c>
      <c r="V2772" s="6">
        <f>SQRT((S2772+U2772)^2+3*T2772^2)</f>
        <v>130.44778268701094</v>
      </c>
      <c r="W2772" s="6">
        <f>V2772/AA2772</f>
        <v>1.248873710927529</v>
      </c>
      <c r="X2772" s="1">
        <f>((3*10+H2772/COS(RADIANS(E2772)))*(3+3)+3*G2772*H2772)*2</f>
        <v>538.79949958661632</v>
      </c>
      <c r="Y2772" s="7">
        <f>Z2772/X2772</f>
        <v>1.0091124483218463</v>
      </c>
      <c r="Z2772" s="13">
        <v>543.70928218243603</v>
      </c>
      <c r="AA2772" s="15">
        <v>104.452340973795</v>
      </c>
    </row>
    <row r="2773" spans="1:27" x14ac:dyDescent="0.45">
      <c r="A2773">
        <v>1145</v>
      </c>
      <c r="B2773">
        <v>47.3</v>
      </c>
      <c r="C2773" s="10">
        <f>B2773-20</f>
        <v>27.299999999999997</v>
      </c>
      <c r="D2773">
        <v>108.5</v>
      </c>
      <c r="E2773" s="11">
        <f>D2773-90</f>
        <v>18.5</v>
      </c>
      <c r="F2773" s="2">
        <v>9.2460000000000007E-3</v>
      </c>
      <c r="G2773" s="11">
        <v>25</v>
      </c>
      <c r="H2773" s="11">
        <v>1.1000000000000001</v>
      </c>
      <c r="I2773" s="8">
        <v>5.8189727365970598E-2</v>
      </c>
      <c r="J2773" s="4">
        <v>71000</v>
      </c>
      <c r="K2773" s="5">
        <f>23*10^-6</f>
        <v>2.3E-5</v>
      </c>
      <c r="L2773" s="6">
        <f>H2773</f>
        <v>1.1000000000000001</v>
      </c>
      <c r="M2773" s="3">
        <f>H2773^2/6</f>
        <v>0.20166666666666669</v>
      </c>
      <c r="N2773" s="3">
        <f>H2773^3/12</f>
        <v>0.11091666666666671</v>
      </c>
      <c r="O2773" s="1">
        <f>-J2773*L2773*K2773*C2773</f>
        <v>-49.038989999999998</v>
      </c>
      <c r="P2773" s="7">
        <f>-(12*F2773*J2773*L2773*N2773+12*O2773*N2773*G2773*COS(RADIANS(E2773)))/(12*N2773*G2773*COS(RADIANS(E2773))^2+L2773*G2773^3*SIN(RADIANS(E2773))^2)</f>
        <v>0.3330585063145618</v>
      </c>
      <c r="Q2773" s="7">
        <f>-(6*F2773*J2773*L2773*N2773*SIN(RADIANS(E2773))+6*O2773*N2773*G2773*SIN(RADIANS(E2773))*COS(RADIANS(E2773)))/(12*N2773*COS(RADIANS(E2773))^2+L2773*G2773^2*SIN(RADIANS(E2773))^2)</f>
        <v>1.3210126863616904</v>
      </c>
      <c r="R2773" s="7">
        <f>-P2773*SIN(RADIANS(E2773))</f>
        <v>-0.10568101490893525</v>
      </c>
      <c r="S2773" s="6">
        <f>(O2773+P2773*COS(RADIANS(E2773)))/L2773</f>
        <v>-44.293766127176596</v>
      </c>
      <c r="T2773" s="6">
        <f>R2773/L2773</f>
        <v>-9.6073649917213857E-2</v>
      </c>
      <c r="U2773" s="6">
        <f>(Q2773-P2773*G2773*SIN(RADIANS(E2773)))/M2773</f>
        <v>-6.5504761307191277</v>
      </c>
      <c r="V2773" s="6">
        <f>SQRT((S2773+U2773)^2+3*T2773^2)</f>
        <v>50.844514563699143</v>
      </c>
      <c r="W2773" s="6">
        <f>V2773/AA2773</f>
        <v>1.2930728871751116</v>
      </c>
      <c r="X2773" s="1">
        <f>((3*10+H2773/COS(RADIANS(E2773)))*(3+3)+3*G2773*H2773)*2</f>
        <v>538.91929846686139</v>
      </c>
      <c r="Y2773" s="7">
        <f>Z2773/X2773</f>
        <v>1.0087980608477434</v>
      </c>
      <c r="Z2773" s="13">
        <v>543.66074324679596</v>
      </c>
      <c r="AA2773" s="15">
        <v>39.320687231154999</v>
      </c>
    </row>
    <row r="2774" spans="1:27" x14ac:dyDescent="0.45">
      <c r="A2774">
        <v>1481</v>
      </c>
      <c r="B2774">
        <v>73.5</v>
      </c>
      <c r="C2774" s="10">
        <f>B2774-20</f>
        <v>53.5</v>
      </c>
      <c r="D2774">
        <v>129</v>
      </c>
      <c r="E2774" s="11">
        <f>D2774-90</f>
        <v>39</v>
      </c>
      <c r="F2774" s="2">
        <v>1.3849999999999999E-2</v>
      </c>
      <c r="G2774" s="11">
        <v>21.5</v>
      </c>
      <c r="H2774" s="11">
        <v>1.2</v>
      </c>
      <c r="I2774" s="8">
        <v>6.2620379030704498E-2</v>
      </c>
      <c r="J2774" s="4">
        <v>71000</v>
      </c>
      <c r="K2774" s="5">
        <f>23*10^-6</f>
        <v>2.3E-5</v>
      </c>
      <c r="L2774" s="6">
        <f>H2774</f>
        <v>1.2</v>
      </c>
      <c r="M2774" s="3">
        <f>H2774^2/6</f>
        <v>0.24</v>
      </c>
      <c r="N2774" s="3">
        <f>H2774^3/12</f>
        <v>0.14399999999999999</v>
      </c>
      <c r="O2774" s="1">
        <f>-J2774*L2774*K2774*C2774</f>
        <v>-104.8386</v>
      </c>
      <c r="P2774" s="7">
        <f>-(12*F2774*J2774*L2774*N2774+12*O2774*N2774*G2774*COS(RADIANS(E2774)))/(12*N2774*G2774*COS(RADIANS(E2774))^2+L2774*G2774^3*SIN(RADIANS(E2774))^2)</f>
        <v>0.20816418467935879</v>
      </c>
      <c r="Q2774" s="7">
        <f>-(6*F2774*J2774*L2774*N2774*SIN(RADIANS(E2774))+6*O2774*N2774*G2774*SIN(RADIANS(E2774))*COS(RADIANS(E2774)))/(12*N2774*COS(RADIANS(E2774))^2+L2774*G2774^2*SIN(RADIANS(E2774))^2)</f>
        <v>1.4082711356285853</v>
      </c>
      <c r="R2774" s="7">
        <f>-P2774*SIN(RADIANS(E2774))</f>
        <v>-0.13100196610498466</v>
      </c>
      <c r="S2774" s="6">
        <f>(O2774+P2774*COS(RADIANS(E2774)))/L2774</f>
        <v>-87.23068837046371</v>
      </c>
      <c r="T2774" s="6">
        <f>R2774/L2774</f>
        <v>-0.10916830508748722</v>
      </c>
      <c r="U2774" s="6">
        <f>(Q2774-P2774*G2774*SIN(RADIANS(E2774)))/M2774</f>
        <v>-5.8677963984524348</v>
      </c>
      <c r="V2774" s="6">
        <f>SQRT((S2774+U2774)^2+3*T2774^2)</f>
        <v>93.098676786647303</v>
      </c>
      <c r="W2774" s="6">
        <f>V2774/AA2774</f>
        <v>1.2385825260880166</v>
      </c>
      <c r="X2774" s="1">
        <f>((3*10+H2774/COS(RADIANS(E2774)))*(3+3)+3*G2774*H2774)*2</f>
        <v>533.32933774886158</v>
      </c>
      <c r="Y2774" s="7">
        <f>Z2774/X2774</f>
        <v>1.019342380470984</v>
      </c>
      <c r="Z2774" s="13">
        <v>543.64519671593803</v>
      </c>
      <c r="AA2774" s="15">
        <v>75.165501551756506</v>
      </c>
    </row>
    <row r="2775" spans="1:27" x14ac:dyDescent="0.45">
      <c r="A2775">
        <v>1024</v>
      </c>
      <c r="B2775">
        <v>79.599999999999994</v>
      </c>
      <c r="C2775" s="10">
        <f>B2775-20</f>
        <v>59.599999999999994</v>
      </c>
      <c r="D2775">
        <v>118.4</v>
      </c>
      <c r="E2775" s="11">
        <f>D2775-90</f>
        <v>28.400000000000006</v>
      </c>
      <c r="F2775" s="2">
        <v>2.0333E-2</v>
      </c>
      <c r="G2775" s="11">
        <v>27.2</v>
      </c>
      <c r="H2775" s="11">
        <v>1</v>
      </c>
      <c r="I2775" s="8">
        <v>9.8408170044422094E-2</v>
      </c>
      <c r="J2775" s="4">
        <v>71000</v>
      </c>
      <c r="K2775" s="5">
        <f>23*10^-6</f>
        <v>2.3E-5</v>
      </c>
      <c r="L2775" s="6">
        <f>H2775</f>
        <v>1</v>
      </c>
      <c r="M2775" s="3">
        <f>H2775^2/6</f>
        <v>0.16666666666666666</v>
      </c>
      <c r="N2775" s="3">
        <f>H2775^3/12</f>
        <v>8.3333333333333329E-2</v>
      </c>
      <c r="O2775" s="1">
        <f>-J2775*L2775*K2775*C2775</f>
        <v>-97.326799999999992</v>
      </c>
      <c r="P2775" s="7">
        <f>-(12*F2775*J2775*L2775*N2775+12*O2775*N2775*G2775*COS(RADIANS(E2775)))/(12*N2775*G2775*COS(RADIANS(E2775))^2+L2775*G2775^3*SIN(RADIANS(E2775))^2)</f>
        <v>0.1935198430410815</v>
      </c>
      <c r="Q2775" s="7">
        <f>-(6*F2775*J2775*L2775*N2775*SIN(RADIANS(E2775))+6*O2775*N2775*G2775*SIN(RADIANS(E2775))*COS(RADIANS(E2775)))/(12*N2775*COS(RADIANS(E2775))^2+L2775*G2775^2*SIN(RADIANS(E2775))^2)</f>
        <v>1.2517810230871285</v>
      </c>
      <c r="R2775" s="7">
        <f>-P2775*SIN(RADIANS(E2775))</f>
        <v>-9.204272228581821E-2</v>
      </c>
      <c r="S2775" s="6">
        <f>(O2775+P2775*COS(RADIANS(E2775)))/L2775</f>
        <v>-97.156570546247536</v>
      </c>
      <c r="T2775" s="6">
        <f>R2775/L2775</f>
        <v>-9.204272228581821E-2</v>
      </c>
      <c r="U2775" s="6">
        <f>(Q2775-P2775*G2775*SIN(RADIANS(E2775)))/M2775</f>
        <v>-7.5106861385227601</v>
      </c>
      <c r="V2775" s="6">
        <f>SQRT((S2775+U2775)^2+3*T2775^2)</f>
        <v>104.6673780960609</v>
      </c>
      <c r="W2775" s="6">
        <f>V2775/AA2775</f>
        <v>1.288357494172661</v>
      </c>
      <c r="X2775" s="1">
        <f>((3*10+H2775/COS(RADIANS(E2775)))*(3+3)+3*G2775*H2775)*2</f>
        <v>536.84181148034395</v>
      </c>
      <c r="Y2775" s="7">
        <f>Z2775/X2775</f>
        <v>1.0125125357278044</v>
      </c>
      <c r="Z2775" s="13">
        <v>543.55906382667104</v>
      </c>
      <c r="AA2775" s="15">
        <v>81.240943270388399</v>
      </c>
    </row>
    <row r="2776" spans="1:27" x14ac:dyDescent="0.45">
      <c r="A2776">
        <v>2460</v>
      </c>
      <c r="B2776">
        <v>41.6</v>
      </c>
      <c r="C2776" s="10">
        <f>B2776-20</f>
        <v>21.6</v>
      </c>
      <c r="D2776">
        <v>111.1</v>
      </c>
      <c r="E2776" s="11">
        <f>D2776-90</f>
        <v>21.099999999999994</v>
      </c>
      <c r="F2776" s="2">
        <v>6.2329999999999998E-3</v>
      </c>
      <c r="G2776" s="11">
        <v>20.7</v>
      </c>
      <c r="H2776" s="11">
        <v>1.3</v>
      </c>
      <c r="I2776" s="8">
        <v>3.6824319511651903E-2</v>
      </c>
      <c r="J2776" s="4">
        <v>71000</v>
      </c>
      <c r="K2776" s="5">
        <f>23*10^-6</f>
        <v>2.3E-5</v>
      </c>
      <c r="L2776" s="6">
        <f>H2776</f>
        <v>1.3</v>
      </c>
      <c r="M2776" s="3">
        <f>H2776^2/6</f>
        <v>0.28166666666666668</v>
      </c>
      <c r="N2776" s="3">
        <f>H2776^3/12</f>
        <v>0.18308333333333338</v>
      </c>
      <c r="O2776" s="1">
        <f>-J2776*L2776*K2776*C2776</f>
        <v>-45.854640000000003</v>
      </c>
      <c r="P2776" s="7">
        <f>-(12*F2776*J2776*L2776*N2776+12*O2776*N2776*G2776*COS(RADIANS(E2776)))/(12*N2776*G2776*COS(RADIANS(E2776))^2+L2776*G2776^3*SIN(RADIANS(E2776))^2)</f>
        <v>0.44435402452946982</v>
      </c>
      <c r="Q2776" s="7">
        <f>-(6*F2776*J2776*L2776*N2776*SIN(RADIANS(E2776))+6*O2776*N2776*G2776*SIN(RADIANS(E2776))*COS(RADIANS(E2776)))/(12*N2776*COS(RADIANS(E2776))^2+L2776*G2776^2*SIN(RADIANS(E2776))^2)</f>
        <v>1.6556484157361482</v>
      </c>
      <c r="R2776" s="7">
        <f>-P2776*SIN(RADIANS(E2776))</f>
        <v>-0.15996603050590805</v>
      </c>
      <c r="S2776" s="6">
        <f>(O2776+P2776*COS(RADIANS(E2776)))/L2776</f>
        <v>-34.953906417001001</v>
      </c>
      <c r="T2776" s="6">
        <f>R2776/L2776</f>
        <v>-0.12305079269685235</v>
      </c>
      <c r="U2776" s="6">
        <f>(Q2776-P2776*G2776*SIN(RADIANS(E2776)))/M2776</f>
        <v>-5.8780417126727134</v>
      </c>
      <c r="V2776" s="6">
        <f>SQRT((S2776+U2776)^2+3*T2776^2)</f>
        <v>40.832504363033067</v>
      </c>
      <c r="W2776" s="6">
        <f>V2776/AA2776</f>
        <v>1.2362072445093535</v>
      </c>
      <c r="X2776" s="1">
        <f>((3*10+H2776/COS(RADIANS(E2776)))*(3+3)+3*G2776*H2776)*2</f>
        <v>538.18108997680997</v>
      </c>
      <c r="Y2776" s="7">
        <f>Z2776/X2776</f>
        <v>1.0095848466105346</v>
      </c>
      <c r="Z2776" s="13">
        <v>543.33947317292802</v>
      </c>
      <c r="AA2776" s="15">
        <v>33.030468430266602</v>
      </c>
    </row>
    <row r="2777" spans="1:27" x14ac:dyDescent="0.45">
      <c r="A2777">
        <v>400</v>
      </c>
      <c r="B2777">
        <v>86.4</v>
      </c>
      <c r="C2777" s="10">
        <f>B2777-20</f>
        <v>66.400000000000006</v>
      </c>
      <c r="D2777">
        <v>129.5</v>
      </c>
      <c r="E2777" s="11">
        <f>D2777-90</f>
        <v>39.5</v>
      </c>
      <c r="F2777" s="2">
        <v>1.9845000000000002E-2</v>
      </c>
      <c r="G2777" s="11">
        <v>26.2</v>
      </c>
      <c r="H2777" s="11">
        <v>1</v>
      </c>
      <c r="I2777" s="8">
        <v>8.6783707141876207E-2</v>
      </c>
      <c r="J2777" s="4">
        <v>71000</v>
      </c>
      <c r="K2777" s="5">
        <f>23*10^-6</f>
        <v>2.3E-5</v>
      </c>
      <c r="L2777" s="6">
        <f>H2777</f>
        <v>1</v>
      </c>
      <c r="M2777" s="3">
        <f>H2777^2/6</f>
        <v>0.16666666666666666</v>
      </c>
      <c r="N2777" s="3">
        <f>H2777^3/12</f>
        <v>8.3333333333333329E-2</v>
      </c>
      <c r="O2777" s="1">
        <f>-J2777*L2777*K2777*C2777</f>
        <v>-108.4312</v>
      </c>
      <c r="P2777" s="7">
        <f>-(12*F2777*J2777*L2777*N2777+12*O2777*N2777*G2777*COS(RADIANS(E2777)))/(12*N2777*G2777*COS(RADIANS(E2777))^2+L2777*G2777^3*SIN(RADIANS(E2777))^2)</f>
        <v>0.10739115546724737</v>
      </c>
      <c r="Q2777" s="7">
        <f>-(6*F2777*J2777*L2777*N2777*SIN(RADIANS(E2777))+6*O2777*N2777*G2777*SIN(RADIANS(E2777))*COS(RADIANS(E2777)))/(12*N2777*COS(RADIANS(E2777))^2+L2777*G2777^2*SIN(RADIANS(E2777))^2)</f>
        <v>0.89485019306564995</v>
      </c>
      <c r="R2777" s="7">
        <f>-P2777*SIN(RADIANS(E2777))</f>
        <v>-6.8309175043179363E-2</v>
      </c>
      <c r="S2777" s="6">
        <f>(O2777+P2777*COS(RADIANS(E2777)))/L2777</f>
        <v>-108.34833434440306</v>
      </c>
      <c r="T2777" s="6">
        <f>R2777/L2777</f>
        <v>-6.8309175043179363E-2</v>
      </c>
      <c r="U2777" s="6">
        <f>(Q2777-P2777*G2777*SIN(RADIANS(E2777)))/M2777</f>
        <v>-5.3691011583938959</v>
      </c>
      <c r="V2777" s="6">
        <f>SQRT((S2777+U2777)^2+3*T2777^2)</f>
        <v>113.71749705196193</v>
      </c>
      <c r="W2777" s="6">
        <f>V2777/AA2777</f>
        <v>1.3290468544680289</v>
      </c>
      <c r="X2777" s="1">
        <f>((3*10+H2777/COS(RADIANS(E2777)))*(3+3)+3*G2777*H2777)*2</f>
        <v>532.7516040550646</v>
      </c>
      <c r="Y2777" s="7">
        <f>Z2777/X2777</f>
        <v>1.0197781431638475</v>
      </c>
      <c r="Z2777" s="13">
        <v>543.28844155083505</v>
      </c>
      <c r="AA2777" s="15">
        <v>85.563196413778101</v>
      </c>
    </row>
    <row r="2778" spans="1:27" x14ac:dyDescent="0.45">
      <c r="A2778">
        <v>156</v>
      </c>
      <c r="B2778">
        <v>66.3</v>
      </c>
      <c r="C2778" s="10">
        <f>B2778-20</f>
        <v>46.3</v>
      </c>
      <c r="D2778">
        <v>111.9</v>
      </c>
      <c r="E2778" s="11">
        <f>D2778-90</f>
        <v>21.900000000000006</v>
      </c>
      <c r="F2778" s="2">
        <v>1.5311999999999999E-2</v>
      </c>
      <c r="G2778" s="11">
        <v>24.8</v>
      </c>
      <c r="H2778" s="11">
        <v>1.1000000000000001</v>
      </c>
      <c r="I2778" s="8">
        <v>8.6571358144283295E-2</v>
      </c>
      <c r="J2778" s="4">
        <v>71000</v>
      </c>
      <c r="K2778" s="5">
        <f>23*10^-6</f>
        <v>2.3E-5</v>
      </c>
      <c r="L2778" s="6">
        <f>H2778</f>
        <v>1.1000000000000001</v>
      </c>
      <c r="M2778" s="3">
        <f>H2778^2/6</f>
        <v>0.20166666666666669</v>
      </c>
      <c r="N2778" s="3">
        <f>H2778^3/12</f>
        <v>0.11091666666666671</v>
      </c>
      <c r="O2778" s="1">
        <f>-J2778*L2778*K2778*C2778</f>
        <v>-83.168689999999998</v>
      </c>
      <c r="P2778" s="7">
        <f>-(12*F2778*J2778*L2778*N2778+12*O2778*N2778*G2778*COS(RADIANS(E2778)))/(12*N2778*G2778*COS(RADIANS(E2778))^2+L2778*G2778^3*SIN(RADIANS(E2778))^2)</f>
        <v>0.40442059525878399</v>
      </c>
      <c r="Q2778" s="7">
        <f>-(6*F2778*J2778*L2778*N2778*SIN(RADIANS(E2778))+6*O2778*N2778*G2778*SIN(RADIANS(E2778))*COS(RADIANS(E2778)))/(12*N2778*COS(RADIANS(E2778))^2+L2778*G2778^2*SIN(RADIANS(E2778))^2)</f>
        <v>1.8704648690641765</v>
      </c>
      <c r="R2778" s="7">
        <f>-P2778*SIN(RADIANS(E2778))</f>
        <v>-0.15084394105356258</v>
      </c>
      <c r="S2778" s="6">
        <f>(O2778+P2778*COS(RADIANS(E2778)))/L2778</f>
        <v>-75.266776281723196</v>
      </c>
      <c r="T2778" s="6">
        <f>R2778/L2778</f>
        <v>-0.1371308555032387</v>
      </c>
      <c r="U2778" s="6">
        <f>(Q2778-P2778*G2778*SIN(RADIANS(E2778)))/M2778</f>
        <v>-9.275032408582689</v>
      </c>
      <c r="V2778" s="6">
        <f>SQRT((S2778+U2778)^2+3*T2778^2)</f>
        <v>84.542142338852955</v>
      </c>
      <c r="W2778" s="6">
        <f>V2778/AA2778</f>
        <v>1.2661310604976803</v>
      </c>
      <c r="X2778" s="1">
        <f>((3*10+H2778/COS(RADIANS(E2778)))*(3+3)+3*G2778*H2778)*2</f>
        <v>537.90664823079658</v>
      </c>
      <c r="Y2778" s="7">
        <f>Z2778/X2778</f>
        <v>1.0098534988366035</v>
      </c>
      <c r="Z2778" s="13">
        <v>543.20691076334003</v>
      </c>
      <c r="AA2778" s="15">
        <v>66.772030934634699</v>
      </c>
    </row>
    <row r="2779" spans="1:27" x14ac:dyDescent="0.45">
      <c r="A2779">
        <v>1915</v>
      </c>
      <c r="B2779">
        <v>61.6</v>
      </c>
      <c r="C2779" s="10">
        <f>B2779-20</f>
        <v>41.6</v>
      </c>
      <c r="D2779">
        <v>126.3</v>
      </c>
      <c r="E2779" s="11">
        <f>D2779-90</f>
        <v>36.299999999999997</v>
      </c>
      <c r="F2779" s="2">
        <v>1.4735E-2</v>
      </c>
      <c r="G2779" s="11">
        <v>27.4</v>
      </c>
      <c r="H2779" s="11">
        <v>1</v>
      </c>
      <c r="I2779" s="8">
        <v>7.82052427530288E-2</v>
      </c>
      <c r="J2779" s="4">
        <v>71000</v>
      </c>
      <c r="K2779" s="5">
        <f>23*10^-6</f>
        <v>2.3E-5</v>
      </c>
      <c r="L2779" s="6">
        <f>H2779</f>
        <v>1</v>
      </c>
      <c r="M2779" s="3">
        <f>H2779^2/6</f>
        <v>0.16666666666666666</v>
      </c>
      <c r="N2779" s="3">
        <f>H2779^3/12</f>
        <v>8.3333333333333329E-2</v>
      </c>
      <c r="O2779" s="1">
        <f>-J2779*L2779*K2779*C2779</f>
        <v>-67.9328</v>
      </c>
      <c r="P2779" s="7">
        <f>-(12*F2779*J2779*L2779*N2779+12*O2779*N2779*G2779*COS(RADIANS(E2779)))/(12*N2779*G2779*COS(RADIANS(E2779))^2+L2779*G2779^3*SIN(RADIANS(E2779))^2)</f>
        <v>6.2807292532258516E-2</v>
      </c>
      <c r="Q2779" s="7">
        <f>-(6*F2779*J2779*L2779*N2779*SIN(RADIANS(E2779))+6*O2779*N2779*G2779*SIN(RADIANS(E2779))*COS(RADIANS(E2779)))/(12*N2779*COS(RADIANS(E2779))^2+L2779*G2779^2*SIN(RADIANS(E2779))^2)</f>
        <v>0.50940360518198924</v>
      </c>
      <c r="R2779" s="7">
        <f>-P2779*SIN(RADIANS(E2779))</f>
        <v>-3.7182744903794848E-2</v>
      </c>
      <c r="S2779" s="6">
        <f>(O2779+P2779*COS(RADIANS(E2779)))/L2779</f>
        <v>-67.882181826616801</v>
      </c>
      <c r="T2779" s="6">
        <f>R2779/L2779</f>
        <v>-3.7182744903794848E-2</v>
      </c>
      <c r="U2779" s="6">
        <f>(Q2779-P2779*G2779*SIN(RADIANS(E2779)))/M2779</f>
        <v>-3.0564216310919368</v>
      </c>
      <c r="V2779" s="6">
        <f>SQRT((S2779+U2779)^2+3*T2779^2)</f>
        <v>70.938632691923246</v>
      </c>
      <c r="W2779" s="6">
        <f>V2779/AA2779</f>
        <v>1.2311447332650505</v>
      </c>
      <c r="X2779" s="1">
        <f>((3*10+H2779/COS(RADIANS(E2779)))*(3+3)+3*G2779*H2779)*2</f>
        <v>539.2896623487643</v>
      </c>
      <c r="Y2779" s="7">
        <f>Z2779/X2779</f>
        <v>1.0072131248379634</v>
      </c>
      <c r="Z2779" s="13">
        <v>543.17962600710905</v>
      </c>
      <c r="AA2779" s="15">
        <v>57.620059425337303</v>
      </c>
    </row>
    <row r="2780" spans="1:27" x14ac:dyDescent="0.45">
      <c r="A2780">
        <v>953</v>
      </c>
      <c r="B2780">
        <v>57.2</v>
      </c>
      <c r="C2780" s="10">
        <f>B2780-20</f>
        <v>37.200000000000003</v>
      </c>
      <c r="D2780">
        <v>103</v>
      </c>
      <c r="E2780" s="11">
        <f>D2780-90</f>
        <v>13</v>
      </c>
      <c r="F2780" s="2">
        <v>1.1181E-2</v>
      </c>
      <c r="G2780" s="11">
        <v>20.9</v>
      </c>
      <c r="H2780" s="11">
        <v>1.3</v>
      </c>
      <c r="I2780" s="8">
        <v>8.9898355305194799E-2</v>
      </c>
      <c r="J2780" s="4">
        <v>71000</v>
      </c>
      <c r="K2780" s="5">
        <f>23*10^-6</f>
        <v>2.3E-5</v>
      </c>
      <c r="L2780" s="6">
        <f>H2780</f>
        <v>1.3</v>
      </c>
      <c r="M2780" s="3">
        <f>H2780^2/6</f>
        <v>0.28166666666666668</v>
      </c>
      <c r="N2780" s="3">
        <f>H2780^3/12</f>
        <v>0.18308333333333338</v>
      </c>
      <c r="O2780" s="1">
        <f>-J2780*L2780*K2780*C2780</f>
        <v>-78.971880000000013</v>
      </c>
      <c r="P2780" s="7">
        <f>-(12*F2780*J2780*L2780*N2780+12*O2780*N2780*G2780*COS(RADIANS(E2780)))/(12*N2780*G2780*COS(RADIANS(E2780))^2+L2780*G2780^3*SIN(RADIANS(E2780))^2)</f>
        <v>1.9652356797855259</v>
      </c>
      <c r="Q2780" s="7">
        <f>-(6*F2780*J2780*L2780*N2780*SIN(RADIANS(E2780))+6*O2780*N2780*G2780*SIN(RADIANS(E2780))*COS(RADIANS(E2780)))/(12*N2780*COS(RADIANS(E2780))^2+L2780*G2780^2*SIN(RADIANS(E2780))^2)</f>
        <v>4.6197552092102319</v>
      </c>
      <c r="R2780" s="7">
        <f>-P2780*SIN(RADIANS(E2780))</f>
        <v>-0.44208183820193631</v>
      </c>
      <c r="S2780" s="6">
        <f>(O2780+P2780*COS(RADIANS(E2780)))/L2780</f>
        <v>-59.274625525668561</v>
      </c>
      <c r="T2780" s="6">
        <f>R2780/L2780</f>
        <v>-0.34006295246302792</v>
      </c>
      <c r="U2780" s="6">
        <f>(Q2780-P2780*G2780*SIN(RADIANS(E2780)))/M2780</f>
        <v>-16.40149778417835</v>
      </c>
      <c r="V2780" s="6">
        <f>SQRT((S2780+U2780)^2+3*T2780^2)</f>
        <v>75.678415467305271</v>
      </c>
      <c r="W2780" s="6">
        <f>V2780/AA2780</f>
        <v>1.2720532698969258</v>
      </c>
      <c r="X2780" s="1">
        <f>((3*10+H2780/COS(RADIANS(E2780)))*(3+3)+3*G2780*H2780)*2</f>
        <v>539.03034408157691</v>
      </c>
      <c r="Y2780" s="7">
        <f>Z2780/X2780</f>
        <v>1.0075411857928092</v>
      </c>
      <c r="Z2780" s="13">
        <v>543.09527205425798</v>
      </c>
      <c r="AA2780" s="15">
        <v>59.493118140750099</v>
      </c>
    </row>
    <row r="2781" spans="1:27" x14ac:dyDescent="0.45">
      <c r="A2781">
        <v>2309</v>
      </c>
      <c r="B2781">
        <v>55.5</v>
      </c>
      <c r="C2781" s="10">
        <f>B2781-20</f>
        <v>35.5</v>
      </c>
      <c r="D2781">
        <v>101</v>
      </c>
      <c r="E2781" s="11">
        <f>D2781-90</f>
        <v>11</v>
      </c>
      <c r="F2781" s="2">
        <v>1.24E-2</v>
      </c>
      <c r="G2781" s="11">
        <v>25.1</v>
      </c>
      <c r="H2781" s="11">
        <v>1.1000000000000001</v>
      </c>
      <c r="I2781" s="8">
        <v>0.11343964934349</v>
      </c>
      <c r="J2781" s="4">
        <v>71000</v>
      </c>
      <c r="K2781" s="5">
        <f>23*10^-6</f>
        <v>2.3E-5</v>
      </c>
      <c r="L2781" s="6">
        <f>H2781</f>
        <v>1.1000000000000001</v>
      </c>
      <c r="M2781" s="3">
        <f>H2781^2/6</f>
        <v>0.20166666666666669</v>
      </c>
      <c r="N2781" s="3">
        <f>H2781^3/12</f>
        <v>0.11091666666666671</v>
      </c>
      <c r="O2781" s="1">
        <f>-J2781*L2781*K2781*C2781</f>
        <v>-63.768650000000001</v>
      </c>
      <c r="P2781" s="7">
        <f>-(12*F2781*J2781*L2781*N2781+12*O2781*N2781*G2781*COS(RADIANS(E2781)))/(12*N2781*G2781*COS(RADIANS(E2781))^2+L2781*G2781^3*SIN(RADIANS(E2781))^2)</f>
        <v>1.2055009018337481</v>
      </c>
      <c r="Q2781" s="7">
        <f>-(6*F2781*J2781*L2781*N2781*SIN(RADIANS(E2781))+6*O2781*N2781*G2781*SIN(RADIANS(E2781))*COS(RADIANS(E2781)))/(12*N2781*COS(RADIANS(E2781))^2+L2781*G2781^2*SIN(RADIANS(E2781))^2)</f>
        <v>2.8867562208554238</v>
      </c>
      <c r="R2781" s="7">
        <f>-P2781*SIN(RADIANS(E2781))</f>
        <v>-0.23002041600441625</v>
      </c>
      <c r="S2781" s="6">
        <f>(O2781+P2781*COS(RADIANS(E2781)))/L2781</f>
        <v>-56.895725040990285</v>
      </c>
      <c r="T2781" s="6">
        <f>R2781/L2781</f>
        <v>-0.20910946909492384</v>
      </c>
      <c r="U2781" s="6">
        <f>(Q2781-P2781*G2781*SIN(RADIANS(E2781)))/M2781</f>
        <v>-14.314493657134332</v>
      </c>
      <c r="V2781" s="6">
        <f>SQRT((S2781+U2781)^2+3*T2781^2)</f>
        <v>71.211139770017255</v>
      </c>
      <c r="W2781" s="6">
        <f>V2781/AA2781</f>
        <v>1.339637446227153</v>
      </c>
      <c r="X2781" s="1">
        <f>((3*10+H2781/COS(RADIANS(E2781)))*(3+3)+3*G2781*H2781)*2</f>
        <v>539.10706037340879</v>
      </c>
      <c r="Y2781" s="7">
        <f>Z2781/X2781</f>
        <v>1.0072023357695887</v>
      </c>
      <c r="Z2781" s="13">
        <v>542.98989043797405</v>
      </c>
      <c r="AA2781" s="15">
        <v>53.157023917605898</v>
      </c>
    </row>
    <row r="2782" spans="1:27" x14ac:dyDescent="0.45">
      <c r="A2782">
        <v>2450</v>
      </c>
      <c r="B2782">
        <v>54</v>
      </c>
      <c r="C2782" s="10">
        <f>B2782-20</f>
        <v>34</v>
      </c>
      <c r="D2782">
        <v>104.5</v>
      </c>
      <c r="E2782" s="11">
        <f>D2782-90</f>
        <v>14.5</v>
      </c>
      <c r="F2782" s="2">
        <v>1.0843999999999999E-2</v>
      </c>
      <c r="G2782" s="11">
        <v>22.7</v>
      </c>
      <c r="H2782" s="11">
        <v>1.2</v>
      </c>
      <c r="I2782" s="8">
        <v>8.1205740571022006E-2</v>
      </c>
      <c r="J2782" s="4">
        <v>71000</v>
      </c>
      <c r="K2782" s="5">
        <f>23*10^-6</f>
        <v>2.3E-5</v>
      </c>
      <c r="L2782" s="6">
        <f>H2782</f>
        <v>1.2</v>
      </c>
      <c r="M2782" s="3">
        <f>H2782^2/6</f>
        <v>0.24</v>
      </c>
      <c r="N2782" s="3">
        <f>H2782^3/12</f>
        <v>0.14399999999999999</v>
      </c>
      <c r="O2782" s="1">
        <f>-J2782*L2782*K2782*C2782</f>
        <v>-66.626400000000004</v>
      </c>
      <c r="P2782" s="7">
        <f>-(12*F2782*J2782*L2782*N2782+12*O2782*N2782*G2782*COS(RADIANS(E2782)))/(12*N2782*G2782*COS(RADIANS(E2782))^2+L2782*G2782^3*SIN(RADIANS(E2782))^2)</f>
        <v>1.0185274987316753</v>
      </c>
      <c r="Q2782" s="7">
        <f>-(6*F2782*J2782*L2782*N2782*SIN(RADIANS(E2782))+6*O2782*N2782*G2782*SIN(RADIANS(E2782))*COS(RADIANS(E2782)))/(12*N2782*COS(RADIANS(E2782))^2+L2782*G2782^2*SIN(RADIANS(E2782))^2)</f>
        <v>2.894464733623666</v>
      </c>
      <c r="R2782" s="7">
        <f>-P2782*SIN(RADIANS(E2782))</f>
        <v>-0.25501891926199693</v>
      </c>
      <c r="S2782" s="6">
        <f>(O2782+P2782*COS(RADIANS(E2782)))/L2782</f>
        <v>-54.700262504535601</v>
      </c>
      <c r="T2782" s="6">
        <f>R2782/L2782</f>
        <v>-0.21251576605166411</v>
      </c>
      <c r="U2782" s="6">
        <f>(Q2782-P2782*G2782*SIN(RADIANS(E2782)))/M2782</f>
        <v>-12.060269723431935</v>
      </c>
      <c r="V2782" s="6">
        <f>SQRT((S2782+U2782)^2+3*T2782^2)</f>
        <v>66.761546957915471</v>
      </c>
      <c r="W2782" s="6">
        <f>V2782/AA2782</f>
        <v>1.2982113640379362</v>
      </c>
      <c r="X2782" s="1">
        <f>((3*10+H2782/COS(RADIANS(E2782)))*(3+3)+3*G2782*H2782)*2</f>
        <v>538.31376449564664</v>
      </c>
      <c r="Y2782" s="7">
        <f>Z2782/X2782</f>
        <v>1.0078453072481643</v>
      </c>
      <c r="Z2782" s="13">
        <v>542.53700137403098</v>
      </c>
      <c r="AA2782" s="15">
        <v>51.425791521545001</v>
      </c>
    </row>
    <row r="2783" spans="1:27" x14ac:dyDescent="0.45">
      <c r="A2783">
        <v>1022</v>
      </c>
      <c r="B2783">
        <v>59.2</v>
      </c>
      <c r="C2783" s="10">
        <f>B2783-20</f>
        <v>39.200000000000003</v>
      </c>
      <c r="D2783">
        <v>121</v>
      </c>
      <c r="E2783" s="11">
        <f>D2783-90</f>
        <v>31</v>
      </c>
      <c r="F2783" s="2">
        <v>1.0381E-2</v>
      </c>
      <c r="G2783" s="11">
        <v>20.100000000000001</v>
      </c>
      <c r="H2783" s="11">
        <v>1.3</v>
      </c>
      <c r="I2783" s="8">
        <v>5.0761990249156903E-2</v>
      </c>
      <c r="J2783" s="4">
        <v>71000</v>
      </c>
      <c r="K2783" s="5">
        <f>23*10^-6</f>
        <v>2.3E-5</v>
      </c>
      <c r="L2783" s="6">
        <f>H2783</f>
        <v>1.3</v>
      </c>
      <c r="M2783" s="3">
        <f>H2783^2/6</f>
        <v>0.28166666666666668</v>
      </c>
      <c r="N2783" s="3">
        <f>H2783^3/12</f>
        <v>0.18308333333333338</v>
      </c>
      <c r="O2783" s="1">
        <f>-J2783*L2783*K2783*C2783</f>
        <v>-83.217680000000001</v>
      </c>
      <c r="P2783" s="7">
        <f>-(12*F2783*J2783*L2783*N2783+12*O2783*N2783*G2783*COS(RADIANS(E2783)))/(12*N2783*G2783*COS(RADIANS(E2783))^2+L2783*G2783^3*SIN(RADIANS(E2783))^2)</f>
        <v>0.36885475737679291</v>
      </c>
      <c r="Q2783" s="7">
        <f>-(6*F2783*J2783*L2783*N2783*SIN(RADIANS(E2783))+6*O2783*N2783*G2783*SIN(RADIANS(E2783))*COS(RADIANS(E2783)))/(12*N2783*COS(RADIANS(E2783))^2+L2783*G2783^2*SIN(RADIANS(E2783))^2)</f>
        <v>1.9092411538156226</v>
      </c>
      <c r="R2783" s="7">
        <f>-P2783*SIN(RADIANS(E2783))</f>
        <v>-0.1899742441607585</v>
      </c>
      <c r="S2783" s="6">
        <f>(O2783+P2783*COS(RADIANS(E2783)))/L2783</f>
        <v>-63.770392125590931</v>
      </c>
      <c r="T2783" s="6">
        <f>R2783/L2783</f>
        <v>-0.14613403396981423</v>
      </c>
      <c r="U2783" s="6">
        <f>(Q2783-P2783*G2783*SIN(RADIANS(E2783)))/M2783</f>
        <v>-6.7783709602921558</v>
      </c>
      <c r="V2783" s="6">
        <f>SQRT((S2783+U2783)^2+3*T2783^2)</f>
        <v>70.549217135385078</v>
      </c>
      <c r="W2783" s="6">
        <f>V2783/AA2783</f>
        <v>1.2022918715739663</v>
      </c>
      <c r="X2783" s="1">
        <f>((3*10+H2783/COS(RADIANS(E2783)))*(3+3)+3*G2783*H2783)*2</f>
        <v>534.97948099655923</v>
      </c>
      <c r="Y2783" s="7">
        <f>Z2783/X2783</f>
        <v>1.0138936747722791</v>
      </c>
      <c r="Z2783" s="13">
        <v>542.41231191536804</v>
      </c>
      <c r="AA2783" s="15">
        <v>58.678943776793901</v>
      </c>
    </row>
    <row r="2784" spans="1:27" x14ac:dyDescent="0.45">
      <c r="A2784">
        <v>1475</v>
      </c>
      <c r="B2784">
        <v>68.5</v>
      </c>
      <c r="C2784" s="10">
        <f>B2784-20</f>
        <v>48.5</v>
      </c>
      <c r="D2784">
        <v>113</v>
      </c>
      <c r="E2784" s="11">
        <f>D2784-90</f>
        <v>23</v>
      </c>
      <c r="F2784" s="2">
        <v>1.7212000000000002E-2</v>
      </c>
      <c r="G2784" s="11">
        <v>27.3</v>
      </c>
      <c r="H2784" s="11">
        <v>1</v>
      </c>
      <c r="I2784" s="8">
        <v>9.3260996043682098E-2</v>
      </c>
      <c r="J2784" s="4">
        <v>71000</v>
      </c>
      <c r="K2784" s="5">
        <f>23*10^-6</f>
        <v>2.3E-5</v>
      </c>
      <c r="L2784" s="6">
        <f>H2784</f>
        <v>1</v>
      </c>
      <c r="M2784" s="3">
        <f>H2784^2/6</f>
        <v>0.16666666666666666</v>
      </c>
      <c r="N2784" s="3">
        <f>H2784^3/12</f>
        <v>8.3333333333333329E-2</v>
      </c>
      <c r="O2784" s="1">
        <f>-J2784*L2784*K2784*C2784</f>
        <v>-79.200500000000005</v>
      </c>
      <c r="P2784" s="7">
        <f>-(12*F2784*J2784*L2784*N2784+12*O2784*N2784*G2784*COS(RADIANS(E2784)))/(12*N2784*G2784*COS(RADIANS(E2784))^2+L2784*G2784^3*SIN(RADIANS(E2784))^2)</f>
        <v>0.2454881015451611</v>
      </c>
      <c r="Q2784" s="7">
        <f>-(6*F2784*J2784*L2784*N2784*SIN(RADIANS(E2784))+6*O2784*N2784*G2784*SIN(RADIANS(E2784))*COS(RADIANS(E2784)))/(12*N2784*COS(RADIANS(E2784))^2+L2784*G2784^2*SIN(RADIANS(E2784))^2)</f>
        <v>1.3093058562324229</v>
      </c>
      <c r="R2784" s="7">
        <f>-P2784*SIN(RADIANS(E2784))</f>
        <v>-9.5919842947430223E-2</v>
      </c>
      <c r="S2784" s="6">
        <f>(O2784+P2784*COS(RADIANS(E2784)))/L2784</f>
        <v>-78.974527011062861</v>
      </c>
      <c r="T2784" s="6">
        <f>R2784/L2784</f>
        <v>-9.5919842947430223E-2</v>
      </c>
      <c r="U2784" s="6">
        <f>(Q2784-P2784*G2784*SIN(RADIANS(E2784)))/M2784</f>
        <v>-7.8558351373945348</v>
      </c>
      <c r="V2784" s="6">
        <f>SQRT((S2784+U2784)^2+3*T2784^2)</f>
        <v>86.830521089540142</v>
      </c>
      <c r="W2784" s="6">
        <f>V2784/AA2784</f>
        <v>1.2935421796652276</v>
      </c>
      <c r="X2784" s="1">
        <f>((3*10+H2784/COS(RADIANS(E2784)))*(3+3)+3*G2784*H2784)*2</f>
        <v>536.83632452886354</v>
      </c>
      <c r="Y2784" s="7">
        <f>Z2784/X2784</f>
        <v>1.0102569036255116</v>
      </c>
      <c r="Z2784" s="13">
        <v>542.34260297223</v>
      </c>
      <c r="AA2784" s="15">
        <v>67.126161368786697</v>
      </c>
    </row>
    <row r="2785" spans="1:27" x14ac:dyDescent="0.45">
      <c r="A2785">
        <v>503</v>
      </c>
      <c r="B2785">
        <v>60.6</v>
      </c>
      <c r="C2785" s="10">
        <f>B2785-20</f>
        <v>40.6</v>
      </c>
      <c r="D2785">
        <v>118.9</v>
      </c>
      <c r="E2785" s="11">
        <f>D2785-90</f>
        <v>28.900000000000006</v>
      </c>
      <c r="F2785" s="2">
        <v>1.2623000000000001E-2</v>
      </c>
      <c r="G2785" s="11">
        <v>24.3</v>
      </c>
      <c r="H2785" s="11">
        <v>1.1000000000000001</v>
      </c>
      <c r="I2785" s="8">
        <v>6.1681292951106997E-2</v>
      </c>
      <c r="J2785" s="4">
        <v>71000</v>
      </c>
      <c r="K2785" s="5">
        <f>23*10^-6</f>
        <v>2.3E-5</v>
      </c>
      <c r="L2785" s="6">
        <f>H2785</f>
        <v>1.1000000000000001</v>
      </c>
      <c r="M2785" s="3">
        <f>H2785^2/6</f>
        <v>0.20166666666666669</v>
      </c>
      <c r="N2785" s="3">
        <f>H2785^3/12</f>
        <v>0.11091666666666671</v>
      </c>
      <c r="O2785" s="1">
        <f>-J2785*L2785*K2785*C2785</f>
        <v>-72.929780000000008</v>
      </c>
      <c r="P2785" s="7">
        <f>-(12*F2785*J2785*L2785*N2785+12*O2785*N2785*G2785*COS(RADIANS(E2785)))/(12*N2785*G2785*COS(RADIANS(E2785))^2+L2785*G2785^3*SIN(RADIANS(E2785))^2)</f>
        <v>0.20285765294713831</v>
      </c>
      <c r="Q2785" s="7">
        <f>-(6*F2785*J2785*L2785*N2785*SIN(RADIANS(E2785))+6*O2785*N2785*G2785*SIN(RADIANS(E2785))*COS(RADIANS(E2785)))/(12*N2785*COS(RADIANS(E2785))^2+L2785*G2785^2*SIN(RADIANS(E2785))^2)</f>
        <v>1.191155989230382</v>
      </c>
      <c r="R2785" s="7">
        <f>-P2785*SIN(RADIANS(E2785))</f>
        <v>-9.8037529977809179E-2</v>
      </c>
      <c r="S2785" s="6">
        <f>(O2785+P2785*COS(RADIANS(E2785)))/L2785</f>
        <v>-66.13835029164936</v>
      </c>
      <c r="T2785" s="6">
        <f>R2785/L2785</f>
        <v>-8.9125027252553793E-2</v>
      </c>
      <c r="U2785" s="6">
        <f>(Q2785-P2785*G2785*SIN(RADIANS(E2785)))/M2785</f>
        <v>-5.9065586242828809</v>
      </c>
      <c r="V2785" s="6">
        <f>SQRT((S2785+U2785)^2+3*T2785^2)</f>
        <v>72.045074297389831</v>
      </c>
      <c r="W2785" s="6">
        <f>V2785/AA2785</f>
        <v>1.2611516675121093</v>
      </c>
      <c r="X2785" s="1">
        <f>((3*10+H2785/COS(RADIANS(E2785)))*(3+3)+3*G2785*H2785)*2</f>
        <v>535.45770971056118</v>
      </c>
      <c r="Y2785" s="7">
        <f>Z2785/X2785</f>
        <v>1.0127883993768758</v>
      </c>
      <c r="Z2785" s="13">
        <v>542.30535675176702</v>
      </c>
      <c r="AA2785" s="15">
        <v>57.1264156035365</v>
      </c>
    </row>
    <row r="2786" spans="1:27" x14ac:dyDescent="0.45">
      <c r="A2786">
        <v>2982</v>
      </c>
      <c r="B2786">
        <v>86</v>
      </c>
      <c r="C2786" s="10">
        <f>B2786-20</f>
        <v>66</v>
      </c>
      <c r="D2786">
        <v>120</v>
      </c>
      <c r="E2786" s="11">
        <f>D2786-90</f>
        <v>30</v>
      </c>
      <c r="F2786" s="2">
        <v>1.8849999999999999E-2</v>
      </c>
      <c r="G2786" s="11">
        <v>22</v>
      </c>
      <c r="H2786" s="11">
        <v>1.2</v>
      </c>
      <c r="I2786" s="8">
        <v>9.2062957584857899E-2</v>
      </c>
      <c r="J2786" s="4">
        <v>71000</v>
      </c>
      <c r="K2786" s="5">
        <f>23*10^-6</f>
        <v>2.3E-5</v>
      </c>
      <c r="L2786" s="6">
        <f>H2786</f>
        <v>1.2</v>
      </c>
      <c r="M2786" s="3">
        <f>H2786^2/6</f>
        <v>0.24</v>
      </c>
      <c r="N2786" s="3">
        <f>H2786^3/12</f>
        <v>0.14399999999999999</v>
      </c>
      <c r="O2786" s="1">
        <f>-J2786*L2786*K2786*C2786</f>
        <v>-129.33359999999999</v>
      </c>
      <c r="P2786" s="7">
        <f>-(12*F2786*J2786*L2786*N2786+12*O2786*N2786*G2786*COS(RADIANS(E2786)))/(12*N2786*G2786*COS(RADIANS(E2786))^2+L2786*G2786^3*SIN(RADIANS(E2786))^2)</f>
        <v>0.4600884228674626</v>
      </c>
      <c r="Q2786" s="7">
        <f>-(6*F2786*J2786*L2786*N2786*SIN(RADIANS(E2786))+6*O2786*N2786*G2786*SIN(RADIANS(E2786))*COS(RADIANS(E2786)))/(12*N2786*COS(RADIANS(E2786))^2+L2786*G2786^2*SIN(RADIANS(E2786))^2)</f>
        <v>2.5304863257710437</v>
      </c>
      <c r="R2786" s="7">
        <f>-P2786*SIN(RADIANS(E2786))</f>
        <v>-0.23004421143373127</v>
      </c>
      <c r="S2786" s="6">
        <f>(O2786+P2786*COS(RADIANS(E2786)))/L2786</f>
        <v>-107.44595978150805</v>
      </c>
      <c r="T2786" s="6">
        <f>R2786/L2786</f>
        <v>-0.19170350952810941</v>
      </c>
      <c r="U2786" s="6">
        <f>(Q2786-P2786*G2786*SIN(RADIANS(E2786)))/M2786</f>
        <v>-10.543693024046016</v>
      </c>
      <c r="V2786" s="6">
        <f>SQRT((S2786+U2786)^2+3*T2786^2)</f>
        <v>117.99012000960882</v>
      </c>
      <c r="W2786" s="6">
        <f>V2786/AA2786</f>
        <v>1.2307268692291031</v>
      </c>
      <c r="X2786" s="1">
        <f>((3*10+H2786/COS(RADIANS(E2786)))*(3+3)+3*G2786*H2786)*2</f>
        <v>535.02768775266122</v>
      </c>
      <c r="Y2786" s="7">
        <f>Z2786/X2786</f>
        <v>1.0133571448176089</v>
      </c>
      <c r="Z2786" s="13">
        <v>542.17413005940398</v>
      </c>
      <c r="AA2786" s="15">
        <v>95.870272242869703</v>
      </c>
    </row>
    <row r="2787" spans="1:27" x14ac:dyDescent="0.45">
      <c r="A2787">
        <v>2000</v>
      </c>
      <c r="B2787">
        <v>50.3</v>
      </c>
      <c r="C2787" s="10">
        <f>B2787-20</f>
        <v>30.299999999999997</v>
      </c>
      <c r="D2787">
        <v>112.1</v>
      </c>
      <c r="E2787" s="11">
        <f>D2787-90</f>
        <v>22.099999999999994</v>
      </c>
      <c r="F2787" s="2">
        <v>1.0456E-2</v>
      </c>
      <c r="G2787" s="11">
        <v>24.9</v>
      </c>
      <c r="H2787" s="11">
        <v>1.1000000000000001</v>
      </c>
      <c r="I2787" s="8">
        <v>8.5046201944351196E-2</v>
      </c>
      <c r="J2787" s="4">
        <v>71000</v>
      </c>
      <c r="K2787" s="5">
        <f>23*10^-6</f>
        <v>2.3E-5</v>
      </c>
      <c r="L2787" s="6">
        <f>H2787</f>
        <v>1.1000000000000001</v>
      </c>
      <c r="M2787" s="3">
        <f>H2787^2/6</f>
        <v>0.20166666666666669</v>
      </c>
      <c r="N2787" s="3">
        <f>H2787^3/12</f>
        <v>0.11091666666666671</v>
      </c>
      <c r="O2787" s="1">
        <f>-J2787*L2787*K2787*C2787</f>
        <v>-54.427889999999998</v>
      </c>
      <c r="P2787" s="7">
        <f>-(12*F2787*J2787*L2787*N2787+12*O2787*N2787*G2787*COS(RADIANS(E2787)))/(12*N2787*G2787*COS(RADIANS(E2787))^2+L2787*G2787^3*SIN(RADIANS(E2787))^2)</f>
        <v>0.24027897734902903</v>
      </c>
      <c r="Q2787" s="7">
        <f>-(6*F2787*J2787*L2787*N2787*SIN(RADIANS(E2787))+6*O2787*N2787*G2787*SIN(RADIANS(E2787))*COS(RADIANS(E2787)))/(12*N2787*COS(RADIANS(E2787))^2+L2787*G2787^2*SIN(RADIANS(E2787))^2)</f>
        <v>1.1254648259526827</v>
      </c>
      <c r="R2787" s="7">
        <f>-P2787*SIN(RADIANS(E2787))</f>
        <v>-9.0398781201018741E-2</v>
      </c>
      <c r="S2787" s="6">
        <f>(O2787+P2787*COS(RADIANS(E2787)))/L2787</f>
        <v>-49.27751331644501</v>
      </c>
      <c r="T2787" s="6">
        <f>R2787/L2787</f>
        <v>-8.218071018274431E-2</v>
      </c>
      <c r="U2787" s="6">
        <f>(Q2787-P2787*G2787*SIN(RADIANS(E2787)))/M2787</f>
        <v>-5.5808173187736392</v>
      </c>
      <c r="V2787" s="6">
        <f>SQRT((S2787+U2787)^2+3*T2787^2)</f>
        <v>54.858515301549559</v>
      </c>
      <c r="W2787" s="6">
        <f>V2787/AA2787</f>
        <v>1.2248810313991001</v>
      </c>
      <c r="X2787" s="1">
        <f>((3*10+H2787/COS(RADIANS(E2787)))*(3+3)+3*G2787*H2787)*2</f>
        <v>538.58672650167227</v>
      </c>
      <c r="Y2787" s="7">
        <f>Z2787/X2787</f>
        <v>1.0062201612982535</v>
      </c>
      <c r="Z2787" s="13">
        <v>541.936822813611</v>
      </c>
      <c r="AA2787" s="15">
        <v>44.786811041467701</v>
      </c>
    </row>
    <row r="2788" spans="1:27" x14ac:dyDescent="0.45">
      <c r="A2788">
        <v>2155</v>
      </c>
      <c r="B2788">
        <v>60.4</v>
      </c>
      <c r="C2788" s="10">
        <f>B2788-20</f>
        <v>40.4</v>
      </c>
      <c r="D2788">
        <v>121</v>
      </c>
      <c r="E2788" s="11">
        <f>D2788-90</f>
        <v>31</v>
      </c>
      <c r="F2788" s="2">
        <v>1.1409000000000001E-2</v>
      </c>
      <c r="G2788" s="11">
        <v>21.9</v>
      </c>
      <c r="H2788" s="11">
        <v>1.2</v>
      </c>
      <c r="I2788" s="8">
        <v>5.50214312970638E-2</v>
      </c>
      <c r="J2788" s="4">
        <v>71000</v>
      </c>
      <c r="K2788" s="5">
        <f>23*10^-6</f>
        <v>2.3E-5</v>
      </c>
      <c r="L2788" s="6">
        <f>H2788</f>
        <v>1.2</v>
      </c>
      <c r="M2788" s="3">
        <f>H2788^2/6</f>
        <v>0.24</v>
      </c>
      <c r="N2788" s="3">
        <f>H2788^3/12</f>
        <v>0.14399999999999999</v>
      </c>
      <c r="O2788" s="1">
        <f>-J2788*L2788*K2788*C2788</f>
        <v>-79.167839999999998</v>
      </c>
      <c r="P2788" s="7">
        <f>-(12*F2788*J2788*L2788*N2788+12*O2788*N2788*G2788*COS(RADIANS(E2788)))/(12*N2788*G2788*COS(RADIANS(E2788))^2+L2788*G2788^3*SIN(RADIANS(E2788))^2)</f>
        <v>0.26350754501972018</v>
      </c>
      <c r="Q2788" s="7">
        <f>-(6*F2788*J2788*L2788*N2788*SIN(RADIANS(E2788))+6*O2788*N2788*G2788*SIN(RADIANS(E2788))*COS(RADIANS(E2788)))/(12*N2788*COS(RADIANS(E2788))^2+L2788*G2788^2*SIN(RADIANS(E2788))^2)</f>
        <v>1.4860947848879817</v>
      </c>
      <c r="R2788" s="7">
        <f>-P2788*SIN(RADIANS(E2788))</f>
        <v>-0.13571641871123111</v>
      </c>
      <c r="S2788" s="6">
        <f>(O2788+P2788*COS(RADIANS(E2788)))/L2788</f>
        <v>-65.784974957434002</v>
      </c>
      <c r="T2788" s="6">
        <f>R2788/L2788</f>
        <v>-0.1130970155926926</v>
      </c>
      <c r="U2788" s="6">
        <f>(Q2788-P2788*G2788*SIN(RADIANS(E2788)))/M2788</f>
        <v>-6.192061603699913</v>
      </c>
      <c r="V2788" s="6">
        <f>SQRT((S2788+U2788)^2+3*T2788^2)</f>
        <v>71.977303123468133</v>
      </c>
      <c r="W2788" s="6">
        <f>V2788/AA2788</f>
        <v>1.2290054143720979</v>
      </c>
      <c r="X2788" s="1">
        <f>((3*10+H2788/COS(RADIANS(E2788)))*(3+3)+3*G2788*H2788)*2</f>
        <v>534.47952091990066</v>
      </c>
      <c r="Y2788" s="7">
        <f>Z2788/X2788</f>
        <v>1.0139066711218732</v>
      </c>
      <c r="Z2788" s="13">
        <v>541.91235183871004</v>
      </c>
      <c r="AA2788" s="15">
        <v>58.565489038338796</v>
      </c>
    </row>
    <row r="2789" spans="1:27" x14ac:dyDescent="0.45">
      <c r="A2789">
        <v>2610</v>
      </c>
      <c r="B2789">
        <v>62.6</v>
      </c>
      <c r="C2789" s="10">
        <f>B2789-20</f>
        <v>42.6</v>
      </c>
      <c r="D2789">
        <v>121.5</v>
      </c>
      <c r="E2789" s="11">
        <f>D2789-90</f>
        <v>31.5</v>
      </c>
      <c r="F2789" s="2">
        <v>1.397E-2</v>
      </c>
      <c r="G2789" s="11">
        <v>26.7</v>
      </c>
      <c r="H2789" s="11">
        <v>1</v>
      </c>
      <c r="I2789" s="8">
        <v>6.4843446016311604E-2</v>
      </c>
      <c r="J2789" s="4">
        <v>71000</v>
      </c>
      <c r="K2789" s="5">
        <f>23*10^-6</f>
        <v>2.3E-5</v>
      </c>
      <c r="L2789" s="6">
        <f>H2789</f>
        <v>1</v>
      </c>
      <c r="M2789" s="3">
        <f>H2789^2/6</f>
        <v>0.16666666666666666</v>
      </c>
      <c r="N2789" s="3">
        <f>H2789^3/12</f>
        <v>8.3333333333333329E-2</v>
      </c>
      <c r="O2789" s="1">
        <f>-J2789*L2789*K2789*C2789</f>
        <v>-69.565799999999996</v>
      </c>
      <c r="P2789" s="7">
        <f>-(12*F2789*J2789*L2789*N2789+12*O2789*N2789*G2789*COS(RADIANS(E2789)))/(12*N2789*G2789*COS(RADIANS(E2789))^2+L2789*G2789^3*SIN(RADIANS(E2789))^2)</f>
        <v>0.1134680296027544</v>
      </c>
      <c r="Q2789" s="7">
        <f>-(6*F2789*J2789*L2789*N2789*SIN(RADIANS(E2789))+6*O2789*N2789*G2789*SIN(RADIANS(E2789))*COS(RADIANS(E2789)))/(12*N2789*COS(RADIANS(E2789))^2+L2789*G2789^2*SIN(RADIANS(E2789))^2)</f>
        <v>0.79147988282462256</v>
      </c>
      <c r="R2789" s="7">
        <f>-P2789*SIN(RADIANS(E2789))</f>
        <v>-5.9286882608585965E-2</v>
      </c>
      <c r="S2789" s="6">
        <f>(O2789+P2789*COS(RADIANS(E2789)))/L2789</f>
        <v>-69.469052600590572</v>
      </c>
      <c r="T2789" s="6">
        <f>R2789/L2789</f>
        <v>-5.9286882608585965E-2</v>
      </c>
      <c r="U2789" s="6">
        <f>(Q2789-P2789*G2789*SIN(RADIANS(E2789)))/M2789</f>
        <v>-4.7488792969477371</v>
      </c>
      <c r="V2789" s="6">
        <f>SQRT((S2789+U2789)^2+3*T2789^2)</f>
        <v>74.218002936962549</v>
      </c>
      <c r="W2789" s="6">
        <f>V2789/AA2789</f>
        <v>1.2964870891879254</v>
      </c>
      <c r="X2789" s="1">
        <f>((3*10+H2789/COS(RADIANS(E2789)))*(3+3)+3*G2789*H2789)*2</f>
        <v>534.27393235936802</v>
      </c>
      <c r="Y2789" s="7">
        <f>Z2789/X2789</f>
        <v>1.0141902751476155</v>
      </c>
      <c r="Z2789" s="13">
        <v>541.85542646374597</v>
      </c>
      <c r="AA2789" s="15">
        <v>57.245462416019997</v>
      </c>
    </row>
    <row r="2790" spans="1:27" x14ac:dyDescent="0.45">
      <c r="A2790">
        <v>1552</v>
      </c>
      <c r="B2790">
        <v>68.5</v>
      </c>
      <c r="C2790" s="10">
        <f>B2790-20</f>
        <v>48.5</v>
      </c>
      <c r="D2790">
        <v>105.3</v>
      </c>
      <c r="E2790" s="11">
        <f>D2790-90</f>
        <v>15.299999999999997</v>
      </c>
      <c r="F2790" s="2">
        <v>1.6784E-2</v>
      </c>
      <c r="G2790" s="11">
        <v>24.9</v>
      </c>
      <c r="H2790" s="11">
        <v>1.1000000000000001</v>
      </c>
      <c r="I2790" s="8">
        <v>0.14399909973144501</v>
      </c>
      <c r="J2790" s="4">
        <v>71000</v>
      </c>
      <c r="K2790" s="5">
        <f>23*10^-6</f>
        <v>2.3E-5</v>
      </c>
      <c r="L2790" s="6">
        <f>H2790</f>
        <v>1.1000000000000001</v>
      </c>
      <c r="M2790" s="3">
        <f>H2790^2/6</f>
        <v>0.20166666666666669</v>
      </c>
      <c r="N2790" s="3">
        <f>H2790^3/12</f>
        <v>0.11091666666666671</v>
      </c>
      <c r="O2790" s="1">
        <f>-J2790*L2790*K2790*C2790</f>
        <v>-87.120549999999994</v>
      </c>
      <c r="P2790" s="7">
        <f>-(12*F2790*J2790*L2790*N2790+12*O2790*N2790*G2790*COS(RADIANS(E2790)))/(12*N2790*G2790*COS(RADIANS(E2790))^2+L2790*G2790^3*SIN(RADIANS(E2790))^2)</f>
        <v>0.85742076870133888</v>
      </c>
      <c r="Q2790" s="7">
        <f>-(6*F2790*J2790*L2790*N2790*SIN(RADIANS(E2790))+6*O2790*N2790*G2790*SIN(RADIANS(E2790))*COS(RADIANS(E2790)))/(12*N2790*COS(RADIANS(E2790))^2+L2790*G2790^2*SIN(RADIANS(E2790))^2)</f>
        <v>2.8168154050939154</v>
      </c>
      <c r="R2790" s="7">
        <f>-P2790*SIN(RADIANS(E2790))</f>
        <v>-0.22625023334087677</v>
      </c>
      <c r="S2790" s="6">
        <f>(O2790+P2790*COS(RADIANS(E2790)))/L2790</f>
        <v>-78.448653124372115</v>
      </c>
      <c r="T2790" s="6">
        <f>R2790/L2790</f>
        <v>-0.20568203030988796</v>
      </c>
      <c r="U2790" s="6">
        <f>(Q2790-P2790*G2790*SIN(RADIANS(E2790)))/M2790</f>
        <v>-13.967679694680575</v>
      </c>
      <c r="V2790" s="6">
        <f>SQRT((S2790+U2790)^2+3*T2790^2)</f>
        <v>92.417019466192983</v>
      </c>
      <c r="W2790" s="6">
        <f>V2790/AA2790</f>
        <v>1.2739989155112041</v>
      </c>
      <c r="X2790" s="1">
        <f>((3*10+H2790/COS(RADIANS(E2790)))*(3+3)+3*G2790*H2790)*2</f>
        <v>538.02503289426261</v>
      </c>
      <c r="Y2790" s="7">
        <f>Z2790/X2790</f>
        <v>1.0070250757665029</v>
      </c>
      <c r="Z2790" s="13">
        <v>541.80469951461998</v>
      </c>
      <c r="AA2790" s="15">
        <v>72.540893356341499</v>
      </c>
    </row>
    <row r="2791" spans="1:27" x14ac:dyDescent="0.45">
      <c r="A2791">
        <v>1233</v>
      </c>
      <c r="B2791">
        <v>59.6</v>
      </c>
      <c r="C2791" s="10">
        <f>B2791-20</f>
        <v>39.6</v>
      </c>
      <c r="D2791">
        <v>107.9</v>
      </c>
      <c r="E2791" s="11">
        <f>D2791-90</f>
        <v>17.900000000000006</v>
      </c>
      <c r="F2791" s="2">
        <v>1.1558000000000001E-2</v>
      </c>
      <c r="G2791" s="11">
        <v>20.6</v>
      </c>
      <c r="H2791" s="11">
        <v>1.3</v>
      </c>
      <c r="I2791" s="8">
        <v>7.5560286641120897E-2</v>
      </c>
      <c r="J2791" s="4">
        <v>71000</v>
      </c>
      <c r="K2791" s="5">
        <f>23*10^-6</f>
        <v>2.3E-5</v>
      </c>
      <c r="L2791" s="6">
        <f>H2791</f>
        <v>1.3</v>
      </c>
      <c r="M2791" s="3">
        <f>H2791^2/6</f>
        <v>0.28166666666666668</v>
      </c>
      <c r="N2791" s="3">
        <f>H2791^3/12</f>
        <v>0.18308333333333338</v>
      </c>
      <c r="O2791" s="1">
        <f>-J2791*L2791*K2791*C2791</f>
        <v>-84.066839999999999</v>
      </c>
      <c r="P2791" s="7">
        <f>-(12*F2791*J2791*L2791*N2791+12*O2791*N2791*G2791*COS(RADIANS(E2791)))/(12*N2791*G2791*COS(RADIANS(E2791))^2+L2791*G2791^3*SIN(RADIANS(E2791))^2)</f>
        <v>1.1455518510250922</v>
      </c>
      <c r="Q2791" s="7">
        <f>-(6*F2791*J2791*L2791*N2791*SIN(RADIANS(E2791))+6*O2791*N2791*G2791*SIN(RADIANS(E2791))*COS(RADIANS(E2791)))/(12*N2791*COS(RADIANS(E2791))^2+L2791*G2791^2*SIN(RADIANS(E2791))^2)</f>
        <v>3.6265573071874209</v>
      </c>
      <c r="R2791" s="7">
        <f>-P2791*SIN(RADIANS(E2791))</f>
        <v>-0.35209294244538086</v>
      </c>
      <c r="S2791" s="6">
        <f>(O2791+P2791*COS(RADIANS(E2791)))/L2791</f>
        <v>-63.828260976315995</v>
      </c>
      <c r="T2791" s="6">
        <f>R2791/L2791</f>
        <v>-0.27084072495798528</v>
      </c>
      <c r="U2791" s="6">
        <f>(Q2791-P2791*G2791*SIN(RADIANS(E2791)))/M2791</f>
        <v>-12.875351386464231</v>
      </c>
      <c r="V2791" s="6">
        <f>SQRT((S2791+U2791)^2+3*T2791^2)</f>
        <v>76.705046858694644</v>
      </c>
      <c r="W2791" s="6">
        <f>V2791/AA2791</f>
        <v>1.2488521834134056</v>
      </c>
      <c r="X2791" s="1">
        <f>((3*10+H2791/COS(RADIANS(E2791)))*(3+3)+3*G2791*H2791)*2</f>
        <v>537.07353902923592</v>
      </c>
      <c r="Y2791" s="7">
        <f>Z2791/X2791</f>
        <v>1.0086663339806317</v>
      </c>
      <c r="Z2791" s="13">
        <v>541.72799769062306</v>
      </c>
      <c r="AA2791" s="15">
        <v>61.420437004035001</v>
      </c>
    </row>
    <row r="2792" spans="1:27" x14ac:dyDescent="0.45">
      <c r="A2792">
        <v>60</v>
      </c>
      <c r="B2792">
        <v>69.599999999999994</v>
      </c>
      <c r="C2792" s="10">
        <f>B2792-20</f>
        <v>49.599999999999994</v>
      </c>
      <c r="D2792">
        <v>122.3</v>
      </c>
      <c r="E2792" s="11">
        <f>D2792-90</f>
        <v>32.299999999999997</v>
      </c>
      <c r="F2792" s="2">
        <v>1.6105999999999999E-2</v>
      </c>
      <c r="G2792" s="11">
        <v>26.6</v>
      </c>
      <c r="H2792" s="11">
        <v>1</v>
      </c>
      <c r="I2792" s="8">
        <v>7.4101403355598394E-2</v>
      </c>
      <c r="J2792" s="4">
        <v>71000</v>
      </c>
      <c r="K2792" s="5">
        <f>23*10^-6</f>
        <v>2.3E-5</v>
      </c>
      <c r="L2792" s="6">
        <f>H2792</f>
        <v>1</v>
      </c>
      <c r="M2792" s="3">
        <f>H2792^2/6</f>
        <v>0.16666666666666666</v>
      </c>
      <c r="N2792" s="3">
        <f>H2792^3/12</f>
        <v>8.3333333333333329E-2</v>
      </c>
      <c r="O2792" s="1">
        <f>-J2792*L2792*K2792*C2792</f>
        <v>-80.996799999999993</v>
      </c>
      <c r="P2792" s="7">
        <f>-(12*F2792*J2792*L2792*N2792+12*O2792*N2792*G2792*COS(RADIANS(E2792)))/(12*N2792*G2792*COS(RADIANS(E2792))^2+L2792*G2792^3*SIN(RADIANS(E2792))^2)</f>
        <v>0.12564405723125685</v>
      </c>
      <c r="Q2792" s="7">
        <f>-(6*F2792*J2792*L2792*N2792*SIN(RADIANS(E2792))+6*O2792*N2792*G2792*SIN(RADIANS(E2792))*COS(RADIANS(E2792)))/(12*N2792*COS(RADIANS(E2792))^2+L2792*G2792^2*SIN(RADIANS(E2792))^2)</f>
        <v>0.89293802233961195</v>
      </c>
      <c r="R2792" s="7">
        <f>-P2792*SIN(RADIANS(E2792))</f>
        <v>-6.713819716839188E-2</v>
      </c>
      <c r="S2792" s="6">
        <f>(O2792+P2792*COS(RADIANS(E2792)))/L2792</f>
        <v>-80.890597873851263</v>
      </c>
      <c r="T2792" s="6">
        <f>R2792/L2792</f>
        <v>-6.713819716839188E-2</v>
      </c>
      <c r="U2792" s="6">
        <f>(Q2792-P2792*G2792*SIN(RADIANS(E2792)))/M2792</f>
        <v>-5.3576281340376735</v>
      </c>
      <c r="V2792" s="6">
        <f>SQRT((S2792+U2792)^2+3*T2792^2)</f>
        <v>86.248304401422558</v>
      </c>
      <c r="W2792" s="6">
        <f>V2792/AA2792</f>
        <v>1.2963630194102438</v>
      </c>
      <c r="X2792" s="1">
        <f>((3*10+H2792/COS(RADIANS(E2792)))*(3+3)+3*G2792*H2792)*2</f>
        <v>533.7967843907727</v>
      </c>
      <c r="Y2792" s="7">
        <f>Z2792/X2792</f>
        <v>1.0146632546243615</v>
      </c>
      <c r="Z2792" s="13">
        <v>541.62398255795995</v>
      </c>
      <c r="AA2792" s="15">
        <v>66.530981762083599</v>
      </c>
    </row>
    <row r="2793" spans="1:27" x14ac:dyDescent="0.45">
      <c r="A2793">
        <v>700</v>
      </c>
      <c r="B2793">
        <v>62.9</v>
      </c>
      <c r="C2793" s="10">
        <f>B2793-20</f>
        <v>42.9</v>
      </c>
      <c r="D2793">
        <v>123.3</v>
      </c>
      <c r="E2793" s="11">
        <f>D2793-90</f>
        <v>33.299999999999997</v>
      </c>
      <c r="F2793" s="2">
        <v>1.1804E-2</v>
      </c>
      <c r="G2793" s="11">
        <v>21.7</v>
      </c>
      <c r="H2793" s="11">
        <v>1.2</v>
      </c>
      <c r="I2793" s="8">
        <v>5.5533874779939603E-2</v>
      </c>
      <c r="J2793" s="4">
        <v>71000</v>
      </c>
      <c r="K2793" s="5">
        <f>23*10^-6</f>
        <v>2.3E-5</v>
      </c>
      <c r="L2793" s="6">
        <f>H2793</f>
        <v>1.2</v>
      </c>
      <c r="M2793" s="3">
        <f>H2793^2/6</f>
        <v>0.24</v>
      </c>
      <c r="N2793" s="3">
        <f>H2793^3/12</f>
        <v>0.14399999999999999</v>
      </c>
      <c r="O2793" s="1">
        <f>-J2793*L2793*K2793*C2793</f>
        <v>-84.066839999999999</v>
      </c>
      <c r="P2793" s="7">
        <f>-(12*F2793*J2793*L2793*N2793+12*O2793*N2793*G2793*COS(RADIANS(E2793)))/(12*N2793*G2793*COS(RADIANS(E2793))^2+L2793*G2793^3*SIN(RADIANS(E2793))^2)</f>
        <v>0.24094641572639464</v>
      </c>
      <c r="Q2793" s="7">
        <f>-(6*F2793*J2793*L2793*N2793*SIN(RADIANS(E2793))+6*O2793*N2793*G2793*SIN(RADIANS(E2793))*COS(RADIANS(E2793)))/(12*N2793*COS(RADIANS(E2793))^2+L2793*G2793^2*SIN(RADIANS(E2793))^2)</f>
        <v>1.4352931196129013</v>
      </c>
      <c r="R2793" s="7">
        <f>-P2793*SIN(RADIANS(E2793))</f>
        <v>-0.13228508014865453</v>
      </c>
      <c r="S2793" s="6">
        <f>(O2793+P2793*COS(RADIANS(E2793)))/L2793</f>
        <v>-69.887879343367146</v>
      </c>
      <c r="T2793" s="6">
        <f>R2793/L2793</f>
        <v>-0.11023756679054544</v>
      </c>
      <c r="U2793" s="6">
        <f>(Q2793-P2793*G2793*SIN(RADIANS(E2793)))/M2793</f>
        <v>-5.9803879983870907</v>
      </c>
      <c r="V2793" s="6">
        <f>SQRT((S2793+U2793)^2+3*T2793^2)</f>
        <v>75.868507606274207</v>
      </c>
      <c r="W2793" s="6">
        <f>V2793/AA2793</f>
        <v>1.2363446101846398</v>
      </c>
      <c r="X2793" s="1">
        <f>((3*10+H2793/COS(RADIANS(E2793)))*(3+3)+3*G2793*H2793)*2</f>
        <v>533.46885040929317</v>
      </c>
      <c r="Y2793" s="7">
        <f>Z2793/X2793</f>
        <v>1.0152743315032231</v>
      </c>
      <c r="Z2793" s="13">
        <v>541.61723047708801</v>
      </c>
      <c r="AA2793" s="15">
        <v>61.365178431071698</v>
      </c>
    </row>
    <row r="2794" spans="1:27" x14ac:dyDescent="0.45">
      <c r="A2794">
        <v>2777</v>
      </c>
      <c r="B2794">
        <v>86.5</v>
      </c>
      <c r="C2794" s="10">
        <f>B2794-20</f>
        <v>66.5</v>
      </c>
      <c r="D2794">
        <v>112.5</v>
      </c>
      <c r="E2794" s="11">
        <f>D2794-90</f>
        <v>22.5</v>
      </c>
      <c r="F2794" s="2">
        <v>1.8837E-2</v>
      </c>
      <c r="G2794" s="11">
        <v>20.399999999999999</v>
      </c>
      <c r="H2794" s="11">
        <v>1.3</v>
      </c>
      <c r="I2794" s="8">
        <v>0.107441715896129</v>
      </c>
      <c r="J2794" s="4">
        <v>71000</v>
      </c>
      <c r="K2794" s="5">
        <f>23*10^-6</f>
        <v>2.3E-5</v>
      </c>
      <c r="L2794" s="6">
        <f>H2794</f>
        <v>1.3</v>
      </c>
      <c r="M2794" s="3">
        <f>H2794^2/6</f>
        <v>0.28166666666666668</v>
      </c>
      <c r="N2794" s="3">
        <f>H2794^3/12</f>
        <v>0.18308333333333338</v>
      </c>
      <c r="O2794" s="1">
        <f>-J2794*L2794*K2794*C2794</f>
        <v>-141.17285000000001</v>
      </c>
      <c r="P2794" s="7">
        <f>-(12*F2794*J2794*L2794*N2794+12*O2794*N2794*G2794*COS(RADIANS(E2794)))/(12*N2794*G2794*COS(RADIANS(E2794))^2+L2794*G2794^3*SIN(RADIANS(E2794))^2)</f>
        <v>1.2243672885829815</v>
      </c>
      <c r="Q2794" s="7">
        <f>-(6*F2794*J2794*L2794*N2794*SIN(RADIANS(E2794))+6*O2794*N2794*G2794*SIN(RADIANS(E2794))*COS(RADIANS(E2794)))/(12*N2794*COS(RADIANS(E2794))^2+L2794*G2794^2*SIN(RADIANS(E2794))^2)</f>
        <v>4.7791597799988326</v>
      </c>
      <c r="R2794" s="7">
        <f>-P2794*SIN(RADIANS(E2794))</f>
        <v>-0.46854507647047378</v>
      </c>
      <c r="S2794" s="6">
        <f>(O2794+P2794*COS(RADIANS(E2794)))/L2794</f>
        <v>-107.72437086292449</v>
      </c>
      <c r="T2794" s="6">
        <f>R2794/L2794</f>
        <v>-0.36041928959267211</v>
      </c>
      <c r="U2794" s="6">
        <f>(Q2794-P2794*G2794*SIN(RADIANS(E2794)))/M2794</f>
        <v>-16.967431171593482</v>
      </c>
      <c r="V2794" s="6">
        <f>SQRT((S2794+U2794)^2+3*T2794^2)</f>
        <v>124.69336470241049</v>
      </c>
      <c r="W2794" s="6">
        <f>V2794/AA2794</f>
        <v>1.2300369234724515</v>
      </c>
      <c r="X2794" s="1">
        <f>((3*10+H2794/COS(RADIANS(E2794)))*(3+3)+3*G2794*H2794)*2</f>
        <v>536.00531832456136</v>
      </c>
      <c r="Y2794" s="7">
        <f>Z2794/X2794</f>
        <v>1.0100951278050234</v>
      </c>
      <c r="Z2794" s="13">
        <v>541.41636051722003</v>
      </c>
      <c r="AA2794" s="15">
        <v>101.37367612542501</v>
      </c>
    </row>
    <row r="2795" spans="1:27" x14ac:dyDescent="0.45">
      <c r="A2795">
        <v>287</v>
      </c>
      <c r="B2795">
        <v>88.6</v>
      </c>
      <c r="C2795" s="10">
        <f>B2795-20</f>
        <v>68.599999999999994</v>
      </c>
      <c r="D2795">
        <v>102</v>
      </c>
      <c r="E2795" s="11">
        <f>D2795-90</f>
        <v>12</v>
      </c>
      <c r="F2795" s="2">
        <v>2.0527E-2</v>
      </c>
      <c r="G2795" s="11">
        <v>20.7</v>
      </c>
      <c r="H2795" s="11">
        <v>1.3</v>
      </c>
      <c r="I2795" s="8">
        <v>0.173889115452766</v>
      </c>
      <c r="J2795" s="4">
        <v>71000</v>
      </c>
      <c r="K2795" s="5">
        <f>23*10^-6</f>
        <v>2.3E-5</v>
      </c>
      <c r="L2795" s="6">
        <f>H2795</f>
        <v>1.3</v>
      </c>
      <c r="M2795" s="3">
        <f>H2795^2/6</f>
        <v>0.28166666666666668</v>
      </c>
      <c r="N2795" s="3">
        <f>H2795^3/12</f>
        <v>0.18308333333333338</v>
      </c>
      <c r="O2795" s="1">
        <f>-J2795*L2795*K2795*C2795</f>
        <v>-145.63093999999998</v>
      </c>
      <c r="P2795" s="7">
        <f>-(12*F2795*J2795*L2795*N2795+12*O2795*N2795*G2795*COS(RADIANS(E2795)))/(12*N2795*G2795*COS(RADIANS(E2795))^2+L2795*G2795^3*SIN(RADIANS(E2795))^2)</f>
        <v>4.2729534886007263</v>
      </c>
      <c r="Q2795" s="7">
        <f>-(6*F2795*J2795*L2795*N2795*SIN(RADIANS(E2795))+6*O2795*N2795*G2795*SIN(RADIANS(E2795))*COS(RADIANS(E2795)))/(12*N2795*COS(RADIANS(E2795))^2+L2795*G2795^2*SIN(RADIANS(E2795))^2)</f>
        <v>9.1949087906164237</v>
      </c>
      <c r="R2795" s="7">
        <f>-P2795*SIN(RADIANS(E2795))</f>
        <v>-0.88839698460062033</v>
      </c>
      <c r="S2795" s="6">
        <f>(O2795+P2795*COS(RADIANS(E2795)))/L2795</f>
        <v>-108.8087390746754</v>
      </c>
      <c r="T2795" s="6">
        <f>R2795/L2795</f>
        <v>-0.68338229584663102</v>
      </c>
      <c r="U2795" s="6">
        <f>(Q2795-P2795*G2795*SIN(RADIANS(E2795)))/M2795</f>
        <v>-32.644646593904447</v>
      </c>
      <c r="V2795" s="6">
        <f>SQRT((S2795+U2795)^2+3*T2795^2)</f>
        <v>141.45833786380646</v>
      </c>
      <c r="W2795" s="6">
        <f>V2795/AA2795</f>
        <v>1.2116369847332589</v>
      </c>
      <c r="X2795" s="1">
        <f>((3*10+H2795/COS(RADIANS(E2795)))*(3+3)+3*G2795*H2795)*2</f>
        <v>537.40851327989435</v>
      </c>
      <c r="Y2795" s="7">
        <f>Z2795/X2795</f>
        <v>1.0073869385473135</v>
      </c>
      <c r="Z2795" s="13">
        <v>541.37831694229601</v>
      </c>
      <c r="AA2795" s="15">
        <v>116.74976882201101</v>
      </c>
    </row>
    <row r="2796" spans="1:27" x14ac:dyDescent="0.45">
      <c r="A2796">
        <v>32</v>
      </c>
      <c r="B2796">
        <v>66</v>
      </c>
      <c r="C2796" s="10">
        <f>B2796-20</f>
        <v>46</v>
      </c>
      <c r="D2796">
        <v>108.2</v>
      </c>
      <c r="E2796" s="11">
        <f>D2796-90</f>
        <v>18.200000000000003</v>
      </c>
      <c r="F2796" s="2">
        <v>1.3358999999999999E-2</v>
      </c>
      <c r="G2796" s="11">
        <v>20.5</v>
      </c>
      <c r="H2796" s="11">
        <v>1.3</v>
      </c>
      <c r="I2796" s="8">
        <v>8.6467966437339699E-2</v>
      </c>
      <c r="J2796" s="4">
        <v>71000</v>
      </c>
      <c r="K2796" s="5">
        <f>23*10^-6</f>
        <v>2.3E-5</v>
      </c>
      <c r="L2796" s="6">
        <f>H2796</f>
        <v>1.3</v>
      </c>
      <c r="M2796" s="3">
        <f>H2796^2/6</f>
        <v>0.28166666666666668</v>
      </c>
      <c r="N2796" s="3">
        <f>H2796^3/12</f>
        <v>0.18308333333333338</v>
      </c>
      <c r="O2796" s="1">
        <f>-J2796*L2796*K2796*C2796</f>
        <v>-97.653400000000005</v>
      </c>
      <c r="P2796" s="7">
        <f>-(12*F2796*J2796*L2796*N2796+12*O2796*N2796*G2796*COS(RADIANS(E2796)))/(12*N2796*G2796*COS(RADIANS(E2796))^2+L2796*G2796^3*SIN(RADIANS(E2796))^2)</f>
        <v>1.2964556362715658</v>
      </c>
      <c r="Q2796" s="7">
        <f>-(6*F2796*J2796*L2796*N2796*SIN(RADIANS(E2796))+6*O2796*N2796*G2796*SIN(RADIANS(E2796))*COS(RADIANS(E2796)))/(12*N2796*COS(RADIANS(E2796))^2+L2796*G2796^2*SIN(RADIANS(E2796))^2)</f>
        <v>4.1505157464734426</v>
      </c>
      <c r="R2796" s="7">
        <f>-P2796*SIN(RADIANS(E2796))</f>
        <v>-0.4049283655096042</v>
      </c>
      <c r="S2796" s="6">
        <f>(O2796+P2796*COS(RADIANS(E2796)))/L2796</f>
        <v>-74.170617984231072</v>
      </c>
      <c r="T2796" s="6">
        <f>R2796/L2796</f>
        <v>-0.31148335808431094</v>
      </c>
      <c r="U2796" s="6">
        <f>(Q2796-P2796*G2796*SIN(RADIANS(E2796)))/M2796</f>
        <v>-14.735558863219328</v>
      </c>
      <c r="V2796" s="6">
        <f>SQRT((S2796+U2796)^2+3*T2796^2)</f>
        <v>88.907813758281193</v>
      </c>
      <c r="W2796" s="6">
        <f>V2796/AA2796</f>
        <v>1.2525461023784277</v>
      </c>
      <c r="X2796" s="1">
        <f>((3*10+H2796/COS(RADIANS(E2796)))*(3+3)+3*G2796*H2796)*2</f>
        <v>536.32153574409153</v>
      </c>
      <c r="Y2796" s="7">
        <f>Z2796/X2796</f>
        <v>1.0087587952698545</v>
      </c>
      <c r="Z2796" s="13">
        <v>541.01906627448795</v>
      </c>
      <c r="AA2796" s="15">
        <v>70.981669728129305</v>
      </c>
    </row>
    <row r="2797" spans="1:27" x14ac:dyDescent="0.45">
      <c r="A2797">
        <v>1430</v>
      </c>
      <c r="B2797">
        <v>65</v>
      </c>
      <c r="C2797" s="10">
        <f>B2797-20</f>
        <v>45</v>
      </c>
      <c r="D2797">
        <v>127.9</v>
      </c>
      <c r="E2797" s="11">
        <f>D2797-90</f>
        <v>37.900000000000006</v>
      </c>
      <c r="F2797" s="2">
        <v>1.255E-2</v>
      </c>
      <c r="G2797" s="11">
        <v>23.4</v>
      </c>
      <c r="H2797" s="11">
        <v>1.1000000000000001</v>
      </c>
      <c r="I2797" s="8">
        <v>5.6273739784955902E-2</v>
      </c>
      <c r="J2797" s="4">
        <v>71000</v>
      </c>
      <c r="K2797" s="5">
        <f>23*10^-6</f>
        <v>2.3E-5</v>
      </c>
      <c r="L2797" s="6">
        <f>H2797</f>
        <v>1.1000000000000001</v>
      </c>
      <c r="M2797" s="3">
        <f>H2797^2/6</f>
        <v>0.20166666666666669</v>
      </c>
      <c r="N2797" s="3">
        <f>H2797^3/12</f>
        <v>0.11091666666666671</v>
      </c>
      <c r="O2797" s="1">
        <f>-J2797*L2797*K2797*C2797</f>
        <v>-80.833500000000001</v>
      </c>
      <c r="P2797" s="7">
        <f>-(12*F2797*J2797*L2797*N2797+12*O2797*N2797*G2797*COS(RADIANS(E2797)))/(12*N2797*G2797*COS(RADIANS(E2797))^2+L2797*G2797^3*SIN(RADIANS(E2797))^2)</f>
        <v>0.12776933308739519</v>
      </c>
      <c r="Q2797" s="7">
        <f>-(6*F2797*J2797*L2797*N2797*SIN(RADIANS(E2797))+6*O2797*N2797*G2797*SIN(RADIANS(E2797))*COS(RADIANS(E2797)))/(12*N2797*COS(RADIANS(E2797))^2+L2797*G2797^2*SIN(RADIANS(E2797))^2)</f>
        <v>0.91829568100255932</v>
      </c>
      <c r="R2797" s="7">
        <f>-P2797*SIN(RADIANS(E2797))</f>
        <v>-7.8486810342099089E-2</v>
      </c>
      <c r="S2797" s="6">
        <f>(O2797+P2797*COS(RADIANS(E2797)))/L2797</f>
        <v>-73.393344775209798</v>
      </c>
      <c r="T2797" s="6">
        <f>R2797/L2797</f>
        <v>-7.1351645765544619E-2</v>
      </c>
      <c r="U2797" s="6">
        <f>(Q2797-P2797*G2797*SIN(RADIANS(E2797)))/M2797</f>
        <v>-4.5535323024920293</v>
      </c>
      <c r="V2797" s="6">
        <f>SQRT((S2797+U2797)^2+3*T2797^2)</f>
        <v>77.946975049314261</v>
      </c>
      <c r="W2797" s="6">
        <f>V2797/AA2797</f>
        <v>1.2675276262620576</v>
      </c>
      <c r="X2797" s="1">
        <f>((3*10+H2797/COS(RADIANS(E2797)))*(3+3)+3*G2797*H2797)*2</f>
        <v>531.16825526922821</v>
      </c>
      <c r="Y2797" s="7">
        <f>Z2797/X2797</f>
        <v>1.0185414675450868</v>
      </c>
      <c r="Z2797" s="13">
        <v>541.01689423528296</v>
      </c>
      <c r="AA2797" s="15">
        <v>61.495286914716097</v>
      </c>
    </row>
    <row r="2798" spans="1:27" x14ac:dyDescent="0.45">
      <c r="A2798">
        <v>520</v>
      </c>
      <c r="B2798">
        <v>49.3</v>
      </c>
      <c r="C2798" s="10">
        <f>B2798-20</f>
        <v>29.299999999999997</v>
      </c>
      <c r="D2798">
        <v>126.6</v>
      </c>
      <c r="E2798" s="11">
        <f>D2798-90</f>
        <v>36.599999999999994</v>
      </c>
      <c r="F2798" s="2">
        <v>8.3059999999999991E-3</v>
      </c>
      <c r="G2798" s="11">
        <v>23.5</v>
      </c>
      <c r="H2798" s="11">
        <v>1.1000000000000001</v>
      </c>
      <c r="I2798" s="8">
        <v>3.7512205541133797E-2</v>
      </c>
      <c r="J2798" s="4">
        <v>71000</v>
      </c>
      <c r="K2798" s="5">
        <f>23*10^-6</f>
        <v>2.3E-5</v>
      </c>
      <c r="L2798" s="6">
        <f>H2798</f>
        <v>1.1000000000000001</v>
      </c>
      <c r="M2798" s="3">
        <f>H2798^2/6</f>
        <v>0.20166666666666669</v>
      </c>
      <c r="N2798" s="3">
        <f>H2798^3/12</f>
        <v>0.11091666666666671</v>
      </c>
      <c r="O2798" s="1">
        <f>-J2798*L2798*K2798*C2798</f>
        <v>-52.631589999999996</v>
      </c>
      <c r="P2798" s="7">
        <f>-(12*F2798*J2798*L2798*N2798+12*O2798*N2798*G2798*COS(RADIANS(E2798)))/(12*N2798*G2798*COS(RADIANS(E2798))^2+L2798*G2798^3*SIN(RADIANS(E2798))^2)</f>
        <v>8.9934522515159834E-2</v>
      </c>
      <c r="Q2798" s="7">
        <f>-(6*F2798*J2798*L2798*N2798*SIN(RADIANS(E2798))+6*O2798*N2798*G2798*SIN(RADIANS(E2798))*COS(RADIANS(E2798)))/(12*N2798*COS(RADIANS(E2798))^2+L2798*G2798^2*SIN(RADIANS(E2798))^2)</f>
        <v>0.6300490934398989</v>
      </c>
      <c r="R2798" s="7">
        <f>-P2798*SIN(RADIANS(E2798))</f>
        <v>-5.3621199441693523E-2</v>
      </c>
      <c r="S2798" s="6">
        <f>(O2798+P2798*COS(RADIANS(E2798)))/L2798</f>
        <v>-47.781262721547144</v>
      </c>
      <c r="T2798" s="6">
        <f>R2798/L2798</f>
        <v>-4.8746544946994111E-2</v>
      </c>
      <c r="U2798" s="6">
        <f>(Q2798-P2798*G2798*SIN(RADIANS(E2798)))/M2798</f>
        <v>-3.1242103806937132</v>
      </c>
      <c r="V2798" s="6">
        <f>SQRT((S2798+U2798)^2+3*T2798^2)</f>
        <v>50.905543120959827</v>
      </c>
      <c r="W2798" s="6">
        <f>V2798/AA2798</f>
        <v>1.2744415438345094</v>
      </c>
      <c r="X2798" s="1">
        <f>((3*10+H2798/COS(RADIANS(E2798)))*(3+3)+3*G2798*H2798)*2</f>
        <v>531.54209351180066</v>
      </c>
      <c r="Y2798" s="7">
        <f>Z2798/X2798</f>
        <v>1.0175495882179539</v>
      </c>
      <c r="Z2798" s="13">
        <v>540.87043837344197</v>
      </c>
      <c r="AA2798" s="15">
        <v>39.943411580727698</v>
      </c>
    </row>
    <row r="2799" spans="1:27" x14ac:dyDescent="0.45">
      <c r="A2799">
        <v>2389</v>
      </c>
      <c r="B2799">
        <v>43.6</v>
      </c>
      <c r="C2799" s="10">
        <f>B2799-20</f>
        <v>23.6</v>
      </c>
      <c r="D2799">
        <v>127.7</v>
      </c>
      <c r="E2799" s="11">
        <f>D2799-90</f>
        <v>37.700000000000003</v>
      </c>
      <c r="F2799" s="2">
        <v>6.1269999999999996E-3</v>
      </c>
      <c r="G2799" s="11">
        <v>21.2</v>
      </c>
      <c r="H2799" s="11">
        <v>1.2</v>
      </c>
      <c r="I2799" s="8">
        <v>2.7950197458267202E-2</v>
      </c>
      <c r="J2799" s="4">
        <v>71000</v>
      </c>
      <c r="K2799" s="5">
        <f>23*10^-6</f>
        <v>2.3E-5</v>
      </c>
      <c r="L2799" s="6">
        <f>H2799</f>
        <v>1.2</v>
      </c>
      <c r="M2799" s="3">
        <f>H2799^2/6</f>
        <v>0.24</v>
      </c>
      <c r="N2799" s="3">
        <f>H2799^3/12</f>
        <v>0.14399999999999999</v>
      </c>
      <c r="O2799" s="1">
        <f>-J2799*L2799*K2799*C2799</f>
        <v>-46.246560000000002</v>
      </c>
      <c r="P2799" s="7">
        <f>-(12*F2799*J2799*L2799*N2799+12*O2799*N2799*G2799*COS(RADIANS(E2799)))/(12*N2799*G2799*COS(RADIANS(E2799))^2+L2799*G2799^3*SIN(RADIANS(E2799))^2)</f>
        <v>0.10198804066532835</v>
      </c>
      <c r="Q2799" s="7">
        <f>-(6*F2799*J2799*L2799*N2799*SIN(RADIANS(E2799))+6*O2799*N2799*G2799*SIN(RADIANS(E2799))*COS(RADIANS(E2799)))/(12*N2799*COS(RADIANS(E2799))^2+L2799*G2799^2*SIN(RADIANS(E2799))^2)</f>
        <v>0.66110551320965627</v>
      </c>
      <c r="R2799" s="7">
        <f>-P2799*SIN(RADIANS(E2799))</f>
        <v>-6.2368444642420431E-2</v>
      </c>
      <c r="S2799" s="6">
        <f>(O2799+P2799*COS(RADIANS(E2799)))/L2799</f>
        <v>-38.471553885120294</v>
      </c>
      <c r="T2799" s="6">
        <f>R2799/L2799</f>
        <v>-5.1973703868683697E-2</v>
      </c>
      <c r="U2799" s="6">
        <f>(Q2799-P2799*G2799*SIN(RADIANS(E2799)))/M2799</f>
        <v>-2.7546063050402365</v>
      </c>
      <c r="V2799" s="6">
        <f>SQRT((S2799+U2799)^2+3*T2799^2)</f>
        <v>41.226258474696174</v>
      </c>
      <c r="W2799" s="6">
        <f>V2799/AA2799</f>
        <v>1.234809301415116</v>
      </c>
      <c r="X2799" s="1">
        <f>((3*10+H2799/COS(RADIANS(E2799)))*(3+3)+3*G2799*H2799)*2</f>
        <v>530.83966090491856</v>
      </c>
      <c r="Y2799" s="7">
        <f>Z2799/X2799</f>
        <v>1.0183980178569489</v>
      </c>
      <c r="Z2799" s="13">
        <v>540.60605846542398</v>
      </c>
      <c r="AA2799" s="15">
        <v>33.386741116583799</v>
      </c>
    </row>
    <row r="2800" spans="1:27" x14ac:dyDescent="0.45">
      <c r="A2800">
        <v>2141</v>
      </c>
      <c r="B2800">
        <v>83.5</v>
      </c>
      <c r="C2800" s="10">
        <f>B2800-20</f>
        <v>63.5</v>
      </c>
      <c r="D2800">
        <v>118.5</v>
      </c>
      <c r="E2800" s="11">
        <f>D2800-90</f>
        <v>28.5</v>
      </c>
      <c r="F2800" s="2">
        <v>2.1329000000000001E-2</v>
      </c>
      <c r="G2800" s="11">
        <v>26.7</v>
      </c>
      <c r="H2800" s="11">
        <v>1</v>
      </c>
      <c r="I2800" s="8">
        <v>0.103349886834621</v>
      </c>
      <c r="J2800" s="4">
        <v>71000</v>
      </c>
      <c r="K2800" s="5">
        <f>23*10^-6</f>
        <v>2.3E-5</v>
      </c>
      <c r="L2800" s="6">
        <f>H2800</f>
        <v>1</v>
      </c>
      <c r="M2800" s="3">
        <f>H2800^2/6</f>
        <v>0.16666666666666666</v>
      </c>
      <c r="N2800" s="3">
        <f>H2800^3/12</f>
        <v>8.3333333333333329E-2</v>
      </c>
      <c r="O2800" s="1">
        <f>-J2800*L2800*K2800*C2800</f>
        <v>-103.6955</v>
      </c>
      <c r="P2800" s="7">
        <f>-(12*F2800*J2800*L2800*N2800+12*O2800*N2800*G2800*COS(RADIANS(E2800)))/(12*N2800*G2800*COS(RADIANS(E2800))^2+L2800*G2800^3*SIN(RADIANS(E2800))^2)</f>
        <v>0.2110073862865359</v>
      </c>
      <c r="Q2800" s="7">
        <f>-(6*F2800*J2800*L2800*N2800*SIN(RADIANS(E2800))+6*O2800*N2800*G2800*SIN(RADIANS(E2800))*COS(RADIANS(E2800)))/(12*N2800*COS(RADIANS(E2800))^2+L2800*G2800^2*SIN(RADIANS(E2800))^2)</f>
        <v>1.3441317049954853</v>
      </c>
      <c r="R2800" s="7">
        <f>-P2800*SIN(RADIANS(E2800))</f>
        <v>-0.10068402284610377</v>
      </c>
      <c r="S2800" s="6">
        <f>(O2800+P2800*COS(RADIANS(E2800)))/L2800</f>
        <v>-103.51006309803331</v>
      </c>
      <c r="T2800" s="6">
        <f>R2800/L2800</f>
        <v>-0.10068402284610377</v>
      </c>
      <c r="U2800" s="6">
        <f>(Q2800-P2800*G2800*SIN(RADIANS(E2800)))/M2800</f>
        <v>-8.0647902299729104</v>
      </c>
      <c r="V2800" s="6">
        <f>SQRT((S2800+U2800)^2+3*T2800^2)</f>
        <v>111.57498961229381</v>
      </c>
      <c r="W2800" s="6">
        <f>V2800/AA2800</f>
        <v>1.2939389274571256</v>
      </c>
      <c r="X2800" s="1">
        <f>((3*10+H2800/COS(RADIANS(E2800)))*(3+3)+3*G2800*H2800)*2</f>
        <v>533.85471817412792</v>
      </c>
      <c r="Y2800" s="7">
        <f>Z2800/X2800</f>
        <v>1.0126309003261402</v>
      </c>
      <c r="Z2800" s="13">
        <v>540.59778390802501</v>
      </c>
      <c r="AA2800" s="15">
        <v>86.228945775333599</v>
      </c>
    </row>
    <row r="2801" spans="1:27" x14ac:dyDescent="0.45">
      <c r="A2801">
        <v>1950</v>
      </c>
      <c r="B2801">
        <v>66.900000000000006</v>
      </c>
      <c r="C2801" s="10">
        <f>B2801-20</f>
        <v>46.900000000000006</v>
      </c>
      <c r="D2801">
        <v>120.4</v>
      </c>
      <c r="E2801" s="11">
        <f>D2801-90</f>
        <v>30.400000000000006</v>
      </c>
      <c r="F2801" s="2">
        <v>1.3488999999999999E-2</v>
      </c>
      <c r="G2801" s="11">
        <v>20.399999999999999</v>
      </c>
      <c r="H2801" s="11">
        <v>1.3</v>
      </c>
      <c r="I2801" s="8">
        <v>8.3707146346569006E-2</v>
      </c>
      <c r="J2801" s="4">
        <v>71000</v>
      </c>
      <c r="K2801" s="5">
        <f>23*10^-6</f>
        <v>2.3E-5</v>
      </c>
      <c r="L2801" s="6">
        <f>H2801</f>
        <v>1.3</v>
      </c>
      <c r="M2801" s="3">
        <f>H2801^2/6</f>
        <v>0.28166666666666668</v>
      </c>
      <c r="N2801" s="3">
        <f>H2801^3/12</f>
        <v>0.18308333333333338</v>
      </c>
      <c r="O2801" s="1">
        <f>-J2801*L2801*K2801*C2801</f>
        <v>-99.56401000000001</v>
      </c>
      <c r="P2801" s="7">
        <f>-(12*F2801*J2801*L2801*N2801+12*O2801*N2801*G2801*COS(RADIANS(E2801)))/(12*N2801*G2801*COS(RADIANS(E2801))^2+L2801*G2801^3*SIN(RADIANS(E2801))^2)</f>
        <v>0.38940256181327165</v>
      </c>
      <c r="Q2801" s="7">
        <f>-(6*F2801*J2801*L2801*N2801*SIN(RADIANS(E2801))+6*O2801*N2801*G2801*SIN(RADIANS(E2801))*COS(RADIANS(E2801)))/(12*N2801*COS(RADIANS(E2801))^2+L2801*G2801^2*SIN(RADIANS(E2801))^2)</f>
        <v>2.0099186099504993</v>
      </c>
      <c r="R2801" s="7">
        <f>-P2801*SIN(RADIANS(E2801))</f>
        <v>-0.19705084411279403</v>
      </c>
      <c r="S2801" s="6">
        <f>(O2801+P2801*COS(RADIANS(E2801)))/L2801</f>
        <v>-76.329342282778256</v>
      </c>
      <c r="T2801" s="6">
        <f>R2801/L2801</f>
        <v>-0.15157757239445693</v>
      </c>
      <c r="U2801" s="6">
        <f>(Q2801-P2801*G2801*SIN(RADIANS(E2801)))/M2801</f>
        <v>-7.1358057158005863</v>
      </c>
      <c r="V2801" s="6">
        <f>SQRT((S2801+U2801)^2+3*T2801^2)</f>
        <v>83.465560908113645</v>
      </c>
      <c r="W2801" s="6">
        <f>V2801/AA2801</f>
        <v>1.1596313309586559</v>
      </c>
      <c r="X2801" s="1">
        <f>((3*10+H2801/COS(RADIANS(E2801)))*(3+3)+3*G2801*H2801)*2</f>
        <v>537.20666987775166</v>
      </c>
      <c r="Y2801" s="7">
        <f>Z2801/X2801</f>
        <v>1.0062481875219795</v>
      </c>
      <c r="Z2801" s="13">
        <v>540.56323788920599</v>
      </c>
      <c r="AA2801" s="15">
        <v>71.975945009275904</v>
      </c>
    </row>
    <row r="2802" spans="1:27" x14ac:dyDescent="0.45">
      <c r="A2802">
        <v>2549</v>
      </c>
      <c r="B2802">
        <v>62.9</v>
      </c>
      <c r="C2802" s="10">
        <f>B2802-20</f>
        <v>42.9</v>
      </c>
      <c r="D2802">
        <v>123.8</v>
      </c>
      <c r="E2802" s="11">
        <f>D2802-90</f>
        <v>33.799999999999997</v>
      </c>
      <c r="F2802" s="2">
        <v>1.3623E-2</v>
      </c>
      <c r="G2802" s="11">
        <v>26.3</v>
      </c>
      <c r="H2802" s="11">
        <v>1</v>
      </c>
      <c r="I2802" s="8">
        <v>6.1808902770280803E-2</v>
      </c>
      <c r="J2802" s="4">
        <v>71000</v>
      </c>
      <c r="K2802" s="5">
        <f>23*10^-6</f>
        <v>2.3E-5</v>
      </c>
      <c r="L2802" s="6">
        <f>H2802</f>
        <v>1</v>
      </c>
      <c r="M2802" s="3">
        <f>H2802^2/6</f>
        <v>0.16666666666666666</v>
      </c>
      <c r="N2802" s="3">
        <f>H2802^3/12</f>
        <v>8.3333333333333329E-2</v>
      </c>
      <c r="O2802" s="1">
        <f>-J2802*L2802*K2802*C2802</f>
        <v>-70.055700000000002</v>
      </c>
      <c r="P2802" s="7">
        <f>-(12*F2802*J2802*L2802*N2802+12*O2802*N2802*G2802*COS(RADIANS(E2802)))/(12*N2802*G2802*COS(RADIANS(E2802))^2+L2802*G2802^3*SIN(RADIANS(E2802))^2)</f>
        <v>9.9831676257999324E-2</v>
      </c>
      <c r="Q2802" s="7">
        <f>-(6*F2802*J2802*L2802*N2802*SIN(RADIANS(E2802))+6*O2802*N2802*G2802*SIN(RADIANS(E2802))*COS(RADIANS(E2802)))/(12*N2802*COS(RADIANS(E2802))^2+L2802*G2802^2*SIN(RADIANS(E2802))^2)</f>
        <v>0.73029739784337733</v>
      </c>
      <c r="R2802" s="7">
        <f>-P2802*SIN(RADIANS(E2802))</f>
        <v>-5.5535923790370888E-2</v>
      </c>
      <c r="S2802" s="6">
        <f>(O2802+P2802*COS(RADIANS(E2802)))/L2802</f>
        <v>-69.972741427487975</v>
      </c>
      <c r="T2802" s="6">
        <f>R2802/L2802</f>
        <v>-5.5535923790370888E-2</v>
      </c>
      <c r="U2802" s="6">
        <f>(Q2802-P2802*G2802*SIN(RADIANS(E2802)))/M2802</f>
        <v>-4.3817843870602644</v>
      </c>
      <c r="V2802" s="6">
        <f>SQRT((S2802+U2802)^2+3*T2802^2)</f>
        <v>74.354588034786488</v>
      </c>
      <c r="W2802" s="6">
        <f>V2802/AA2802</f>
        <v>1.303598534780819</v>
      </c>
      <c r="X2802" s="1">
        <f>((3*10+H2802/COS(RADIANS(E2802)))*(3+3)+3*G2802*H2802)*2</f>
        <v>532.24070309819285</v>
      </c>
      <c r="Y2802" s="7">
        <f>Z2802/X2802</f>
        <v>1.0156226976509406</v>
      </c>
      <c r="Z2802" s="13">
        <v>540.55573868021997</v>
      </c>
      <c r="AA2802" s="15">
        <v>57.037949990706402</v>
      </c>
    </row>
    <row r="2803" spans="1:27" x14ac:dyDescent="0.45">
      <c r="A2803">
        <v>1388</v>
      </c>
      <c r="B2803">
        <v>81.400000000000006</v>
      </c>
      <c r="C2803" s="10">
        <f>B2803-20</f>
        <v>61.400000000000006</v>
      </c>
      <c r="D2803">
        <v>104.9</v>
      </c>
      <c r="E2803" s="11">
        <f>D2803-90</f>
        <v>14.900000000000006</v>
      </c>
      <c r="F2803" s="2">
        <v>1.9352000000000001E-2</v>
      </c>
      <c r="G2803" s="11">
        <v>22.4</v>
      </c>
      <c r="H2803" s="11">
        <v>1.2</v>
      </c>
      <c r="I2803" s="8">
        <v>0.142358273267745</v>
      </c>
      <c r="J2803" s="4">
        <v>71000</v>
      </c>
      <c r="K2803" s="5">
        <f>23*10^-6</f>
        <v>2.3E-5</v>
      </c>
      <c r="L2803" s="6">
        <f>H2803</f>
        <v>1.2</v>
      </c>
      <c r="M2803" s="3">
        <f>H2803^2/6</f>
        <v>0.24</v>
      </c>
      <c r="N2803" s="3">
        <f>H2803^3/12</f>
        <v>0.14399999999999999</v>
      </c>
      <c r="O2803" s="1">
        <f>-J2803*L2803*K2803*C2803</f>
        <v>-120.31944000000001</v>
      </c>
      <c r="P2803" s="7">
        <f>-(12*F2803*J2803*L2803*N2803+12*O2803*N2803*G2803*COS(RADIANS(E2803)))/(12*N2803*G2803*COS(RADIANS(E2803))^2+L2803*G2803^3*SIN(RADIANS(E2803))^2)</f>
        <v>1.7798670645976413</v>
      </c>
      <c r="Q2803" s="7">
        <f>-(6*F2803*J2803*L2803*N2803*SIN(RADIANS(E2803))+6*O2803*N2803*G2803*SIN(RADIANS(E2803))*COS(RADIANS(E2803)))/(12*N2803*COS(RADIANS(E2803))^2+L2803*G2803^2*SIN(RADIANS(E2803))^2)</f>
        <v>5.1258165253572674</v>
      </c>
      <c r="R2803" s="7">
        <f>-P2803*SIN(RADIANS(E2803))</f>
        <v>-0.45766218976404177</v>
      </c>
      <c r="S2803" s="6">
        <f>(O2803+P2803*COS(RADIANS(E2803)))/L2803</f>
        <v>-98.832849203667493</v>
      </c>
      <c r="T2803" s="6">
        <f>R2803/L2803</f>
        <v>-0.38138515813670149</v>
      </c>
      <c r="U2803" s="6">
        <f>(Q2803-P2803*G2803*SIN(RADIANS(E2803)))/M2803</f>
        <v>-21.357568855655281</v>
      </c>
      <c r="V2803" s="6">
        <f>SQRT((S2803+U2803)^2+3*T2803^2)</f>
        <v>120.19223334804676</v>
      </c>
      <c r="W2803" s="6">
        <f>V2803/AA2803</f>
        <v>1.2954674877261898</v>
      </c>
      <c r="X2803" s="1">
        <f>((3*10+H2803/COS(RADIANS(E2803)))*(3+3)+3*G2803*H2803)*2</f>
        <v>536.18103108731009</v>
      </c>
      <c r="Y2803" s="7">
        <f>Z2803/X2803</f>
        <v>1.0079612685834234</v>
      </c>
      <c r="Z2803" s="13">
        <v>540.44971228513305</v>
      </c>
      <c r="AA2803" s="15">
        <v>92.779042690611007</v>
      </c>
    </row>
    <row r="2804" spans="1:27" x14ac:dyDescent="0.45">
      <c r="A2804">
        <v>2971</v>
      </c>
      <c r="B2804">
        <v>65.099999999999994</v>
      </c>
      <c r="C2804" s="10">
        <f>B2804-20</f>
        <v>45.099999999999994</v>
      </c>
      <c r="D2804">
        <v>117.3</v>
      </c>
      <c r="E2804" s="11">
        <f>D2804-90</f>
        <v>27.299999999999997</v>
      </c>
      <c r="F2804" s="2">
        <v>1.4095E-2</v>
      </c>
      <c r="G2804" s="11">
        <v>24.1</v>
      </c>
      <c r="H2804" s="11">
        <v>1.1000000000000001</v>
      </c>
      <c r="I2804" s="8">
        <v>7.0840045809745705E-2</v>
      </c>
      <c r="J2804" s="4">
        <v>71000</v>
      </c>
      <c r="K2804" s="5">
        <f>23*10^-6</f>
        <v>2.3E-5</v>
      </c>
      <c r="L2804" s="6">
        <f>H2804</f>
        <v>1.1000000000000001</v>
      </c>
      <c r="M2804" s="3">
        <f>H2804^2/6</f>
        <v>0.20166666666666669</v>
      </c>
      <c r="N2804" s="3">
        <f>H2804^3/12</f>
        <v>0.11091666666666671</v>
      </c>
      <c r="O2804" s="1">
        <f>-J2804*L2804*K2804*C2804</f>
        <v>-81.01312999999999</v>
      </c>
      <c r="P2804" s="7">
        <f>-(12*F2804*J2804*L2804*N2804+12*O2804*N2804*G2804*COS(RADIANS(E2804)))/(12*N2804*G2804*COS(RADIANS(E2804))^2+L2804*G2804^3*SIN(RADIANS(E2804))^2)</f>
        <v>0.25856424822088236</v>
      </c>
      <c r="Q2804" s="7">
        <f>-(6*F2804*J2804*L2804*N2804*SIN(RADIANS(E2804))+6*O2804*N2804*G2804*SIN(RADIANS(E2804))*COS(RADIANS(E2804)))/(12*N2804*COS(RADIANS(E2804))^2+L2804*G2804^2*SIN(RADIANS(E2804))^2)</f>
        <v>1.429014045887558</v>
      </c>
      <c r="R2804" s="7">
        <f>-P2804*SIN(RADIANS(E2804))</f>
        <v>-0.11859037725207951</v>
      </c>
      <c r="S2804" s="6">
        <f>(O2804+P2804*COS(RADIANS(E2804)))/L2804</f>
        <v>-73.439423048438584</v>
      </c>
      <c r="T2804" s="6">
        <f>R2804/L2804</f>
        <v>-0.10780943386552681</v>
      </c>
      <c r="U2804" s="6">
        <f>(Q2804-P2804*G2804*SIN(RADIANS(E2804)))/M2804</f>
        <v>-7.086020062252353</v>
      </c>
      <c r="V2804" s="6">
        <f>SQRT((S2804+U2804)^2+3*T2804^2)</f>
        <v>80.525659617262463</v>
      </c>
      <c r="W2804" s="6">
        <f>V2804/AA2804</f>
        <v>1.2710134870899177</v>
      </c>
      <c r="X2804" s="1">
        <f>((3*10+H2804/COS(RADIANS(E2804)))*(3+3)+3*G2804*H2804)*2</f>
        <v>533.91453974436433</v>
      </c>
      <c r="Y2804" s="7">
        <f>Z2804/X2804</f>
        <v>1.0120653831030468</v>
      </c>
      <c r="Z2804" s="13">
        <v>540.356423210667</v>
      </c>
      <c r="AA2804" s="15">
        <v>63.355472176485002</v>
      </c>
    </row>
    <row r="2805" spans="1:27" x14ac:dyDescent="0.45">
      <c r="A2805">
        <v>1404</v>
      </c>
      <c r="B2805">
        <v>77.400000000000006</v>
      </c>
      <c r="C2805" s="10">
        <f>B2805-20</f>
        <v>57.400000000000006</v>
      </c>
      <c r="D2805">
        <v>105.2</v>
      </c>
      <c r="E2805" s="11">
        <f>D2805-90</f>
        <v>15.200000000000003</v>
      </c>
      <c r="F2805" s="2">
        <v>1.9460000000000002E-2</v>
      </c>
      <c r="G2805" s="11">
        <v>24.6</v>
      </c>
      <c r="H2805" s="11">
        <v>1.1000000000000001</v>
      </c>
      <c r="I2805" s="8">
        <v>0.14062763750553101</v>
      </c>
      <c r="J2805" s="4">
        <v>71000</v>
      </c>
      <c r="K2805" s="5">
        <f>23*10^-6</f>
        <v>2.3E-5</v>
      </c>
      <c r="L2805" s="6">
        <f>H2805</f>
        <v>1.1000000000000001</v>
      </c>
      <c r="M2805" s="3">
        <f>H2805^2/6</f>
        <v>0.20166666666666669</v>
      </c>
      <c r="N2805" s="3">
        <f>H2805^3/12</f>
        <v>0.11091666666666671</v>
      </c>
      <c r="O2805" s="1">
        <f>-J2805*L2805*K2805*C2805</f>
        <v>-103.10762000000001</v>
      </c>
      <c r="P2805" s="7">
        <f>-(12*F2805*J2805*L2805*N2805+12*O2805*N2805*G2805*COS(RADIANS(E2805)))/(12*N2805*G2805*COS(RADIANS(E2805))^2+L2805*G2805^3*SIN(RADIANS(E2805))^2)</f>
        <v>1.0681661915304244</v>
      </c>
      <c r="Q2805" s="7">
        <f>-(6*F2805*J2805*L2805*N2805*SIN(RADIANS(E2805))+6*O2805*N2805*G2805*SIN(RADIANS(E2805))*COS(RADIANS(E2805)))/(12*N2805*COS(RADIANS(E2805))^2+L2805*G2805^2*SIN(RADIANS(E2805))^2)</f>
        <v>3.4447578818344229</v>
      </c>
      <c r="R2805" s="7">
        <f>-P2805*SIN(RADIANS(E2805))</f>
        <v>-0.28006161640930261</v>
      </c>
      <c r="S2805" s="6">
        <f>(O2805+P2805*COS(RADIANS(E2805)))/L2805</f>
        <v>-92.797110914850421</v>
      </c>
      <c r="T2805" s="6">
        <f>R2805/L2805</f>
        <v>-0.25460146946300233</v>
      </c>
      <c r="U2805" s="6">
        <f>(Q2805-P2805*G2805*SIN(RADIANS(E2805)))/M2805</f>
        <v>-17.081444042154157</v>
      </c>
      <c r="V2805" s="6">
        <f>SQRT((S2805+U2805)^2+3*T2805^2)</f>
        <v>109.87943986553734</v>
      </c>
      <c r="W2805" s="6">
        <f>V2805/AA2805</f>
        <v>1.3065165747772414</v>
      </c>
      <c r="X2805" s="1">
        <f>((3*10+H2805/COS(RADIANS(E2805)))*(3+3)+3*G2805*H2805)*2</f>
        <v>536.03852267356115</v>
      </c>
      <c r="Y2805" s="7">
        <f>Z2805/X2805</f>
        <v>1.0080286591882086</v>
      </c>
      <c r="Z2805" s="13">
        <v>540.34219328385802</v>
      </c>
      <c r="AA2805" s="15">
        <v>84.101068434031603</v>
      </c>
    </row>
    <row r="2806" spans="1:27" x14ac:dyDescent="0.45">
      <c r="A2806">
        <v>1070</v>
      </c>
      <c r="B2806">
        <v>57.8</v>
      </c>
      <c r="C2806" s="10">
        <f>B2806-20</f>
        <v>37.799999999999997</v>
      </c>
      <c r="D2806">
        <v>107.3</v>
      </c>
      <c r="E2806" s="11">
        <f>D2806-90</f>
        <v>17.299999999999997</v>
      </c>
      <c r="F2806" s="2">
        <v>1.176E-2</v>
      </c>
      <c r="G2806" s="11">
        <v>22.3</v>
      </c>
      <c r="H2806" s="11">
        <v>1.2</v>
      </c>
      <c r="I2806" s="8">
        <v>7.8234754502773202E-2</v>
      </c>
      <c r="J2806" s="4">
        <v>71000</v>
      </c>
      <c r="K2806" s="5">
        <f>23*10^-6</f>
        <v>2.3E-5</v>
      </c>
      <c r="L2806" s="6">
        <f>H2806</f>
        <v>1.2</v>
      </c>
      <c r="M2806" s="3">
        <f>H2806^2/6</f>
        <v>0.24</v>
      </c>
      <c r="N2806" s="3">
        <f>H2806^3/12</f>
        <v>0.14399999999999999</v>
      </c>
      <c r="O2806" s="1">
        <f>-J2806*L2806*K2806*C2806</f>
        <v>-74.072879999999998</v>
      </c>
      <c r="P2806" s="7">
        <f>-(12*F2806*J2806*L2806*N2806+12*O2806*N2806*G2806*COS(RADIANS(E2806)))/(12*N2806*G2806*COS(RADIANS(E2806))^2+L2806*G2806^3*SIN(RADIANS(E2806))^2)</f>
        <v>0.82005652209077051</v>
      </c>
      <c r="Q2806" s="7">
        <f>-(6*F2806*J2806*L2806*N2806*SIN(RADIANS(E2806))+6*O2806*N2806*G2806*SIN(RADIANS(E2806))*COS(RADIANS(E2806)))/(12*N2806*COS(RADIANS(E2806))^2+L2806*G2806^2*SIN(RADIANS(E2806))^2)</f>
        <v>2.7190858856765221</v>
      </c>
      <c r="R2806" s="7">
        <f>-P2806*SIN(RADIANS(E2806))</f>
        <v>-0.24386420499340997</v>
      </c>
      <c r="S2806" s="6">
        <f>(O2806+P2806*COS(RADIANS(E2806)))/L2806</f>
        <v>-61.074935149442609</v>
      </c>
      <c r="T2806" s="6">
        <f>R2806/L2806</f>
        <v>-0.20322017082784163</v>
      </c>
      <c r="U2806" s="6">
        <f>(Q2806-P2806*G2806*SIN(RADIANS(E2806)))/M2806</f>
        <v>-11.329524523652172</v>
      </c>
      <c r="V2806" s="6">
        <f>SQRT((S2806+U2806)^2+3*T2806^2)</f>
        <v>72.405315245956231</v>
      </c>
      <c r="W2806" s="6">
        <f>V2806/AA2806</f>
        <v>1.2817393510559367</v>
      </c>
      <c r="X2806" s="1">
        <f>((3*10+H2806/COS(RADIANS(E2806)))*(3+3)+3*G2806*H2806)*2</f>
        <v>535.64231172404538</v>
      </c>
      <c r="Y2806" s="7">
        <f>Z2806/X2806</f>
        <v>1.0085333355717749</v>
      </c>
      <c r="Z2806" s="13">
        <v>540.21312731642797</v>
      </c>
      <c r="AA2806" s="15">
        <v>56.4898902310415</v>
      </c>
    </row>
    <row r="2807" spans="1:27" x14ac:dyDescent="0.45">
      <c r="A2807">
        <v>2418</v>
      </c>
      <c r="B2807">
        <v>46.3</v>
      </c>
      <c r="C2807" s="10">
        <f>B2807-20</f>
        <v>26.299999999999997</v>
      </c>
      <c r="D2807">
        <v>113</v>
      </c>
      <c r="E2807" s="11">
        <f>D2807-90</f>
        <v>23</v>
      </c>
      <c r="F2807" s="2">
        <v>7.3740000000000003E-3</v>
      </c>
      <c r="G2807" s="11">
        <v>20.2</v>
      </c>
      <c r="H2807" s="11">
        <v>1.3</v>
      </c>
      <c r="I2807" s="8">
        <v>4.1600633412599501E-2</v>
      </c>
      <c r="J2807" s="4">
        <v>71000</v>
      </c>
      <c r="K2807" s="5">
        <f>23*10^-6</f>
        <v>2.3E-5</v>
      </c>
      <c r="L2807" s="6">
        <f>H2807</f>
        <v>1.3</v>
      </c>
      <c r="M2807" s="3">
        <f>H2807^2/6</f>
        <v>0.28166666666666668</v>
      </c>
      <c r="N2807" s="3">
        <f>H2807^3/12</f>
        <v>0.18308333333333338</v>
      </c>
      <c r="O2807" s="1">
        <f>-J2807*L2807*K2807*C2807</f>
        <v>-55.832269999999994</v>
      </c>
      <c r="P2807" s="7">
        <f>-(12*F2807*J2807*L2807*N2807+12*O2807*N2807*G2807*COS(RADIANS(E2807)))/(12*N2807*G2807*COS(RADIANS(E2807))^2+L2807*G2807^3*SIN(RADIANS(E2807))^2)</f>
        <v>0.46938195352657186</v>
      </c>
      <c r="Q2807" s="7">
        <f>-(6*F2807*J2807*L2807*N2807*SIN(RADIANS(E2807))+6*O2807*N2807*G2807*SIN(RADIANS(E2807))*COS(RADIANS(E2807)))/(12*N2807*COS(RADIANS(E2807))^2+L2807*G2807^2*SIN(RADIANS(E2807))^2)</f>
        <v>1.8523616179787663</v>
      </c>
      <c r="R2807" s="7">
        <f>-P2807*SIN(RADIANS(E2807))</f>
        <v>-0.18340214039393729</v>
      </c>
      <c r="S2807" s="6">
        <f>(O2807+P2807*COS(RADIANS(E2807)))/L2807</f>
        <v>-42.615539718196764</v>
      </c>
      <c r="T2807" s="6">
        <f>R2807/L2807</f>
        <v>-0.14107856953379791</v>
      </c>
      <c r="U2807" s="6">
        <f>(Q2807-P2807*G2807*SIN(RADIANS(E2807)))/M2807</f>
        <v>-6.5764317798062724</v>
      </c>
      <c r="V2807" s="6">
        <f>SQRT((S2807+U2807)^2+3*T2807^2)</f>
        <v>49.192578397037572</v>
      </c>
      <c r="W2807" s="6">
        <f>V2807/AA2807</f>
        <v>1.228538945967472</v>
      </c>
      <c r="X2807" s="1">
        <f>((3*10+H2807/COS(RADIANS(E2807)))*(3+3)+3*G2807*H2807)*2</f>
        <v>534.50722188752263</v>
      </c>
      <c r="Y2807" s="7">
        <f>Z2807/X2807</f>
        <v>1.0103015978416958</v>
      </c>
      <c r="Z2807" s="13">
        <v>540.01350033089</v>
      </c>
      <c r="AA2807" s="15">
        <v>40.041529459449499</v>
      </c>
    </row>
    <row r="2808" spans="1:27" x14ac:dyDescent="0.45">
      <c r="A2808">
        <v>1831</v>
      </c>
      <c r="B2808">
        <v>88.1</v>
      </c>
      <c r="C2808" s="10">
        <f>B2808-20</f>
        <v>68.099999999999994</v>
      </c>
      <c r="D2808">
        <v>112.4</v>
      </c>
      <c r="E2808" s="11">
        <f>D2808-90</f>
        <v>22.400000000000006</v>
      </c>
      <c r="F2808" s="2">
        <v>2.1125000000000001E-2</v>
      </c>
      <c r="G2808" s="11">
        <v>24</v>
      </c>
      <c r="H2808" s="11">
        <v>1.1000000000000001</v>
      </c>
      <c r="I2808" s="8">
        <v>0.10512178391218099</v>
      </c>
      <c r="J2808" s="4">
        <v>71000</v>
      </c>
      <c r="K2808" s="5">
        <f>23*10^-6</f>
        <v>2.3E-5</v>
      </c>
      <c r="L2808" s="6">
        <f>H2808</f>
        <v>1.1000000000000001</v>
      </c>
      <c r="M2808" s="3">
        <f>H2808^2/6</f>
        <v>0.20166666666666669</v>
      </c>
      <c r="N2808" s="3">
        <f>H2808^3/12</f>
        <v>0.11091666666666671</v>
      </c>
      <c r="O2808" s="1">
        <f>-J2808*L2808*K2808*C2808</f>
        <v>-122.32802999999998</v>
      </c>
      <c r="P2808" s="7">
        <f>-(12*F2808*J2808*L2808*N2808+12*O2808*N2808*G2808*COS(RADIANS(E2808)))/(12*N2808*G2808*COS(RADIANS(E2808))^2+L2808*G2808^3*SIN(RADIANS(E2808))^2)</f>
        <v>0.6337884341305734</v>
      </c>
      <c r="Q2808" s="7">
        <f>-(6*F2808*J2808*L2808*N2808*SIN(RADIANS(E2808))+6*O2808*N2808*G2808*SIN(RADIANS(E2808))*COS(RADIANS(E2808)))/(12*N2808*COS(RADIANS(E2808))^2+L2808*G2808^2*SIN(RADIANS(E2808))^2)</f>
        <v>2.8982159654470623</v>
      </c>
      <c r="R2808" s="7">
        <f>-P2808*SIN(RADIANS(E2808))</f>
        <v>-0.24151799712058858</v>
      </c>
      <c r="S2808" s="6">
        <f>(O2808+P2808*COS(RADIANS(E2808)))/L2808</f>
        <v>-110.67460310643199</v>
      </c>
      <c r="T2808" s="6">
        <f>R2808/L2808</f>
        <v>-0.21956181556417143</v>
      </c>
      <c r="U2808" s="6">
        <f>(Q2808-P2808*G2808*SIN(RADIANS(E2808)))/M2808</f>
        <v>-14.371318836927589</v>
      </c>
      <c r="V2808" s="6">
        <f>SQRT((S2808+U2808)^2+3*T2808^2)</f>
        <v>125.04650021826815</v>
      </c>
      <c r="W2808" s="6">
        <f>V2808/AA2808</f>
        <v>1.3072420785939751</v>
      </c>
      <c r="X2808" s="1">
        <f>((3*10+H2808/COS(RADIANS(E2808)))*(3+3)+3*G2808*H2808)*2</f>
        <v>532.67727719346328</v>
      </c>
      <c r="Y2808" s="7">
        <f>Z2808/X2808</f>
        <v>1.0136085398062511</v>
      </c>
      <c r="Z2808" s="13">
        <v>539.92623712403599</v>
      </c>
      <c r="AA2808" s="15">
        <v>95.656728211169494</v>
      </c>
    </row>
    <row r="2809" spans="1:27" x14ac:dyDescent="0.45">
      <c r="A2809">
        <v>1949</v>
      </c>
      <c r="B2809">
        <v>74.599999999999994</v>
      </c>
      <c r="C2809" s="10">
        <f>B2809-20</f>
        <v>54.599999999999994</v>
      </c>
      <c r="D2809">
        <v>126.7</v>
      </c>
      <c r="E2809" s="11">
        <f>D2809-90</f>
        <v>36.700000000000003</v>
      </c>
      <c r="F2809" s="2">
        <v>1.5630999999999999E-2</v>
      </c>
      <c r="G2809" s="11">
        <v>20.3</v>
      </c>
      <c r="H2809" s="11">
        <v>1.3</v>
      </c>
      <c r="I2809" s="8">
        <v>9.6451275050640106E-2</v>
      </c>
      <c r="J2809" s="4">
        <v>71000</v>
      </c>
      <c r="K2809" s="5">
        <f>23*10^-6</f>
        <v>2.3E-5</v>
      </c>
      <c r="L2809" s="6">
        <f>H2809</f>
        <v>1.3</v>
      </c>
      <c r="M2809" s="3">
        <f>H2809^2/6</f>
        <v>0.28166666666666668</v>
      </c>
      <c r="N2809" s="3">
        <f>H2809^3/12</f>
        <v>0.18308333333333338</v>
      </c>
      <c r="O2809" s="1">
        <f>-J2809*L2809*K2809*C2809</f>
        <v>-115.91033999999999</v>
      </c>
      <c r="P2809" s="7">
        <f>-(12*F2809*J2809*L2809*N2809+12*O2809*N2809*G2809*COS(RADIANS(E2809)))/(12*N2809*G2809*COS(RADIANS(E2809))^2+L2809*G2809^3*SIN(RADIANS(E2809))^2)</f>
        <v>0.24920367289250064</v>
      </c>
      <c r="Q2809" s="7">
        <f>-(6*F2809*J2809*L2809*N2809*SIN(RADIANS(E2809))+6*O2809*N2809*G2809*SIN(RADIANS(E2809))*COS(RADIANS(E2809)))/(12*N2809*COS(RADIANS(E2809))^2+L2809*G2809^2*SIN(RADIANS(E2809))^2)</f>
        <v>1.5116433736380877</v>
      </c>
      <c r="R2809" s="7">
        <f>-P2809*SIN(RADIANS(E2809))</f>
        <v>-0.1489303816392204</v>
      </c>
      <c r="S2809" s="6">
        <f>(O2809+P2809*COS(RADIANS(E2809)))/L2809</f>
        <v>-89.008103511245153</v>
      </c>
      <c r="T2809" s="6">
        <f>R2809/L2809</f>
        <v>-0.11456183203016954</v>
      </c>
      <c r="U2809" s="6">
        <f>(Q2809-P2809*G2809*SIN(RADIANS(E2809)))/M2809</f>
        <v>-5.3667812081825552</v>
      </c>
      <c r="V2809" s="6">
        <f>SQRT((S2809+U2809)^2+3*T2809^2)</f>
        <v>94.375093319399397</v>
      </c>
      <c r="W2809" s="6">
        <f>V2809/AA2809</f>
        <v>1.1241521913505867</v>
      </c>
      <c r="X2809" s="1">
        <f>((3*10+H2809/COS(RADIANS(E2809)))*(3+3)+3*G2809*H2809)*2</f>
        <v>537.79681452411057</v>
      </c>
      <c r="Y2809" s="7">
        <f>Z2809/X2809</f>
        <v>1.0037907856956134</v>
      </c>
      <c r="Z2809" s="13">
        <v>539.83548699575499</v>
      </c>
      <c r="AA2809" s="15">
        <v>83.952238892150902</v>
      </c>
    </row>
    <row r="2810" spans="1:27" x14ac:dyDescent="0.45">
      <c r="A2810">
        <v>1014</v>
      </c>
      <c r="B2810">
        <v>84.4</v>
      </c>
      <c r="C2810" s="10">
        <f>B2810-20</f>
        <v>64.400000000000006</v>
      </c>
      <c r="D2810">
        <v>111.4</v>
      </c>
      <c r="E2810" s="11">
        <f>D2810-90</f>
        <v>21.400000000000006</v>
      </c>
      <c r="F2810" s="2">
        <v>1.9511000000000001E-2</v>
      </c>
      <c r="G2810" s="11">
        <v>22.1</v>
      </c>
      <c r="H2810" s="11">
        <v>1.2</v>
      </c>
      <c r="I2810" s="8">
        <v>0.11353079974651301</v>
      </c>
      <c r="J2810" s="4">
        <v>71000</v>
      </c>
      <c r="K2810" s="5">
        <f>23*10^-6</f>
        <v>2.3E-5</v>
      </c>
      <c r="L2810" s="6">
        <f>H2810</f>
        <v>1.2</v>
      </c>
      <c r="M2810" s="3">
        <f>H2810^2/6</f>
        <v>0.24</v>
      </c>
      <c r="N2810" s="3">
        <f>H2810^3/12</f>
        <v>0.14399999999999999</v>
      </c>
      <c r="O2810" s="1">
        <f>-J2810*L2810*K2810*C2810</f>
        <v>-126.19824000000001</v>
      </c>
      <c r="P2810" s="7">
        <f>-(12*F2810*J2810*L2810*N2810+12*O2810*N2810*G2810*COS(RADIANS(E2810)))/(12*N2810*G2810*COS(RADIANS(E2810))^2+L2810*G2810^3*SIN(RADIANS(E2810))^2)</f>
        <v>0.91864810777426809</v>
      </c>
      <c r="Q2810" s="7">
        <f>-(6*F2810*J2810*L2810*N2810*SIN(RADIANS(E2810))+6*O2810*N2810*G2810*SIN(RADIANS(E2810))*COS(RADIANS(E2810)))/(12*N2810*COS(RADIANS(E2810))^2+L2810*G2810^2*SIN(RADIANS(E2810))^2)</f>
        <v>3.7038867109027813</v>
      </c>
      <c r="R2810" s="7">
        <f>-P2810*SIN(RADIANS(E2810))</f>
        <v>-0.33519336750251405</v>
      </c>
      <c r="S2810" s="6">
        <f>(O2810+P2810*COS(RADIANS(E2810)))/L2810</f>
        <v>-104.45243944710474</v>
      </c>
      <c r="T2810" s="6">
        <f>R2810/L2810</f>
        <v>-0.27932780625209508</v>
      </c>
      <c r="U2810" s="6">
        <f>(Q2810-P2810*G2810*SIN(RADIANS(E2810)))/M2810</f>
        <v>-15.432861295428248</v>
      </c>
      <c r="V2810" s="6">
        <f>SQRT((S2810+U2810)^2+3*T2810^2)</f>
        <v>119.88627697196047</v>
      </c>
      <c r="W2810" s="6">
        <f>V2810/AA2810</f>
        <v>1.2561336915743209</v>
      </c>
      <c r="X2810" s="1">
        <f>((3*10+H2810/COS(RADIANS(E2810)))*(3+3)+3*G2810*H2810)*2</f>
        <v>534.58631228189029</v>
      </c>
      <c r="Y2810" s="7">
        <f>Z2810/X2810</f>
        <v>1.0097473811102295</v>
      </c>
      <c r="Z2810" s="13">
        <v>539.79712880401405</v>
      </c>
      <c r="AA2810" s="15">
        <v>95.440698530827703</v>
      </c>
    </row>
    <row r="2811" spans="1:27" x14ac:dyDescent="0.45">
      <c r="A2811">
        <v>659</v>
      </c>
      <c r="B2811">
        <v>46.5</v>
      </c>
      <c r="C2811" s="10">
        <f>B2811-20</f>
        <v>26.5</v>
      </c>
      <c r="D2811">
        <v>101.5</v>
      </c>
      <c r="E2811" s="11">
        <f>D2811-90</f>
        <v>11.5</v>
      </c>
      <c r="F2811" s="2">
        <v>7.8810000000000009E-3</v>
      </c>
      <c r="G2811" s="11">
        <v>20.5</v>
      </c>
      <c r="H2811" s="11">
        <v>1.3</v>
      </c>
      <c r="I2811" s="8">
        <v>6.8597786128520896E-2</v>
      </c>
      <c r="J2811" s="4">
        <v>71000</v>
      </c>
      <c r="K2811" s="5">
        <f>23*10^-6</f>
        <v>2.3E-5</v>
      </c>
      <c r="L2811" s="6">
        <f>H2811</f>
        <v>1.3</v>
      </c>
      <c r="M2811" s="3">
        <f>H2811^2/6</f>
        <v>0.28166666666666668</v>
      </c>
      <c r="N2811" s="3">
        <f>H2811^3/12</f>
        <v>0.18308333333333338</v>
      </c>
      <c r="O2811" s="1">
        <f>-J2811*L2811*K2811*C2811</f>
        <v>-56.25685</v>
      </c>
      <c r="P2811" s="7">
        <f>-(12*F2811*J2811*L2811*N2811+12*O2811*N2811*G2811*COS(RADIANS(E2811)))/(12*N2811*G2811*COS(RADIANS(E2811))^2+L2811*G2811^3*SIN(RADIANS(E2811))^2)</f>
        <v>1.8114481080579719</v>
      </c>
      <c r="Q2811" s="7">
        <f>-(6*F2811*J2811*L2811*N2811*SIN(RADIANS(E2811))+6*O2811*N2811*G2811*SIN(RADIANS(E2811))*COS(RADIANS(E2811)))/(12*N2811*COS(RADIANS(E2811))^2+L2811*G2811^2*SIN(RADIANS(E2811))^2)</f>
        <v>3.7017328429764418</v>
      </c>
      <c r="R2811" s="7">
        <f>-P2811*SIN(RADIANS(E2811))</f>
        <v>-0.36114466760745767</v>
      </c>
      <c r="S2811" s="6">
        <f>(O2811+P2811*COS(RADIANS(E2811)))/L2811</f>
        <v>-41.909051729057943</v>
      </c>
      <c r="T2811" s="6">
        <f>R2811/L2811</f>
        <v>-0.2778035904672751</v>
      </c>
      <c r="U2811" s="6">
        <f>(Q2811-P2811*G2811*SIN(RADIANS(E2811)))/M2811</f>
        <v>-13.142246779798011</v>
      </c>
      <c r="V2811" s="6">
        <f>SQRT((S2811+U2811)^2+3*T2811^2)</f>
        <v>55.053401275632325</v>
      </c>
      <c r="W2811" s="6">
        <f>V2811/AA2811</f>
        <v>1.1568308861368959</v>
      </c>
      <c r="X2811" s="1">
        <f>((3*10+H2811/COS(RADIANS(E2811)))*(3+3)+3*G2811*H2811)*2</f>
        <v>535.8195904812261</v>
      </c>
      <c r="Y2811" s="7">
        <f>Z2811/X2811</f>
        <v>1.0073257998005254</v>
      </c>
      <c r="Z2811" s="13">
        <v>539.74489753029104</v>
      </c>
      <c r="AA2811" s="15">
        <v>47.589843887620297</v>
      </c>
    </row>
    <row r="2812" spans="1:27" x14ac:dyDescent="0.45">
      <c r="A2812">
        <v>2728</v>
      </c>
      <c r="B2812">
        <v>84.3</v>
      </c>
      <c r="C2812" s="10">
        <f>B2812-20</f>
        <v>64.3</v>
      </c>
      <c r="D2812">
        <v>120.7</v>
      </c>
      <c r="E2812" s="11">
        <f>D2812-90</f>
        <v>30.700000000000003</v>
      </c>
      <c r="F2812" s="2">
        <v>2.1038000000000001E-2</v>
      </c>
      <c r="G2812" s="11">
        <v>26.4</v>
      </c>
      <c r="H2812" s="11">
        <v>1</v>
      </c>
      <c r="I2812" s="8">
        <v>9.8835118114948203E-2</v>
      </c>
      <c r="J2812" s="4">
        <v>71000</v>
      </c>
      <c r="K2812" s="5">
        <f>23*10^-6</f>
        <v>2.3E-5</v>
      </c>
      <c r="L2812" s="6">
        <f>H2812</f>
        <v>1</v>
      </c>
      <c r="M2812" s="3">
        <f>H2812^2/6</f>
        <v>0.16666666666666666</v>
      </c>
      <c r="N2812" s="3">
        <f>H2812^3/12</f>
        <v>8.3333333333333329E-2</v>
      </c>
      <c r="O2812" s="1">
        <f>-J2812*L2812*K2812*C2812</f>
        <v>-105.00189999999999</v>
      </c>
      <c r="P2812" s="7">
        <f>-(12*F2812*J2812*L2812*N2812+12*O2812*N2812*G2812*COS(RADIANS(E2812)))/(12*N2812*G2812*COS(RADIANS(E2812))^2+L2812*G2812^3*SIN(RADIANS(E2812))^2)</f>
        <v>0.18479037391496664</v>
      </c>
      <c r="Q2812" s="7">
        <f>-(6*F2812*J2812*L2812*N2812*SIN(RADIANS(E2812))+6*O2812*N2812*G2812*SIN(RADIANS(E2812))*COS(RADIANS(E2812)))/(12*N2812*COS(RADIANS(E2812))^2+L2812*G2812^2*SIN(RADIANS(E2812))^2)</f>
        <v>1.2453331004469137</v>
      </c>
      <c r="R2812" s="7">
        <f>-P2812*SIN(RADIANS(E2812))</f>
        <v>-9.434341670052375E-2</v>
      </c>
      <c r="S2812" s="6">
        <f>(O2812+P2812*COS(RADIANS(E2812)))/L2812</f>
        <v>-104.84300757721998</v>
      </c>
      <c r="T2812" s="6">
        <f>R2812/L2812</f>
        <v>-9.434341670052375E-2</v>
      </c>
      <c r="U2812" s="6">
        <f>(Q2812-P2812*G2812*SIN(RADIANS(E2812)))/M2812</f>
        <v>-7.47199860268148</v>
      </c>
      <c r="V2812" s="6">
        <f>SQRT((S2812+U2812)^2+3*T2812^2)</f>
        <v>112.31512505104612</v>
      </c>
      <c r="W2812" s="6">
        <f>V2812/AA2812</f>
        <v>1.2828988705732114</v>
      </c>
      <c r="X2812" s="1">
        <f>((3*10+H2812/COS(RADIANS(E2812)))*(3+3)+3*G2812*H2812)*2</f>
        <v>532.35588567523837</v>
      </c>
      <c r="Y2812" s="7">
        <f>Z2812/X2812</f>
        <v>1.0137979140153599</v>
      </c>
      <c r="Z2812" s="13">
        <v>539.70128641135602</v>
      </c>
      <c r="AA2812" s="15">
        <v>87.547917943729004</v>
      </c>
    </row>
    <row r="2813" spans="1:27" x14ac:dyDescent="0.45">
      <c r="A2813">
        <v>789</v>
      </c>
      <c r="B2813">
        <v>77.099999999999994</v>
      </c>
      <c r="C2813" s="10">
        <f>B2813-20</f>
        <v>57.099999999999994</v>
      </c>
      <c r="D2813">
        <v>103.8</v>
      </c>
      <c r="E2813" s="11">
        <f>D2813-90</f>
        <v>13.799999999999997</v>
      </c>
      <c r="F2813" s="2">
        <v>1.8003000000000002E-2</v>
      </c>
      <c r="G2813" s="11">
        <v>22.3</v>
      </c>
      <c r="H2813" s="11">
        <v>1.2</v>
      </c>
      <c r="I2813" s="8">
        <v>0.13967859745025599</v>
      </c>
      <c r="J2813" s="4">
        <v>71000</v>
      </c>
      <c r="K2813" s="5">
        <f>23*10^-6</f>
        <v>2.3E-5</v>
      </c>
      <c r="L2813" s="6">
        <f>H2813</f>
        <v>1.2</v>
      </c>
      <c r="M2813" s="3">
        <f>H2813^2/6</f>
        <v>0.24</v>
      </c>
      <c r="N2813" s="3">
        <f>H2813^3/12</f>
        <v>0.14399999999999999</v>
      </c>
      <c r="O2813" s="1">
        <f>-J2813*L2813*K2813*C2813</f>
        <v>-111.89315999999999</v>
      </c>
      <c r="P2813" s="7">
        <f>-(12*F2813*J2813*L2813*N2813+12*O2813*N2813*G2813*COS(RADIANS(E2813)))/(12*N2813*G2813*COS(RADIANS(E2813))^2+L2813*G2813^3*SIN(RADIANS(E2813))^2)</f>
        <v>1.9366672387219477</v>
      </c>
      <c r="Q2813" s="7">
        <f>-(6*F2813*J2813*L2813*N2813*SIN(RADIANS(E2813))+6*O2813*N2813*G2813*SIN(RADIANS(E2813))*COS(RADIANS(E2813)))/(12*N2813*COS(RADIANS(E2813))^2+L2813*G2813^2*SIN(RADIANS(E2813))^2)</f>
        <v>5.1508532488413259</v>
      </c>
      <c r="R2813" s="7">
        <f>-P2813*SIN(RADIANS(E2813))</f>
        <v>-0.46195993263150897</v>
      </c>
      <c r="S2813" s="6">
        <f>(O2813+P2813*COS(RADIANS(E2813)))/L2813</f>
        <v>-91.676996713082644</v>
      </c>
      <c r="T2813" s="6">
        <f>R2813/L2813</f>
        <v>-0.38496661052625747</v>
      </c>
      <c r="U2813" s="6">
        <f>(Q2813-P2813*G2813*SIN(RADIANS(E2813)))/M2813</f>
        <v>-21.461888536838853</v>
      </c>
      <c r="V2813" s="6">
        <f>SQRT((S2813+U2813)^2+3*T2813^2)</f>
        <v>113.14085006516684</v>
      </c>
      <c r="W2813" s="6">
        <f>V2813/AA2813</f>
        <v>1.2983198400228935</v>
      </c>
      <c r="X2813" s="1">
        <f>((3*10+H2813/COS(RADIANS(E2813)))*(3+3)+3*G2813*H2813)*2</f>
        <v>535.38802151865127</v>
      </c>
      <c r="Y2813" s="7">
        <f>Z2813/X2813</f>
        <v>1.0077457814084625</v>
      </c>
      <c r="Z2813" s="13">
        <v>539.53502010204397</v>
      </c>
      <c r="AA2813" s="15">
        <v>87.144050778097807</v>
      </c>
    </row>
    <row r="2814" spans="1:27" x14ac:dyDescent="0.45">
      <c r="A2814">
        <v>1530</v>
      </c>
      <c r="B2814">
        <v>65.099999999999994</v>
      </c>
      <c r="C2814" s="10">
        <f>B2814-20</f>
        <v>45.099999999999994</v>
      </c>
      <c r="D2814">
        <v>104.5</v>
      </c>
      <c r="E2814" s="11">
        <f>D2814-90</f>
        <v>14.5</v>
      </c>
      <c r="F2814" s="2">
        <v>1.4815999999999999E-2</v>
      </c>
      <c r="G2814" s="11">
        <v>26.4</v>
      </c>
      <c r="H2814" s="11">
        <v>1</v>
      </c>
      <c r="I2814" s="8">
        <v>7.0082277059554998E-2</v>
      </c>
      <c r="J2814" s="4">
        <v>71000</v>
      </c>
      <c r="K2814" s="5">
        <f>23*10^-6</f>
        <v>2.3E-5</v>
      </c>
      <c r="L2814" s="6">
        <f>H2814</f>
        <v>1</v>
      </c>
      <c r="M2814" s="3">
        <f>H2814^2/6</f>
        <v>0.16666666666666666</v>
      </c>
      <c r="N2814" s="3">
        <f>H2814^3/12</f>
        <v>8.3333333333333329E-2</v>
      </c>
      <c r="O2814" s="1">
        <f>-J2814*L2814*K2814*C2814</f>
        <v>-73.648299999999992</v>
      </c>
      <c r="P2814" s="7">
        <f>-(12*F2814*J2814*L2814*N2814+12*O2814*N2814*G2814*COS(RADIANS(E2814)))/(12*N2814*G2814*COS(RADIANS(E2814))^2+L2814*G2814^3*SIN(RADIANS(E2814))^2)</f>
        <v>0.70482823302816333</v>
      </c>
      <c r="Q2814" s="7">
        <f>-(6*F2814*J2814*L2814*N2814*SIN(RADIANS(E2814))+6*O2814*N2814*G2814*SIN(RADIANS(E2814))*COS(RADIANS(E2814)))/(12*N2814*COS(RADIANS(E2814))^2+L2814*G2814^2*SIN(RADIANS(E2814))^2)</f>
        <v>2.3294686251312471</v>
      </c>
      <c r="R2814" s="7">
        <f>-P2814*SIN(RADIANS(E2814))</f>
        <v>-0.17647489584327633</v>
      </c>
      <c r="S2814" s="6">
        <f>(O2814+P2814*COS(RADIANS(E2814)))/L2814</f>
        <v>-72.965922209321903</v>
      </c>
      <c r="T2814" s="6">
        <f>R2814/L2814</f>
        <v>-0.17647489584327633</v>
      </c>
      <c r="U2814" s="6">
        <f>(Q2814-P2814*G2814*SIN(RADIANS(E2814)))/M2814</f>
        <v>-13.976811750787489</v>
      </c>
      <c r="V2814" s="6">
        <f>SQRT((S2814+U2814)^2+3*T2814^2)</f>
        <v>86.943271267102361</v>
      </c>
      <c r="W2814" s="6">
        <f>V2814/AA2814</f>
        <v>1.4275555473297228</v>
      </c>
      <c r="X2814" s="1">
        <f>((3*10+H2814/COS(RADIANS(E2814)))*(3+3)+3*G2814*H2814)*2</f>
        <v>530.79480374637228</v>
      </c>
      <c r="Y2814" s="7">
        <f>Z2814/X2814</f>
        <v>1.0163759027956631</v>
      </c>
      <c r="Z2814" s="13">
        <v>539.487047856966</v>
      </c>
      <c r="AA2814" s="15">
        <v>60.903599463945099</v>
      </c>
    </row>
    <row r="2815" spans="1:27" x14ac:dyDescent="0.45">
      <c r="A2815">
        <v>1296</v>
      </c>
      <c r="B2815">
        <v>89.5</v>
      </c>
      <c r="C2815" s="10">
        <f>B2815-20</f>
        <v>69.5</v>
      </c>
      <c r="D2815">
        <v>108.3</v>
      </c>
      <c r="E2815" s="11">
        <f>D2815-90</f>
        <v>18.299999999999997</v>
      </c>
      <c r="F2815" s="2">
        <v>2.0024E-2</v>
      </c>
      <c r="G2815" s="11">
        <v>20.3</v>
      </c>
      <c r="H2815" s="11">
        <v>1.3</v>
      </c>
      <c r="I2815" s="8">
        <v>0.12929208576679199</v>
      </c>
      <c r="J2815" s="4">
        <v>71000</v>
      </c>
      <c r="K2815" s="5">
        <f>23*10^-6</f>
        <v>2.3E-5</v>
      </c>
      <c r="L2815" s="6">
        <f>H2815</f>
        <v>1.3</v>
      </c>
      <c r="M2815" s="3">
        <f>H2815^2/6</f>
        <v>0.28166666666666668</v>
      </c>
      <c r="N2815" s="3">
        <f>H2815^3/12</f>
        <v>0.18308333333333338</v>
      </c>
      <c r="O2815" s="1">
        <f>-J2815*L2815*K2815*C2815</f>
        <v>-147.54155</v>
      </c>
      <c r="P2815" s="7">
        <f>-(12*F2815*J2815*L2815*N2815+12*O2815*N2815*G2815*COS(RADIANS(E2815)))/(12*N2815*G2815*COS(RADIANS(E2815))^2+L2815*G2815^3*SIN(RADIANS(E2815))^2)</f>
        <v>1.9659517803402835</v>
      </c>
      <c r="Q2815" s="7">
        <f>-(6*F2815*J2815*L2815*N2815*SIN(RADIANS(E2815))+6*O2815*N2815*G2815*SIN(RADIANS(E2815))*COS(RADIANS(E2815)))/(12*N2815*COS(RADIANS(E2815))^2+L2815*G2815^2*SIN(RADIANS(E2815))^2)</f>
        <v>6.2655343823987595</v>
      </c>
      <c r="R2815" s="7">
        <f>-P2815*SIN(RADIANS(E2815))</f>
        <v>-0.61729402782253773</v>
      </c>
      <c r="S2815" s="6">
        <f>(O2815+P2815*COS(RADIANS(E2815)))/L2815</f>
        <v>-112.05771176302267</v>
      </c>
      <c r="T2815" s="6">
        <f>R2815/L2815</f>
        <v>-0.47484155986349053</v>
      </c>
      <c r="U2815" s="6">
        <f>(Q2815-P2815*G2815*SIN(RADIANS(E2815)))/M2815</f>
        <v>-22.244500765912743</v>
      </c>
      <c r="V2815" s="6">
        <f>SQRT((S2815+U2815)^2+3*T2815^2)</f>
        <v>134.30473079414682</v>
      </c>
      <c r="W2815" s="6">
        <f>V2815/AA2815</f>
        <v>1.2536181746539812</v>
      </c>
      <c r="X2815" s="1">
        <f>((3*10+H2815/COS(RADIANS(E2815)))*(3+3)+3*G2815*H2815)*2</f>
        <v>534.77098944294812</v>
      </c>
      <c r="Y2815" s="7">
        <f>Z2815/X2815</f>
        <v>1.0088113880062779</v>
      </c>
      <c r="Z2815" s="13">
        <v>539.48306412543104</v>
      </c>
      <c r="AA2815" s="15">
        <v>107.133681937259</v>
      </c>
    </row>
    <row r="2816" spans="1:27" x14ac:dyDescent="0.45">
      <c r="A2816">
        <v>235</v>
      </c>
      <c r="B2816">
        <v>74.7</v>
      </c>
      <c r="C2816" s="10">
        <f>B2816-20</f>
        <v>54.7</v>
      </c>
      <c r="D2816">
        <v>114.8</v>
      </c>
      <c r="E2816" s="11">
        <f>D2816-90</f>
        <v>24.799999999999997</v>
      </c>
      <c r="F2816" s="2">
        <v>1.6138E-2</v>
      </c>
      <c r="G2816" s="11">
        <v>21.9</v>
      </c>
      <c r="H2816" s="11">
        <v>1.2</v>
      </c>
      <c r="I2816" s="8">
        <v>8.6448624730110099E-2</v>
      </c>
      <c r="J2816" s="4">
        <v>71000</v>
      </c>
      <c r="K2816" s="5">
        <f>23*10^-6</f>
        <v>2.3E-5</v>
      </c>
      <c r="L2816" s="6">
        <f>H2816</f>
        <v>1.2</v>
      </c>
      <c r="M2816" s="3">
        <f>H2816^2/6</f>
        <v>0.24</v>
      </c>
      <c r="N2816" s="3">
        <f>H2816^3/12</f>
        <v>0.14399999999999999</v>
      </c>
      <c r="O2816" s="1">
        <f>-J2816*L2816*K2816*C2816</f>
        <v>-107.19012000000001</v>
      </c>
      <c r="P2816" s="7">
        <f>-(12*F2816*J2816*L2816*N2816+12*O2816*N2816*G2816*COS(RADIANS(E2816)))/(12*N2816*G2816*COS(RADIANS(E2816))^2+L2816*G2816^3*SIN(RADIANS(E2816))^2)</f>
        <v>0.58094123424902899</v>
      </c>
      <c r="Q2816" s="7">
        <f>-(6*F2816*J2816*L2816*N2816*SIN(RADIANS(E2816))+6*O2816*N2816*G2816*SIN(RADIANS(E2816))*COS(RADIANS(E2816)))/(12*N2816*COS(RADIANS(E2816))^2+L2816*G2816^2*SIN(RADIANS(E2816))^2)</f>
        <v>2.6682632648064519</v>
      </c>
      <c r="R2816" s="7">
        <f>-P2816*SIN(RADIANS(E2816))</f>
        <v>-0.24367701048460755</v>
      </c>
      <c r="S2816" s="6">
        <f>(O2816+P2816*COS(RADIANS(E2816)))/L2816</f>
        <v>-88.885628859331362</v>
      </c>
      <c r="T2816" s="6">
        <f>R2816/L2816</f>
        <v>-0.20306417540383964</v>
      </c>
      <c r="U2816" s="6">
        <f>(Q2816-P2816*G2816*SIN(RADIANS(E2816)))/M2816</f>
        <v>-11.117763603360224</v>
      </c>
      <c r="V2816" s="6">
        <f>SQRT((S2816+U2816)^2+3*T2816^2)</f>
        <v>100.00401096568635</v>
      </c>
      <c r="W2816" s="6">
        <f>V2816/AA2816</f>
        <v>1.2438558488619507</v>
      </c>
      <c r="X2816" s="1">
        <f>((3*10+H2816/COS(RADIANS(E2816)))*(3+3)+3*G2816*H2816)*2</f>
        <v>533.54291832583499</v>
      </c>
      <c r="Y2816" s="7">
        <f>Z2816/X2816</f>
        <v>1.0110053500734126</v>
      </c>
      <c r="Z2816" s="13">
        <v>539.41474492120096</v>
      </c>
      <c r="AA2816" s="15">
        <v>80.398392673221494</v>
      </c>
    </row>
    <row r="2817" spans="1:27" x14ac:dyDescent="0.45">
      <c r="A2817">
        <v>124</v>
      </c>
      <c r="B2817">
        <v>60.7</v>
      </c>
      <c r="C2817" s="10">
        <f>B2817-20</f>
        <v>40.700000000000003</v>
      </c>
      <c r="D2817">
        <v>112.3</v>
      </c>
      <c r="E2817" s="11">
        <f>D2817-90</f>
        <v>22.299999999999997</v>
      </c>
      <c r="F2817" s="2">
        <v>1.2227999999999999E-2</v>
      </c>
      <c r="G2817" s="11">
        <v>22</v>
      </c>
      <c r="H2817" s="11">
        <v>1.2</v>
      </c>
      <c r="I2817" s="8">
        <v>6.9479137659072807E-2</v>
      </c>
      <c r="J2817" s="4">
        <v>71000</v>
      </c>
      <c r="K2817" s="5">
        <f>23*10^-6</f>
        <v>2.3E-5</v>
      </c>
      <c r="L2817" s="6">
        <f>H2817</f>
        <v>1.2</v>
      </c>
      <c r="M2817" s="3">
        <f>H2817^2/6</f>
        <v>0.24</v>
      </c>
      <c r="N2817" s="3">
        <f>H2817^3/12</f>
        <v>0.14399999999999999</v>
      </c>
      <c r="O2817" s="1">
        <f>-J2817*L2817*K2817*C2817</f>
        <v>-79.755720000000011</v>
      </c>
      <c r="P2817" s="7">
        <f>-(12*F2817*J2817*L2817*N2817+12*O2817*N2817*G2817*COS(RADIANS(E2817)))/(12*N2817*G2817*COS(RADIANS(E2817))^2+L2817*G2817^3*SIN(RADIANS(E2817))^2)</f>
        <v>0.53673462198738286</v>
      </c>
      <c r="Q2817" s="7">
        <f>-(6*F2817*J2817*L2817*N2817*SIN(RADIANS(E2817))+6*O2817*N2817*G2817*SIN(RADIANS(E2817))*COS(RADIANS(E2817)))/(12*N2817*COS(RADIANS(E2817))^2+L2817*G2817^2*SIN(RADIANS(E2817))^2)</f>
        <v>2.2403398418014313</v>
      </c>
      <c r="R2817" s="7">
        <f>-P2817*SIN(RADIANS(E2817))</f>
        <v>-0.20366725834558455</v>
      </c>
      <c r="S2817" s="6">
        <f>(O2817+P2817*COS(RADIANS(E2817)))/L2817</f>
        <v>-66.049273259619298</v>
      </c>
      <c r="T2817" s="6">
        <f>R2817/L2817</f>
        <v>-0.16972271528798713</v>
      </c>
      <c r="U2817" s="6">
        <f>(Q2817-P2817*G2817*SIN(RADIANS(E2817)))/M2817</f>
        <v>-9.3347493408392861</v>
      </c>
      <c r="V2817" s="6">
        <f>SQRT((S2817+U2817)^2+3*T2817^2)</f>
        <v>75.384595779421034</v>
      </c>
      <c r="W2817" s="6">
        <f>V2817/AA2817</f>
        <v>1.2569236783129756</v>
      </c>
      <c r="X2817" s="1">
        <f>((3*10+H2817/COS(RADIANS(E2817)))*(3+3)+3*G2817*H2817)*2</f>
        <v>533.96403884853669</v>
      </c>
      <c r="Y2817" s="7">
        <f>Z2817/X2817</f>
        <v>1.0100637753523427</v>
      </c>
      <c r="Z2817" s="13">
        <v>539.33773298173799</v>
      </c>
      <c r="AA2817" s="15">
        <v>59.975475902085897</v>
      </c>
    </row>
    <row r="2818" spans="1:27" x14ac:dyDescent="0.45">
      <c r="A2818">
        <v>603</v>
      </c>
      <c r="B2818">
        <v>73</v>
      </c>
      <c r="C2818" s="10">
        <f>B2818-20</f>
        <v>53</v>
      </c>
      <c r="D2818">
        <v>114.7</v>
      </c>
      <c r="E2818" s="11">
        <f>D2818-90</f>
        <v>24.700000000000003</v>
      </c>
      <c r="F2818" s="2">
        <v>1.8280999999999999E-2</v>
      </c>
      <c r="G2818" s="11">
        <v>26.7</v>
      </c>
      <c r="H2818" s="11">
        <v>1</v>
      </c>
      <c r="I2818" s="8">
        <v>9.5354303717613206E-2</v>
      </c>
      <c r="J2818" s="4">
        <v>71000</v>
      </c>
      <c r="K2818" s="5">
        <f>23*10^-6</f>
        <v>2.3E-5</v>
      </c>
      <c r="L2818" s="6">
        <f>H2818</f>
        <v>1</v>
      </c>
      <c r="M2818" s="3">
        <f>H2818^2/6</f>
        <v>0.16666666666666666</v>
      </c>
      <c r="N2818" s="3">
        <f>H2818^3/12</f>
        <v>8.3333333333333329E-2</v>
      </c>
      <c r="O2818" s="1">
        <f>-J2818*L2818*K2818*C2818</f>
        <v>-86.549000000000007</v>
      </c>
      <c r="P2818" s="7">
        <f>-(12*F2818*J2818*L2818*N2818+12*O2818*N2818*G2818*COS(RADIANS(E2818)))/(12*N2818*G2818*COS(RADIANS(E2818))^2+L2818*G2818^3*SIN(RADIANS(E2818))^2)</f>
        <v>0.23955976403116611</v>
      </c>
      <c r="Q2818" s="7">
        <f>-(6*F2818*J2818*L2818*N2818*SIN(RADIANS(E2818))+6*O2818*N2818*G2818*SIN(RADIANS(E2818))*COS(RADIANS(E2818)))/(12*N2818*COS(RADIANS(E2818))^2+L2818*G2818^2*SIN(RADIANS(E2818))^2)</f>
        <v>1.3363902369090013</v>
      </c>
      <c r="R2818" s="7">
        <f>-P2818*SIN(RADIANS(E2818))</f>
        <v>-0.10010413759617982</v>
      </c>
      <c r="S2818" s="6">
        <f>(O2818+P2818*COS(RADIANS(E2818)))/L2818</f>
        <v>-86.33135799537132</v>
      </c>
      <c r="T2818" s="6">
        <f>R2818/L2818</f>
        <v>-0.10010413759617982</v>
      </c>
      <c r="U2818" s="6">
        <f>(Q2818-P2818*G2818*SIN(RADIANS(E2818)))/M2818</f>
        <v>-8.0183414214540001</v>
      </c>
      <c r="V2818" s="6">
        <f>SQRT((S2818+U2818)^2+3*T2818^2)</f>
        <v>94.349858731003835</v>
      </c>
      <c r="W2818" s="6">
        <f>V2818/AA2818</f>
        <v>1.2944702016001088</v>
      </c>
      <c r="X2818" s="1">
        <f>((3*10+H2818/COS(RADIANS(E2818)))*(3+3)+3*G2818*H2818)*2</f>
        <v>533.40846668949996</v>
      </c>
      <c r="Y2818" s="7">
        <f>Z2818/X2818</f>
        <v>1.0109682600295988</v>
      </c>
      <c r="Z2818" s="13">
        <v>539.25902945413998</v>
      </c>
      <c r="AA2818" s="15">
        <v>72.886852562829901</v>
      </c>
    </row>
    <row r="2819" spans="1:27" x14ac:dyDescent="0.45">
      <c r="A2819">
        <v>2848</v>
      </c>
      <c r="B2819">
        <v>64.400000000000006</v>
      </c>
      <c r="C2819" s="10">
        <f>B2819-20</f>
        <v>44.400000000000006</v>
      </c>
      <c r="D2819">
        <v>121</v>
      </c>
      <c r="E2819" s="11">
        <f>D2819-90</f>
        <v>31</v>
      </c>
      <c r="F2819" s="2">
        <v>1.332E-2</v>
      </c>
      <c r="G2819" s="11">
        <v>23.7</v>
      </c>
      <c r="H2819" s="11">
        <v>1.1000000000000001</v>
      </c>
      <c r="I2819" s="8">
        <v>6.3417479395866394E-2</v>
      </c>
      <c r="J2819" s="4">
        <v>71000</v>
      </c>
      <c r="K2819" s="5">
        <f>23*10^-6</f>
        <v>2.3E-5</v>
      </c>
      <c r="L2819" s="6">
        <f>H2819</f>
        <v>1.1000000000000001</v>
      </c>
      <c r="M2819" s="3">
        <f>H2819^2/6</f>
        <v>0.20166666666666669</v>
      </c>
      <c r="N2819" s="3">
        <f>H2819^3/12</f>
        <v>0.11091666666666671</v>
      </c>
      <c r="O2819" s="1">
        <f>-J2819*L2819*K2819*C2819</f>
        <v>-79.755720000000011</v>
      </c>
      <c r="P2819" s="7">
        <f>-(12*F2819*J2819*L2819*N2819+12*O2819*N2819*G2819*COS(RADIANS(E2819)))/(12*N2819*G2819*COS(RADIANS(E2819))^2+L2819*G2819^3*SIN(RADIANS(E2819))^2)</f>
        <v>0.19754093243313403</v>
      </c>
      <c r="Q2819" s="7">
        <f>-(6*F2819*J2819*L2819*N2819*SIN(RADIANS(E2819))+6*O2819*N2819*G2819*SIN(RADIANS(E2819))*COS(RADIANS(E2819)))/(12*N2819*COS(RADIANS(E2819))^2+L2819*G2819^2*SIN(RADIANS(E2819))^2)</f>
        <v>1.2056320534421365</v>
      </c>
      <c r="R2819" s="7">
        <f>-P2819*SIN(RADIANS(E2819))</f>
        <v>-0.10174110155629844</v>
      </c>
      <c r="S2819" s="6">
        <f>(O2819+P2819*COS(RADIANS(E2819)))/L2819</f>
        <v>-72.351267611061928</v>
      </c>
      <c r="T2819" s="6">
        <f>R2819/L2819</f>
        <v>-9.2491910505725847E-2</v>
      </c>
      <c r="U2819" s="6">
        <f>(Q2819-P2819*G2819*SIN(RADIANS(E2819)))/M2819</f>
        <v>-5.978340760870096</v>
      </c>
      <c r="V2819" s="6">
        <f>SQRT((S2819+U2819)^2+3*T2819^2)</f>
        <v>78.329772193979792</v>
      </c>
      <c r="W2819" s="6">
        <f>V2819/AA2819</f>
        <v>1.2607147775437564</v>
      </c>
      <c r="X2819" s="1">
        <f>((3*10+H2819/COS(RADIANS(E2819)))*(3+3)+3*G2819*H2819)*2</f>
        <v>531.81956084324236</v>
      </c>
      <c r="Y2819" s="7">
        <f>Z2819/X2819</f>
        <v>1.0139762270252382</v>
      </c>
      <c r="Z2819" s="13">
        <v>539.25239176205002</v>
      </c>
      <c r="AA2819" s="15">
        <v>62.131239824593202</v>
      </c>
    </row>
    <row r="2820" spans="1:27" x14ac:dyDescent="0.45">
      <c r="A2820">
        <v>2766</v>
      </c>
      <c r="B2820">
        <v>87.2</v>
      </c>
      <c r="C2820" s="10">
        <f>B2820-20</f>
        <v>67.2</v>
      </c>
      <c r="D2820">
        <v>106.1</v>
      </c>
      <c r="E2820" s="11">
        <f>D2820-90</f>
        <v>16.099999999999994</v>
      </c>
      <c r="F2820" s="2">
        <v>2.0936E-2</v>
      </c>
      <c r="G2820" s="11">
        <v>22.2</v>
      </c>
      <c r="H2820" s="11">
        <v>1.2</v>
      </c>
      <c r="I2820" s="8">
        <v>0.14620174467563599</v>
      </c>
      <c r="J2820" s="4">
        <v>71000</v>
      </c>
      <c r="K2820" s="5">
        <f>23*10^-6</f>
        <v>2.3E-5</v>
      </c>
      <c r="L2820" s="6">
        <f>H2820</f>
        <v>1.2</v>
      </c>
      <c r="M2820" s="3">
        <f>H2820^2/6</f>
        <v>0.24</v>
      </c>
      <c r="N2820" s="3">
        <f>H2820^3/12</f>
        <v>0.14399999999999999</v>
      </c>
      <c r="O2820" s="1">
        <f>-J2820*L2820*K2820*C2820</f>
        <v>-131.68512000000001</v>
      </c>
      <c r="P2820" s="7">
        <f>-(12*F2820*J2820*L2820*N2820+12*O2820*N2820*G2820*COS(RADIANS(E2820)))/(12*N2820*G2820*COS(RADIANS(E2820))^2+L2820*G2820^3*SIN(RADIANS(E2820))^2)</f>
        <v>1.6947785488103779</v>
      </c>
      <c r="Q2820" s="7">
        <f>-(6*F2820*J2820*L2820*N2820*SIN(RADIANS(E2820))+6*O2820*N2820*G2820*SIN(RADIANS(E2820))*COS(RADIANS(E2820)))/(12*N2820*COS(RADIANS(E2820))^2+L2820*G2820^2*SIN(RADIANS(E2820))^2)</f>
        <v>5.2168548751329915</v>
      </c>
      <c r="R2820" s="7">
        <f>-P2820*SIN(RADIANS(E2820))</f>
        <v>-0.46998692568765676</v>
      </c>
      <c r="S2820" s="6">
        <f>(O2820+P2820*COS(RADIANS(E2820)))/L2820</f>
        <v>-108.38067674949129</v>
      </c>
      <c r="T2820" s="6">
        <f>R2820/L2820</f>
        <v>-0.39165577140638064</v>
      </c>
      <c r="U2820" s="6">
        <f>(Q2820-P2820*G2820*SIN(RADIANS(E2820)))/M2820</f>
        <v>-21.736895313054116</v>
      </c>
      <c r="V2820" s="6">
        <f>SQRT((S2820+U2820)^2+3*T2820^2)</f>
        <v>130.11934038482337</v>
      </c>
      <c r="W2820" s="6">
        <f>V2820/AA2820</f>
        <v>1.2862672879618238</v>
      </c>
      <c r="X2820" s="1">
        <f>((3*10+H2820/COS(RADIANS(E2820)))*(3+3)+3*G2820*H2820)*2</f>
        <v>534.82783558915344</v>
      </c>
      <c r="Y2820" s="7">
        <f>Z2820/X2820</f>
        <v>1.0082519178582054</v>
      </c>
      <c r="Z2820" s="13">
        <v>539.24119095671699</v>
      </c>
      <c r="AA2820" s="15">
        <v>101.160421012499</v>
      </c>
    </row>
    <row r="2821" spans="1:27" x14ac:dyDescent="0.45">
      <c r="A2821">
        <v>2965</v>
      </c>
      <c r="B2821">
        <v>85.6</v>
      </c>
      <c r="C2821" s="10">
        <f>B2821-20</f>
        <v>65.599999999999994</v>
      </c>
      <c r="D2821">
        <v>123.6</v>
      </c>
      <c r="E2821" s="11">
        <f>D2821-90</f>
        <v>33.599999999999994</v>
      </c>
      <c r="F2821" s="2">
        <v>1.9125E-2</v>
      </c>
      <c r="G2821" s="11">
        <v>23.5</v>
      </c>
      <c r="H2821" s="11">
        <v>1.1000000000000001</v>
      </c>
      <c r="I2821" s="8">
        <v>8.85328128933906E-2</v>
      </c>
      <c r="J2821" s="4">
        <v>71000</v>
      </c>
      <c r="K2821" s="5">
        <f>23*10^-6</f>
        <v>2.3E-5</v>
      </c>
      <c r="L2821" s="6">
        <f>H2821</f>
        <v>1.1000000000000001</v>
      </c>
      <c r="M2821" s="3">
        <f>H2821^2/6</f>
        <v>0.20166666666666669</v>
      </c>
      <c r="N2821" s="3">
        <f>H2821^3/12</f>
        <v>0.11091666666666671</v>
      </c>
      <c r="O2821" s="1">
        <f>-J2821*L2821*K2821*C2821</f>
        <v>-117.83727999999999</v>
      </c>
      <c r="P2821" s="7">
        <f>-(12*F2821*J2821*L2821*N2821+12*O2821*N2821*G2821*COS(RADIANS(E2821)))/(12*N2821*G2821*COS(RADIANS(E2821))^2+L2821*G2821^3*SIN(RADIANS(E2821))^2)</f>
        <v>0.24624824168329271</v>
      </c>
      <c r="Q2821" s="7">
        <f>-(6*F2821*J2821*L2821*N2821*SIN(RADIANS(E2821))+6*O2821*N2821*G2821*SIN(RADIANS(E2821))*COS(RADIANS(E2821)))/(12*N2821*COS(RADIANS(E2821))^2+L2821*G2821^2*SIN(RADIANS(E2821))^2)</f>
        <v>1.6011924275719096</v>
      </c>
      <c r="R2821" s="7">
        <f>-P2821*SIN(RADIANS(E2821))</f>
        <v>-0.13627169596356675</v>
      </c>
      <c r="S2821" s="6">
        <f>(O2821+P2821*COS(RADIANS(E2821)))/L2821</f>
        <v>-106.93834055364951</v>
      </c>
      <c r="T2821" s="6">
        <f>R2821/L2821</f>
        <v>-0.12388335996687885</v>
      </c>
      <c r="U2821" s="6">
        <f>(Q2821-P2821*G2821*SIN(RADIANS(E2821)))/M2821</f>
        <v>-7.9397971615135985</v>
      </c>
      <c r="V2821" s="6">
        <f>SQRT((S2821+U2821)^2+3*T2821^2)</f>
        <v>114.87833810673189</v>
      </c>
      <c r="W2821" s="6">
        <f>V2821/AA2821</f>
        <v>1.2681861514572426</v>
      </c>
      <c r="X2821" s="1">
        <f>((3*10+H2821/COS(RADIANS(E2821)))*(3+3)+3*G2821*H2821)*2</f>
        <v>530.94783693203271</v>
      </c>
      <c r="Y2821" s="7">
        <f>Z2821/X2821</f>
        <v>1.015534253610733</v>
      </c>
      <c r="Z2821" s="13">
        <v>539.19571528500501</v>
      </c>
      <c r="AA2821" s="15">
        <v>90.584759953992503</v>
      </c>
    </row>
    <row r="2822" spans="1:27" x14ac:dyDescent="0.45">
      <c r="A2822">
        <v>203</v>
      </c>
      <c r="B2822">
        <v>70.599999999999994</v>
      </c>
      <c r="C2822" s="10">
        <f>B2822-20</f>
        <v>50.599999999999994</v>
      </c>
      <c r="D2822">
        <v>113.6</v>
      </c>
      <c r="E2822" s="11">
        <f>D2822-90</f>
        <v>23.599999999999994</v>
      </c>
      <c r="F2822" s="2">
        <v>1.6199999999999999E-2</v>
      </c>
      <c r="G2822" s="11">
        <v>24.1</v>
      </c>
      <c r="H2822" s="11">
        <v>1.1000000000000001</v>
      </c>
      <c r="I2822" s="8">
        <v>8.7995871901512104E-2</v>
      </c>
      <c r="J2822" s="4">
        <v>71000</v>
      </c>
      <c r="K2822" s="5">
        <f>23*10^-6</f>
        <v>2.3E-5</v>
      </c>
      <c r="L2822" s="6">
        <f>H2822</f>
        <v>1.1000000000000001</v>
      </c>
      <c r="M2822" s="3">
        <f>H2822^2/6</f>
        <v>0.20166666666666669</v>
      </c>
      <c r="N2822" s="3">
        <f>H2822^3/12</f>
        <v>0.11091666666666671</v>
      </c>
      <c r="O2822" s="1">
        <f>-J2822*L2822*K2822*C2822</f>
        <v>-90.892779999999988</v>
      </c>
      <c r="P2822" s="7">
        <f>-(12*F2822*J2822*L2822*N2822+12*O2822*N2822*G2822*COS(RADIANS(E2822)))/(12*N2822*G2822*COS(RADIANS(E2822))^2+L2822*G2822^3*SIN(RADIANS(E2822))^2)</f>
        <v>0.39591061949953882</v>
      </c>
      <c r="Q2822" s="7">
        <f>-(6*F2822*J2822*L2822*N2822*SIN(RADIANS(E2822))+6*O2822*N2822*G2822*SIN(RADIANS(E2822))*COS(RADIANS(E2822)))/(12*N2822*COS(RADIANS(E2822))^2+L2822*G2822^2*SIN(RADIANS(E2822))^2)</f>
        <v>1.9099543236224783</v>
      </c>
      <c r="R2822" s="7">
        <f>-P2822*SIN(RADIANS(E2822))</f>
        <v>-0.15850243349564128</v>
      </c>
      <c r="S2822" s="6">
        <f>(O2822+P2822*COS(RADIANS(E2822)))/L2822</f>
        <v>-82.299983876411559</v>
      </c>
      <c r="T2822" s="6">
        <f>R2822/L2822</f>
        <v>-0.14409312135967386</v>
      </c>
      <c r="U2822" s="6">
        <f>(Q2822-P2822*G2822*SIN(RADIANS(E2822)))/M2822</f>
        <v>-9.4708478857312901</v>
      </c>
      <c r="V2822" s="6">
        <f>SQRT((S2822+U2822)^2+3*T2822^2)</f>
        <v>91.771171131234865</v>
      </c>
      <c r="W2822" s="6">
        <f>V2822/AA2822</f>
        <v>1.2738582258947571</v>
      </c>
      <c r="X2822" s="1">
        <f>((3*10+H2822/COS(RADIANS(E2822)))*(3+3)+3*G2822*H2822)*2</f>
        <v>533.46477615922447</v>
      </c>
      <c r="Y2822" s="7">
        <f>Z2822/X2822</f>
        <v>1.0105426482584521</v>
      </c>
      <c r="Z2822" s="13">
        <v>539.088907652545</v>
      </c>
      <c r="AA2822" s="15">
        <v>72.041903302681007</v>
      </c>
    </row>
    <row r="2823" spans="1:27" x14ac:dyDescent="0.45">
      <c r="A2823">
        <v>497</v>
      </c>
      <c r="B2823">
        <v>72.599999999999994</v>
      </c>
      <c r="C2823" s="10">
        <f>B2823-20</f>
        <v>52.599999999999994</v>
      </c>
      <c r="D2823">
        <v>119.5</v>
      </c>
      <c r="E2823" s="11">
        <f>D2823-90</f>
        <v>29.5</v>
      </c>
      <c r="F2823" s="2">
        <v>1.4871000000000001E-2</v>
      </c>
      <c r="G2823" s="11">
        <v>21.6</v>
      </c>
      <c r="H2823" s="11">
        <v>1.2</v>
      </c>
      <c r="I2823" s="8">
        <v>7.33668208122253E-2</v>
      </c>
      <c r="J2823" s="4">
        <v>71000</v>
      </c>
      <c r="K2823" s="5">
        <f>23*10^-6</f>
        <v>2.3E-5</v>
      </c>
      <c r="L2823" s="6">
        <f>H2823</f>
        <v>1.2</v>
      </c>
      <c r="M2823" s="3">
        <f>H2823^2/6</f>
        <v>0.24</v>
      </c>
      <c r="N2823" s="3">
        <f>H2823^3/12</f>
        <v>0.14399999999999999</v>
      </c>
      <c r="O2823" s="1">
        <f>-J2823*L2823*K2823*C2823</f>
        <v>-103.07495999999999</v>
      </c>
      <c r="P2823" s="7">
        <f>-(12*F2823*J2823*L2823*N2823+12*O2823*N2823*G2823*COS(RADIANS(E2823)))/(12*N2823*G2823*COS(RADIANS(E2823))^2+L2823*G2823^3*SIN(RADIANS(E2823))^2)</f>
        <v>0.39149667596811821</v>
      </c>
      <c r="Q2823" s="7">
        <f>-(6*F2823*J2823*L2823*N2823*SIN(RADIANS(E2823))+6*O2823*N2823*G2823*SIN(RADIANS(E2823))*COS(RADIANS(E2823)))/(12*N2823*COS(RADIANS(E2823))^2+L2823*G2823^2*SIN(RADIANS(E2823))^2)</f>
        <v>2.0820476190480584</v>
      </c>
      <c r="R2823" s="7">
        <f>-P2823*SIN(RADIANS(E2823))</f>
        <v>-0.19278218694889426</v>
      </c>
      <c r="S2823" s="6">
        <f>(O2823+P2823*COS(RADIANS(E2823)))/L2823</f>
        <v>-85.611848865108001</v>
      </c>
      <c r="T2823" s="6">
        <f>R2823/L2823</f>
        <v>-0.16065182245741189</v>
      </c>
      <c r="U2823" s="6">
        <f>(Q2823-P2823*G2823*SIN(RADIANS(E2823)))/M2823</f>
        <v>-8.6751984127002437</v>
      </c>
      <c r="V2823" s="6">
        <f>SQRT((S2823+U2823)^2+3*T2823^2)</f>
        <v>94.287457868964864</v>
      </c>
      <c r="W2823" s="6">
        <f>V2823/AA2823</f>
        <v>1.2333005724360528</v>
      </c>
      <c r="X2823" s="1">
        <f>((3*10+H2823/COS(RADIANS(E2823)))*(3+3)+3*G2823*H2823)*2</f>
        <v>532.06495979882038</v>
      </c>
      <c r="Y2823" s="7">
        <f>Z2823/X2823</f>
        <v>1.0131723810309265</v>
      </c>
      <c r="Z2823" s="13">
        <v>539.07352218249503</v>
      </c>
      <c r="AA2823" s="15">
        <v>76.451320932029901</v>
      </c>
    </row>
    <row r="2824" spans="1:27" x14ac:dyDescent="0.45">
      <c r="A2824">
        <v>412</v>
      </c>
      <c r="B2824">
        <v>65.7</v>
      </c>
      <c r="C2824" s="10">
        <f>B2824-20</f>
        <v>45.7</v>
      </c>
      <c r="D2824">
        <v>100.6</v>
      </c>
      <c r="E2824" s="11">
        <f>D2824-90</f>
        <v>10.599999999999994</v>
      </c>
      <c r="F2824" s="2">
        <v>1.5671999999999998E-2</v>
      </c>
      <c r="G2824" s="11">
        <v>24.5</v>
      </c>
      <c r="H2824" s="11">
        <v>1.1000000000000001</v>
      </c>
      <c r="I2824" s="8">
        <v>0.14741985499858801</v>
      </c>
      <c r="J2824" s="4">
        <v>71000</v>
      </c>
      <c r="K2824" s="5">
        <f>23*10^-6</f>
        <v>2.3E-5</v>
      </c>
      <c r="L2824" s="6">
        <f>H2824</f>
        <v>1.1000000000000001</v>
      </c>
      <c r="M2824" s="3">
        <f>H2824^2/6</f>
        <v>0.20166666666666669</v>
      </c>
      <c r="N2824" s="3">
        <f>H2824^3/12</f>
        <v>0.11091666666666671</v>
      </c>
      <c r="O2824" s="1">
        <f>-J2824*L2824*K2824*C2824</f>
        <v>-82.090910000000008</v>
      </c>
      <c r="P2824" s="7">
        <f>-(12*F2824*J2824*L2824*N2824+12*O2824*N2824*G2824*COS(RADIANS(E2824)))/(12*N2824*G2824*COS(RADIANS(E2824))^2+L2824*G2824^3*SIN(RADIANS(E2824))^2)</f>
        <v>1.731123720041948</v>
      </c>
      <c r="Q2824" s="7">
        <f>-(6*F2824*J2824*L2824*N2824*SIN(RADIANS(E2824))+6*O2824*N2824*G2824*SIN(RADIANS(E2824))*COS(RADIANS(E2824)))/(12*N2824*COS(RADIANS(E2824))^2+L2824*G2824^2*SIN(RADIANS(E2824))^2)</f>
        <v>3.9009211931480485</v>
      </c>
      <c r="R2824" s="7">
        <f>-P2824*SIN(RADIANS(E2824))</f>
        <v>-0.31844254637943264</v>
      </c>
      <c r="S2824" s="6">
        <f>(O2824+P2824*COS(RADIANS(E2824)))/L2824</f>
        <v>-73.081206638017733</v>
      </c>
      <c r="T2824" s="6">
        <f>R2824/L2824</f>
        <v>-0.28949322398130239</v>
      </c>
      <c r="U2824" s="6">
        <f>(Q2824-P2824*G2824*SIN(RADIANS(E2824)))/M2824</f>
        <v>-19.343410875114301</v>
      </c>
      <c r="V2824" s="6">
        <f>SQRT((S2824+U2824)^2+3*T2824^2)</f>
        <v>92.425977633071028</v>
      </c>
      <c r="W2824" s="6">
        <f>V2824/AA2824</f>
        <v>1.3387240523198645</v>
      </c>
      <c r="X2824" s="1">
        <f>((3*10+H2824/COS(RADIANS(E2824)))*(3+3)+3*G2824*H2824)*2</f>
        <v>535.12916399478445</v>
      </c>
      <c r="Y2824" s="7">
        <f>Z2824/X2824</f>
        <v>1.0071950688794398</v>
      </c>
      <c r="Z2824" s="13">
        <v>538.979455189124</v>
      </c>
      <c r="AA2824" s="15">
        <v>69.040350379084302</v>
      </c>
    </row>
    <row r="2825" spans="1:27" x14ac:dyDescent="0.45">
      <c r="A2825">
        <v>2314</v>
      </c>
      <c r="B2825">
        <v>63.8</v>
      </c>
      <c r="C2825" s="10">
        <f>B2825-20</f>
        <v>43.8</v>
      </c>
      <c r="D2825">
        <v>106</v>
      </c>
      <c r="E2825" s="11">
        <f>D2825-90</f>
        <v>16</v>
      </c>
      <c r="F2825" s="2">
        <v>1.5955E-2</v>
      </c>
      <c r="G2825" s="11">
        <v>27</v>
      </c>
      <c r="H2825" s="11">
        <v>1</v>
      </c>
      <c r="I2825" s="8">
        <v>0.110376149415969</v>
      </c>
      <c r="J2825" s="4">
        <v>71000</v>
      </c>
      <c r="K2825" s="5">
        <f>23*10^-6</f>
        <v>2.3E-5</v>
      </c>
      <c r="L2825" s="6">
        <f>H2825</f>
        <v>1</v>
      </c>
      <c r="M2825" s="3">
        <f>H2825^2/6</f>
        <v>0.16666666666666666</v>
      </c>
      <c r="N2825" s="3">
        <f>H2825^3/12</f>
        <v>8.3333333333333329E-2</v>
      </c>
      <c r="O2825" s="1">
        <f>-J2825*L2825*K2825*C2825</f>
        <v>-71.525399999999991</v>
      </c>
      <c r="P2825" s="7">
        <f>-(12*F2825*J2825*L2825*N2825+12*O2825*N2825*G2825*COS(RADIANS(E2825)))/(12*N2825*G2825*COS(RADIANS(E2825))^2+L2825*G2825^3*SIN(RADIANS(E2825))^2)</f>
        <v>0.47591283859604622</v>
      </c>
      <c r="Q2825" s="7">
        <f>-(6*F2825*J2825*L2825*N2825*SIN(RADIANS(E2825))+6*O2825*N2825*G2825*SIN(RADIANS(E2825))*COS(RADIANS(E2825)))/(12*N2825*COS(RADIANS(E2825))^2+L2825*G2825^2*SIN(RADIANS(E2825))^2)</f>
        <v>1.7709213118046827</v>
      </c>
      <c r="R2825" s="7">
        <f>-P2825*SIN(RADIANS(E2825))</f>
        <v>-0.1311793564299765</v>
      </c>
      <c r="S2825" s="6">
        <f>(O2825+P2825*COS(RADIANS(E2825)))/L2825</f>
        <v>-71.067923217652336</v>
      </c>
      <c r="T2825" s="6">
        <f>R2825/L2825</f>
        <v>-0.1311793564299765</v>
      </c>
      <c r="U2825" s="6">
        <f>(Q2825-P2825*G2825*SIN(RADIANS(E2825)))/M2825</f>
        <v>-10.625527870828094</v>
      </c>
      <c r="V2825" s="6">
        <f>SQRT((S2825+U2825)^2+3*T2825^2)</f>
        <v>81.693767049981261</v>
      </c>
      <c r="W2825" s="6">
        <f>V2825/AA2825</f>
        <v>1.3123371032452658</v>
      </c>
      <c r="X2825" s="1">
        <f>((3*10+H2825/COS(RADIANS(E2825)))*(3+3)+3*G2825*H2825)*2</f>
        <v>534.48359323033924</v>
      </c>
      <c r="Y2825" s="7">
        <f>Z2825/X2825</f>
        <v>1.0082337716294001</v>
      </c>
      <c r="Z2825" s="13">
        <v>538.88440907665904</v>
      </c>
      <c r="AA2825" s="15">
        <v>62.250596167677898</v>
      </c>
    </row>
    <row r="2826" spans="1:27" x14ac:dyDescent="0.45">
      <c r="A2826">
        <v>604</v>
      </c>
      <c r="B2826">
        <v>68.2</v>
      </c>
      <c r="C2826" s="10">
        <f>B2826-20</f>
        <v>48.2</v>
      </c>
      <c r="D2826">
        <v>112.9</v>
      </c>
      <c r="E2826" s="11">
        <f>D2826-90</f>
        <v>22.900000000000006</v>
      </c>
      <c r="F2826" s="2">
        <v>1.5495999999999999E-2</v>
      </c>
      <c r="G2826" s="11">
        <v>24.1</v>
      </c>
      <c r="H2826" s="11">
        <v>1.1000000000000001</v>
      </c>
      <c r="I2826" s="8">
        <v>8.56461301445961E-2</v>
      </c>
      <c r="J2826" s="4">
        <v>71000</v>
      </c>
      <c r="K2826" s="5">
        <f>23*10^-6</f>
        <v>2.3E-5</v>
      </c>
      <c r="L2826" s="6">
        <f>H2826</f>
        <v>1.1000000000000001</v>
      </c>
      <c r="M2826" s="3">
        <f>H2826^2/6</f>
        <v>0.20166666666666669</v>
      </c>
      <c r="N2826" s="3">
        <f>H2826^3/12</f>
        <v>0.11091666666666671</v>
      </c>
      <c r="O2826" s="1">
        <f>-J2826*L2826*K2826*C2826</f>
        <v>-86.581659999999999</v>
      </c>
      <c r="P2826" s="7">
        <f>-(12*F2826*J2826*L2826*N2826+12*O2826*N2826*G2826*COS(RADIANS(E2826)))/(12*N2826*G2826*COS(RADIANS(E2826))^2+L2826*G2826^3*SIN(RADIANS(E2826))^2)</f>
        <v>0.40174554216628217</v>
      </c>
      <c r="Q2826" s="7">
        <f>-(6*F2826*J2826*L2826*N2826*SIN(RADIANS(E2826))+6*O2826*N2826*G2826*SIN(RADIANS(E2826))*COS(RADIANS(E2826)))/(12*N2826*COS(RADIANS(E2826))^2+L2826*G2826^2*SIN(RADIANS(E2826))^2)</f>
        <v>1.8837621884434985</v>
      </c>
      <c r="R2826" s="7">
        <f>-P2826*SIN(RADIANS(E2826))</f>
        <v>-0.15632881231896253</v>
      </c>
      <c r="S2826" s="6">
        <f>(O2826+P2826*COS(RADIANS(E2826)))/L2826</f>
        <v>-78.374161699823034</v>
      </c>
      <c r="T2826" s="6">
        <f>R2826/L2826</f>
        <v>-0.14211710210814774</v>
      </c>
      <c r="U2826" s="6">
        <f>(Q2826-P2826*G2826*SIN(RADIANS(E2826)))/M2826</f>
        <v>-9.3409695294718951</v>
      </c>
      <c r="V2826" s="6">
        <f>SQRT((S2826+U2826)^2+3*T2826^2)</f>
        <v>87.715476618351474</v>
      </c>
      <c r="W2826" s="6">
        <f>V2826/AA2826</f>
        <v>1.2686942852056418</v>
      </c>
      <c r="X2826" s="1">
        <f>((3*10+H2826/COS(RADIANS(E2826)))*(3+3)+3*G2826*H2826)*2</f>
        <v>533.3893629276439</v>
      </c>
      <c r="Y2826" s="7">
        <f>Z2826/X2826</f>
        <v>1.010287075274044</v>
      </c>
      <c r="Z2826" s="13">
        <v>538.87637945445499</v>
      </c>
      <c r="AA2826" s="15">
        <v>69.138387112805304</v>
      </c>
    </row>
    <row r="2827" spans="1:27" x14ac:dyDescent="0.45">
      <c r="A2827">
        <v>1892</v>
      </c>
      <c r="B2827">
        <v>50.2</v>
      </c>
      <c r="C2827" s="10">
        <f>B2827-20</f>
        <v>30.200000000000003</v>
      </c>
      <c r="D2827">
        <v>100.6</v>
      </c>
      <c r="E2827" s="11">
        <f>D2827-90</f>
        <v>10.599999999999994</v>
      </c>
      <c r="F2827" s="2">
        <v>1.0234E-2</v>
      </c>
      <c r="G2827" s="11">
        <v>24.4</v>
      </c>
      <c r="H2827" s="11">
        <v>1.1000000000000001</v>
      </c>
      <c r="I2827" s="8">
        <v>8.0620355904102298E-2</v>
      </c>
      <c r="J2827" s="4">
        <v>71000</v>
      </c>
      <c r="K2827" s="5">
        <f>23*10^-6</f>
        <v>2.3E-5</v>
      </c>
      <c r="L2827" s="6">
        <f>H2827</f>
        <v>1.1000000000000001</v>
      </c>
      <c r="M2827" s="3">
        <f>H2827^2/6</f>
        <v>0.20166666666666669</v>
      </c>
      <c r="N2827" s="3">
        <f>H2827^3/12</f>
        <v>0.11091666666666671</v>
      </c>
      <c r="O2827" s="1">
        <f>-J2827*L2827*K2827*C2827</f>
        <v>-54.248260000000002</v>
      </c>
      <c r="P2827" s="7">
        <f>-(12*F2827*J2827*L2827*N2827+12*O2827*N2827*G2827*COS(RADIANS(E2827)))/(12*N2827*G2827*COS(RADIANS(E2827))^2+L2827*G2827^3*SIN(RADIANS(E2827))^2)</f>
        <v>1.1674489762971347</v>
      </c>
      <c r="Q2827" s="7">
        <f>-(6*F2827*J2827*L2827*N2827*SIN(RADIANS(E2827))+6*O2827*N2827*G2827*SIN(RADIANS(E2827))*COS(RADIANS(E2827)))/(12*N2827*COS(RADIANS(E2827))^2+L2827*G2827^2*SIN(RADIANS(E2827))^2)</f>
        <v>2.6199965547278032</v>
      </c>
      <c r="R2827" s="7">
        <f>-P2827*SIN(RADIANS(E2827))</f>
        <v>-0.21475381596129534</v>
      </c>
      <c r="S2827" s="6">
        <f>(O2827+P2827*COS(RADIANS(E2827)))/L2827</f>
        <v>-48.273393757153713</v>
      </c>
      <c r="T2827" s="6">
        <f>R2827/L2827</f>
        <v>-0.19523074178299574</v>
      </c>
      <c r="U2827" s="6">
        <f>(Q2827-P2827*G2827*SIN(RADIANS(E2827)))/M2827</f>
        <v>-12.991718453195713</v>
      </c>
      <c r="V2827" s="6">
        <f>SQRT((S2827+U2827)^2+3*T2827^2)</f>
        <v>61.266045402607126</v>
      </c>
      <c r="W2827" s="6">
        <f>V2827/AA2827</f>
        <v>1.3621023283796978</v>
      </c>
      <c r="X2827" s="1">
        <f>((3*10+H2827/COS(RADIANS(E2827)))*(3+3)+3*G2827*H2827)*2</f>
        <v>534.46916399478437</v>
      </c>
      <c r="Y2827" s="7">
        <f>Z2827/X2827</f>
        <v>1.0079733516585891</v>
      </c>
      <c r="Z2827" s="13">
        <v>538.73067458998696</v>
      </c>
      <c r="AA2827" s="15">
        <v>44.979032871551397</v>
      </c>
    </row>
    <row r="2828" spans="1:27" x14ac:dyDescent="0.45">
      <c r="A2828">
        <v>2976</v>
      </c>
      <c r="B2828">
        <v>68.3</v>
      </c>
      <c r="C2828" s="10">
        <f>B2828-20</f>
        <v>48.3</v>
      </c>
      <c r="D2828">
        <v>105.1</v>
      </c>
      <c r="E2828" s="11">
        <f>D2828-90</f>
        <v>15.099999999999994</v>
      </c>
      <c r="F2828" s="2">
        <v>1.7656999999999999E-2</v>
      </c>
      <c r="G2828" s="11">
        <v>27</v>
      </c>
      <c r="H2828" s="11">
        <v>1</v>
      </c>
      <c r="I2828" s="8">
        <v>0.12743517756462</v>
      </c>
      <c r="J2828" s="4">
        <v>71000</v>
      </c>
      <c r="K2828" s="5">
        <f>23*10^-6</f>
        <v>2.3E-5</v>
      </c>
      <c r="L2828" s="6">
        <f>H2828</f>
        <v>1</v>
      </c>
      <c r="M2828" s="3">
        <f>H2828^2/6</f>
        <v>0.16666666666666666</v>
      </c>
      <c r="N2828" s="3">
        <f>H2828^3/12</f>
        <v>8.3333333333333329E-2</v>
      </c>
      <c r="O2828" s="1">
        <f>-J2828*L2828*K2828*C2828</f>
        <v>-78.873899999999992</v>
      </c>
      <c r="P2828" s="7">
        <f>-(12*F2828*J2828*L2828*N2828+12*O2828*N2828*G2828*COS(RADIANS(E2828)))/(12*N2828*G2828*COS(RADIANS(E2828))^2+L2828*G2828^3*SIN(RADIANS(E2828))^2)</f>
        <v>0.58962062192134157</v>
      </c>
      <c r="Q2828" s="7">
        <f>-(6*F2828*J2828*L2828*N2828*SIN(RADIANS(E2828))+6*O2828*N2828*G2828*SIN(RADIANS(E2828))*COS(RADIANS(E2828)))/(12*N2828*COS(RADIANS(E2828))^2+L2828*G2828^2*SIN(RADIANS(E2828))^2)</f>
        <v>2.0735842103890891</v>
      </c>
      <c r="R2828" s="7">
        <f>-P2828*SIN(RADIANS(E2828))</f>
        <v>-0.15359883039919178</v>
      </c>
      <c r="S2828" s="6">
        <f>(O2828+P2828*COS(RADIANS(E2828)))/L2828</f>
        <v>-78.304637426932956</v>
      </c>
      <c r="T2828" s="6">
        <f>R2828/L2828</f>
        <v>-0.15359883039919178</v>
      </c>
      <c r="U2828" s="6">
        <f>(Q2828-P2828*G2828*SIN(RADIANS(E2828)))/M2828</f>
        <v>-12.441505262334536</v>
      </c>
      <c r="V2828" s="6">
        <f>SQRT((S2828+U2828)^2+3*T2828^2)</f>
        <v>90.746532665347573</v>
      </c>
      <c r="W2828" s="6">
        <f>V2828/AA2828</f>
        <v>1.3148798111277595</v>
      </c>
      <c r="X2828" s="1">
        <f>((3*10+H2828/COS(RADIANS(E2828)))*(3+3)+3*G2828*H2828)*2</f>
        <v>534.42914570149128</v>
      </c>
      <c r="Y2828" s="7">
        <f>Z2828/X2828</f>
        <v>1.0080308509053884</v>
      </c>
      <c r="Z2828" s="13">
        <v>538.72106649011403</v>
      </c>
      <c r="AA2828" s="15">
        <v>69.015077954170707</v>
      </c>
    </row>
    <row r="2829" spans="1:27" x14ac:dyDescent="0.45">
      <c r="A2829">
        <v>1108</v>
      </c>
      <c r="B2829">
        <v>69.900000000000006</v>
      </c>
      <c r="C2829" s="10">
        <f>B2829-20</f>
        <v>49.900000000000006</v>
      </c>
      <c r="D2829">
        <v>102.8</v>
      </c>
      <c r="E2829" s="11">
        <f>D2829-90</f>
        <v>12.799999999999997</v>
      </c>
      <c r="F2829" s="2">
        <v>1.6948000000000001E-2</v>
      </c>
      <c r="G2829" s="11">
        <v>24.4</v>
      </c>
      <c r="H2829" s="11">
        <v>1.1000000000000001</v>
      </c>
      <c r="I2829" s="8">
        <v>0.13880868256091999</v>
      </c>
      <c r="J2829" s="4">
        <v>71000</v>
      </c>
      <c r="K2829" s="5">
        <f>23*10^-6</f>
        <v>2.3E-5</v>
      </c>
      <c r="L2829" s="6">
        <f>H2829</f>
        <v>1.1000000000000001</v>
      </c>
      <c r="M2829" s="3">
        <f>H2829^2/6</f>
        <v>0.20166666666666669</v>
      </c>
      <c r="N2829" s="3">
        <f>H2829^3/12</f>
        <v>0.11091666666666671</v>
      </c>
      <c r="O2829" s="1">
        <f>-J2829*L2829*K2829*C2829</f>
        <v>-89.635370000000009</v>
      </c>
      <c r="P2829" s="7">
        <f>-(12*F2829*J2829*L2829*N2829+12*O2829*N2829*G2829*COS(RADIANS(E2829)))/(12*N2829*G2829*COS(RADIANS(E2829))^2+L2829*G2829^3*SIN(RADIANS(E2829))^2)</f>
        <v>1.3210392924533576</v>
      </c>
      <c r="Q2829" s="7">
        <f>-(6*F2829*J2829*L2829*N2829*SIN(RADIANS(E2829))+6*O2829*N2829*G2829*SIN(RADIANS(E2829))*COS(RADIANS(E2829)))/(12*N2829*COS(RADIANS(E2829))^2+L2829*G2829^2*SIN(RADIANS(E2829))^2)</f>
        <v>3.5706261005797706</v>
      </c>
      <c r="R2829" s="7">
        <f>-P2829*SIN(RADIANS(E2829))</f>
        <v>-0.29267427053932538</v>
      </c>
      <c r="S2829" s="6">
        <f>(O2829+P2829*COS(RADIANS(E2829)))/L2829</f>
        <v>-80.315599442683492</v>
      </c>
      <c r="T2829" s="6">
        <f>R2829/L2829</f>
        <v>-0.26606751867211398</v>
      </c>
      <c r="U2829" s="6">
        <f>(Q2829-P2829*G2829*SIN(RADIANS(E2829)))/M2829</f>
        <v>-17.705583969817035</v>
      </c>
      <c r="V2829" s="6">
        <f>SQRT((S2829+U2829)^2+3*T2829^2)</f>
        <v>98.022266722212393</v>
      </c>
      <c r="W2829" s="6">
        <f>V2829/AA2829</f>
        <v>1.3139628182359486</v>
      </c>
      <c r="X2829" s="1">
        <f>((3*10+H2829/COS(RADIANS(E2829)))*(3+3)+3*G2829*H2829)*2</f>
        <v>534.57638798171604</v>
      </c>
      <c r="Y2829" s="7">
        <f>Z2829/X2829</f>
        <v>1.0075671952386893</v>
      </c>
      <c r="Z2829" s="13">
        <v>538.62163187956696</v>
      </c>
      <c r="AA2829" s="15">
        <v>74.600487442872605</v>
      </c>
    </row>
    <row r="2830" spans="1:27" x14ac:dyDescent="0.45">
      <c r="A2830">
        <v>1411</v>
      </c>
      <c r="B2830">
        <v>76.5</v>
      </c>
      <c r="C2830" s="10">
        <f>B2830-20</f>
        <v>56.5</v>
      </c>
      <c r="D2830">
        <v>118.3</v>
      </c>
      <c r="E2830" s="11">
        <f>D2830-90</f>
        <v>28.299999999999997</v>
      </c>
      <c r="F2830" s="2">
        <v>1.6114E-2</v>
      </c>
      <c r="G2830" s="11">
        <v>21.6</v>
      </c>
      <c r="H2830" s="11">
        <v>1.2</v>
      </c>
      <c r="I2830" s="8">
        <v>8.0988705158233601E-2</v>
      </c>
      <c r="J2830" s="4">
        <v>71000</v>
      </c>
      <c r="K2830" s="5">
        <f>23*10^-6</f>
        <v>2.3E-5</v>
      </c>
      <c r="L2830" s="6">
        <f>H2830</f>
        <v>1.2</v>
      </c>
      <c r="M2830" s="3">
        <f>H2830^2/6</f>
        <v>0.24</v>
      </c>
      <c r="N2830" s="3">
        <f>H2830^3/12</f>
        <v>0.14399999999999999</v>
      </c>
      <c r="O2830" s="1">
        <f>-J2830*L2830*K2830*C2830</f>
        <v>-110.7174</v>
      </c>
      <c r="P2830" s="7">
        <f>-(12*F2830*J2830*L2830*N2830+12*O2830*N2830*G2830*COS(RADIANS(E2830)))/(12*N2830*G2830*COS(RADIANS(E2830))^2+L2830*G2830^3*SIN(RADIANS(E2830))^2)</f>
        <v>0.46093209514727057</v>
      </c>
      <c r="Q2830" s="7">
        <f>-(6*F2830*J2830*L2830*N2830*SIN(RADIANS(E2830))+6*O2830*N2830*G2830*SIN(RADIANS(E2830))*COS(RADIANS(E2830)))/(12*N2830*COS(RADIANS(E2830))^2+L2830*G2830^2*SIN(RADIANS(E2830))^2)</f>
        <v>2.360042691991608</v>
      </c>
      <c r="R2830" s="7">
        <f>-P2830*SIN(RADIANS(E2830))</f>
        <v>-0.21852247148070447</v>
      </c>
      <c r="S2830" s="6">
        <f>(O2830+P2830*COS(RADIANS(E2830)))/L2830</f>
        <v>-91.926299773931092</v>
      </c>
      <c r="T2830" s="6">
        <f>R2830/L2830</f>
        <v>-0.18210205956725373</v>
      </c>
      <c r="U2830" s="6">
        <f>(Q2830-P2830*G2830*SIN(RADIANS(E2830)))/M2830</f>
        <v>-9.8335112166317078</v>
      </c>
      <c r="V2830" s="6">
        <f>SQRT((S2830+U2830)^2+3*T2830^2)</f>
        <v>101.76029980456701</v>
      </c>
      <c r="W2830" s="6">
        <f>V2830/AA2830</f>
        <v>1.2345791611150632</v>
      </c>
      <c r="X2830" s="1">
        <f>((3*10+H2830/COS(RADIANS(E2830)))*(3+3)+3*G2830*H2830)*2</f>
        <v>531.87476476778022</v>
      </c>
      <c r="Y2830" s="7">
        <f>Z2830/X2830</f>
        <v>1.0125811019971862</v>
      </c>
      <c r="Z2830" s="13">
        <v>538.56633543305304</v>
      </c>
      <c r="AA2830" s="15">
        <v>82.425091083392203</v>
      </c>
    </row>
    <row r="2831" spans="1:27" x14ac:dyDescent="0.45">
      <c r="A2831">
        <v>1320</v>
      </c>
      <c r="B2831">
        <v>40.5</v>
      </c>
      <c r="C2831" s="10">
        <f>B2831-20</f>
        <v>20.5</v>
      </c>
      <c r="D2831">
        <v>106.2</v>
      </c>
      <c r="E2831" s="11">
        <f>D2831-90</f>
        <v>16.200000000000003</v>
      </c>
      <c r="F2831" s="2">
        <v>6.8560000000000001E-3</v>
      </c>
      <c r="G2831" s="11">
        <v>24.3</v>
      </c>
      <c r="H2831" s="11">
        <v>1.1000000000000001</v>
      </c>
      <c r="I2831" s="8">
        <v>4.74131591618061E-2</v>
      </c>
      <c r="J2831" s="4">
        <v>71000</v>
      </c>
      <c r="K2831" s="5">
        <f>23*10^-6</f>
        <v>2.3E-5</v>
      </c>
      <c r="L2831" s="6">
        <f>H2831</f>
        <v>1.1000000000000001</v>
      </c>
      <c r="M2831" s="3">
        <f>H2831^2/6</f>
        <v>0.20166666666666669</v>
      </c>
      <c r="N2831" s="3">
        <f>H2831^3/12</f>
        <v>0.11091666666666671</v>
      </c>
      <c r="O2831" s="1">
        <f>-J2831*L2831*K2831*C2831</f>
        <v>-36.824150000000003</v>
      </c>
      <c r="P2831" s="7">
        <f>-(12*F2831*J2831*L2831*N2831+12*O2831*N2831*G2831*COS(RADIANS(E2831)))/(12*N2831*G2831*COS(RADIANS(E2831))^2+L2831*G2831^3*SIN(RADIANS(E2831))^2)</f>
        <v>0.34253326949453378</v>
      </c>
      <c r="Q2831" s="7">
        <f>-(6*F2831*J2831*L2831*N2831*SIN(RADIANS(E2831))+6*O2831*N2831*G2831*SIN(RADIANS(E2831))*COS(RADIANS(E2831)))/(12*N2831*COS(RADIANS(E2831))^2+L2831*G2831^2*SIN(RADIANS(E2831))^2)</f>
        <v>1.161099388894888</v>
      </c>
      <c r="R2831" s="7">
        <f>-P2831*SIN(RADIANS(E2831))</f>
        <v>-9.5563735711513387E-2</v>
      </c>
      <c r="S2831" s="6">
        <f>(O2831+P2831*COS(RADIANS(E2831)))/L2831</f>
        <v>-33.177470421972835</v>
      </c>
      <c r="T2831" s="6">
        <f>R2831/L2831</f>
        <v>-8.6876123374103068E-2</v>
      </c>
      <c r="U2831" s="6">
        <f>(Q2831-P2831*G2831*SIN(RADIANS(E2831)))/M2831</f>
        <v>-5.757517630883739</v>
      </c>
      <c r="V2831" s="6">
        <f>SQRT((S2831+U2831)^2+3*T2831^2)</f>
        <v>38.935278823433663</v>
      </c>
      <c r="W2831" s="6">
        <f>V2831/AA2831</f>
        <v>1.3095849542471445</v>
      </c>
      <c r="X2831" s="1">
        <f>((3*10+H2831/COS(RADIANS(E2831)))*(3+3)+3*G2831*H2831)*2</f>
        <v>534.12579485097297</v>
      </c>
      <c r="Y2831" s="7">
        <f>Z2831/X2831</f>
        <v>1.0082864068779358</v>
      </c>
      <c r="Z2831" s="13">
        <v>538.55177851110898</v>
      </c>
      <c r="AA2831" s="15">
        <v>29.7310065278024</v>
      </c>
    </row>
    <row r="2832" spans="1:27" x14ac:dyDescent="0.45">
      <c r="A2832">
        <v>2590</v>
      </c>
      <c r="B2832">
        <v>64.3</v>
      </c>
      <c r="C2832" s="10">
        <f>B2832-20</f>
        <v>44.3</v>
      </c>
      <c r="D2832">
        <v>107.1</v>
      </c>
      <c r="E2832" s="11">
        <f>D2832-90</f>
        <v>17.099999999999994</v>
      </c>
      <c r="F2832" s="2">
        <v>1.2781000000000001E-2</v>
      </c>
      <c r="G2832" s="11">
        <v>20.2</v>
      </c>
      <c r="H2832" s="11">
        <v>1.3</v>
      </c>
      <c r="I2832" s="8">
        <v>8.6162053048610604E-2</v>
      </c>
      <c r="J2832" s="4">
        <v>71000</v>
      </c>
      <c r="K2832" s="5">
        <f>23*10^-6</f>
        <v>2.3E-5</v>
      </c>
      <c r="L2832" s="6">
        <f>H2832</f>
        <v>1.3</v>
      </c>
      <c r="M2832" s="3">
        <f>H2832^2/6</f>
        <v>0.28166666666666668</v>
      </c>
      <c r="N2832" s="3">
        <f>H2832^3/12</f>
        <v>0.18308333333333338</v>
      </c>
      <c r="O2832" s="1">
        <f>-J2832*L2832*K2832*C2832</f>
        <v>-94.04446999999999</v>
      </c>
      <c r="P2832" s="7">
        <f>-(12*F2832*J2832*L2832*N2832+12*O2832*N2832*G2832*COS(RADIANS(E2832)))/(12*N2832*G2832*COS(RADIANS(E2832))^2+L2832*G2832^3*SIN(RADIANS(E2832))^2)</f>
        <v>1.4450946818763859</v>
      </c>
      <c r="Q2832" s="7">
        <f>-(6*F2832*J2832*L2832*N2832*SIN(RADIANS(E2832))+6*O2832*N2832*G2832*SIN(RADIANS(E2832))*COS(RADIANS(E2832)))/(12*N2832*COS(RADIANS(E2832))^2+L2832*G2832^2*SIN(RADIANS(E2832))^2)</f>
        <v>4.2916527135290927</v>
      </c>
      <c r="R2832" s="7">
        <f>-P2832*SIN(RADIANS(E2832))</f>
        <v>-0.42491611025040521</v>
      </c>
      <c r="S2832" s="6">
        <f>(O2832+P2832*COS(RADIANS(E2832)))/L2832</f>
        <v>-71.279429690261793</v>
      </c>
      <c r="T2832" s="6">
        <f>R2832/L2832</f>
        <v>-0.32685854634646555</v>
      </c>
      <c r="U2832" s="6">
        <f>(Q2832-P2832*G2832*SIN(RADIANS(E2832)))/M2832</f>
        <v>-15.23663685276601</v>
      </c>
      <c r="V2832" s="6">
        <f>SQRT((S2832+U2832)^2+3*T2832^2)</f>
        <v>86.517918835380996</v>
      </c>
      <c r="W2832" s="6">
        <f>V2832/AA2832</f>
        <v>1.2530951348705124</v>
      </c>
      <c r="X2832" s="1">
        <f>((3*10+H2832/COS(RADIANS(E2832)))*(3+3)+3*G2832*H2832)*2</f>
        <v>533.88152543329852</v>
      </c>
      <c r="Y2832" s="7">
        <f>Z2832/X2832</f>
        <v>1.0085106307248668</v>
      </c>
      <c r="Z2832" s="13">
        <v>538.42519394708995</v>
      </c>
      <c r="AA2832" s="15">
        <v>69.043376219253503</v>
      </c>
    </row>
    <row r="2833" spans="1:27" x14ac:dyDescent="0.45">
      <c r="A2833">
        <v>1071</v>
      </c>
      <c r="B2833">
        <v>41.1</v>
      </c>
      <c r="C2833" s="10">
        <f>B2833-20</f>
        <v>21.1</v>
      </c>
      <c r="D2833">
        <v>100.4</v>
      </c>
      <c r="E2833" s="11">
        <f>D2833-90</f>
        <v>10.400000000000006</v>
      </c>
      <c r="F2833" s="2">
        <v>6.6950000000000004E-3</v>
      </c>
      <c r="G2833" s="11">
        <v>22.2</v>
      </c>
      <c r="H2833" s="11">
        <v>1.2</v>
      </c>
      <c r="I2833" s="8">
        <v>6.3145078718662206E-2</v>
      </c>
      <c r="J2833" s="4">
        <v>71000</v>
      </c>
      <c r="K2833" s="5">
        <f>23*10^-6</f>
        <v>2.3E-5</v>
      </c>
      <c r="L2833" s="6">
        <f>H2833</f>
        <v>1.2</v>
      </c>
      <c r="M2833" s="3">
        <f>H2833^2/6</f>
        <v>0.24</v>
      </c>
      <c r="N2833" s="3">
        <f>H2833^3/12</f>
        <v>0.14399999999999999</v>
      </c>
      <c r="O2833" s="1">
        <f>-J2833*L2833*K2833*C2833</f>
        <v>-41.347560000000001</v>
      </c>
      <c r="P2833" s="7">
        <f>-(12*F2833*J2833*L2833*N2833+12*O2833*N2833*G2833*COS(RADIANS(E2833)))/(12*N2833*G2833*COS(RADIANS(E2833))^2+L2833*G2833^3*SIN(RADIANS(E2833))^2)</f>
        <v>1.2354373140576111</v>
      </c>
      <c r="Q2833" s="7">
        <f>-(6*F2833*J2833*L2833*N2833*SIN(RADIANS(E2833))+6*O2833*N2833*G2833*SIN(RADIANS(E2833))*COS(RADIANS(E2833)))/(12*N2833*COS(RADIANS(E2833))^2+L2833*G2833^2*SIN(RADIANS(E2833))^2)</f>
        <v>2.4755229761820376</v>
      </c>
      <c r="R2833" s="7">
        <f>-P2833*SIN(RADIANS(E2833))</f>
        <v>-0.22302008794432771</v>
      </c>
      <c r="S2833" s="6">
        <f>(O2833+P2833*COS(RADIANS(E2833)))/L2833</f>
        <v>-33.443682586595514</v>
      </c>
      <c r="T2833" s="6">
        <f>R2833/L2833</f>
        <v>-0.18585007328693975</v>
      </c>
      <c r="U2833" s="6">
        <f>(Q2833-P2833*G2833*SIN(RADIANS(E2833)))/M2833</f>
        <v>-10.314679067425153</v>
      </c>
      <c r="V2833" s="6">
        <f>SQRT((S2833+U2833)^2+3*T2833^2)</f>
        <v>43.759545648844309</v>
      </c>
      <c r="W2833" s="6">
        <f>V2833/AA2833</f>
        <v>1.2331960563574202</v>
      </c>
      <c r="X2833" s="1">
        <f>((3*10+H2833/COS(RADIANS(E2833)))*(3+3)+3*G2833*H2833)*2</f>
        <v>534.48052224704281</v>
      </c>
      <c r="Y2833" s="7">
        <f>Z2833/X2833</f>
        <v>1.0071742554457501</v>
      </c>
      <c r="Z2833" s="13">
        <v>538.31502204442097</v>
      </c>
      <c r="AA2833" s="15">
        <v>35.484662331876102</v>
      </c>
    </row>
    <row r="2834" spans="1:27" x14ac:dyDescent="0.45">
      <c r="A2834">
        <v>2454</v>
      </c>
      <c r="B2834">
        <v>85.4</v>
      </c>
      <c r="C2834" s="10">
        <f>B2834-20</f>
        <v>65.400000000000006</v>
      </c>
      <c r="D2834">
        <v>108.8</v>
      </c>
      <c r="E2834" s="11">
        <f>D2834-90</f>
        <v>18.799999999999997</v>
      </c>
      <c r="F2834" s="2">
        <v>2.3387999999999999E-2</v>
      </c>
      <c r="G2834" s="11">
        <v>26.8</v>
      </c>
      <c r="H2834" s="11">
        <v>1</v>
      </c>
      <c r="I2834" s="8">
        <v>0.144576460123062</v>
      </c>
      <c r="J2834" s="4">
        <v>71000</v>
      </c>
      <c r="K2834" s="5">
        <f>23*10^-6</f>
        <v>2.3E-5</v>
      </c>
      <c r="L2834" s="6">
        <f>H2834</f>
        <v>1</v>
      </c>
      <c r="M2834" s="3">
        <f>H2834^2/6</f>
        <v>0.16666666666666666</v>
      </c>
      <c r="N2834" s="3">
        <f>H2834^3/12</f>
        <v>8.3333333333333329E-2</v>
      </c>
      <c r="O2834" s="1">
        <f>-J2834*L2834*K2834*C2834</f>
        <v>-106.79820000000001</v>
      </c>
      <c r="P2834" s="7">
        <f>-(12*F2834*J2834*L2834*N2834+12*O2834*N2834*G2834*COS(RADIANS(E2834)))/(12*N2834*G2834*COS(RADIANS(E2834))^2+L2834*G2834^3*SIN(RADIANS(E2834))^2)</f>
        <v>0.51848143524006107</v>
      </c>
      <c r="Q2834" s="7">
        <f>-(6*F2834*J2834*L2834*N2834*SIN(RADIANS(E2834))+6*O2834*N2834*G2834*SIN(RADIANS(E2834))*COS(RADIANS(E2834)))/(12*N2834*COS(RADIANS(E2834))^2+L2834*G2834^2*SIN(RADIANS(E2834))^2)</f>
        <v>2.2389896545694694</v>
      </c>
      <c r="R2834" s="7">
        <f>-P2834*SIN(RADIANS(E2834))</f>
        <v>-0.16708878019175147</v>
      </c>
      <c r="S2834" s="6">
        <f>(O2834+P2834*COS(RADIANS(E2834)))/L2834</f>
        <v>-106.30737993294628</v>
      </c>
      <c r="T2834" s="6">
        <f>R2834/L2834</f>
        <v>-0.16708878019175147</v>
      </c>
      <c r="U2834" s="6">
        <f>(Q2834-P2834*G2834*SIN(RADIANS(E2834)))/M2834</f>
        <v>-13.433937927416817</v>
      </c>
      <c r="V2834" s="6">
        <f>SQRT((S2834+U2834)^2+3*T2834^2)</f>
        <v>119.74166759703118</v>
      </c>
      <c r="W2834" s="6">
        <f>V2834/AA2834</f>
        <v>1.3076118583973888</v>
      </c>
      <c r="X2834" s="1">
        <f>((3*10+H2834/COS(RADIANS(E2834)))*(3+3)+3*G2834*H2834)*2</f>
        <v>533.47628941951893</v>
      </c>
      <c r="Y2834" s="7">
        <f>Z2834/X2834</f>
        <v>1.0089717356133783</v>
      </c>
      <c r="Z2834" s="13">
        <v>538.26249764419697</v>
      </c>
      <c r="AA2834" s="15">
        <v>91.572791136803204</v>
      </c>
    </row>
    <row r="2835" spans="1:27" x14ac:dyDescent="0.45">
      <c r="A2835">
        <v>1170</v>
      </c>
      <c r="B2835">
        <v>41.2</v>
      </c>
      <c r="C2835" s="10">
        <f>B2835-20</f>
        <v>21.200000000000003</v>
      </c>
      <c r="D2835">
        <v>109.1</v>
      </c>
      <c r="E2835" s="11">
        <f>D2835-90</f>
        <v>19.099999999999994</v>
      </c>
      <c r="F2835" s="2">
        <v>6.0400000000000002E-3</v>
      </c>
      <c r="G2835" s="11">
        <v>20.100000000000001</v>
      </c>
      <c r="H2835" s="11">
        <v>1.3</v>
      </c>
      <c r="I2835" s="8">
        <v>3.8025587797164903E-2</v>
      </c>
      <c r="J2835" s="4">
        <v>71000</v>
      </c>
      <c r="K2835" s="5">
        <f>23*10^-6</f>
        <v>2.3E-5</v>
      </c>
      <c r="L2835" s="6">
        <f>H2835</f>
        <v>1.3</v>
      </c>
      <c r="M2835" s="3">
        <f>H2835^2/6</f>
        <v>0.28166666666666668</v>
      </c>
      <c r="N2835" s="3">
        <f>H2835^3/12</f>
        <v>0.18308333333333338</v>
      </c>
      <c r="O2835" s="1">
        <f>-J2835*L2835*K2835*C2835</f>
        <v>-45.005480000000006</v>
      </c>
      <c r="P2835" s="7">
        <f>-(12*F2835*J2835*L2835*N2835+12*O2835*N2835*G2835*COS(RADIANS(E2835)))/(12*N2835*G2835*COS(RADIANS(E2835))^2+L2835*G2835^3*SIN(RADIANS(E2835))^2)</f>
        <v>0.55841122645572261</v>
      </c>
      <c r="Q2835" s="7">
        <f>-(6*F2835*J2835*L2835*N2835*SIN(RADIANS(E2835))+6*O2835*N2835*G2835*SIN(RADIANS(E2835))*COS(RADIANS(E2835)))/(12*N2835*COS(RADIANS(E2835))^2+L2835*G2835^2*SIN(RADIANS(E2835))^2)</f>
        <v>1.8363575902862204</v>
      </c>
      <c r="R2835" s="7">
        <f>-P2835*SIN(RADIANS(E2835))</f>
        <v>-0.18272214828718611</v>
      </c>
      <c r="S2835" s="6">
        <f>(O2835+P2835*COS(RADIANS(E2835)))/L2835</f>
        <v>-34.213699937710857</v>
      </c>
      <c r="T2835" s="6">
        <f>R2835/L2835</f>
        <v>-0.14055549868245085</v>
      </c>
      <c r="U2835" s="6">
        <f>(Q2835-P2835*G2835*SIN(RADIANS(E2835)))/M2835</f>
        <v>-6.5196127465782974</v>
      </c>
      <c r="V2835" s="6">
        <f>SQRT((S2835+U2835)^2+3*T2835^2)</f>
        <v>40.734040184846641</v>
      </c>
      <c r="W2835" s="6">
        <f>V2835/AA2835</f>
        <v>1.2401725103172632</v>
      </c>
      <c r="X2835" s="1">
        <f>((3*10+H2835/COS(RADIANS(E2835)))*(3+3)+3*G2835*H2835)*2</f>
        <v>533.28882899519056</v>
      </c>
      <c r="Y2835" s="7">
        <f>Z2835/X2835</f>
        <v>1.0090604332531821</v>
      </c>
      <c r="Z2835" s="13">
        <v>538.12065683496905</v>
      </c>
      <c r="AA2835" s="15">
        <v>32.845462906145201</v>
      </c>
    </row>
    <row r="2836" spans="1:27" x14ac:dyDescent="0.45">
      <c r="A2836">
        <v>1487</v>
      </c>
      <c r="B2836">
        <v>87.8</v>
      </c>
      <c r="C2836" s="10">
        <f>B2836-20</f>
        <v>67.8</v>
      </c>
      <c r="D2836">
        <v>104.1</v>
      </c>
      <c r="E2836" s="11">
        <f>D2836-90</f>
        <v>14.099999999999994</v>
      </c>
      <c r="F2836" s="2">
        <v>1.9779999999999999E-2</v>
      </c>
      <c r="G2836" s="11">
        <v>20.2</v>
      </c>
      <c r="H2836" s="11">
        <v>1.3</v>
      </c>
      <c r="I2836" s="8">
        <v>0.150968268513679</v>
      </c>
      <c r="J2836" s="4">
        <v>71000</v>
      </c>
      <c r="K2836" s="5">
        <f>23*10^-6</f>
        <v>2.3E-5</v>
      </c>
      <c r="L2836" s="6">
        <f>H2836</f>
        <v>1.3</v>
      </c>
      <c r="M2836" s="3">
        <f>H2836^2/6</f>
        <v>0.28166666666666668</v>
      </c>
      <c r="N2836" s="3">
        <f>H2836^3/12</f>
        <v>0.18308333333333338</v>
      </c>
      <c r="O2836" s="1">
        <f>-J2836*L2836*K2836*C2836</f>
        <v>-143.93261999999999</v>
      </c>
      <c r="P2836" s="7">
        <f>-(12*F2836*J2836*L2836*N2836+12*O2836*N2836*G2836*COS(RADIANS(E2836)))/(12*N2836*G2836*COS(RADIANS(E2836))^2+L2836*G2836^3*SIN(RADIANS(E2836))^2)</f>
        <v>3.2230238972942336</v>
      </c>
      <c r="Q2836" s="7">
        <f>-(6*F2836*J2836*L2836*N2836*SIN(RADIANS(E2836))+6*O2836*N2836*G2836*SIN(RADIANS(E2836))*COS(RADIANS(E2836)))/(12*N2836*COS(RADIANS(E2836))^2+L2836*G2836^2*SIN(RADIANS(E2836))^2)</f>
        <v>7.9302877477322617</v>
      </c>
      <c r="R2836" s="7">
        <f>-P2836*SIN(RADIANS(E2836))</f>
        <v>-0.78517700472596663</v>
      </c>
      <c r="S2836" s="6">
        <f>(O2836+P2836*COS(RADIANS(E2836)))/L2836</f>
        <v>-108.31284562878487</v>
      </c>
      <c r="T2836" s="6">
        <f>R2836/L2836</f>
        <v>-0.60398231132766667</v>
      </c>
      <c r="U2836" s="6">
        <f>(Q2836-P2836*G2836*SIN(RADIANS(E2836)))/M2836</f>
        <v>-28.154867743428152</v>
      </c>
      <c r="V2836" s="6">
        <f>SQRT((S2836+U2836)^2+3*T2836^2)</f>
        <v>136.47172299395095</v>
      </c>
      <c r="W2836" s="6">
        <f>V2836/AA2836</f>
        <v>1.2672676853101308</v>
      </c>
      <c r="X2836" s="1">
        <f>((3*10+H2836/COS(RADIANS(E2836)))*(3+3)+3*G2836*H2836)*2</f>
        <v>533.64459647680417</v>
      </c>
      <c r="Y2836" s="7">
        <f>Z2836/X2836</f>
        <v>1.0078313590252168</v>
      </c>
      <c r="Z2836" s="13">
        <v>537.82375890368098</v>
      </c>
      <c r="AA2836" s="15">
        <v>107.689736411572</v>
      </c>
    </row>
    <row r="2837" spans="1:27" x14ac:dyDescent="0.45">
      <c r="A2837">
        <v>2620</v>
      </c>
      <c r="B2837">
        <v>89.1</v>
      </c>
      <c r="C2837" s="10">
        <f>B2837-20</f>
        <v>69.099999999999994</v>
      </c>
      <c r="D2837">
        <v>101.7</v>
      </c>
      <c r="E2837" s="11">
        <f>D2837-90</f>
        <v>11.700000000000003</v>
      </c>
      <c r="F2837" s="2">
        <v>2.3470999999999999E-2</v>
      </c>
      <c r="G2837" s="11">
        <v>24.3</v>
      </c>
      <c r="H2837" s="11">
        <v>1.1000000000000001</v>
      </c>
      <c r="I2837" s="8">
        <v>0.205372124910354</v>
      </c>
      <c r="J2837" s="4">
        <v>71000</v>
      </c>
      <c r="K2837" s="5">
        <f>23*10^-6</f>
        <v>2.3E-5</v>
      </c>
      <c r="L2837" s="6">
        <f>H2837</f>
        <v>1.1000000000000001</v>
      </c>
      <c r="M2837" s="3">
        <f>H2837^2/6</f>
        <v>0.20166666666666669</v>
      </c>
      <c r="N2837" s="3">
        <f>H2837^3/12</f>
        <v>0.11091666666666671</v>
      </c>
      <c r="O2837" s="1">
        <f>-J2837*L2837*K2837*C2837</f>
        <v>-124.12432999999999</v>
      </c>
      <c r="P2837" s="7">
        <f>-(12*F2837*J2837*L2837*N2837+12*O2837*N2837*G2837*COS(RADIANS(E2837)))/(12*N2837*G2837*COS(RADIANS(E2837))^2+L2837*G2837^3*SIN(RADIANS(E2837))^2)</f>
        <v>2.1928748937260774</v>
      </c>
      <c r="Q2837" s="7">
        <f>-(6*F2837*J2837*L2837*N2837*SIN(RADIANS(E2837))+6*O2837*N2837*G2837*SIN(RADIANS(E2837))*COS(RADIANS(E2837)))/(12*N2837*COS(RADIANS(E2837))^2+L2837*G2837^2*SIN(RADIANS(E2837))^2)</f>
        <v>5.4029491003600221</v>
      </c>
      <c r="R2837" s="7">
        <f>-P2837*SIN(RADIANS(E2837))</f>
        <v>-0.44468716875391112</v>
      </c>
      <c r="S2837" s="6">
        <f>(O2837+P2837*COS(RADIANS(E2837)))/L2837</f>
        <v>-110.88819716656693</v>
      </c>
      <c r="T2837" s="6">
        <f>R2837/L2837</f>
        <v>-0.40426106250355553</v>
      </c>
      <c r="U2837" s="6">
        <f>(Q2837-P2837*G2837*SIN(RADIANS(E2837)))/M2837</f>
        <v>-26.791483142281081</v>
      </c>
      <c r="V2837" s="6">
        <f>SQRT((S2837+U2837)^2+3*T2837^2)</f>
        <v>137.68146081069358</v>
      </c>
      <c r="W2837" s="6">
        <f>V2837/AA2837</f>
        <v>1.3310405223303532</v>
      </c>
      <c r="X2837" s="1">
        <f>((3*10+H2837/COS(RADIANS(E2837)))*(3+3)+3*G2837*H2837)*2</f>
        <v>533.86007813627066</v>
      </c>
      <c r="Y2837" s="7">
        <f>Z2837/X2837</f>
        <v>1.0073855725913108</v>
      </c>
      <c r="Z2837" s="13">
        <v>537.80294049694896</v>
      </c>
      <c r="AA2837" s="15">
        <v>103.438970114632</v>
      </c>
    </row>
    <row r="2838" spans="1:27" x14ac:dyDescent="0.45">
      <c r="A2838">
        <v>2468</v>
      </c>
      <c r="B2838">
        <v>56.8</v>
      </c>
      <c r="C2838" s="10">
        <f>B2838-20</f>
        <v>36.799999999999997</v>
      </c>
      <c r="D2838">
        <v>101.8</v>
      </c>
      <c r="E2838" s="11">
        <f>D2838-90</f>
        <v>11.799999999999997</v>
      </c>
      <c r="F2838" s="2">
        <v>1.0812E-2</v>
      </c>
      <c r="G2838" s="11">
        <v>20.2</v>
      </c>
      <c r="H2838" s="11">
        <v>1.3</v>
      </c>
      <c r="I2838" s="8">
        <v>9.2535987496375996E-2</v>
      </c>
      <c r="J2838" s="4">
        <v>71000</v>
      </c>
      <c r="K2838" s="5">
        <f>23*10^-6</f>
        <v>2.3E-5</v>
      </c>
      <c r="L2838" s="6">
        <f>H2838</f>
        <v>1.3</v>
      </c>
      <c r="M2838" s="3">
        <f>H2838^2/6</f>
        <v>0.28166666666666668</v>
      </c>
      <c r="N2838" s="3">
        <f>H2838^3/12</f>
        <v>0.18308333333333338</v>
      </c>
      <c r="O2838" s="1">
        <f>-J2838*L2838*K2838*C2838</f>
        <v>-78.122720000000001</v>
      </c>
      <c r="P2838" s="7">
        <f>-(12*F2838*J2838*L2838*N2838+12*O2838*N2838*G2838*COS(RADIANS(E2838)))/(12*N2838*G2838*COS(RADIANS(E2838))^2+L2838*G2838^3*SIN(RADIANS(E2838))^2)</f>
        <v>2.448517453231478</v>
      </c>
      <c r="Q2838" s="7">
        <f>-(6*F2838*J2838*L2838*N2838*SIN(RADIANS(E2838))+6*O2838*N2838*G2838*SIN(RADIANS(E2838))*COS(RADIANS(E2838)))/(12*N2838*COS(RADIANS(E2838))^2+L2838*G2838^2*SIN(RADIANS(E2838))^2)</f>
        <v>5.0571927357206814</v>
      </c>
      <c r="R2838" s="7">
        <f>-P2838*SIN(RADIANS(E2838))</f>
        <v>-0.50071215205155262</v>
      </c>
      <c r="S2838" s="6">
        <f>(O2838+P2838*COS(RADIANS(E2838)))/L2838</f>
        <v>-58.250727780167608</v>
      </c>
      <c r="T2838" s="6">
        <f>R2838/L2838</f>
        <v>-0.38516319388580972</v>
      </c>
      <c r="U2838" s="6">
        <f>(Q2838-P2838*G2838*SIN(RADIANS(E2838)))/M2838</f>
        <v>-17.954530422676974</v>
      </c>
      <c r="V2838" s="6">
        <f>SQRT((S2838+U2838)^2+3*T2838^2)</f>
        <v>76.208178234491243</v>
      </c>
      <c r="W2838" s="6">
        <f>V2838/AA2838</f>
        <v>1.1546164753491974</v>
      </c>
      <c r="X2838" s="1">
        <f>((3*10+H2838/COS(RADIANS(E2838)))*(3+3)+3*G2838*H2838)*2</f>
        <v>533.49678590083045</v>
      </c>
      <c r="Y2838" s="7">
        <f>Z2838/X2838</f>
        <v>1.0074072827525884</v>
      </c>
      <c r="Z2838" s="13">
        <v>537.448547441595</v>
      </c>
      <c r="AA2838" s="15">
        <v>66.003023394797097</v>
      </c>
    </row>
    <row r="2839" spans="1:27" x14ac:dyDescent="0.45">
      <c r="A2839">
        <v>2170</v>
      </c>
      <c r="B2839">
        <v>75.900000000000006</v>
      </c>
      <c r="C2839" s="10">
        <f>B2839-20</f>
        <v>55.900000000000006</v>
      </c>
      <c r="D2839">
        <v>112.3</v>
      </c>
      <c r="E2839" s="11">
        <f>D2839-90</f>
        <v>22.299999999999997</v>
      </c>
      <c r="F2839" s="2">
        <v>1.6618000000000001E-2</v>
      </c>
      <c r="G2839" s="11">
        <v>21.7</v>
      </c>
      <c r="H2839" s="11">
        <v>1.2</v>
      </c>
      <c r="I2839" s="8">
        <v>9.4602540135383606E-2</v>
      </c>
      <c r="J2839" s="4">
        <v>71000</v>
      </c>
      <c r="K2839" s="5">
        <f>23*10^-6</f>
        <v>2.3E-5</v>
      </c>
      <c r="L2839" s="6">
        <f>H2839</f>
        <v>1.2</v>
      </c>
      <c r="M2839" s="3">
        <f>H2839^2/6</f>
        <v>0.24</v>
      </c>
      <c r="N2839" s="3">
        <f>H2839^3/12</f>
        <v>0.14399999999999999</v>
      </c>
      <c r="O2839" s="1">
        <f>-J2839*L2839*K2839*C2839</f>
        <v>-109.54164000000002</v>
      </c>
      <c r="P2839" s="7">
        <f>-(12*F2839*J2839*L2839*N2839+12*O2839*N2839*G2839*COS(RADIANS(E2839)))/(12*N2839*G2839*COS(RADIANS(E2839))^2+L2839*G2839^3*SIN(RADIANS(E2839))^2)</f>
        <v>0.75306032749215435</v>
      </c>
      <c r="Q2839" s="7">
        <f>-(6*F2839*J2839*L2839*N2839*SIN(RADIANS(E2839))+6*O2839*N2839*G2839*SIN(RADIANS(E2839))*COS(RADIANS(E2839)))/(12*N2839*COS(RADIANS(E2839))^2+L2839*G2839^2*SIN(RADIANS(E2839))^2)</f>
        <v>3.1004241704375306</v>
      </c>
      <c r="R2839" s="7">
        <f>-P2839*SIN(RADIANS(E2839))</f>
        <v>-0.2857533797638277</v>
      </c>
      <c r="S2839" s="6">
        <f>(O2839+P2839*COS(RADIANS(E2839)))/L2839</f>
        <v>-90.704084388727921</v>
      </c>
      <c r="T2839" s="6">
        <f>R2839/L2839</f>
        <v>-0.23812781646985642</v>
      </c>
      <c r="U2839" s="6">
        <f>(Q2839-P2839*G2839*SIN(RADIANS(E2839)))/M2839</f>
        <v>-12.918434043489711</v>
      </c>
      <c r="V2839" s="6">
        <f>SQRT((S2839+U2839)^2+3*T2839^2)</f>
        <v>103.62333926681872</v>
      </c>
      <c r="W2839" s="6">
        <f>V2839/AA2839</f>
        <v>1.2581116505820089</v>
      </c>
      <c r="X2839" s="1">
        <f>((3*10+H2839/COS(RADIANS(E2839)))*(3+3)+3*G2839*H2839)*2</f>
        <v>531.80403884853672</v>
      </c>
      <c r="Y2839" s="7">
        <f>Z2839/X2839</f>
        <v>1.010104650850034</v>
      </c>
      <c r="Z2839" s="13">
        <v>537.17773298173904</v>
      </c>
      <c r="AA2839" s="15">
        <v>82.364183829695904</v>
      </c>
    </row>
    <row r="2840" spans="1:27" x14ac:dyDescent="0.45">
      <c r="A2840">
        <v>807</v>
      </c>
      <c r="B2840">
        <v>51.2</v>
      </c>
      <c r="C2840" s="10">
        <f>B2840-20</f>
        <v>31.200000000000003</v>
      </c>
      <c r="D2840">
        <v>111.5</v>
      </c>
      <c r="E2840" s="11">
        <f>D2840-90</f>
        <v>21.5</v>
      </c>
      <c r="F2840" s="2">
        <v>1.0043E-2</v>
      </c>
      <c r="G2840" s="11">
        <v>23.9</v>
      </c>
      <c r="H2840" s="11">
        <v>1.1000000000000001</v>
      </c>
      <c r="I2840" s="8">
        <v>5.7721689343452398E-2</v>
      </c>
      <c r="J2840" s="4">
        <v>71000</v>
      </c>
      <c r="K2840" s="5">
        <f>23*10^-6</f>
        <v>2.3E-5</v>
      </c>
      <c r="L2840" s="6">
        <f>H2840</f>
        <v>1.1000000000000001</v>
      </c>
      <c r="M2840" s="3">
        <f>H2840^2/6</f>
        <v>0.20166666666666669</v>
      </c>
      <c r="N2840" s="3">
        <f>H2840^3/12</f>
        <v>0.11091666666666671</v>
      </c>
      <c r="O2840" s="1">
        <f>-J2840*L2840*K2840*C2840</f>
        <v>-56.044560000000004</v>
      </c>
      <c r="P2840" s="7">
        <f>-(12*F2840*J2840*L2840*N2840+12*O2840*N2840*G2840*COS(RADIANS(E2840)))/(12*N2840*G2840*COS(RADIANS(E2840))^2+L2840*G2840^3*SIN(RADIANS(E2840))^2)</f>
        <v>0.3006790387667313</v>
      </c>
      <c r="Q2840" s="7">
        <f>-(6*F2840*J2840*L2840*N2840*SIN(RADIANS(E2840))+6*O2840*N2840*G2840*SIN(RADIANS(E2840))*COS(RADIANS(E2840)))/(12*N2840*COS(RADIANS(E2840))^2+L2840*G2840^2*SIN(RADIANS(E2840))^2)</f>
        <v>1.3168808768715601</v>
      </c>
      <c r="R2840" s="7">
        <f>-P2840*SIN(RADIANS(E2840))</f>
        <v>-0.11019923655828956</v>
      </c>
      <c r="S2840" s="6">
        <f>(O2840+P2840*COS(RADIANS(E2840)))/L2840</f>
        <v>-50.695275400006807</v>
      </c>
      <c r="T2840" s="6">
        <f>R2840/L2840</f>
        <v>-0.1001811241438996</v>
      </c>
      <c r="U2840" s="6">
        <f>(Q2840-P2840*G2840*SIN(RADIANS(E2840)))/M2840</f>
        <v>-6.5299878191978182</v>
      </c>
      <c r="V2840" s="6">
        <f>SQRT((S2840+U2840)^2+3*T2840^2)</f>
        <v>57.225526290984497</v>
      </c>
      <c r="W2840" s="6">
        <f>V2840/AA2840</f>
        <v>1.2826075742724712</v>
      </c>
      <c r="X2840" s="1">
        <f>((3*10+H2840/COS(RADIANS(E2840)))*(3+3)+3*G2840*H2840)*2</f>
        <v>531.92717837479074</v>
      </c>
      <c r="Y2840" s="7">
        <f>Z2840/X2840</f>
        <v>1.009829351404756</v>
      </c>
      <c r="Z2840" s="13">
        <v>537.15567753277696</v>
      </c>
      <c r="AA2840" s="15">
        <v>44.6165510315533</v>
      </c>
    </row>
    <row r="2841" spans="1:27" x14ac:dyDescent="0.45">
      <c r="A2841">
        <v>249</v>
      </c>
      <c r="B2841">
        <v>79.8</v>
      </c>
      <c r="C2841" s="10">
        <f>B2841-20</f>
        <v>59.8</v>
      </c>
      <c r="D2841">
        <v>121</v>
      </c>
      <c r="E2841" s="11">
        <f>D2841-90</f>
        <v>31</v>
      </c>
      <c r="F2841" s="2">
        <v>1.6478E-2</v>
      </c>
      <c r="G2841" s="11">
        <v>21.2</v>
      </c>
      <c r="H2841" s="11">
        <v>1.2</v>
      </c>
      <c r="I2841" s="8">
        <v>7.9889684915542603E-2</v>
      </c>
      <c r="J2841" s="4">
        <v>71000</v>
      </c>
      <c r="K2841" s="5">
        <f>23*10^-6</f>
        <v>2.3E-5</v>
      </c>
      <c r="L2841" s="6">
        <f>H2841</f>
        <v>1.2</v>
      </c>
      <c r="M2841" s="3">
        <f>H2841^2/6</f>
        <v>0.24</v>
      </c>
      <c r="N2841" s="3">
        <f>H2841^3/12</f>
        <v>0.14399999999999999</v>
      </c>
      <c r="O2841" s="1">
        <f>-J2841*L2841*K2841*C2841</f>
        <v>-117.18407999999999</v>
      </c>
      <c r="P2841" s="7">
        <f>-(12*F2841*J2841*L2841*N2841+12*O2841*N2841*G2841*COS(RADIANS(E2841)))/(12*N2841*G2841*COS(RADIANS(E2841))^2+L2841*G2841^3*SIN(RADIANS(E2841))^2)</f>
        <v>0.4097309972795154</v>
      </c>
      <c r="Q2841" s="7">
        <f>-(6*F2841*J2841*L2841*N2841*SIN(RADIANS(E2841))+6*O2841*N2841*G2841*SIN(RADIANS(E2841))*COS(RADIANS(E2841)))/(12*N2841*COS(RADIANS(E2841))^2+L2841*G2841^2*SIN(RADIANS(E2841))^2)</f>
        <v>2.2368868791400729</v>
      </c>
      <c r="R2841" s="7">
        <f>-P2841*SIN(RADIANS(E2841))</f>
        <v>-0.21102706406981825</v>
      </c>
      <c r="S2841" s="6">
        <f>(O2841+P2841*COS(RADIANS(E2841)))/L2841</f>
        <v>-97.360726655873279</v>
      </c>
      <c r="T2841" s="6">
        <f>R2841/L2841</f>
        <v>-0.17585588672484856</v>
      </c>
      <c r="U2841" s="6">
        <f>(Q2841-P2841*G2841*SIN(RADIANS(E2841)))/M2841</f>
        <v>-9.3203619964169739</v>
      </c>
      <c r="V2841" s="6">
        <f>SQRT((S2841+U2841)^2+3*T2841^2)</f>
        <v>106.68152347954401</v>
      </c>
      <c r="W2841" s="6">
        <f>V2841/AA2841</f>
        <v>1.2318412977731894</v>
      </c>
      <c r="X2841" s="1">
        <f>((3*10+H2841/COS(RADIANS(E2841)))*(3+3)+3*G2841*H2841)*2</f>
        <v>529.4395209199007</v>
      </c>
      <c r="Y2841" s="7">
        <f>Z2841/X2841</f>
        <v>1.0140390556902379</v>
      </c>
      <c r="Z2841" s="13">
        <v>536.87235183870803</v>
      </c>
      <c r="AA2841" s="15">
        <v>86.603301636658202</v>
      </c>
    </row>
    <row r="2842" spans="1:27" x14ac:dyDescent="0.45">
      <c r="A2842">
        <v>2123</v>
      </c>
      <c r="B2842">
        <v>81.7</v>
      </c>
      <c r="C2842" s="10">
        <f>B2842-20</f>
        <v>61.7</v>
      </c>
      <c r="D2842">
        <v>122.8</v>
      </c>
      <c r="E2842" s="11">
        <f>D2842-90</f>
        <v>32.799999999999997</v>
      </c>
      <c r="F2842" s="2">
        <v>1.7937000000000002E-2</v>
      </c>
      <c r="G2842" s="11">
        <v>23.2</v>
      </c>
      <c r="H2842" s="11">
        <v>1.1000000000000001</v>
      </c>
      <c r="I2842" s="8">
        <v>8.3890795707702595E-2</v>
      </c>
      <c r="J2842" s="4">
        <v>71000</v>
      </c>
      <c r="K2842" s="5">
        <f>23*10^-6</f>
        <v>2.3E-5</v>
      </c>
      <c r="L2842" s="6">
        <f>H2842</f>
        <v>1.1000000000000001</v>
      </c>
      <c r="M2842" s="3">
        <f>H2842^2/6</f>
        <v>0.20166666666666669</v>
      </c>
      <c r="N2842" s="3">
        <f>H2842^3/12</f>
        <v>0.11091666666666671</v>
      </c>
      <c r="O2842" s="1">
        <f>-J2842*L2842*K2842*C2842</f>
        <v>-110.83171</v>
      </c>
      <c r="P2842" s="7">
        <f>-(12*F2842*J2842*L2842*N2842+12*O2842*N2842*G2842*COS(RADIANS(E2842)))/(12*N2842*G2842*COS(RADIANS(E2842))^2+L2842*G2842^3*SIN(RADIANS(E2842))^2)</f>
        <v>0.24976163068994126</v>
      </c>
      <c r="Q2842" s="7">
        <f>-(6*F2842*J2842*L2842*N2842*SIN(RADIANS(E2842))+6*O2842*N2842*G2842*SIN(RADIANS(E2842))*COS(RADIANS(E2842)))/(12*N2842*COS(RADIANS(E2842))^2+L2842*G2842^2*SIN(RADIANS(E2842))^2)</f>
        <v>1.569455941116821</v>
      </c>
      <c r="R2842" s="7">
        <f>-P2842*SIN(RADIANS(E2842))</f>
        <v>-0.13529792595834669</v>
      </c>
      <c r="S2842" s="6">
        <f>(O2842+P2842*COS(RADIANS(E2842)))/L2842</f>
        <v>-100.5652442858249</v>
      </c>
      <c r="T2842" s="6">
        <f>R2842/L2842</f>
        <v>-0.12299811450758789</v>
      </c>
      <c r="U2842" s="6">
        <f>(Q2842-P2842*G2842*SIN(RADIANS(E2842)))/M2842</f>
        <v>-7.7824261542982915</v>
      </c>
      <c r="V2842" s="6">
        <f>SQRT((S2842+U2842)^2+3*T2842^2)</f>
        <v>108.34787988424168</v>
      </c>
      <c r="W2842" s="6">
        <f>V2842/AA2842</f>
        <v>1.2650315099995049</v>
      </c>
      <c r="X2842" s="1">
        <f>((3*10+H2842/COS(RADIANS(E2842)))*(3+3)+3*G2842*H2842)*2</f>
        <v>528.82369313401796</v>
      </c>
      <c r="Y2842" s="7">
        <f>Z2842/X2842</f>
        <v>1.0151010607578699</v>
      </c>
      <c r="Z2842" s="13">
        <v>536.80949185423594</v>
      </c>
      <c r="AA2842" s="15">
        <v>85.648364509342599</v>
      </c>
    </row>
    <row r="2843" spans="1:27" x14ac:dyDescent="0.45">
      <c r="A2843">
        <v>2774</v>
      </c>
      <c r="B2843">
        <v>64.900000000000006</v>
      </c>
      <c r="C2843" s="10">
        <f>B2843-20</f>
        <v>44.900000000000006</v>
      </c>
      <c r="D2843">
        <v>111</v>
      </c>
      <c r="E2843" s="11">
        <f>D2843-90</f>
        <v>21</v>
      </c>
      <c r="F2843" s="2">
        <v>1.3441E-2</v>
      </c>
      <c r="G2843" s="11">
        <v>21.7</v>
      </c>
      <c r="H2843" s="11">
        <v>1.2</v>
      </c>
      <c r="I2843" s="8">
        <v>7.9293839633464799E-2</v>
      </c>
      <c r="J2843" s="4">
        <v>71000</v>
      </c>
      <c r="K2843" s="5">
        <f>23*10^-6</f>
        <v>2.3E-5</v>
      </c>
      <c r="L2843" s="6">
        <f>H2843</f>
        <v>1.2</v>
      </c>
      <c r="M2843" s="3">
        <f>H2843^2/6</f>
        <v>0.24</v>
      </c>
      <c r="N2843" s="3">
        <f>H2843^3/12</f>
        <v>0.14399999999999999</v>
      </c>
      <c r="O2843" s="1">
        <f>-J2843*L2843*K2843*C2843</f>
        <v>-87.986040000000017</v>
      </c>
      <c r="P2843" s="7">
        <f>-(12*F2843*J2843*L2843*N2843+12*O2843*N2843*G2843*COS(RADIANS(E2843)))/(12*N2843*G2843*COS(RADIANS(E2843))^2+L2843*G2843^3*SIN(RADIANS(E2843))^2)</f>
        <v>0.68510055894244992</v>
      </c>
      <c r="Q2843" s="7">
        <f>-(6*F2843*J2843*L2843*N2843*SIN(RADIANS(E2843))+6*O2843*N2843*G2843*SIN(RADIANS(E2843))*COS(RADIANS(E2843)))/(12*N2843*COS(RADIANS(E2843))^2+L2843*G2843^2*SIN(RADIANS(E2843))^2)</f>
        <v>2.663871195564913</v>
      </c>
      <c r="R2843" s="7">
        <f>-P2843*SIN(RADIANS(E2843))</f>
        <v>-0.24551808254054491</v>
      </c>
      <c r="S2843" s="6">
        <f>(O2843+P2843*COS(RADIANS(E2843)))/L2843</f>
        <v>-72.788702939990884</v>
      </c>
      <c r="T2843" s="6">
        <f>R2843/L2843</f>
        <v>-0.20459840211712077</v>
      </c>
      <c r="U2843" s="6">
        <f>(Q2843-P2843*G2843*SIN(RADIANS(E2843)))/M2843</f>
        <v>-11.099463314853796</v>
      </c>
      <c r="V2843" s="6">
        <f>SQRT((S2843+U2843)^2+3*T2843^2)</f>
        <v>83.888914757069713</v>
      </c>
      <c r="W2843" s="6">
        <f>V2843/AA2843</f>
        <v>1.2620847916908267</v>
      </c>
      <c r="X2843" s="1">
        <f>((3*10+H2843/COS(RADIANS(E2843)))*(3+3)+3*G2843*H2843)*2</f>
        <v>531.66448790837319</v>
      </c>
      <c r="Y2843" s="7">
        <f>Z2843/X2843</f>
        <v>1.009669837557055</v>
      </c>
      <c r="Z2843" s="13">
        <v>536.80559714130197</v>
      </c>
      <c r="AA2843" s="15">
        <v>66.468525181008602</v>
      </c>
    </row>
    <row r="2844" spans="1:27" x14ac:dyDescent="0.45">
      <c r="A2844">
        <v>1462</v>
      </c>
      <c r="B2844">
        <v>40.1</v>
      </c>
      <c r="C2844" s="10">
        <f>B2844-20</f>
        <v>20.100000000000001</v>
      </c>
      <c r="D2844">
        <v>100.6</v>
      </c>
      <c r="E2844" s="11">
        <f>D2844-90</f>
        <v>10.599999999999994</v>
      </c>
      <c r="F2844" s="2">
        <v>6.803E-3</v>
      </c>
      <c r="G2844" s="11">
        <v>24.1</v>
      </c>
      <c r="H2844" s="11">
        <v>1.1000000000000001</v>
      </c>
      <c r="I2844" s="8">
        <v>6.4002528786659199E-2</v>
      </c>
      <c r="J2844" s="4">
        <v>71000</v>
      </c>
      <c r="K2844" s="5">
        <f>23*10^-6</f>
        <v>2.3E-5</v>
      </c>
      <c r="L2844" s="6">
        <f>H2844</f>
        <v>1.1000000000000001</v>
      </c>
      <c r="M2844" s="3">
        <f>H2844^2/6</f>
        <v>0.20166666666666669</v>
      </c>
      <c r="N2844" s="3">
        <f>H2844^3/12</f>
        <v>0.11091666666666671</v>
      </c>
      <c r="O2844" s="1">
        <f>-J2844*L2844*K2844*C2844</f>
        <v>-36.105630000000005</v>
      </c>
      <c r="P2844" s="7">
        <f>-(12*F2844*J2844*L2844*N2844+12*O2844*N2844*G2844*COS(RADIANS(E2844)))/(12*N2844*G2844*COS(RADIANS(E2844))^2+L2844*G2844^3*SIN(RADIANS(E2844))^2)</f>
        <v>0.7811886229745737</v>
      </c>
      <c r="Q2844" s="7">
        <f>-(6*F2844*J2844*L2844*N2844*SIN(RADIANS(E2844))+6*O2844*N2844*G2844*SIN(RADIANS(E2844))*COS(RADIANS(E2844)))/(12*N2844*COS(RADIANS(E2844))^2+L2844*G2844^2*SIN(RADIANS(E2844))^2)</f>
        <v>1.7315934624675386</v>
      </c>
      <c r="R2844" s="7">
        <f>-P2844*SIN(RADIANS(E2844))</f>
        <v>-0.14370070227946377</v>
      </c>
      <c r="S2844" s="6">
        <f>(O2844+P2844*COS(RADIANS(E2844)))/L2844</f>
        <v>-32.125247352840752</v>
      </c>
      <c r="T2844" s="6">
        <f>R2844/L2844</f>
        <v>-0.13063700207223977</v>
      </c>
      <c r="U2844" s="6">
        <f>(Q2844-P2844*G2844*SIN(RADIANS(E2844)))/M2844</f>
        <v>-8.5864138634753999</v>
      </c>
      <c r="V2844" s="6">
        <f>SQRT((S2844+U2844)^2+3*T2844^2)</f>
        <v>40.712290000330761</v>
      </c>
      <c r="W2844" s="6">
        <f>V2844/AA2844</f>
        <v>1.3299333517035274</v>
      </c>
      <c r="X2844" s="1">
        <f>((3*10+H2844/COS(RADIANS(E2844)))*(3+3)+3*G2844*H2844)*2</f>
        <v>532.48916399478446</v>
      </c>
      <c r="Y2844" s="7">
        <f>Z2844/X2844</f>
        <v>1.0072307409327437</v>
      </c>
      <c r="Z2844" s="13">
        <v>536.33945518912401</v>
      </c>
      <c r="AA2844" s="15">
        <v>30.612278388373301</v>
      </c>
    </row>
    <row r="2845" spans="1:27" x14ac:dyDescent="0.45">
      <c r="A2845">
        <v>2711</v>
      </c>
      <c r="B2845">
        <v>49.2</v>
      </c>
      <c r="C2845" s="10">
        <f>B2845-20</f>
        <v>29.200000000000003</v>
      </c>
      <c r="D2845">
        <v>112.1</v>
      </c>
      <c r="E2845" s="11">
        <f>D2845-90</f>
        <v>22.099999999999994</v>
      </c>
      <c r="F2845" s="2">
        <v>9.3069999999999993E-3</v>
      </c>
      <c r="G2845" s="11">
        <v>23.7</v>
      </c>
      <c r="H2845" s="11">
        <v>1.1000000000000001</v>
      </c>
      <c r="I2845" s="8">
        <v>5.2664022892713498E-2</v>
      </c>
      <c r="J2845" s="4">
        <v>71000</v>
      </c>
      <c r="K2845" s="5">
        <f>23*10^-6</f>
        <v>2.3E-5</v>
      </c>
      <c r="L2845" s="6">
        <f>H2845</f>
        <v>1.1000000000000001</v>
      </c>
      <c r="M2845" s="3">
        <f>H2845^2/6</f>
        <v>0.20166666666666669</v>
      </c>
      <c r="N2845" s="3">
        <f>H2845^3/12</f>
        <v>0.11091666666666671</v>
      </c>
      <c r="O2845" s="1">
        <f>-J2845*L2845*K2845*C2845</f>
        <v>-52.451960000000007</v>
      </c>
      <c r="P2845" s="7">
        <f>-(12*F2845*J2845*L2845*N2845+12*O2845*N2845*G2845*COS(RADIANS(E2845)))/(12*N2845*G2845*COS(RADIANS(E2845))^2+L2845*G2845^3*SIN(RADIANS(E2845))^2)</f>
        <v>0.26933810265561031</v>
      </c>
      <c r="Q2845" s="7">
        <f>-(6*F2845*J2845*L2845*N2845*SIN(RADIANS(E2845))+6*O2845*N2845*G2845*SIN(RADIANS(E2845))*COS(RADIANS(E2845)))/(12*N2845*COS(RADIANS(E2845))^2+L2845*G2845^2*SIN(RADIANS(E2845))^2)</f>
        <v>1.2007786211024978</v>
      </c>
      <c r="R2845" s="7">
        <f>-P2845*SIN(RADIANS(E2845))</f>
        <v>-0.10133152920696178</v>
      </c>
      <c r="S2845" s="6">
        <f>(O2845+P2845*COS(RADIANS(E2845)))/L2845</f>
        <v>-47.456736851368071</v>
      </c>
      <c r="T2845" s="6">
        <f>R2845/L2845</f>
        <v>-9.2119572006328893E-2</v>
      </c>
      <c r="U2845" s="6">
        <f>(Q2845-P2845*G2845*SIN(RADIANS(E2845)))/M2845</f>
        <v>-5.9542741542272548</v>
      </c>
      <c r="V2845" s="6">
        <f>SQRT((S2845+U2845)^2+3*T2845^2)</f>
        <v>53.411249327145164</v>
      </c>
      <c r="W2845" s="6">
        <f>V2845/AA2845</f>
        <v>1.2785098314737375</v>
      </c>
      <c r="X2845" s="1">
        <f>((3*10+H2845/COS(RADIANS(E2845)))*(3+3)+3*G2845*H2845)*2</f>
        <v>530.66672650167231</v>
      </c>
      <c r="Y2845" s="7">
        <f>Z2845/X2845</f>
        <v>1.0100567233878999</v>
      </c>
      <c r="Z2845" s="13">
        <v>536.00349498126195</v>
      </c>
      <c r="AA2845" s="15">
        <v>41.776174114811496</v>
      </c>
    </row>
    <row r="2846" spans="1:27" x14ac:dyDescent="0.45">
      <c r="A2846">
        <v>2392</v>
      </c>
      <c r="B2846">
        <v>61.1</v>
      </c>
      <c r="C2846" s="10">
        <f>B2846-20</f>
        <v>41.1</v>
      </c>
      <c r="D2846">
        <v>116.2</v>
      </c>
      <c r="E2846" s="11">
        <f>D2846-90</f>
        <v>26.200000000000003</v>
      </c>
      <c r="F2846" s="2">
        <v>1.2690999999999999E-2</v>
      </c>
      <c r="G2846" s="11">
        <v>23.5</v>
      </c>
      <c r="H2846" s="11">
        <v>1.1000000000000001</v>
      </c>
      <c r="I2846" s="8">
        <v>6.5367780625820104E-2</v>
      </c>
      <c r="J2846" s="4">
        <v>71000</v>
      </c>
      <c r="K2846" s="5">
        <f>23*10^-6</f>
        <v>2.3E-5</v>
      </c>
      <c r="L2846" s="6">
        <f>H2846</f>
        <v>1.1000000000000001</v>
      </c>
      <c r="M2846" s="3">
        <f>H2846^2/6</f>
        <v>0.20166666666666669</v>
      </c>
      <c r="N2846" s="3">
        <f>H2846^3/12</f>
        <v>0.11091666666666671</v>
      </c>
      <c r="O2846" s="1">
        <f>-J2846*L2846*K2846*C2846</f>
        <v>-73.827930000000009</v>
      </c>
      <c r="P2846" s="7">
        <f>-(12*F2846*J2846*L2846*N2846+12*O2846*N2846*G2846*COS(RADIANS(E2846)))/(12*N2846*G2846*COS(RADIANS(E2846))^2+L2846*G2846^3*SIN(RADIANS(E2846))^2)</f>
        <v>0.26807574929976158</v>
      </c>
      <c r="Q2846" s="7">
        <f>-(6*F2846*J2846*L2846*N2846*SIN(RADIANS(E2846))+6*O2846*N2846*G2846*SIN(RADIANS(E2846))*COS(RADIANS(E2846)))/(12*N2846*COS(RADIANS(E2846))^2+L2846*G2846^2*SIN(RADIANS(E2846))^2)</f>
        <v>1.3906948946116835</v>
      </c>
      <c r="R2846" s="7">
        <f>-P2846*SIN(RADIANS(E2846))</f>
        <v>-0.11835701230737733</v>
      </c>
      <c r="S2846" s="6">
        <f>(O2846+P2846*COS(RADIANS(E2846)))/L2846</f>
        <v>-66.897633445667338</v>
      </c>
      <c r="T2846" s="6">
        <f>R2846/L2846</f>
        <v>-0.10759728391579756</v>
      </c>
      <c r="U2846" s="6">
        <f>(Q2846-P2846*G2846*SIN(RADIANS(E2846)))/M2846</f>
        <v>-6.8960077418761161</v>
      </c>
      <c r="V2846" s="6">
        <f>SQRT((S2846+U2846)^2+3*T2846^2)</f>
        <v>73.793876515890048</v>
      </c>
      <c r="W2846" s="6">
        <f>V2846/AA2846</f>
        <v>1.269061500737412</v>
      </c>
      <c r="X2846" s="1">
        <f>((3*10+H2846/COS(RADIANS(E2846)))*(3+3)+3*G2846*H2846)*2</f>
        <v>529.81148160455848</v>
      </c>
      <c r="Y2846" s="7">
        <f>Z2846/X2846</f>
        <v>1.0116678818262728</v>
      </c>
      <c r="Z2846" s="13">
        <v>535.99325936212301</v>
      </c>
      <c r="AA2846" s="15">
        <v>58.148384828482101</v>
      </c>
    </row>
    <row r="2847" spans="1:27" x14ac:dyDescent="0.45">
      <c r="A2847">
        <v>901</v>
      </c>
      <c r="B2847">
        <v>78.3</v>
      </c>
      <c r="C2847" s="10">
        <f>B2847-20</f>
        <v>58.3</v>
      </c>
      <c r="D2847">
        <v>126.1</v>
      </c>
      <c r="E2847" s="11">
        <f>D2847-90</f>
        <v>36.099999999999994</v>
      </c>
      <c r="F2847" s="2">
        <v>1.6230999999999999E-2</v>
      </c>
      <c r="G2847" s="11">
        <v>22.8</v>
      </c>
      <c r="H2847" s="11">
        <v>1.1000000000000001</v>
      </c>
      <c r="I2847" s="8">
        <v>7.3913693428039495E-2</v>
      </c>
      <c r="J2847" s="4">
        <v>71000</v>
      </c>
      <c r="K2847" s="5">
        <f>23*10^-6</f>
        <v>2.3E-5</v>
      </c>
      <c r="L2847" s="6">
        <f>H2847</f>
        <v>1.1000000000000001</v>
      </c>
      <c r="M2847" s="3">
        <f>H2847^2/6</f>
        <v>0.20166666666666669</v>
      </c>
      <c r="N2847" s="3">
        <f>H2847^3/12</f>
        <v>0.11091666666666671</v>
      </c>
      <c r="O2847" s="1">
        <f>-J2847*L2847*K2847*C2847</f>
        <v>-104.72429</v>
      </c>
      <c r="P2847" s="7">
        <f>-(12*F2847*J2847*L2847*N2847+12*O2847*N2847*G2847*COS(RADIANS(E2847)))/(12*N2847*G2847*COS(RADIANS(E2847))^2+L2847*G2847^3*SIN(RADIANS(E2847))^2)</f>
        <v>0.19371544697933638</v>
      </c>
      <c r="Q2847" s="7">
        <f>-(6*F2847*J2847*L2847*N2847*SIN(RADIANS(E2847))+6*O2847*N2847*G2847*SIN(RADIANS(E2847))*COS(RADIANS(E2847)))/(12*N2847*COS(RADIANS(E2847))^2+L2847*G2847^2*SIN(RADIANS(E2847))^2)</f>
        <v>1.301155367245614</v>
      </c>
      <c r="R2847" s="7">
        <f>-P2847*SIN(RADIANS(E2847))</f>
        <v>-0.11413643572329944</v>
      </c>
      <c r="S2847" s="6">
        <f>(O2847+P2847*COS(RADIANS(E2847)))/L2847</f>
        <v>-95.061608980441719</v>
      </c>
      <c r="T2847" s="6">
        <f>R2847/L2847</f>
        <v>-0.1037603961120904</v>
      </c>
      <c r="U2847" s="6">
        <f>(Q2847-P2847*G2847*SIN(RADIANS(E2847)))/M2847</f>
        <v>-6.4520100855154388</v>
      </c>
      <c r="V2847" s="6">
        <f>SQRT((S2847+U2847)^2+3*T2847^2)</f>
        <v>101.51377815118333</v>
      </c>
      <c r="W2847" s="6">
        <f>V2847/AA2847</f>
        <v>1.2618791313364373</v>
      </c>
      <c r="X2847" s="1">
        <f>((3*10+H2847/COS(RADIANS(E2847)))*(3+3)+3*G2847*H2847)*2</f>
        <v>526.81683819940736</v>
      </c>
      <c r="Y2847" s="7">
        <f>Z2847/X2847</f>
        <v>1.0173437348692358</v>
      </c>
      <c r="Z2847" s="13">
        <v>535.95380976578701</v>
      </c>
      <c r="AA2847" s="15">
        <v>80.446514749532</v>
      </c>
    </row>
    <row r="2848" spans="1:27" x14ac:dyDescent="0.45">
      <c r="A2848">
        <v>2887</v>
      </c>
      <c r="B2848">
        <v>82.3</v>
      </c>
      <c r="C2848" s="10">
        <f>B2848-20</f>
        <v>62.3</v>
      </c>
      <c r="D2848">
        <v>126</v>
      </c>
      <c r="E2848" s="11">
        <f>D2848-90</f>
        <v>36</v>
      </c>
      <c r="F2848" s="2">
        <v>1.6154999999999999E-2</v>
      </c>
      <c r="G2848" s="11">
        <v>20.7</v>
      </c>
      <c r="H2848" s="11">
        <v>1.2</v>
      </c>
      <c r="I2848" s="8">
        <v>7.4804082512855502E-2</v>
      </c>
      <c r="J2848" s="4">
        <v>71000</v>
      </c>
      <c r="K2848" s="5">
        <f>23*10^-6</f>
        <v>2.3E-5</v>
      </c>
      <c r="L2848" s="6">
        <f>H2848</f>
        <v>1.2</v>
      </c>
      <c r="M2848" s="3">
        <f>H2848^2/6</f>
        <v>0.24</v>
      </c>
      <c r="N2848" s="3">
        <f>H2848^3/12</f>
        <v>0.14399999999999999</v>
      </c>
      <c r="O2848" s="1">
        <f>-J2848*L2848*K2848*C2848</f>
        <v>-122.08308</v>
      </c>
      <c r="P2848" s="7">
        <f>-(12*F2848*J2848*L2848*N2848+12*O2848*N2848*G2848*COS(RADIANS(E2848)))/(12*N2848*G2848*COS(RADIANS(E2848))^2+L2848*G2848^3*SIN(RADIANS(E2848))^2)</f>
        <v>0.31194952572971152</v>
      </c>
      <c r="Q2848" s="7">
        <f>-(6*F2848*J2848*L2848*N2848*SIN(RADIANS(E2848))+6*O2848*N2848*G2848*SIN(RADIANS(E2848))*COS(RADIANS(E2848)))/(12*N2848*COS(RADIANS(E2848))^2+L2848*G2848^2*SIN(RADIANS(E2848))^2)</f>
        <v>1.897769072574802</v>
      </c>
      <c r="R2848" s="7">
        <f>-P2848*SIN(RADIANS(E2848))</f>
        <v>-0.18335933068355584</v>
      </c>
      <c r="S2848" s="6">
        <f>(O2848+P2848*COS(RADIANS(E2848)))/L2848</f>
        <v>-101.52558961024788</v>
      </c>
      <c r="T2848" s="6">
        <f>R2848/L2848</f>
        <v>-0.15279944223629655</v>
      </c>
      <c r="U2848" s="6">
        <f>(Q2848-P2848*G2848*SIN(RADIANS(E2848)))/M2848</f>
        <v>-7.9073711357283489</v>
      </c>
      <c r="V2848" s="6">
        <f>SQRT((S2848+U2848)^2+3*T2848^2)</f>
        <v>109.43328077252832</v>
      </c>
      <c r="W2848" s="6">
        <f>V2848/AA2848</f>
        <v>1.2259486505981754</v>
      </c>
      <c r="X2848" s="1">
        <f>((3*10+H2848/COS(RADIANS(E2848)))*(3+3)+3*G2848*H2848)*2</f>
        <v>526.839378875997</v>
      </c>
      <c r="Y2848" s="7">
        <f>Z2848/X2848</f>
        <v>1.0172714136613119</v>
      </c>
      <c r="Z2848" s="13">
        <v>535.93863972163297</v>
      </c>
      <c r="AA2848" s="15">
        <v>89.264163486074807</v>
      </c>
    </row>
    <row r="2849" spans="1:27" x14ac:dyDescent="0.45">
      <c r="A2849">
        <v>1687</v>
      </c>
      <c r="B2849">
        <v>42.6</v>
      </c>
      <c r="C2849" s="10">
        <f>B2849-20</f>
        <v>22.6</v>
      </c>
      <c r="D2849">
        <v>123.6</v>
      </c>
      <c r="E2849" s="11">
        <f>D2849-90</f>
        <v>33.599999999999994</v>
      </c>
      <c r="F2849" s="2">
        <v>6.4079999999999996E-3</v>
      </c>
      <c r="G2849" s="11">
        <v>22.9</v>
      </c>
      <c r="H2849" s="11">
        <v>1.1000000000000001</v>
      </c>
      <c r="I2849" s="8">
        <v>2.9537361115217198E-2</v>
      </c>
      <c r="J2849" s="4">
        <v>71000</v>
      </c>
      <c r="K2849" s="5">
        <f>23*10^-6</f>
        <v>2.3E-5</v>
      </c>
      <c r="L2849" s="6">
        <f>H2849</f>
        <v>1.1000000000000001</v>
      </c>
      <c r="M2849" s="3">
        <f>H2849^2/6</f>
        <v>0.20166666666666669</v>
      </c>
      <c r="N2849" s="3">
        <f>H2849^3/12</f>
        <v>0.11091666666666671</v>
      </c>
      <c r="O2849" s="1">
        <f>-J2849*L2849*K2849*C2849</f>
        <v>-40.596380000000003</v>
      </c>
      <c r="P2849" s="7">
        <f>-(12*F2849*J2849*L2849*N2849+12*O2849*N2849*G2849*COS(RADIANS(E2849)))/(12*N2849*G2849*COS(RADIANS(E2849))^2+L2849*G2849^3*SIN(RADIANS(E2849))^2)</f>
        <v>8.96372195404989E-2</v>
      </c>
      <c r="Q2849" s="7">
        <f>-(6*F2849*J2849*L2849*N2849*SIN(RADIANS(E2849))+6*O2849*N2849*G2849*SIN(RADIANS(E2849))*COS(RADIANS(E2849)))/(12*N2849*COS(RADIANS(E2849))^2+L2849*G2849^2*SIN(RADIANS(E2849))^2)</f>
        <v>0.5679712936113287</v>
      </c>
      <c r="R2849" s="7">
        <f>-P2849*SIN(RADIANS(E2849))</f>
        <v>-4.9604479791382432E-2</v>
      </c>
      <c r="S2849" s="6">
        <f>(O2849+P2849*COS(RADIANS(E2849)))/L2849</f>
        <v>-36.83792659626048</v>
      </c>
      <c r="T2849" s="6">
        <f>R2849/L2849</f>
        <v>-4.5094981628529478E-2</v>
      </c>
      <c r="U2849" s="6">
        <f>(Q2849-P2849*G2849*SIN(RADIANS(E2849)))/M2849</f>
        <v>-2.8163865798908869</v>
      </c>
      <c r="V2849" s="6">
        <f>SQRT((S2849+U2849)^2+3*T2849^2)</f>
        <v>39.654390099261342</v>
      </c>
      <c r="W2849" s="6">
        <f>V2849/AA2849</f>
        <v>1.2660261873630698</v>
      </c>
      <c r="X2849" s="1">
        <f>((3*10+H2849/COS(RADIANS(E2849)))*(3+3)+3*G2849*H2849)*2</f>
        <v>526.98783693203268</v>
      </c>
      <c r="Y2849" s="7">
        <f>Z2849/X2849</f>
        <v>1.0165554312598235</v>
      </c>
      <c r="Z2849" s="13">
        <v>535.71234784112403</v>
      </c>
      <c r="AA2849" s="15">
        <v>31.321935118779098</v>
      </c>
    </row>
    <row r="2850" spans="1:27" x14ac:dyDescent="0.45">
      <c r="A2850">
        <v>794</v>
      </c>
      <c r="B2850">
        <v>73.8</v>
      </c>
      <c r="C2850" s="10">
        <f>B2850-20</f>
        <v>53.8</v>
      </c>
      <c r="D2850">
        <v>113.2</v>
      </c>
      <c r="E2850" s="11">
        <f>D2850-90</f>
        <v>23.200000000000003</v>
      </c>
      <c r="F2850" s="2">
        <v>1.6983999999999999E-2</v>
      </c>
      <c r="G2850" s="11">
        <v>23.6</v>
      </c>
      <c r="H2850" s="11">
        <v>1.1000000000000001</v>
      </c>
      <c r="I2850" s="8">
        <v>9.3447811901569297E-2</v>
      </c>
      <c r="J2850" s="4">
        <v>71000</v>
      </c>
      <c r="K2850" s="5">
        <f>23*10^-6</f>
        <v>2.3E-5</v>
      </c>
      <c r="L2850" s="6">
        <f>H2850</f>
        <v>1.1000000000000001</v>
      </c>
      <c r="M2850" s="3">
        <f>H2850^2/6</f>
        <v>0.20166666666666669</v>
      </c>
      <c r="N2850" s="3">
        <f>H2850^3/12</f>
        <v>0.11091666666666671</v>
      </c>
      <c r="O2850" s="1">
        <f>-J2850*L2850*K2850*C2850</f>
        <v>-96.640940000000001</v>
      </c>
      <c r="P2850" s="7">
        <f>-(12*F2850*J2850*L2850*N2850+12*O2850*N2850*G2850*COS(RADIANS(E2850)))/(12*N2850*G2850*COS(RADIANS(E2850))^2+L2850*G2850^3*SIN(RADIANS(E2850))^2)</f>
        <v>0.45131793840297119</v>
      </c>
      <c r="Q2850" s="7">
        <f>-(6*F2850*J2850*L2850*N2850*SIN(RADIANS(E2850))+6*O2850*N2850*G2850*SIN(RADIANS(E2850))*COS(RADIANS(E2850)))/(12*N2850*COS(RADIANS(E2850))^2+L2850*G2850^2*SIN(RADIANS(E2850))^2)</f>
        <v>2.0979579957479895</v>
      </c>
      <c r="R2850" s="7">
        <f>-P2850*SIN(RADIANS(E2850))</f>
        <v>-0.17779305048711774</v>
      </c>
      <c r="S2850" s="6">
        <f>(O2850+P2850*COS(RADIANS(E2850)))/L2850</f>
        <v>-87.478288848703642</v>
      </c>
      <c r="T2850" s="6">
        <f>R2850/L2850</f>
        <v>-0.16163004589737975</v>
      </c>
      <c r="U2850" s="6">
        <f>(Q2850-P2850*G2850*SIN(RADIANS(E2850)))/M2850</f>
        <v>-10.403097499576806</v>
      </c>
      <c r="V2850" s="6">
        <f>SQRT((S2850+U2850)^2+3*T2850^2)</f>
        <v>97.881786693319782</v>
      </c>
      <c r="W2850" s="6">
        <f>V2850/AA2850</f>
        <v>1.2803092268966207</v>
      </c>
      <c r="X2850" s="1">
        <f>((3*10+H2850/COS(RADIANS(E2850)))*(3+3)+3*G2850*H2850)*2</f>
        <v>530.12132355730751</v>
      </c>
      <c r="Y2850" s="7">
        <f>Z2850/X2850</f>
        <v>1.0104601088772522</v>
      </c>
      <c r="Z2850" s="13">
        <v>535.66645031987002</v>
      </c>
      <c r="AA2850" s="15">
        <v>76.451676389600294</v>
      </c>
    </row>
    <row r="2851" spans="1:27" x14ac:dyDescent="0.45">
      <c r="A2851">
        <v>2370</v>
      </c>
      <c r="B2851">
        <v>74.099999999999994</v>
      </c>
      <c r="C2851" s="10">
        <f>B2851-20</f>
        <v>54.099999999999994</v>
      </c>
      <c r="D2851">
        <v>124.7</v>
      </c>
      <c r="E2851" s="11">
        <f>D2851-90</f>
        <v>34.700000000000003</v>
      </c>
      <c r="F2851" s="2">
        <v>1.6579E-2</v>
      </c>
      <c r="G2851" s="11">
        <v>25.4</v>
      </c>
      <c r="H2851" s="11">
        <v>1</v>
      </c>
      <c r="I2851" s="8">
        <v>7.5015917420387199E-2</v>
      </c>
      <c r="J2851" s="4">
        <v>71000</v>
      </c>
      <c r="K2851" s="5">
        <f>23*10^-6</f>
        <v>2.3E-5</v>
      </c>
      <c r="L2851" s="6">
        <f>H2851</f>
        <v>1</v>
      </c>
      <c r="M2851" s="3">
        <f>H2851^2/6</f>
        <v>0.16666666666666666</v>
      </c>
      <c r="N2851" s="3">
        <f>H2851^3/12</f>
        <v>8.3333333333333329E-2</v>
      </c>
      <c r="O2851" s="1">
        <f>-J2851*L2851*K2851*C2851</f>
        <v>-88.345299999999995</v>
      </c>
      <c r="P2851" s="7">
        <f>-(12*F2851*J2851*L2851*N2851+12*O2851*N2851*G2851*COS(RADIANS(E2851)))/(12*N2851*G2851*COS(RADIANS(E2851))^2+L2851*G2851^3*SIN(RADIANS(E2851))^2)</f>
        <v>0.12533291896766582</v>
      </c>
      <c r="Q2851" s="7">
        <f>-(6*F2851*J2851*L2851*N2851*SIN(RADIANS(E2851))+6*O2851*N2851*G2851*SIN(RADIANS(E2851))*COS(RADIANS(E2851)))/(12*N2851*COS(RADIANS(E2851))^2+L2851*G2851^2*SIN(RADIANS(E2851))^2)</f>
        <v>0.90613819762738912</v>
      </c>
      <c r="R2851" s="7">
        <f>-P2851*SIN(RADIANS(E2851))</f>
        <v>-7.1349464380109417E-2</v>
      </c>
      <c r="S2851" s="6">
        <f>(O2851+P2851*COS(RADIANS(E2851)))/L2851</f>
        <v>-88.242258287525743</v>
      </c>
      <c r="T2851" s="6">
        <f>R2851/L2851</f>
        <v>-7.1349464380109417E-2</v>
      </c>
      <c r="U2851" s="6">
        <f>(Q2851-P2851*G2851*SIN(RADIANS(E2851)))/M2851</f>
        <v>-5.4368291857643403</v>
      </c>
      <c r="V2851" s="6">
        <f>SQRT((S2851+U2851)^2+3*T2851^2)</f>
        <v>93.679168986848609</v>
      </c>
      <c r="W2851" s="6">
        <f>V2851/AA2851</f>
        <v>1.3021985522584649</v>
      </c>
      <c r="X2851" s="1">
        <f>((3*10+H2851/COS(RADIANS(E2851)))*(3+3)+3*G2851*H2851)*2</f>
        <v>526.99598245698576</v>
      </c>
      <c r="Y2851" s="7">
        <f>Z2851/X2851</f>
        <v>1.016367476388337</v>
      </c>
      <c r="Z2851" s="13">
        <v>535.62157675659898</v>
      </c>
      <c r="AA2851" s="15">
        <v>71.939236013107504</v>
      </c>
    </row>
    <row r="2852" spans="1:27" x14ac:dyDescent="0.45">
      <c r="A2852">
        <v>2936</v>
      </c>
      <c r="B2852">
        <v>75.099999999999994</v>
      </c>
      <c r="C2852" s="10">
        <f>B2852-20</f>
        <v>55.099999999999994</v>
      </c>
      <c r="D2852">
        <v>111.1</v>
      </c>
      <c r="E2852" s="11">
        <f>D2852-90</f>
        <v>21.099999999999994</v>
      </c>
      <c r="F2852" s="2">
        <v>1.6368000000000001E-2</v>
      </c>
      <c r="G2852" s="11">
        <v>21.5</v>
      </c>
      <c r="H2852" s="11">
        <v>1.2</v>
      </c>
      <c r="I2852" s="8">
        <v>9.6411772072315202E-2</v>
      </c>
      <c r="J2852" s="4">
        <v>71000</v>
      </c>
      <c r="K2852" s="5">
        <f>23*10^-6</f>
        <v>2.3E-5</v>
      </c>
      <c r="L2852" s="6">
        <f>H2852</f>
        <v>1.2</v>
      </c>
      <c r="M2852" s="3">
        <f>H2852^2/6</f>
        <v>0.24</v>
      </c>
      <c r="N2852" s="3">
        <f>H2852^3/12</f>
        <v>0.14399999999999999</v>
      </c>
      <c r="O2852" s="1">
        <f>-J2852*L2852*K2852*C2852</f>
        <v>-107.97395999999999</v>
      </c>
      <c r="P2852" s="7">
        <f>-(12*F2852*J2852*L2852*N2852+12*O2852*N2852*G2852*COS(RADIANS(E2852)))/(12*N2852*G2852*COS(RADIANS(E2852))^2+L2852*G2852^3*SIN(RADIANS(E2852))^2)</f>
        <v>0.84459386207070053</v>
      </c>
      <c r="Q2852" s="7">
        <f>-(6*F2852*J2852*L2852*N2852*SIN(RADIANS(E2852))+6*O2852*N2852*G2852*SIN(RADIANS(E2852))*COS(RADIANS(E2852)))/(12*N2852*COS(RADIANS(E2852))^2+L2852*G2852^2*SIN(RADIANS(E2852))^2)</f>
        <v>3.2685492659098179</v>
      </c>
      <c r="R2852" s="7">
        <f>-P2852*SIN(RADIANS(E2852))</f>
        <v>-0.30405109450323892</v>
      </c>
      <c r="S2852" s="6">
        <f>(O2852+P2852*COS(RADIANS(E2852)))/L2852</f>
        <v>-89.321660975741025</v>
      </c>
      <c r="T2852" s="6">
        <f>R2852/L2852</f>
        <v>-0.25337591208603244</v>
      </c>
      <c r="U2852" s="6">
        <f>(Q2852-P2852*G2852*SIN(RADIANS(E2852)))/M2852</f>
        <v>-13.618955274624245</v>
      </c>
      <c r="V2852" s="6">
        <f>SQRT((S2852+U2852)^2+3*T2852^2)</f>
        <v>102.94155172748972</v>
      </c>
      <c r="W2852" s="6">
        <f>V2852/AA2852</f>
        <v>1.2595778734934677</v>
      </c>
      <c r="X2852" s="1">
        <f>((3*10+H2852/COS(RADIANS(E2852)))*(3+3)+3*G2852*H2852)*2</f>
        <v>530.23485228628624</v>
      </c>
      <c r="Y2852" s="7">
        <f>Z2852/X2852</f>
        <v>1.0097284876199208</v>
      </c>
      <c r="Z2852" s="13">
        <v>535.39323548240395</v>
      </c>
      <c r="AA2852" s="15">
        <v>81.727024500659894</v>
      </c>
    </row>
    <row r="2853" spans="1:27" x14ac:dyDescent="0.45">
      <c r="A2853">
        <v>2671</v>
      </c>
      <c r="B2853">
        <v>79</v>
      </c>
      <c r="C2853" s="10">
        <f>B2853-20</f>
        <v>59</v>
      </c>
      <c r="D2853">
        <v>122.6</v>
      </c>
      <c r="E2853" s="11">
        <f>D2853-90</f>
        <v>32.599999999999994</v>
      </c>
      <c r="F2853" s="2">
        <v>1.7068E-2</v>
      </c>
      <c r="G2853" s="11">
        <v>23</v>
      </c>
      <c r="H2853" s="11">
        <v>1.1000000000000001</v>
      </c>
      <c r="I2853" s="8">
        <v>8.0110520124435397E-2</v>
      </c>
      <c r="J2853" s="4">
        <v>71000</v>
      </c>
      <c r="K2853" s="5">
        <f>23*10^-6</f>
        <v>2.3E-5</v>
      </c>
      <c r="L2853" s="6">
        <f>H2853</f>
        <v>1.1000000000000001</v>
      </c>
      <c r="M2853" s="3">
        <f>H2853^2/6</f>
        <v>0.20166666666666669</v>
      </c>
      <c r="N2853" s="3">
        <f>H2853^3/12</f>
        <v>0.11091666666666671</v>
      </c>
      <c r="O2853" s="1">
        <f>-J2853*L2853*K2853*C2853</f>
        <v>-105.9817</v>
      </c>
      <c r="P2853" s="7">
        <f>-(12*F2853*J2853*L2853*N2853+12*O2853*N2853*G2853*COS(RADIANS(E2853)))/(12*N2853*G2853*COS(RADIANS(E2853))^2+L2853*G2853^3*SIN(RADIANS(E2853))^2)</f>
        <v>0.24548555166924899</v>
      </c>
      <c r="Q2853" s="7">
        <f>-(6*F2853*J2853*L2853*N2853*SIN(RADIANS(E2853))+6*O2853*N2853*G2853*SIN(RADIANS(E2853))*COS(RADIANS(E2853)))/(12*N2853*COS(RADIANS(E2853))^2+L2853*G2853^2*SIN(RADIANS(E2853))^2)</f>
        <v>1.5209950988778673</v>
      </c>
      <c r="R2853" s="7">
        <f>-P2853*SIN(RADIANS(E2853))</f>
        <v>-0.13226044338068407</v>
      </c>
      <c r="S2853" s="6">
        <f>(O2853+P2853*COS(RADIANS(E2853)))/L2853</f>
        <v>-96.158991007786923</v>
      </c>
      <c r="T2853" s="6">
        <f>R2853/L2853</f>
        <v>-0.12023676670971278</v>
      </c>
      <c r="U2853" s="6">
        <f>(Q2853-P2853*G2853*SIN(RADIANS(E2853)))/M2853</f>
        <v>-7.5421244572456203</v>
      </c>
      <c r="V2853" s="6">
        <f>SQRT((S2853+U2853)^2+3*T2853^2)</f>
        <v>103.70132457848463</v>
      </c>
      <c r="W2853" s="6">
        <f>V2853/AA2853</f>
        <v>1.2605064810156601</v>
      </c>
      <c r="X2853" s="1">
        <f>((3*10+H2853/COS(RADIANS(E2853)))*(3+3)+3*G2853*H2853)*2</f>
        <v>527.46854109133483</v>
      </c>
      <c r="Y2853" s="7">
        <f>Z2853/X2853</f>
        <v>1.0150186888851225</v>
      </c>
      <c r="Z2853" s="13">
        <v>535.39042700667505</v>
      </c>
      <c r="AA2853" s="15">
        <v>82.269568733138698</v>
      </c>
    </row>
    <row r="2854" spans="1:27" x14ac:dyDescent="0.45">
      <c r="A2854">
        <v>1377</v>
      </c>
      <c r="B2854">
        <v>81.900000000000006</v>
      </c>
      <c r="C2854" s="10">
        <f>B2854-20</f>
        <v>61.900000000000006</v>
      </c>
      <c r="D2854">
        <v>124.6</v>
      </c>
      <c r="E2854" s="11">
        <f>D2854-90</f>
        <v>34.599999999999994</v>
      </c>
      <c r="F2854" s="2">
        <v>1.7476999999999999E-2</v>
      </c>
      <c r="G2854" s="11">
        <v>22.8</v>
      </c>
      <c r="H2854" s="11">
        <v>1.1000000000000001</v>
      </c>
      <c r="I2854" s="8">
        <v>8.0546781420707703E-2</v>
      </c>
      <c r="J2854" s="4">
        <v>71000</v>
      </c>
      <c r="K2854" s="5">
        <f>23*10^-6</f>
        <v>2.3E-5</v>
      </c>
      <c r="L2854" s="6">
        <f>H2854</f>
        <v>1.1000000000000001</v>
      </c>
      <c r="M2854" s="3">
        <f>H2854^2/6</f>
        <v>0.20166666666666669</v>
      </c>
      <c r="N2854" s="3">
        <f>H2854^3/12</f>
        <v>0.11091666666666671</v>
      </c>
      <c r="O2854" s="1">
        <f>-J2854*L2854*K2854*C2854</f>
        <v>-111.19097000000001</v>
      </c>
      <c r="P2854" s="7">
        <f>-(12*F2854*J2854*L2854*N2854+12*O2854*N2854*G2854*COS(RADIANS(E2854)))/(12*N2854*G2854*COS(RADIANS(E2854))^2+L2854*G2854^3*SIN(RADIANS(E2854))^2)</f>
        <v>0.22742352694292839</v>
      </c>
      <c r="Q2854" s="7">
        <f>-(6*F2854*J2854*L2854*N2854*SIN(RADIANS(E2854))+6*O2854*N2854*G2854*SIN(RADIANS(E2854))*COS(RADIANS(E2854)))/(12*N2854*COS(RADIANS(E2854))^2+L2854*G2854^2*SIN(RADIANS(E2854))^2)</f>
        <v>1.4722077106780129</v>
      </c>
      <c r="R2854" s="7">
        <f>-P2854*SIN(RADIANS(E2854))</f>
        <v>-0.12914102725245732</v>
      </c>
      <c r="S2854" s="6">
        <f>(O2854+P2854*COS(RADIANS(E2854)))/L2854</f>
        <v>-100.91251765810264</v>
      </c>
      <c r="T2854" s="6">
        <f>R2854/L2854</f>
        <v>-0.11740093386587029</v>
      </c>
      <c r="U2854" s="6">
        <f>(Q2854-P2854*G2854*SIN(RADIANS(E2854)))/M2854</f>
        <v>-7.3002035240232104</v>
      </c>
      <c r="V2854" s="6">
        <f>SQRT((S2854+U2854)^2+3*T2854^2)</f>
        <v>108.21291223591723</v>
      </c>
      <c r="W2854" s="6">
        <f>V2854/AA2854</f>
        <v>1.2651104157257811</v>
      </c>
      <c r="X2854" s="1">
        <f>((3*10+H2854/COS(RADIANS(E2854)))*(3+3)+3*G2854*H2854)*2</f>
        <v>526.51622498602751</v>
      </c>
      <c r="Y2854" s="7">
        <f>Z2854/X2854</f>
        <v>1.0163155505563717</v>
      </c>
      <c r="Z2854" s="13">
        <v>535.10662707353697</v>
      </c>
      <c r="AA2854" s="15">
        <v>85.536338086218805</v>
      </c>
    </row>
    <row r="2855" spans="1:27" x14ac:dyDescent="0.45">
      <c r="A2855">
        <v>1586</v>
      </c>
      <c r="B2855">
        <v>75.5</v>
      </c>
      <c r="C2855" s="10">
        <f>B2855-20</f>
        <v>55.5</v>
      </c>
      <c r="D2855">
        <v>128.1</v>
      </c>
      <c r="E2855" s="11">
        <f>D2855-90</f>
        <v>38.099999999999994</v>
      </c>
      <c r="F2855" s="2">
        <v>1.9657000000000001E-2</v>
      </c>
      <c r="G2855" s="11">
        <v>26.3</v>
      </c>
      <c r="H2855" s="11">
        <v>1</v>
      </c>
      <c r="I2855" s="8">
        <v>0.127446860074996</v>
      </c>
      <c r="J2855" s="4">
        <v>71000</v>
      </c>
      <c r="K2855" s="5">
        <f>23*10^-6</f>
        <v>2.3E-5</v>
      </c>
      <c r="L2855" s="6">
        <f>H2855</f>
        <v>1</v>
      </c>
      <c r="M2855" s="3">
        <f>H2855^2/6</f>
        <v>0.16666666666666666</v>
      </c>
      <c r="N2855" s="3">
        <f>H2855^3/12</f>
        <v>8.3333333333333329E-2</v>
      </c>
      <c r="O2855" s="1">
        <f>-J2855*L2855*K2855*C2855</f>
        <v>-90.631500000000003</v>
      </c>
      <c r="P2855" s="7">
        <f>-(12*F2855*J2855*L2855*N2855+12*O2855*N2855*G2855*COS(RADIANS(E2855)))/(12*N2855*G2855*COS(RADIANS(E2855))^2+L2855*G2855^3*SIN(RADIANS(E2855))^2)</f>
        <v>6.9154707128918191E-2</v>
      </c>
      <c r="Q2855" s="7">
        <f>-(6*F2855*J2855*L2855*N2855*SIN(RADIANS(E2855))+6*O2855*N2855*G2855*SIN(RADIANS(E2855))*COS(RADIANS(E2855)))/(12*N2855*COS(RADIANS(E2855))^2+L2855*G2855^2*SIN(RADIANS(E2855))^2)</f>
        <v>0.56112279831913336</v>
      </c>
      <c r="R2855" s="7">
        <f>-P2855*SIN(RADIANS(E2855))</f>
        <v>-4.26709352333942E-2</v>
      </c>
      <c r="S2855" s="6">
        <f>(O2855+P2855*COS(RADIANS(E2855)))/L2855</f>
        <v>-90.577079739026772</v>
      </c>
      <c r="T2855" s="6">
        <f>R2855/L2855</f>
        <v>-4.26709352333942E-2</v>
      </c>
      <c r="U2855" s="6">
        <f>(Q2855-P2855*G2855*SIN(RADIANS(E2855)))/M2855</f>
        <v>-3.3667367899148042</v>
      </c>
      <c r="V2855" s="6">
        <f>SQRT((S2855+U2855)^2+3*T2855^2)</f>
        <v>93.943845601772011</v>
      </c>
      <c r="W2855" s="6">
        <f>V2855/AA2855</f>
        <v>1.1992256948408615</v>
      </c>
      <c r="X2855" s="1">
        <f>((3*10+H2855/COS(RADIANS(E2855)))*(3+3)+3*G2855*H2855)*2</f>
        <v>533.04903539061138</v>
      </c>
      <c r="Y2855" s="7">
        <f>Z2855/X2855</f>
        <v>1.0036628594386514</v>
      </c>
      <c r="Z2855" s="13">
        <v>535.00151908115595</v>
      </c>
      <c r="AA2855" s="15">
        <v>78.337085342587201</v>
      </c>
    </row>
    <row r="2856" spans="1:27" x14ac:dyDescent="0.45">
      <c r="A2856">
        <v>2592</v>
      </c>
      <c r="B2856">
        <v>47.3</v>
      </c>
      <c r="C2856" s="10">
        <f>B2856-20</f>
        <v>27.299999999999997</v>
      </c>
      <c r="D2856">
        <v>123.1</v>
      </c>
      <c r="E2856" s="11">
        <f>D2856-90</f>
        <v>33.099999999999994</v>
      </c>
      <c r="F2856" s="2">
        <v>7.8379999999999995E-3</v>
      </c>
      <c r="G2856" s="11">
        <v>22.9</v>
      </c>
      <c r="H2856" s="11">
        <v>1.1000000000000001</v>
      </c>
      <c r="I2856" s="8">
        <v>3.6616567522287299E-2</v>
      </c>
      <c r="J2856" s="4">
        <v>71000</v>
      </c>
      <c r="K2856" s="5">
        <f>23*10^-6</f>
        <v>2.3E-5</v>
      </c>
      <c r="L2856" s="6">
        <f>H2856</f>
        <v>1.1000000000000001</v>
      </c>
      <c r="M2856" s="3">
        <f>H2856^2/6</f>
        <v>0.20166666666666669</v>
      </c>
      <c r="N2856" s="3">
        <f>H2856^3/12</f>
        <v>0.11091666666666671</v>
      </c>
      <c r="O2856" s="1">
        <f>-J2856*L2856*K2856*C2856</f>
        <v>-49.038989999999998</v>
      </c>
      <c r="P2856" s="7">
        <f>-(12*F2856*J2856*L2856*N2856+12*O2856*N2856*G2856*COS(RADIANS(E2856)))/(12*N2856*G2856*COS(RADIANS(E2856))^2+L2856*G2856^3*SIN(RADIANS(E2856))^2)</f>
        <v>0.11042136522412317</v>
      </c>
      <c r="Q2856" s="7">
        <f>-(6*F2856*J2856*L2856*N2856*SIN(RADIANS(E2856))+6*O2856*N2856*G2856*SIN(RADIANS(E2856))*COS(RADIANS(E2856)))/(12*N2856*COS(RADIANS(E2856))^2+L2856*G2856^2*SIN(RADIANS(E2856))^2)</f>
        <v>0.69045016079367816</v>
      </c>
      <c r="R2856" s="7">
        <f>-P2856*SIN(RADIANS(E2856))</f>
        <v>-6.0301324086784139E-2</v>
      </c>
      <c r="S2856" s="6">
        <f>(O2856+P2856*COS(RADIANS(E2856)))/L2856</f>
        <v>-44.496807232397238</v>
      </c>
      <c r="T2856" s="6">
        <f>R2856/L2856</f>
        <v>-5.4819385533440124E-2</v>
      </c>
      <c r="U2856" s="6">
        <f>(Q2856-P2856*G2856*SIN(RADIANS(E2856)))/M2856</f>
        <v>-3.4237198055884877</v>
      </c>
      <c r="V2856" s="6">
        <f>SQRT((S2856+U2856)^2+3*T2856^2)</f>
        <v>47.920621105046337</v>
      </c>
      <c r="W2856" s="6">
        <f>V2856/AA2856</f>
        <v>1.2582195501549764</v>
      </c>
      <c r="X2856" s="1">
        <f>((3*10+H2856/COS(RADIANS(E2856)))*(3+3)+3*G2856*H2856)*2</f>
        <v>526.89707900290443</v>
      </c>
      <c r="Y2856" s="7">
        <f>Z2856/X2856</f>
        <v>1.0153404986637458</v>
      </c>
      <c r="Z2856" s="13">
        <v>534.97994293928002</v>
      </c>
      <c r="AA2856" s="15">
        <v>38.086056681557601</v>
      </c>
    </row>
    <row r="2857" spans="1:27" x14ac:dyDescent="0.45">
      <c r="A2857">
        <v>2813</v>
      </c>
      <c r="B2857">
        <v>44.5</v>
      </c>
      <c r="C2857" s="10">
        <f>B2857-20</f>
        <v>24.5</v>
      </c>
      <c r="D2857">
        <v>105.2</v>
      </c>
      <c r="E2857" s="11">
        <f>D2857-90</f>
        <v>15.200000000000003</v>
      </c>
      <c r="F2857" s="2">
        <v>7.4980000000000003E-3</v>
      </c>
      <c r="G2857" s="11">
        <v>21.6</v>
      </c>
      <c r="H2857" s="11">
        <v>1.2</v>
      </c>
      <c r="I2857" s="8">
        <v>5.4559133946895599E-2</v>
      </c>
      <c r="J2857" s="4">
        <v>71000</v>
      </c>
      <c r="K2857" s="5">
        <f>23*10^-6</f>
        <v>2.3E-5</v>
      </c>
      <c r="L2857" s="6">
        <f>H2857</f>
        <v>1.2</v>
      </c>
      <c r="M2857" s="3">
        <f>H2857^2/6</f>
        <v>0.24</v>
      </c>
      <c r="N2857" s="3">
        <f>H2857^3/12</f>
        <v>0.14399999999999999</v>
      </c>
      <c r="O2857" s="1">
        <f>-J2857*L2857*K2857*C2857</f>
        <v>-48.010199999999998</v>
      </c>
      <c r="P2857" s="7">
        <f>-(12*F2857*J2857*L2857*N2857+12*O2857*N2857*G2857*COS(RADIANS(E2857)))/(12*N2857*G2857*COS(RADIANS(E2857))^2+L2857*G2857^3*SIN(RADIANS(E2857))^2)</f>
        <v>0.7220806682305535</v>
      </c>
      <c r="Q2857" s="7">
        <f>-(6*F2857*J2857*L2857*N2857*SIN(RADIANS(E2857))+6*O2857*N2857*G2857*SIN(RADIANS(E2857))*COS(RADIANS(E2857)))/(12*N2857*COS(RADIANS(E2857))^2+L2857*G2857^2*SIN(RADIANS(E2857))^2)</f>
        <v>2.0446747630108084</v>
      </c>
      <c r="R2857" s="7">
        <f>-P2857*SIN(RADIANS(E2857))</f>
        <v>-0.18932173731581561</v>
      </c>
      <c r="S2857" s="6">
        <f>(O2857+P2857*COS(RADIANS(E2857)))/L2857</f>
        <v>-39.42781687068161</v>
      </c>
      <c r="T2857" s="6">
        <f>R2857/L2857</f>
        <v>-0.15776811442984634</v>
      </c>
      <c r="U2857" s="6">
        <f>(Q2857-P2857*G2857*SIN(RADIANS(E2857)))/M2857</f>
        <v>-8.5194781792117027</v>
      </c>
      <c r="V2857" s="6">
        <f>SQRT((S2857+U2857)^2+3*T2857^2)</f>
        <v>47.948073735399589</v>
      </c>
      <c r="W2857" s="6">
        <f>V2857/AA2857</f>
        <v>1.2910684754801021</v>
      </c>
      <c r="X2857" s="1">
        <f>((3*10+H2857/COS(RADIANS(E2857)))*(3+3)+3*G2857*H2857)*2</f>
        <v>530.44202473479402</v>
      </c>
      <c r="Y2857" s="7">
        <f>Z2857/X2857</f>
        <v>1.0081133666067441</v>
      </c>
      <c r="Z2857" s="13">
        <v>534.74569534509101</v>
      </c>
      <c r="AA2857" s="15">
        <v>37.138288670218998</v>
      </c>
    </row>
    <row r="2858" spans="1:27" x14ac:dyDescent="0.45">
      <c r="A2858">
        <v>1166</v>
      </c>
      <c r="B2858">
        <v>71.5</v>
      </c>
      <c r="C2858" s="10">
        <f>B2858-20</f>
        <v>51.5</v>
      </c>
      <c r="D2858">
        <v>122.6</v>
      </c>
      <c r="E2858" s="11">
        <f>D2858-90</f>
        <v>32.599999999999994</v>
      </c>
      <c r="F2858" s="2">
        <v>1.6086E-2</v>
      </c>
      <c r="G2858" s="11">
        <v>25.4</v>
      </c>
      <c r="H2858" s="11">
        <v>1</v>
      </c>
      <c r="I2858" s="8">
        <v>7.4289649724960299E-2</v>
      </c>
      <c r="J2858" s="4">
        <v>71000</v>
      </c>
      <c r="K2858" s="5">
        <f>23*10^-6</f>
        <v>2.3E-5</v>
      </c>
      <c r="L2858" s="6">
        <f>H2858</f>
        <v>1</v>
      </c>
      <c r="M2858" s="3">
        <f>H2858^2/6</f>
        <v>0.16666666666666666</v>
      </c>
      <c r="N2858" s="3">
        <f>H2858^3/12</f>
        <v>8.3333333333333329E-2</v>
      </c>
      <c r="O2858" s="1">
        <f>-J2858*L2858*K2858*C2858</f>
        <v>-84.099500000000006</v>
      </c>
      <c r="P2858" s="7">
        <f>-(12*F2858*J2858*L2858*N2858+12*O2858*N2858*G2858*COS(RADIANS(E2858)))/(12*N2858*G2858*COS(RADIANS(E2858))^2+L2858*G2858^3*SIN(RADIANS(E2858))^2)</f>
        <v>0.13769883266520203</v>
      </c>
      <c r="Q2858" s="7">
        <f>-(6*F2858*J2858*L2858*N2858*SIN(RADIANS(E2858))+6*O2858*N2858*G2858*SIN(RADIANS(E2858))*COS(RADIANS(E2858)))/(12*N2858*COS(RADIANS(E2858))^2+L2858*G2858^2*SIN(RADIANS(E2858))^2)</f>
        <v>0.94218897375340604</v>
      </c>
      <c r="R2858" s="7">
        <f>-P2858*SIN(RADIANS(E2858))</f>
        <v>-7.418810816955955E-2</v>
      </c>
      <c r="S2858" s="6">
        <f>(O2858+P2858*COS(RADIANS(E2858)))/L2858</f>
        <v>-83.983495288356124</v>
      </c>
      <c r="T2858" s="6">
        <f>R2858/L2858</f>
        <v>-7.418810816955955E-2</v>
      </c>
      <c r="U2858" s="6">
        <f>(Q2858-P2858*G2858*SIN(RADIANS(E2858)))/M2858</f>
        <v>-5.6531338425204396</v>
      </c>
      <c r="V2858" s="6">
        <f>SQRT((S2858+U2858)^2+3*T2858^2)</f>
        <v>89.636721233947924</v>
      </c>
      <c r="W2858" s="6">
        <f>V2858/AA2858</f>
        <v>1.2989225301787934</v>
      </c>
      <c r="X2858" s="1">
        <f>((3*10+H2858/COS(RADIANS(E2858)))*(3+3)+3*G2858*H2858)*2</f>
        <v>526.64412826484977</v>
      </c>
      <c r="Y2858" s="7">
        <f>Z2858/X2858</f>
        <v>1.0150421992578609</v>
      </c>
      <c r="Z2858" s="13">
        <v>534.56601418019204</v>
      </c>
      <c r="AA2858" s="15">
        <v>69.008519870395702</v>
      </c>
    </row>
    <row r="2859" spans="1:27" x14ac:dyDescent="0.45">
      <c r="A2859">
        <v>780</v>
      </c>
      <c r="B2859">
        <v>72</v>
      </c>
      <c r="C2859" s="10">
        <f>B2859-20</f>
        <v>52</v>
      </c>
      <c r="D2859">
        <v>119.4</v>
      </c>
      <c r="E2859" s="11">
        <f>D2859-90</f>
        <v>29.400000000000006</v>
      </c>
      <c r="F2859" s="2">
        <v>1.4350999999999999E-2</v>
      </c>
      <c r="G2859" s="11">
        <v>20.9</v>
      </c>
      <c r="H2859" s="11">
        <v>1.2</v>
      </c>
      <c r="I2859" s="8">
        <v>7.1282610297202995E-2</v>
      </c>
      <c r="J2859" s="4">
        <v>71000</v>
      </c>
      <c r="K2859" s="5">
        <f>23*10^-6</f>
        <v>2.3E-5</v>
      </c>
      <c r="L2859" s="6">
        <f>H2859</f>
        <v>1.2</v>
      </c>
      <c r="M2859" s="3">
        <f>H2859^2/6</f>
        <v>0.24</v>
      </c>
      <c r="N2859" s="3">
        <f>H2859^3/12</f>
        <v>0.14399999999999999</v>
      </c>
      <c r="O2859" s="1">
        <f>-J2859*L2859*K2859*C2859</f>
        <v>-101.89920000000001</v>
      </c>
      <c r="P2859" s="7">
        <f>-(12*F2859*J2859*L2859*N2859+12*O2859*N2859*G2859*COS(RADIANS(E2859)))/(12*N2859*G2859*COS(RADIANS(E2859))^2+L2859*G2859^3*SIN(RADIANS(E2859))^2)</f>
        <v>0.40987517480960844</v>
      </c>
      <c r="Q2859" s="7">
        <f>-(6*F2859*J2859*L2859*N2859*SIN(RADIANS(E2859))+6*O2859*N2859*G2859*SIN(RADIANS(E2859))*COS(RADIANS(E2859)))/(12*N2859*COS(RADIANS(E2859))^2+L2859*G2859^2*SIN(RADIANS(E2859))^2)</f>
        <v>2.1026367860994521</v>
      </c>
      <c r="R2859" s="7">
        <f>-P2859*SIN(RADIANS(E2859))</f>
        <v>-0.20120926182769883</v>
      </c>
      <c r="S2859" s="6">
        <f>(O2859+P2859*COS(RADIANS(E2859)))/L2859</f>
        <v>-84.618425905725488</v>
      </c>
      <c r="T2859" s="6">
        <f>R2859/L2859</f>
        <v>-0.1676743848564157</v>
      </c>
      <c r="U2859" s="6">
        <f>(Q2859-P2859*G2859*SIN(RADIANS(E2859)))/M2859</f>
        <v>-8.760986608747718</v>
      </c>
      <c r="V2859" s="6">
        <f>SQRT((S2859+U2859)^2+3*T2859^2)</f>
        <v>93.379864133795806</v>
      </c>
      <c r="W2859" s="6">
        <f>V2859/AA2859</f>
        <v>1.2315777578132923</v>
      </c>
      <c r="X2859" s="1">
        <f>((3*10+H2859/COS(RADIANS(E2859)))*(3+3)+3*G2859*H2859)*2</f>
        <v>527.00866359118527</v>
      </c>
      <c r="Y2859" s="7">
        <f>Z2859/X2859</f>
        <v>1.013247224419503</v>
      </c>
      <c r="Z2859" s="13">
        <v>533.99006562880004</v>
      </c>
      <c r="AA2859" s="15">
        <v>75.821330436816993</v>
      </c>
    </row>
    <row r="2860" spans="1:27" x14ac:dyDescent="0.45">
      <c r="A2860">
        <v>1836</v>
      </c>
      <c r="B2860">
        <v>53.5</v>
      </c>
      <c r="C2860" s="10">
        <f>B2860-20</f>
        <v>33.5</v>
      </c>
      <c r="D2860">
        <v>116.9</v>
      </c>
      <c r="E2860" s="11">
        <f>D2860-90</f>
        <v>26.900000000000006</v>
      </c>
      <c r="F2860" s="2">
        <v>1.0612E-2</v>
      </c>
      <c r="G2860" s="11">
        <v>23.4</v>
      </c>
      <c r="H2860" s="11">
        <v>1.1000000000000001</v>
      </c>
      <c r="I2860" s="8">
        <v>6.1339002102613401E-2</v>
      </c>
      <c r="J2860" s="4">
        <v>71000</v>
      </c>
      <c r="K2860" s="5">
        <f>23*10^-6</f>
        <v>2.3E-5</v>
      </c>
      <c r="L2860" s="6">
        <f>H2860</f>
        <v>1.1000000000000001</v>
      </c>
      <c r="M2860" s="3">
        <f>H2860^2/6</f>
        <v>0.20166666666666669</v>
      </c>
      <c r="N2860" s="3">
        <f>H2860^3/12</f>
        <v>0.11091666666666671</v>
      </c>
      <c r="O2860" s="1">
        <f>-J2860*L2860*K2860*C2860</f>
        <v>-60.176050000000004</v>
      </c>
      <c r="P2860" s="7">
        <f>-(12*F2860*J2860*L2860*N2860+12*O2860*N2860*G2860*COS(RADIANS(E2860)))/(12*N2860*G2860*COS(RADIANS(E2860))^2+L2860*G2860^3*SIN(RADIANS(E2860))^2)</f>
        <v>0.19529931620667021</v>
      </c>
      <c r="Q2860" s="7">
        <f>-(6*F2860*J2860*L2860*N2860*SIN(RADIANS(E2860))+6*O2860*N2860*G2860*SIN(RADIANS(E2860))*COS(RADIANS(E2860)))/(12*N2860*COS(RADIANS(E2860))^2+L2860*G2860^2*SIN(RADIANS(E2860))^2)</f>
        <v>1.0338142154740313</v>
      </c>
      <c r="R2860" s="7">
        <f>-P2860*SIN(RADIANS(E2860))</f>
        <v>-8.8360189356754784E-2</v>
      </c>
      <c r="S2860" s="6">
        <f>(O2860+P2860*COS(RADIANS(E2860)))/L2860</f>
        <v>-54.547165956612091</v>
      </c>
      <c r="T2860" s="6">
        <f>R2860/L2860</f>
        <v>-8.0327444869777068E-2</v>
      </c>
      <c r="U2860" s="6">
        <f>(Q2860-P2860*G2860*SIN(RADIANS(E2860)))/M2860</f>
        <v>-5.1263514816894089</v>
      </c>
      <c r="V2860" s="6">
        <f>SQRT((S2860+U2860)^2+3*T2860^2)</f>
        <v>59.673679633105174</v>
      </c>
      <c r="W2860" s="6">
        <f>V2860/AA2860</f>
        <v>1.2483088426578663</v>
      </c>
      <c r="X2860" s="1">
        <f>((3*10+H2860/COS(RADIANS(E2860)))*(3+3)+3*G2860*H2860)*2</f>
        <v>529.24156600774995</v>
      </c>
      <c r="Y2860" s="7">
        <f>Z2860/X2860</f>
        <v>1.0086665593446091</v>
      </c>
      <c r="Z2860" s="13">
        <v>533.82826944719</v>
      </c>
      <c r="AA2860" s="15">
        <v>47.803618458753803</v>
      </c>
    </row>
    <row r="2861" spans="1:27" x14ac:dyDescent="0.45">
      <c r="A2861">
        <v>2859</v>
      </c>
      <c r="B2861">
        <v>40.200000000000003</v>
      </c>
      <c r="C2861" s="10">
        <f>B2861-20</f>
        <v>20.200000000000003</v>
      </c>
      <c r="D2861">
        <v>120.4</v>
      </c>
      <c r="E2861" s="11">
        <f>D2861-90</f>
        <v>30.400000000000006</v>
      </c>
      <c r="F2861" s="2">
        <v>5.9300000000000004E-3</v>
      </c>
      <c r="G2861" s="11">
        <v>22.9</v>
      </c>
      <c r="H2861" s="11">
        <v>1.1000000000000001</v>
      </c>
      <c r="I2861" s="8">
        <v>2.8616650030016899E-2</v>
      </c>
      <c r="J2861" s="4">
        <v>71000</v>
      </c>
      <c r="K2861" s="5">
        <f>23*10^-6</f>
        <v>2.3E-5</v>
      </c>
      <c r="L2861" s="6">
        <f>H2861</f>
        <v>1.1000000000000001</v>
      </c>
      <c r="M2861" s="3">
        <f>H2861^2/6</f>
        <v>0.20166666666666669</v>
      </c>
      <c r="N2861" s="3">
        <f>H2861^3/12</f>
        <v>0.11091666666666671</v>
      </c>
      <c r="O2861" s="1">
        <f>-J2861*L2861*K2861*C2861</f>
        <v>-36.285260000000008</v>
      </c>
      <c r="P2861" s="7">
        <f>-(12*F2861*J2861*L2861*N2861+12*O2861*N2861*G2861*COS(RADIANS(E2861)))/(12*N2861*G2861*COS(RADIANS(E2861))^2+L2861*G2861^3*SIN(RADIANS(E2861))^2)</f>
        <v>9.9104889344945074E-2</v>
      </c>
      <c r="Q2861" s="7">
        <f>-(6*F2861*J2861*L2861*N2861*SIN(RADIANS(E2861))+6*O2861*N2861*G2861*SIN(RADIANS(E2861))*COS(RADIANS(E2861)))/(12*N2861*COS(RADIANS(E2861))^2+L2861*G2861^2*SIN(RADIANS(E2861))^2)</f>
        <v>0.57422231126748891</v>
      </c>
      <c r="R2861" s="7">
        <f>-P2861*SIN(RADIANS(E2861))</f>
        <v>-5.0150420198033979E-2</v>
      </c>
      <c r="S2861" s="6">
        <f>(O2861+P2861*COS(RADIANS(E2861)))/L2861</f>
        <v>-32.908891525686109</v>
      </c>
      <c r="T2861" s="6">
        <f>R2861/L2861</f>
        <v>-4.5591291089121792E-2</v>
      </c>
      <c r="U2861" s="6">
        <f>(Q2861-P2861*G2861*SIN(RADIANS(E2861)))/M2861</f>
        <v>-2.8473833616569704</v>
      </c>
      <c r="V2861" s="6">
        <f>SQRT((S2861+U2861)^2+3*T2861^2)</f>
        <v>35.756362084483804</v>
      </c>
      <c r="W2861" s="6">
        <f>V2861/AA2861</f>
        <v>1.269091136664158</v>
      </c>
      <c r="X2861" s="1">
        <f>((3*10+H2861/COS(RADIANS(E2861)))*(3+3)+3*G2861*H2861)*2</f>
        <v>526.44410528117453</v>
      </c>
      <c r="Y2861" s="7">
        <f>Z2861/X2861</f>
        <v>1.0137892613452957</v>
      </c>
      <c r="Z2861" s="13">
        <v>533.70338063258703</v>
      </c>
      <c r="AA2861" s="15">
        <v>28.1747788251602</v>
      </c>
    </row>
    <row r="2862" spans="1:27" x14ac:dyDescent="0.45">
      <c r="A2862">
        <v>2926</v>
      </c>
      <c r="B2862">
        <v>42.1</v>
      </c>
      <c r="C2862" s="10">
        <f>B2862-20</f>
        <v>22.1</v>
      </c>
      <c r="D2862">
        <v>125.4</v>
      </c>
      <c r="E2862" s="11">
        <f>D2862-90</f>
        <v>35.400000000000006</v>
      </c>
      <c r="F2862" s="2">
        <v>6.1320000000000003E-3</v>
      </c>
      <c r="G2862" s="11">
        <v>22.5</v>
      </c>
      <c r="H2862" s="11">
        <v>1.1000000000000001</v>
      </c>
      <c r="I2862" s="8">
        <v>2.8133662417531E-2</v>
      </c>
      <c r="J2862" s="4">
        <v>71000</v>
      </c>
      <c r="K2862" s="5">
        <f>23*10^-6</f>
        <v>2.3E-5</v>
      </c>
      <c r="L2862" s="6">
        <f>H2862</f>
        <v>1.1000000000000001</v>
      </c>
      <c r="M2862" s="3">
        <f>H2862^2/6</f>
        <v>0.20166666666666669</v>
      </c>
      <c r="N2862" s="3">
        <f>H2862^3/12</f>
        <v>0.11091666666666671</v>
      </c>
      <c r="O2862" s="1">
        <f>-J2862*L2862*K2862*C2862</f>
        <v>-39.698230000000002</v>
      </c>
      <c r="P2862" s="7">
        <f>-(12*F2862*J2862*L2862*N2862+12*O2862*N2862*G2862*COS(RADIANS(E2862)))/(12*N2862*G2862*COS(RADIANS(E2862))^2+L2862*G2862^3*SIN(RADIANS(E2862))^2)</f>
        <v>7.8506649534984999E-2</v>
      </c>
      <c r="Q2862" s="7">
        <f>-(6*F2862*J2862*L2862*N2862*SIN(RADIANS(E2862))+6*O2862*N2862*G2862*SIN(RADIANS(E2862))*COS(RADIANS(E2862)))/(12*N2862*COS(RADIANS(E2862))^2+L2862*G2862^2*SIN(RADIANS(E2862))^2)</f>
        <v>0.51162101976737184</v>
      </c>
      <c r="R2862" s="7">
        <f>-P2862*SIN(RADIANS(E2862))</f>
        <v>-4.5477423979321932E-2</v>
      </c>
      <c r="S2862" s="6">
        <f>(O2862+P2862*COS(RADIANS(E2862)))/L2862</f>
        <v>-36.031124588922282</v>
      </c>
      <c r="T2862" s="6">
        <f>R2862/L2862</f>
        <v>-4.1343112708474482E-2</v>
      </c>
      <c r="U2862" s="6">
        <f>(Q2862-P2862*G2862*SIN(RADIANS(E2862)))/M2862</f>
        <v>-2.5369637343836606</v>
      </c>
      <c r="V2862" s="6">
        <f>SQRT((S2862+U2862)^2+3*T2862^2)</f>
        <v>38.568154799954243</v>
      </c>
      <c r="W2862" s="6">
        <f>V2862/AA2862</f>
        <v>1.2627219501320199</v>
      </c>
      <c r="X2862" s="1">
        <f>((3*10+H2862/COS(RADIANS(E2862)))*(3+3)+3*G2862*H2862)*2</f>
        <v>524.69377975965347</v>
      </c>
      <c r="Y2862" s="7">
        <f>Z2862/X2862</f>
        <v>1.0169181828615343</v>
      </c>
      <c r="Z2862" s="13">
        <v>533.57064507193695</v>
      </c>
      <c r="AA2862" s="15">
        <v>30.543663865130299</v>
      </c>
    </row>
    <row r="2863" spans="1:27" x14ac:dyDescent="0.45">
      <c r="A2863">
        <v>1414</v>
      </c>
      <c r="B2863">
        <v>45.4</v>
      </c>
      <c r="C2863" s="10">
        <f>B2863-20</f>
        <v>25.4</v>
      </c>
      <c r="D2863">
        <v>128.6</v>
      </c>
      <c r="E2863" s="11">
        <f>D2863-90</f>
        <v>38.599999999999994</v>
      </c>
      <c r="F2863" s="2">
        <v>6.7609999999999996E-3</v>
      </c>
      <c r="G2863" s="11">
        <v>22.2</v>
      </c>
      <c r="H2863" s="11">
        <v>1.1000000000000001</v>
      </c>
      <c r="I2863" s="8">
        <v>3.0458038672804801E-2</v>
      </c>
      <c r="J2863" s="4">
        <v>71000</v>
      </c>
      <c r="K2863" s="5">
        <f>23*10^-6</f>
        <v>2.3E-5</v>
      </c>
      <c r="L2863" s="6">
        <f>H2863</f>
        <v>1.1000000000000001</v>
      </c>
      <c r="M2863" s="3">
        <f>H2863^2/6</f>
        <v>0.20166666666666669</v>
      </c>
      <c r="N2863" s="3">
        <f>H2863^3/12</f>
        <v>0.11091666666666671</v>
      </c>
      <c r="O2863" s="1">
        <f>-J2863*L2863*K2863*C2863</f>
        <v>-45.626019999999997</v>
      </c>
      <c r="P2863" s="7">
        <f>-(12*F2863*J2863*L2863*N2863+12*O2863*N2863*G2863*COS(RADIANS(E2863)))/(12*N2863*G2863*COS(RADIANS(E2863))^2+L2863*G2863^3*SIN(RADIANS(E2863))^2)</f>
        <v>7.4600981326301594E-2</v>
      </c>
      <c r="Q2863" s="7">
        <f>-(6*F2863*J2863*L2863*N2863*SIN(RADIANS(E2863))+6*O2863*N2863*G2863*SIN(RADIANS(E2863))*COS(RADIANS(E2863)))/(12*N2863*COS(RADIANS(E2863))^2+L2863*G2863^2*SIN(RADIANS(E2863))^2)</f>
        <v>0.51661653459814982</v>
      </c>
      <c r="R2863" s="7">
        <f>-P2863*SIN(RADIANS(E2863))</f>
        <v>-4.6542030143977481E-2</v>
      </c>
      <c r="S2863" s="6">
        <f>(O2863+P2863*COS(RADIANS(E2863)))/L2863</f>
        <v>-41.425198005300871</v>
      </c>
      <c r="T2863" s="6">
        <f>R2863/L2863</f>
        <v>-4.2310936494524977E-2</v>
      </c>
      <c r="U2863" s="6">
        <f>(Q2863-P2863*G2863*SIN(RADIANS(E2863)))/M2863</f>
        <v>-2.5617348823048771</v>
      </c>
      <c r="V2863" s="6">
        <f>SQRT((S2863+U2863)^2+3*T2863^2)</f>
        <v>43.986993935762115</v>
      </c>
      <c r="W2863" s="6">
        <f>V2863/AA2863</f>
        <v>1.2677453797434814</v>
      </c>
      <c r="X2863" s="1">
        <f>((3*10+H2863/COS(RADIANS(E2863)))*(3+3)+3*G2863*H2863)*2</f>
        <v>523.41015254986962</v>
      </c>
      <c r="Y2863" s="7">
        <f>Z2863/X2863</f>
        <v>1.0193786796238442</v>
      </c>
      <c r="Z2863" s="13">
        <v>533.55315020800094</v>
      </c>
      <c r="AA2863" s="15">
        <v>34.697025631962902</v>
      </c>
    </row>
    <row r="2864" spans="1:27" x14ac:dyDescent="0.45">
      <c r="A2864">
        <v>1247</v>
      </c>
      <c r="B2864">
        <v>40.200000000000003</v>
      </c>
      <c r="C2864" s="10">
        <f>B2864-20</f>
        <v>20.200000000000003</v>
      </c>
      <c r="D2864">
        <v>101.9</v>
      </c>
      <c r="E2864" s="11">
        <f>D2864-90</f>
        <v>11.900000000000006</v>
      </c>
      <c r="F2864" s="2">
        <v>6.2259999999999998E-3</v>
      </c>
      <c r="G2864" s="11">
        <v>21.5</v>
      </c>
      <c r="H2864" s="11">
        <v>1.2</v>
      </c>
      <c r="I2864" s="8">
        <v>5.3560223430395099E-2</v>
      </c>
      <c r="J2864" s="4">
        <v>71000</v>
      </c>
      <c r="K2864" s="5">
        <f>23*10^-6</f>
        <v>2.3E-5</v>
      </c>
      <c r="L2864" s="6">
        <f>H2864</f>
        <v>1.2</v>
      </c>
      <c r="M2864" s="3">
        <f>H2864^2/6</f>
        <v>0.24</v>
      </c>
      <c r="N2864" s="3">
        <f>H2864^3/12</f>
        <v>0.14399999999999999</v>
      </c>
      <c r="O2864" s="1">
        <f>-J2864*L2864*K2864*C2864</f>
        <v>-39.583920000000006</v>
      </c>
      <c r="P2864" s="7">
        <f>-(12*F2864*J2864*L2864*N2864+12*O2864*N2864*G2864*COS(RADIANS(E2864)))/(12*N2864*G2864*COS(RADIANS(E2864))^2+L2864*G2864^3*SIN(RADIANS(E2864))^2)</f>
        <v>0.96262947061701565</v>
      </c>
      <c r="Q2864" s="7">
        <f>-(6*F2864*J2864*L2864*N2864*SIN(RADIANS(E2864))+6*O2864*N2864*G2864*SIN(RADIANS(E2864))*COS(RADIANS(E2864)))/(12*N2864*COS(RADIANS(E2864))^2+L2864*G2864^2*SIN(RADIANS(E2864))^2)</f>
        <v>2.1338559276442348</v>
      </c>
      <c r="R2864" s="7">
        <f>-P2864*SIN(RADIANS(E2864))</f>
        <v>-0.19849822582737062</v>
      </c>
      <c r="S2864" s="6">
        <f>(O2864+P2864*COS(RADIANS(E2864)))/L2864</f>
        <v>-32.201648678064572</v>
      </c>
      <c r="T2864" s="6">
        <f>R2864/L2864</f>
        <v>-0.16541518818947551</v>
      </c>
      <c r="U2864" s="6">
        <f>(Q2864-P2864*G2864*SIN(RADIANS(E2864)))/M2864</f>
        <v>-8.8910663651843045</v>
      </c>
      <c r="V2864" s="6">
        <f>SQRT((S2864+U2864)^2+3*T2864^2)</f>
        <v>41.093713828018799</v>
      </c>
      <c r="W2864" s="6">
        <f>V2864/AA2864</f>
        <v>1.3049928049652595</v>
      </c>
      <c r="X2864" s="1">
        <f>((3*10+H2864/COS(RADIANS(E2864)))*(3+3)+3*G2864*H2864)*2</f>
        <v>529.51626752461777</v>
      </c>
      <c r="Y2864" s="7">
        <f>Z2864/X2864</f>
        <v>1.0074799249231507</v>
      </c>
      <c r="Z2864" s="13">
        <v>533.47700945128895</v>
      </c>
      <c r="AA2864" s="15">
        <v>31.489609499504301</v>
      </c>
    </row>
    <row r="2865" spans="1:27" x14ac:dyDescent="0.45">
      <c r="A2865">
        <v>862</v>
      </c>
      <c r="B2865">
        <v>50.3</v>
      </c>
      <c r="C2865" s="10">
        <f>B2865-20</f>
        <v>30.299999999999997</v>
      </c>
      <c r="D2865">
        <v>105.8</v>
      </c>
      <c r="E2865" s="11">
        <f>D2865-90</f>
        <v>15.799999999999997</v>
      </c>
      <c r="F2865" s="2">
        <v>9.1850000000000005E-3</v>
      </c>
      <c r="G2865" s="11">
        <v>21.4</v>
      </c>
      <c r="H2865" s="11">
        <v>1.2</v>
      </c>
      <c r="I2865" s="8">
        <v>6.5165251493453896E-2</v>
      </c>
      <c r="J2865" s="4">
        <v>71000</v>
      </c>
      <c r="K2865" s="5">
        <f>23*10^-6</f>
        <v>2.3E-5</v>
      </c>
      <c r="L2865" s="6">
        <f>H2865</f>
        <v>1.2</v>
      </c>
      <c r="M2865" s="3">
        <f>H2865^2/6</f>
        <v>0.24</v>
      </c>
      <c r="N2865" s="3">
        <f>H2865^3/12</f>
        <v>0.14399999999999999</v>
      </c>
      <c r="O2865" s="1">
        <f>-J2865*L2865*K2865*C2865</f>
        <v>-59.375879999999995</v>
      </c>
      <c r="P2865" s="7">
        <f>-(12*F2865*J2865*L2865*N2865+12*O2865*N2865*G2865*COS(RADIANS(E2865)))/(12*N2865*G2865*COS(RADIANS(E2865))^2+L2865*G2865^3*SIN(RADIANS(E2865))^2)</f>
        <v>0.83924159401183274</v>
      </c>
      <c r="Q2865" s="7">
        <f>-(6*F2865*J2865*L2865*N2865*SIN(RADIANS(E2865))+6*O2865*N2865*G2865*SIN(RADIANS(E2865))*COS(RADIANS(E2865)))/(12*N2865*COS(RADIANS(E2865))^2+L2865*G2865^2*SIN(RADIANS(E2865))^2)</f>
        <v>2.4450453214236587</v>
      </c>
      <c r="R2865" s="7">
        <f>-P2865*SIN(RADIANS(E2865))</f>
        <v>-0.22850890854426717</v>
      </c>
      <c r="S2865" s="6">
        <f>(O2865+P2865*COS(RADIANS(E2865)))/L2865</f>
        <v>-48.806955531103007</v>
      </c>
      <c r="T2865" s="6">
        <f>R2865/L2865</f>
        <v>-0.19042409045355599</v>
      </c>
      <c r="U2865" s="6">
        <f>(Q2865-P2865*G2865*SIN(RADIANS(E2865)))/M2865</f>
        <v>-10.187688839265245</v>
      </c>
      <c r="V2865" s="6">
        <f>SQRT((S2865+U2865)^2+3*T2865^2)</f>
        <v>58.995566345183072</v>
      </c>
      <c r="W2865" s="6">
        <f>V2865/AA2865</f>
        <v>1.2770578636105605</v>
      </c>
      <c r="X2865" s="1">
        <f>((3*10+H2865/COS(RADIANS(E2865)))*(3+3)+3*G2865*H2865)*2</f>
        <v>529.04542373644733</v>
      </c>
      <c r="Y2865" s="7">
        <f>Z2865/X2865</f>
        <v>1.0082715057788678</v>
      </c>
      <c r="Z2865" s="13">
        <v>533.42142601616695</v>
      </c>
      <c r="AA2865" s="15">
        <v>46.196470830529101</v>
      </c>
    </row>
    <row r="2866" spans="1:27" x14ac:dyDescent="0.45">
      <c r="A2866">
        <v>2821</v>
      </c>
      <c r="B2866">
        <v>56.6</v>
      </c>
      <c r="C2866" s="10">
        <f>B2866-20</f>
        <v>36.6</v>
      </c>
      <c r="D2866">
        <v>100.3</v>
      </c>
      <c r="E2866" s="11">
        <f>D2866-90</f>
        <v>10.299999999999997</v>
      </c>
      <c r="F2866" s="2">
        <v>1.133E-2</v>
      </c>
      <c r="G2866" s="11">
        <v>21.5</v>
      </c>
      <c r="H2866" s="11">
        <v>1.2</v>
      </c>
      <c r="I2866" s="8">
        <v>0.10741544514894399</v>
      </c>
      <c r="J2866" s="4">
        <v>71000</v>
      </c>
      <c r="K2866" s="5">
        <f>23*10^-6</f>
        <v>2.3E-5</v>
      </c>
      <c r="L2866" s="6">
        <f>H2866</f>
        <v>1.2</v>
      </c>
      <c r="M2866" s="3">
        <f>H2866^2/6</f>
        <v>0.24</v>
      </c>
      <c r="N2866" s="3">
        <f>H2866^3/12</f>
        <v>0.14399999999999999</v>
      </c>
      <c r="O2866" s="1">
        <f>-J2866*L2866*K2866*C2866</f>
        <v>-71.721360000000004</v>
      </c>
      <c r="P2866" s="7">
        <f>-(12*F2866*J2866*L2866*N2866+12*O2866*N2866*G2866*COS(RADIANS(E2866)))/(12*N2866*G2866*COS(RADIANS(E2866))^2+L2866*G2866^3*SIN(RADIANS(E2866))^2)</f>
        <v>2.2854463979979882</v>
      </c>
      <c r="Q2866" s="7">
        <f>-(6*F2866*J2866*L2866*N2866*SIN(RADIANS(E2866))+6*O2866*N2866*G2866*SIN(RADIANS(E2866))*COS(RADIANS(E2866)))/(12*N2866*COS(RADIANS(E2866))^2+L2866*G2866^2*SIN(RADIANS(E2866))^2)</f>
        <v>4.3929109437860188</v>
      </c>
      <c r="R2866" s="7">
        <f>-P2866*SIN(RADIANS(E2866))</f>
        <v>-0.40864287849172254</v>
      </c>
      <c r="S2866" s="6">
        <f>(O2866+P2866*COS(RADIANS(E2866)))/L2866</f>
        <v>-57.893952903342232</v>
      </c>
      <c r="T2866" s="6">
        <f>R2866/L2866</f>
        <v>-0.34053573207643545</v>
      </c>
      <c r="U2866" s="6">
        <f>(Q2866-P2866*G2866*SIN(RADIANS(E2866)))/M2866</f>
        <v>-18.303795599108398</v>
      </c>
      <c r="V2866" s="6">
        <f>SQRT((S2866+U2866)^2+3*T2866^2)</f>
        <v>76.200031303124661</v>
      </c>
      <c r="W2866" s="6">
        <f>V2866/AA2866</f>
        <v>1.1867576674568749</v>
      </c>
      <c r="X2866" s="1">
        <f>((3*10+H2866/COS(RADIANS(E2866)))*(3+3)+3*G2866*H2866)*2</f>
        <v>529.43585626857828</v>
      </c>
      <c r="Y2866" s="7">
        <f>Z2866/X2866</f>
        <v>1.0072279259541925</v>
      </c>
      <c r="Z2866" s="13">
        <v>533.26257943518203</v>
      </c>
      <c r="AA2866" s="15">
        <v>64.208585621709204</v>
      </c>
    </row>
    <row r="2867" spans="1:27" x14ac:dyDescent="0.45">
      <c r="A2867">
        <v>475</v>
      </c>
      <c r="B2867">
        <v>69.2</v>
      </c>
      <c r="C2867" s="10">
        <f>B2867-20</f>
        <v>49.2</v>
      </c>
      <c r="D2867">
        <v>126.3</v>
      </c>
      <c r="E2867" s="11">
        <f>D2867-90</f>
        <v>36.299999999999997</v>
      </c>
      <c r="F2867" s="2">
        <v>1.2541E-2</v>
      </c>
      <c r="G2867" s="11">
        <v>20.3</v>
      </c>
      <c r="H2867" s="11">
        <v>1.2</v>
      </c>
      <c r="I2867" s="8">
        <v>5.81301972270011E-2</v>
      </c>
      <c r="J2867" s="4">
        <v>71000</v>
      </c>
      <c r="K2867" s="5">
        <f>23*10^-6</f>
        <v>2.3E-5</v>
      </c>
      <c r="L2867" s="6">
        <f>H2867</f>
        <v>1.2</v>
      </c>
      <c r="M2867" s="3">
        <f>H2867^2/6</f>
        <v>0.24</v>
      </c>
      <c r="N2867" s="3">
        <f>H2867^3/12</f>
        <v>0.14399999999999999</v>
      </c>
      <c r="O2867" s="1">
        <f>-J2867*L2867*K2867*C2867</f>
        <v>-96.412320000000008</v>
      </c>
      <c r="P2867" s="7">
        <f>-(12*F2867*J2867*L2867*N2867+12*O2867*N2867*G2867*COS(RADIANS(E2867)))/(12*N2867*G2867*COS(RADIANS(E2867))^2+L2867*G2867^3*SIN(RADIANS(E2867))^2)</f>
        <v>0.24831000206961934</v>
      </c>
      <c r="Q2867" s="7">
        <f>-(6*F2867*J2867*L2867*N2867*SIN(RADIANS(E2867))+6*O2867*N2867*G2867*SIN(RADIANS(E2867))*COS(RADIANS(E2867)))/(12*N2867*COS(RADIANS(E2867))^2+L2867*G2867^2*SIN(RADIANS(E2867))^2)</f>
        <v>1.492078355576693</v>
      </c>
      <c r="R2867" s="7">
        <f>-P2867*SIN(RADIANS(E2867))</f>
        <v>-0.14700279365287613</v>
      </c>
      <c r="S2867" s="6">
        <f>(O2867+P2867*COS(RADIANS(E2867)))/L2867</f>
        <v>-80.176833288805767</v>
      </c>
      <c r="T2867" s="6">
        <f>R2867/L2867</f>
        <v>-0.12250232804406345</v>
      </c>
      <c r="U2867" s="6">
        <f>(Q2867-P2867*G2867*SIN(RADIANS(E2867)))/M2867</f>
        <v>-6.2169931482362193</v>
      </c>
      <c r="V2867" s="6">
        <f>SQRT((S2867+U2867)^2+3*T2867^2)</f>
        <v>86.394086990342473</v>
      </c>
      <c r="W2867" s="6">
        <f>V2867/AA2867</f>
        <v>1.227808850924851</v>
      </c>
      <c r="X2867" s="1">
        <f>((3*10+H2867/COS(RADIANS(E2867)))*(3+3)+3*G2867*H2867)*2</f>
        <v>524.02759481851717</v>
      </c>
      <c r="Y2867" s="7">
        <f>Z2867/X2867</f>
        <v>1.0175810475903648</v>
      </c>
      <c r="Z2867" s="13">
        <v>533.240548901686</v>
      </c>
      <c r="AA2867" s="15">
        <v>70.364443883317705</v>
      </c>
    </row>
    <row r="2868" spans="1:27" x14ac:dyDescent="0.45">
      <c r="A2868">
        <v>488</v>
      </c>
      <c r="B2868">
        <v>79.5</v>
      </c>
      <c r="C2868" s="10">
        <f>B2868-20</f>
        <v>59.5</v>
      </c>
      <c r="D2868">
        <v>127.2</v>
      </c>
      <c r="E2868" s="11">
        <f>D2868-90</f>
        <v>37.200000000000003</v>
      </c>
      <c r="F2868" s="2">
        <v>1.4984000000000001E-2</v>
      </c>
      <c r="G2868" s="11">
        <v>20.2</v>
      </c>
      <c r="H2868" s="11">
        <v>1.2</v>
      </c>
      <c r="I2868" s="8">
        <v>6.9088071584701496E-2</v>
      </c>
      <c r="J2868" s="4">
        <v>71000</v>
      </c>
      <c r="K2868" s="5">
        <f>23*10^-6</f>
        <v>2.3E-5</v>
      </c>
      <c r="L2868" s="6">
        <f>H2868</f>
        <v>1.2</v>
      </c>
      <c r="M2868" s="3">
        <f>H2868^2/6</f>
        <v>0.24</v>
      </c>
      <c r="N2868" s="3">
        <f>H2868^3/12</f>
        <v>0.14399999999999999</v>
      </c>
      <c r="O2868" s="1">
        <f>-J2868*L2868*K2868*C2868</f>
        <v>-116.5962</v>
      </c>
      <c r="P2868" s="7">
        <f>-(12*F2868*J2868*L2868*N2868+12*O2868*N2868*G2868*COS(RADIANS(E2868)))/(12*N2868*G2868*COS(RADIANS(E2868))^2+L2868*G2868^3*SIN(RADIANS(E2868))^2)</f>
        <v>0.28472597685006978</v>
      </c>
      <c r="Q2868" s="7">
        <f>-(6*F2868*J2868*L2868*N2868*SIN(RADIANS(E2868))+6*O2868*N2868*G2868*SIN(RADIANS(E2868))*COS(RADIANS(E2868)))/(12*N2868*COS(RADIANS(E2868))^2+L2868*G2868^2*SIN(RADIANS(E2868))^2)</f>
        <v>1.7386652431769603</v>
      </c>
      <c r="R2868" s="7">
        <f>-P2868*SIN(RADIANS(E2868))</f>
        <v>-0.17214507358187722</v>
      </c>
      <c r="S2868" s="6">
        <f>(O2868+P2868*COS(RADIANS(E2868)))/L2868</f>
        <v>-96.974506034166879</v>
      </c>
      <c r="T2868" s="6">
        <f>R2868/L2868</f>
        <v>-0.14345422798489768</v>
      </c>
      <c r="U2868" s="6">
        <f>(Q2868-P2868*G2868*SIN(RADIANS(E2868)))/M2868</f>
        <v>-7.2444385132373306</v>
      </c>
      <c r="V2868" s="6">
        <f>SQRT((S2868+U2868)^2+3*T2868^2)</f>
        <v>104.21924073759841</v>
      </c>
      <c r="W2868" s="6">
        <f>V2868/AA2868</f>
        <v>1.2198899862038555</v>
      </c>
      <c r="X2868" s="1">
        <f>((3*10+H2868/COS(RADIANS(E2868)))*(3+3)+3*G2868*H2868)*2</f>
        <v>523.5184169861684</v>
      </c>
      <c r="Y2868" s="7">
        <f>Z2868/X2868</f>
        <v>1.0182693178544668</v>
      </c>
      <c r="Z2868" s="13">
        <v>533.08274134875603</v>
      </c>
      <c r="AA2868" s="15">
        <v>85.433311131535405</v>
      </c>
    </row>
    <row r="2869" spans="1:27" x14ac:dyDescent="0.45">
      <c r="A2869">
        <v>1287</v>
      </c>
      <c r="B2869">
        <v>73.3</v>
      </c>
      <c r="C2869" s="10">
        <f>B2869-20</f>
        <v>53.3</v>
      </c>
      <c r="D2869">
        <v>126.8</v>
      </c>
      <c r="E2869" s="11">
        <f>D2869-90</f>
        <v>36.799999999999997</v>
      </c>
      <c r="F2869" s="2">
        <v>1.3474E-2</v>
      </c>
      <c r="G2869" s="11">
        <v>20.2</v>
      </c>
      <c r="H2869" s="11">
        <v>1.2</v>
      </c>
      <c r="I2869" s="8">
        <v>6.2286537140607799E-2</v>
      </c>
      <c r="J2869" s="4">
        <v>71000</v>
      </c>
      <c r="K2869" s="5">
        <f>23*10^-6</f>
        <v>2.3E-5</v>
      </c>
      <c r="L2869" s="6">
        <f>H2869</f>
        <v>1.2</v>
      </c>
      <c r="M2869" s="3">
        <f>H2869^2/6</f>
        <v>0.24</v>
      </c>
      <c r="N2869" s="3">
        <f>H2869^3/12</f>
        <v>0.14399999999999999</v>
      </c>
      <c r="O2869" s="1">
        <f>-J2869*L2869*K2869*C2869</f>
        <v>-104.44668</v>
      </c>
      <c r="P2869" s="7">
        <f>-(12*F2869*J2869*L2869*N2869+12*O2869*N2869*G2869*COS(RADIANS(E2869)))/(12*N2869*G2869*COS(RADIANS(E2869))^2+L2869*G2869^3*SIN(RADIANS(E2869))^2)</f>
        <v>0.26195222253552147</v>
      </c>
      <c r="Q2869" s="7">
        <f>-(6*F2869*J2869*L2869*N2869*SIN(RADIANS(E2869))+6*O2869*N2869*G2869*SIN(RADIANS(E2869))*COS(RADIANS(E2869)))/(12*N2869*COS(RADIANS(E2869))^2+L2869*G2869^2*SIN(RADIANS(E2869))^2)</f>
        <v>1.584847186122075</v>
      </c>
      <c r="R2869" s="7">
        <f>-P2869*SIN(RADIANS(E2869))</f>
        <v>-0.1569155629823836</v>
      </c>
      <c r="S2869" s="6">
        <f>(O2869+P2869*COS(RADIANS(E2869)))/L2869</f>
        <v>-86.864105531438398</v>
      </c>
      <c r="T2869" s="6">
        <f>R2869/L2869</f>
        <v>-0.13076296915198635</v>
      </c>
      <c r="U2869" s="6">
        <f>(Q2869-P2869*G2869*SIN(RADIANS(E2869)))/M2869</f>
        <v>-6.6035299421753093</v>
      </c>
      <c r="V2869" s="6">
        <f>SQRT((S2869+U2869)^2+3*T2869^2)</f>
        <v>93.467909882968058</v>
      </c>
      <c r="W2869" s="6">
        <f>V2869/AA2869</f>
        <v>1.2282839004095658</v>
      </c>
      <c r="X2869" s="1">
        <f>((3*10+H2869/COS(RADIANS(E2869)))*(3+3)+3*G2869*H2869)*2</f>
        <v>523.42355918407236</v>
      </c>
      <c r="Y2869" s="7">
        <f>Z2869/X2869</f>
        <v>1.0179705858873134</v>
      </c>
      <c r="Z2869" s="13">
        <v>532.82978720983294</v>
      </c>
      <c r="AA2869" s="15">
        <v>76.096340472916395</v>
      </c>
    </row>
    <row r="2870" spans="1:27" x14ac:dyDescent="0.45">
      <c r="A2870">
        <v>793</v>
      </c>
      <c r="B2870">
        <v>72.2</v>
      </c>
      <c r="C2870" s="10">
        <f>B2870-20</f>
        <v>52.2</v>
      </c>
      <c r="D2870">
        <v>102.9</v>
      </c>
      <c r="E2870" s="11">
        <f>D2870-90</f>
        <v>12.900000000000006</v>
      </c>
      <c r="F2870" s="2">
        <v>1.7201999999999999E-2</v>
      </c>
      <c r="G2870" s="11">
        <v>23.5</v>
      </c>
      <c r="H2870" s="11">
        <v>1.1000000000000001</v>
      </c>
      <c r="I2870" s="8">
        <v>0.14039154350757599</v>
      </c>
      <c r="J2870" s="4">
        <v>71000</v>
      </c>
      <c r="K2870" s="5">
        <f>23*10^-6</f>
        <v>2.3E-5</v>
      </c>
      <c r="L2870" s="6">
        <f>H2870</f>
        <v>1.1000000000000001</v>
      </c>
      <c r="M2870" s="3">
        <f>H2870^2/6</f>
        <v>0.20166666666666669</v>
      </c>
      <c r="N2870" s="3">
        <f>H2870^3/12</f>
        <v>0.11091666666666671</v>
      </c>
      <c r="O2870" s="1">
        <f>-J2870*L2870*K2870*C2870</f>
        <v>-93.766860000000008</v>
      </c>
      <c r="P2870" s="7">
        <f>-(12*F2870*J2870*L2870*N2870+12*O2870*N2870*G2870*COS(RADIANS(E2870)))/(12*N2870*G2870*COS(RADIANS(E2870))^2+L2870*G2870^3*SIN(RADIANS(E2870))^2)</f>
        <v>1.4444925046175903</v>
      </c>
      <c r="Q2870" s="7">
        <f>-(6*F2870*J2870*L2870*N2870*SIN(RADIANS(E2870))+6*O2870*N2870*G2870*SIN(RADIANS(E2870))*COS(RADIANS(E2870)))/(12*N2870*COS(RADIANS(E2870))^2+L2870*G2870^2*SIN(RADIANS(E2870))^2)</f>
        <v>3.7891766509857163</v>
      </c>
      <c r="R2870" s="7">
        <f>-P2870*SIN(RADIANS(E2870))</f>
        <v>-0.32248311923282685</v>
      </c>
      <c r="S2870" s="6">
        <f>(O2870+P2870*COS(RADIANS(E2870)))/L2870</f>
        <v>-83.962567964726077</v>
      </c>
      <c r="T2870" s="6">
        <f>R2870/L2870</f>
        <v>-0.29316647202984258</v>
      </c>
      <c r="U2870" s="6">
        <f>(Q2870-P2870*G2870*SIN(RADIANS(E2870)))/M2870</f>
        <v>-18.789305707367177</v>
      </c>
      <c r="V2870" s="6">
        <f>SQRT((S2870+U2870)^2+3*T2870^2)</f>
        <v>102.75312833615713</v>
      </c>
      <c r="W2870" s="6">
        <f>V2870/AA2870</f>
        <v>1.322392366682555</v>
      </c>
      <c r="X2870" s="1">
        <f>((3*10+H2870/COS(RADIANS(E2870)))*(3+3)+3*G2870*H2870)*2</f>
        <v>528.64177831315124</v>
      </c>
      <c r="Y2870" s="7">
        <f>Z2870/X2870</f>
        <v>1.0076706848887351</v>
      </c>
      <c r="Z2870" s="13">
        <v>532.69682281361202</v>
      </c>
      <c r="AA2870" s="15">
        <v>77.702451197544903</v>
      </c>
    </row>
    <row r="2871" spans="1:27" x14ac:dyDescent="0.45">
      <c r="A2871">
        <v>404</v>
      </c>
      <c r="B2871">
        <v>47.7</v>
      </c>
      <c r="C2871" s="10">
        <f>B2871-20</f>
        <v>27.700000000000003</v>
      </c>
      <c r="D2871">
        <v>128.30000000000001</v>
      </c>
      <c r="E2871" s="11">
        <f>D2871-90</f>
        <v>38.300000000000011</v>
      </c>
      <c r="F2871" s="2">
        <v>7.3709999999999999E-3</v>
      </c>
      <c r="G2871" s="11">
        <v>22.1</v>
      </c>
      <c r="H2871" s="11">
        <v>1.1000000000000001</v>
      </c>
      <c r="I2871" s="8">
        <v>3.3281810581684099E-2</v>
      </c>
      <c r="J2871" s="4">
        <v>71000</v>
      </c>
      <c r="K2871" s="5">
        <f>23*10^-6</f>
        <v>2.3E-5</v>
      </c>
      <c r="L2871" s="6">
        <f>H2871</f>
        <v>1.1000000000000001</v>
      </c>
      <c r="M2871" s="3">
        <f>H2871^2/6</f>
        <v>0.20166666666666669</v>
      </c>
      <c r="N2871" s="3">
        <f>H2871^3/12</f>
        <v>0.11091666666666671</v>
      </c>
      <c r="O2871" s="1">
        <f>-J2871*L2871*K2871*C2871</f>
        <v>-49.757510000000003</v>
      </c>
      <c r="P2871" s="7">
        <f>-(12*F2871*J2871*L2871*N2871+12*O2871*N2871*G2871*COS(RADIANS(E2871)))/(12*N2871*G2871*COS(RADIANS(E2871))^2+L2871*G2871^3*SIN(RADIANS(E2871))^2)</f>
        <v>8.3511151058681857E-2</v>
      </c>
      <c r="Q2871" s="7">
        <f>-(6*F2871*J2871*L2871*N2871*SIN(RADIANS(E2871))+6*O2871*N2871*G2871*SIN(RADIANS(E2871))*COS(RADIANS(E2871)))/(12*N2871*COS(RADIANS(E2871))^2+L2871*G2871^2*SIN(RADIANS(E2871))^2)</f>
        <v>0.57193098683708532</v>
      </c>
      <c r="R2871" s="7">
        <f>-P2871*SIN(RADIANS(E2871))</f>
        <v>-5.1758460347247542E-2</v>
      </c>
      <c r="S2871" s="6">
        <f>(O2871+P2871*COS(RADIANS(E2871)))/L2871</f>
        <v>-45.174520383611934</v>
      </c>
      <c r="T2871" s="6">
        <f>R2871/L2871</f>
        <v>-4.7053145770225034E-2</v>
      </c>
      <c r="U2871" s="6">
        <f>(Q2871-P2871*G2871*SIN(RADIANS(E2871)))/M2871</f>
        <v>-2.8360214223326543</v>
      </c>
      <c r="V2871" s="6">
        <f>SQRT((S2871+U2871)^2+3*T2871^2)</f>
        <v>48.010610978157047</v>
      </c>
      <c r="W2871" s="6">
        <f>V2871/AA2871</f>
        <v>1.2710758992034539</v>
      </c>
      <c r="X2871" s="1">
        <f>((3*10+H2871/COS(RADIANS(E2871)))*(3+3)+3*G2871*H2871)*2</f>
        <v>522.68007829954604</v>
      </c>
      <c r="Y2871" s="7">
        <f>Z2871/X2871</f>
        <v>1.0191619890370684</v>
      </c>
      <c r="Z2871" s="13">
        <v>532.69566822981596</v>
      </c>
      <c r="AA2871" s="15">
        <v>37.771631897232801</v>
      </c>
    </row>
    <row r="2872" spans="1:27" x14ac:dyDescent="0.45">
      <c r="A2872">
        <v>2132</v>
      </c>
      <c r="B2872">
        <v>65.8</v>
      </c>
      <c r="C2872" s="10">
        <f>B2872-20</f>
        <v>45.8</v>
      </c>
      <c r="D2872">
        <v>105.4</v>
      </c>
      <c r="E2872" s="11">
        <f>D2872-90</f>
        <v>15.400000000000006</v>
      </c>
      <c r="F2872" s="2">
        <v>1.3854999999999999E-2</v>
      </c>
      <c r="G2872" s="11">
        <v>21.3</v>
      </c>
      <c r="H2872" s="11">
        <v>1.2</v>
      </c>
      <c r="I2872" s="8">
        <v>0.100037544965744</v>
      </c>
      <c r="J2872" s="4">
        <v>71000</v>
      </c>
      <c r="K2872" s="5">
        <f>23*10^-6</f>
        <v>2.3E-5</v>
      </c>
      <c r="L2872" s="6">
        <f>H2872</f>
        <v>1.2</v>
      </c>
      <c r="M2872" s="3">
        <f>H2872^2/6</f>
        <v>0.24</v>
      </c>
      <c r="N2872" s="3">
        <f>H2872^3/12</f>
        <v>0.14399999999999999</v>
      </c>
      <c r="O2872" s="1">
        <f>-J2872*L2872*K2872*C2872</f>
        <v>-89.749679999999998</v>
      </c>
      <c r="P2872" s="7">
        <f>-(12*F2872*J2872*L2872*N2872+12*O2872*N2872*G2872*COS(RADIANS(E2872)))/(12*N2872*G2872*COS(RADIANS(E2872))^2+L2872*G2872^3*SIN(RADIANS(E2872))^2)</f>
        <v>1.3438591768174666</v>
      </c>
      <c r="Q2872" s="7">
        <f>-(6*F2872*J2872*L2872*N2872*SIN(RADIANS(E2872))+6*O2872*N2872*G2872*SIN(RADIANS(E2872))*COS(RADIANS(E2872)))/(12*N2872*COS(RADIANS(E2872))^2+L2872*G2872^2*SIN(RADIANS(E2872))^2)</f>
        <v>3.800665770985689</v>
      </c>
      <c r="R2872" s="7">
        <f>-P2872*SIN(RADIANS(E2872))</f>
        <v>-0.35687002544466545</v>
      </c>
      <c r="S2872" s="6">
        <f>(O2872+P2872*COS(RADIANS(E2872)))/L2872</f>
        <v>-73.711726286410382</v>
      </c>
      <c r="T2872" s="6">
        <f>R2872/L2872</f>
        <v>-0.29739168787055453</v>
      </c>
      <c r="U2872" s="6">
        <f>(Q2872-P2872*G2872*SIN(RADIANS(E2872)))/M2872</f>
        <v>-15.836107379107023</v>
      </c>
      <c r="V2872" s="6">
        <f>SQRT((S2872+U2872)^2+3*T2872^2)</f>
        <v>89.549315126555911</v>
      </c>
      <c r="W2872" s="6">
        <f>V2872/AA2872</f>
        <v>1.2867541416420818</v>
      </c>
      <c r="X2872" s="1">
        <f>((3*10+H2872/COS(RADIANS(E2872)))*(3+3)+3*G2872*H2872)*2</f>
        <v>528.29628113644992</v>
      </c>
      <c r="Y2872" s="7">
        <f>Z2872/X2872</f>
        <v>1.0081912961234822</v>
      </c>
      <c r="Z2872" s="13">
        <v>532.62371241617302</v>
      </c>
      <c r="AA2872" s="15">
        <v>69.593181967363407</v>
      </c>
    </row>
    <row r="2873" spans="1:27" x14ac:dyDescent="0.45">
      <c r="A2873">
        <v>399</v>
      </c>
      <c r="B2873">
        <v>68.5</v>
      </c>
      <c r="C2873" s="10">
        <f>B2873-20</f>
        <v>48.5</v>
      </c>
      <c r="D2873">
        <v>113.5</v>
      </c>
      <c r="E2873" s="11">
        <f>D2873-90</f>
        <v>23.5</v>
      </c>
      <c r="F2873" s="2">
        <v>1.503E-2</v>
      </c>
      <c r="G2873" s="11">
        <v>23.1</v>
      </c>
      <c r="H2873" s="11">
        <v>1.1000000000000001</v>
      </c>
      <c r="I2873" s="8">
        <v>8.2346349954605103E-2</v>
      </c>
      <c r="J2873" s="4">
        <v>71000</v>
      </c>
      <c r="K2873" s="5">
        <f>23*10^-6</f>
        <v>2.3E-5</v>
      </c>
      <c r="L2873" s="6">
        <f>H2873</f>
        <v>1.1000000000000001</v>
      </c>
      <c r="M2873" s="3">
        <f>H2873^2/6</f>
        <v>0.20166666666666669</v>
      </c>
      <c r="N2873" s="3">
        <f>H2873^3/12</f>
        <v>0.11091666666666671</v>
      </c>
      <c r="O2873" s="1">
        <f>-J2873*L2873*K2873*C2873</f>
        <v>-87.120549999999994</v>
      </c>
      <c r="P2873" s="7">
        <f>-(12*F2873*J2873*L2873*N2873+12*O2873*N2873*G2873*COS(RADIANS(E2873)))/(12*N2873*G2873*COS(RADIANS(E2873))^2+L2873*G2873^3*SIN(RADIANS(E2873))^2)</f>
        <v>0.40979306553065303</v>
      </c>
      <c r="Q2873" s="7">
        <f>-(6*F2873*J2873*L2873*N2873*SIN(RADIANS(E2873))+6*O2873*N2873*G2873*SIN(RADIANS(E2873))*COS(RADIANS(E2873)))/(12*N2873*COS(RADIANS(E2873))^2+L2873*G2873^2*SIN(RADIANS(E2873))^2)</f>
        <v>1.8873231684888767</v>
      </c>
      <c r="R2873" s="7">
        <f>-P2873*SIN(RADIANS(E2873))</f>
        <v>-0.16340460333237031</v>
      </c>
      <c r="S2873" s="6">
        <f>(O2873+P2873*COS(RADIANS(E2873)))/L2873</f>
        <v>-78.858859218947217</v>
      </c>
      <c r="T2873" s="6">
        <f>R2873/L2873</f>
        <v>-0.1485496393930639</v>
      </c>
      <c r="U2873" s="6">
        <f>(Q2873-P2873*G2873*SIN(RADIANS(E2873)))/M2873</f>
        <v>-9.3586272817630256</v>
      </c>
      <c r="V2873" s="6">
        <f>SQRT((S2873+U2873)^2+3*T2873^2)</f>
        <v>88.217861714559163</v>
      </c>
      <c r="W2873" s="6">
        <f>V2873/AA2873</f>
        <v>1.2764617490449492</v>
      </c>
      <c r="X2873" s="1">
        <f>((3*10+H2873/COS(RADIANS(E2873)))*(3+3)+3*G2873*H2873)*2</f>
        <v>526.85382257356525</v>
      </c>
      <c r="Y2873" s="7">
        <f>Z2873/X2873</f>
        <v>1.0106371362281408</v>
      </c>
      <c r="Z2873" s="13">
        <v>532.45803845659702</v>
      </c>
      <c r="AA2873" s="15">
        <v>69.111245817247493</v>
      </c>
    </row>
    <row r="2874" spans="1:27" x14ac:dyDescent="0.45">
      <c r="A2874">
        <v>2512</v>
      </c>
      <c r="B2874">
        <v>53.3</v>
      </c>
      <c r="C2874" s="10">
        <f>B2874-20</f>
        <v>33.299999999999997</v>
      </c>
      <c r="D2874">
        <v>113.9</v>
      </c>
      <c r="E2874" s="11">
        <f>D2874-90</f>
        <v>23.900000000000006</v>
      </c>
      <c r="F2874" s="2">
        <v>1.1162999999999999E-2</v>
      </c>
      <c r="G2874" s="11">
        <v>25.6</v>
      </c>
      <c r="H2874" s="11">
        <v>1</v>
      </c>
      <c r="I2874" s="8">
        <v>5.9684772044420201E-2</v>
      </c>
      <c r="J2874" s="4">
        <v>71000</v>
      </c>
      <c r="K2874" s="5">
        <f>23*10^-6</f>
        <v>2.3E-5</v>
      </c>
      <c r="L2874" s="6">
        <f>H2874</f>
        <v>1</v>
      </c>
      <c r="M2874" s="3">
        <f>H2874^2/6</f>
        <v>0.16666666666666666</v>
      </c>
      <c r="N2874" s="3">
        <f>H2874^3/12</f>
        <v>8.3333333333333329E-2</v>
      </c>
      <c r="O2874" s="1">
        <f>-J2874*L2874*K2874*C2874</f>
        <v>-54.378899999999994</v>
      </c>
      <c r="P2874" s="7">
        <f>-(12*F2874*J2874*L2874*N2874+12*O2874*N2874*G2874*COS(RADIANS(E2874)))/(12*N2874*G2874*COS(RADIANS(E2874))^2+L2874*G2874^3*SIN(RADIANS(E2874))^2)</f>
        <v>0.17301775200088396</v>
      </c>
      <c r="Q2874" s="7">
        <f>-(6*F2874*J2874*L2874*N2874*SIN(RADIANS(E2874))+6*O2874*N2874*G2874*SIN(RADIANS(E2874))*COS(RADIANS(E2874)))/(12*N2874*COS(RADIANS(E2874))^2+L2874*G2874^2*SIN(RADIANS(E2874))^2)</f>
        <v>0.89723758831005274</v>
      </c>
      <c r="R2874" s="7">
        <f>-P2874*SIN(RADIANS(E2874))</f>
        <v>-7.009668658672287E-2</v>
      </c>
      <c r="S2874" s="6">
        <f>(O2874+P2874*COS(RADIANS(E2874)))/L2874</f>
        <v>-54.220717835907443</v>
      </c>
      <c r="T2874" s="6">
        <f>R2874/L2874</f>
        <v>-7.009668658672287E-2</v>
      </c>
      <c r="U2874" s="6">
        <f>(Q2874-P2874*G2874*SIN(RADIANS(E2874)))/M2874</f>
        <v>-5.3834255298603182</v>
      </c>
      <c r="V2874" s="6">
        <f>SQRT((S2874+U2874)^2+3*T2874^2)</f>
        <v>59.604267020100231</v>
      </c>
      <c r="W2874" s="6">
        <f>V2874/AA2874</f>
        <v>1.2905166933119203</v>
      </c>
      <c r="X2874" s="1">
        <f>((3*10+H2874/COS(RADIANS(E2874)))*(3+3)+3*G2874*H2874)*2</f>
        <v>526.72545593190807</v>
      </c>
      <c r="Y2874" s="7">
        <f>Z2874/X2874</f>
        <v>1.0107922280676556</v>
      </c>
      <c r="Z2874" s="13">
        <v>532.40999718136504</v>
      </c>
      <c r="AA2874" s="15">
        <v>46.186358788691599</v>
      </c>
    </row>
    <row r="2875" spans="1:27" x14ac:dyDescent="0.45">
      <c r="A2875">
        <v>1708</v>
      </c>
      <c r="B2875">
        <v>43.2</v>
      </c>
      <c r="C2875" s="10">
        <f>B2875-20</f>
        <v>23.200000000000003</v>
      </c>
      <c r="D2875">
        <v>109.4</v>
      </c>
      <c r="E2875" s="11">
        <f>D2875-90</f>
        <v>19.400000000000006</v>
      </c>
      <c r="F2875" s="2">
        <v>7.4609999999999998E-3</v>
      </c>
      <c r="G2875" s="11">
        <v>23.3</v>
      </c>
      <c r="H2875" s="11">
        <v>1.1000000000000001</v>
      </c>
      <c r="I2875" s="8">
        <v>4.8961661756038603E-2</v>
      </c>
      <c r="J2875" s="4">
        <v>71000</v>
      </c>
      <c r="K2875" s="5">
        <f>23*10^-6</f>
        <v>2.3E-5</v>
      </c>
      <c r="L2875" s="6">
        <f>H2875</f>
        <v>1.1000000000000001</v>
      </c>
      <c r="M2875" s="3">
        <f>H2875^2/6</f>
        <v>0.20166666666666669</v>
      </c>
      <c r="N2875" s="3">
        <f>H2875^3/12</f>
        <v>0.11091666666666671</v>
      </c>
      <c r="O2875" s="1">
        <f>-J2875*L2875*K2875*C2875</f>
        <v>-41.674160000000008</v>
      </c>
      <c r="P2875" s="7">
        <f>-(12*F2875*J2875*L2875*N2875+12*O2875*N2875*G2875*COS(RADIANS(E2875)))/(12*N2875*G2875*COS(RADIANS(E2875))^2+L2875*G2875^3*SIN(RADIANS(E2875))^2)</f>
        <v>0.28376136273911207</v>
      </c>
      <c r="Q2875" s="7">
        <f>-(6*F2875*J2875*L2875*N2875*SIN(RADIANS(E2875))+6*O2875*N2875*G2875*SIN(RADIANS(E2875))*COS(RADIANS(E2875)))/(12*N2875*COS(RADIANS(E2875))^2+L2875*G2875^2*SIN(RADIANS(E2875))^2)</f>
        <v>1.0980648717861277</v>
      </c>
      <c r="R2875" s="7">
        <f>-P2875*SIN(RADIANS(E2875))</f>
        <v>-9.4254495432285604E-2</v>
      </c>
      <c r="S2875" s="6">
        <f>(O2875+P2875*COS(RADIANS(E2875)))/L2875</f>
        <v>-37.642281684740347</v>
      </c>
      <c r="T2875" s="6">
        <f>R2875/L2875</f>
        <v>-8.5685904938441457E-2</v>
      </c>
      <c r="U2875" s="6">
        <f>(Q2875-P2875*G2875*SIN(RADIANS(E2875)))/M2875</f>
        <v>-5.4449497774518676</v>
      </c>
      <c r="V2875" s="6">
        <f>SQRT((S2875+U2875)^2+3*T2875^2)</f>
        <v>43.087487061784444</v>
      </c>
      <c r="W2875" s="6">
        <f>V2875/AA2875</f>
        <v>1.277090329752504</v>
      </c>
      <c r="X2875" s="1">
        <f>((3*10+H2875/COS(RADIANS(E2875)))*(3+3)+3*G2875*H2875)*2</f>
        <v>527.77457475790766</v>
      </c>
      <c r="Y2875" s="7">
        <f>Z2875/X2875</f>
        <v>1.0084617073147486</v>
      </c>
      <c r="Z2875" s="13">
        <v>532.24044873767502</v>
      </c>
      <c r="AA2875" s="15">
        <v>33.738793613866498</v>
      </c>
    </row>
    <row r="2876" spans="1:27" x14ac:dyDescent="0.45">
      <c r="A2876">
        <v>2015</v>
      </c>
      <c r="B2876">
        <v>44.5</v>
      </c>
      <c r="C2876" s="10">
        <f>B2876-20</f>
        <v>24.5</v>
      </c>
      <c r="D2876">
        <v>101.9</v>
      </c>
      <c r="E2876" s="11">
        <f>D2876-90</f>
        <v>11.900000000000006</v>
      </c>
      <c r="F2876" s="2">
        <v>8.7819999999999999E-3</v>
      </c>
      <c r="G2876" s="11">
        <v>26</v>
      </c>
      <c r="H2876" s="11">
        <v>1</v>
      </c>
      <c r="I2876" s="8">
        <v>7.6073914766311604E-2</v>
      </c>
      <c r="J2876" s="4">
        <v>71000</v>
      </c>
      <c r="K2876" s="5">
        <f>23*10^-6</f>
        <v>2.3E-5</v>
      </c>
      <c r="L2876" s="6">
        <f>H2876</f>
        <v>1</v>
      </c>
      <c r="M2876" s="3">
        <f>H2876^2/6</f>
        <v>0.16666666666666666</v>
      </c>
      <c r="N2876" s="3">
        <f>H2876^3/12</f>
        <v>8.3333333333333329E-2</v>
      </c>
      <c r="O2876" s="1">
        <f>-J2876*L2876*K2876*C2876</f>
        <v>-40.008499999999998</v>
      </c>
      <c r="P2876" s="7">
        <f>-(12*F2876*J2876*L2876*N2876+12*O2876*N2876*G2876*COS(RADIANS(E2876)))/(12*N2876*G2876*COS(RADIANS(E2876))^2+L2876*G2876^3*SIN(RADIANS(E2876))^2)</f>
        <v>0.5106563449346313</v>
      </c>
      <c r="Q2876" s="7">
        <f>-(6*F2876*J2876*L2876*N2876*SIN(RADIANS(E2876))+6*O2876*N2876*G2876*SIN(RADIANS(E2876))*COS(RADIANS(E2876)))/(12*N2876*COS(RADIANS(E2876))^2+L2876*G2876^2*SIN(RADIANS(E2876))^2)</f>
        <v>1.368893183123258</v>
      </c>
      <c r="R2876" s="7">
        <f>-P2876*SIN(RADIANS(E2876))</f>
        <v>-0.10529947562486601</v>
      </c>
      <c r="S2876" s="6">
        <f>(O2876+P2876*COS(RADIANS(E2876)))/L2876</f>
        <v>-39.508818178182231</v>
      </c>
      <c r="T2876" s="6">
        <f>R2876/L2876</f>
        <v>-0.10529947562486601</v>
      </c>
      <c r="U2876" s="6">
        <f>(Q2876-P2876*G2876*SIN(RADIANS(E2876)))/M2876</f>
        <v>-8.2133590987395486</v>
      </c>
      <c r="V2876" s="6">
        <f>SQRT((S2876+U2876)^2+3*T2876^2)</f>
        <v>47.722525792215258</v>
      </c>
      <c r="W2876" s="6">
        <f>V2876/AA2876</f>
        <v>1.3307692357962175</v>
      </c>
      <c r="X2876" s="1">
        <f>((3*10+H2876/COS(RADIANS(E2876)))*(3+3)+3*G2876*H2876)*2</f>
        <v>528.26355627051475</v>
      </c>
      <c r="Y2876" s="7">
        <f>Z2876/X2876</f>
        <v>1.0074976626338426</v>
      </c>
      <c r="Z2876" s="13">
        <v>532.22429819718502</v>
      </c>
      <c r="AA2876" s="15">
        <v>35.860857396257899</v>
      </c>
    </row>
    <row r="2877" spans="1:27" x14ac:dyDescent="0.45">
      <c r="A2877">
        <v>1926</v>
      </c>
      <c r="B2877">
        <v>65.7</v>
      </c>
      <c r="C2877" s="10">
        <f>B2877-20</f>
        <v>45.7</v>
      </c>
      <c r="D2877">
        <v>126</v>
      </c>
      <c r="E2877" s="11">
        <f>D2877-90</f>
        <v>36</v>
      </c>
      <c r="F2877" s="2">
        <v>1.5018999999999999E-2</v>
      </c>
      <c r="G2877" s="11">
        <v>23.4</v>
      </c>
      <c r="H2877" s="11">
        <v>1.1000000000000001</v>
      </c>
      <c r="I2877" s="8">
        <v>0.123987682163715</v>
      </c>
      <c r="J2877" s="4">
        <v>71000</v>
      </c>
      <c r="K2877" s="5">
        <f>23*10^-6</f>
        <v>2.3E-5</v>
      </c>
      <c r="L2877" s="6">
        <f>H2877</f>
        <v>1.1000000000000001</v>
      </c>
      <c r="M2877" s="3">
        <f>H2877^2/6</f>
        <v>0.20166666666666669</v>
      </c>
      <c r="N2877" s="3">
        <f>H2877^3/12</f>
        <v>0.11091666666666671</v>
      </c>
      <c r="O2877" s="1">
        <f>-J2877*L2877*K2877*C2877</f>
        <v>-82.090910000000008</v>
      </c>
      <c r="P2877" s="7">
        <f>-(12*F2877*J2877*L2877*N2877+12*O2877*N2877*G2877*COS(RADIANS(E2877)))/(12*N2877*G2877*COS(RADIANS(E2877))^2+L2877*G2877^3*SIN(RADIANS(E2877))^2)</f>
        <v>0.10372920817358648</v>
      </c>
      <c r="Q2877" s="7">
        <f>-(6*F2877*J2877*L2877*N2877*SIN(RADIANS(E2877))+6*O2877*N2877*G2877*SIN(RADIANS(E2877))*COS(RADIANS(E2877)))/(12*N2877*COS(RADIANS(E2877))^2+L2877*G2877^2*SIN(RADIANS(E2877))^2)</f>
        <v>0.71335483591799698</v>
      </c>
      <c r="R2877" s="7">
        <f>-P2877*SIN(RADIANS(E2877))</f>
        <v>-6.0970498796409998E-2</v>
      </c>
      <c r="S2877" s="6">
        <f>(O2877+P2877*COS(RADIANS(E2877)))/L2877</f>
        <v>-74.551810279795021</v>
      </c>
      <c r="T2877" s="6">
        <f>R2877/L2877</f>
        <v>-5.5427726178554543E-2</v>
      </c>
      <c r="U2877" s="6">
        <f>(Q2877-P2877*G2877*SIN(RADIANS(E2877)))/M2877</f>
        <v>-3.5372967070313894</v>
      </c>
      <c r="V2877" s="6">
        <f>SQRT((S2877+U2877)^2+3*T2877^2)</f>
        <v>78.089166000787259</v>
      </c>
      <c r="W2877" s="6">
        <f>V2877/AA2877</f>
        <v>1.1378036174737014</v>
      </c>
      <c r="X2877" s="1">
        <f>((3*10+H2877/COS(RADIANS(E2877)))*(3+3)+3*G2877*H2877)*2</f>
        <v>530.7560973029972</v>
      </c>
      <c r="Y2877" s="7">
        <f>Z2877/X2877</f>
        <v>1.0023560197442083</v>
      </c>
      <c r="Z2877" s="13">
        <v>532.00656914760202</v>
      </c>
      <c r="AA2877" s="15">
        <v>68.631497388073797</v>
      </c>
    </row>
    <row r="2878" spans="1:27" x14ac:dyDescent="0.45">
      <c r="A2878">
        <v>2829</v>
      </c>
      <c r="B2878">
        <v>77.2</v>
      </c>
      <c r="C2878" s="10">
        <f>B2878-20</f>
        <v>57.2</v>
      </c>
      <c r="D2878">
        <v>124.6</v>
      </c>
      <c r="E2878" s="11">
        <f>D2878-90</f>
        <v>34.599999999999994</v>
      </c>
      <c r="F2878" s="2">
        <v>1.7224E-2</v>
      </c>
      <c r="G2878" s="11">
        <v>24.8</v>
      </c>
      <c r="H2878" s="11">
        <v>1</v>
      </c>
      <c r="I2878" s="8">
        <v>7.8291296958923298E-2</v>
      </c>
      <c r="J2878" s="4">
        <v>71000</v>
      </c>
      <c r="K2878" s="5">
        <f>23*10^-6</f>
        <v>2.3E-5</v>
      </c>
      <c r="L2878" s="6">
        <f>H2878</f>
        <v>1</v>
      </c>
      <c r="M2878" s="3">
        <f>H2878^2/6</f>
        <v>0.16666666666666666</v>
      </c>
      <c r="N2878" s="3">
        <f>H2878^3/12</f>
        <v>8.3333333333333329E-2</v>
      </c>
      <c r="O2878" s="1">
        <f>-J2878*L2878*K2878*C2878</f>
        <v>-93.407600000000002</v>
      </c>
      <c r="P2878" s="7">
        <f>-(12*F2878*J2878*L2878*N2878+12*O2878*N2878*G2878*COS(RADIANS(E2878)))/(12*N2878*G2878*COS(RADIANS(E2878))^2+L2878*G2878^3*SIN(RADIANS(E2878))^2)</f>
        <v>0.13857905538255244</v>
      </c>
      <c r="Q2878" s="7">
        <f>-(6*F2878*J2878*L2878*N2878*SIN(RADIANS(E2878))+6*O2878*N2878*G2878*SIN(RADIANS(E2878))*COS(RADIANS(E2878)))/(12*N2878*COS(RADIANS(E2878))^2+L2878*G2878^2*SIN(RADIANS(E2878))^2)</f>
        <v>0.9757714974499363</v>
      </c>
      <c r="R2878" s="7">
        <f>-P2878*SIN(RADIANS(E2878))</f>
        <v>-7.8691249794349702E-2</v>
      </c>
      <c r="S2878" s="6">
        <f>(O2878+P2878*COS(RADIANS(E2878)))/L2878</f>
        <v>-93.293530539597469</v>
      </c>
      <c r="T2878" s="6">
        <f>R2878/L2878</f>
        <v>-7.8691249794349702E-2</v>
      </c>
      <c r="U2878" s="6">
        <f>(Q2878-P2878*G2878*SIN(RADIANS(E2878)))/M2878</f>
        <v>-5.8546289846996196</v>
      </c>
      <c r="V2878" s="6">
        <f>SQRT((S2878+U2878)^2+3*T2878^2)</f>
        <v>99.148253206972058</v>
      </c>
      <c r="W2878" s="6">
        <f>V2878/AA2878</f>
        <v>1.3041314174535337</v>
      </c>
      <c r="X2878" s="1">
        <f>((3*10+H2878/COS(RADIANS(E2878)))*(3+3)+3*G2878*H2878)*2</f>
        <v>523.37838635093408</v>
      </c>
      <c r="Y2878" s="7">
        <f>Z2878/X2878</f>
        <v>1.0164133680555714</v>
      </c>
      <c r="Z2878" s="13">
        <v>531.96878843844297</v>
      </c>
      <c r="AA2878" s="15">
        <v>76.026274561018099</v>
      </c>
    </row>
    <row r="2879" spans="1:27" x14ac:dyDescent="0.45">
      <c r="A2879">
        <v>2739</v>
      </c>
      <c r="B2879">
        <v>52.9</v>
      </c>
      <c r="C2879" s="10">
        <f>B2879-20</f>
        <v>32.9</v>
      </c>
      <c r="D2879">
        <v>121.1</v>
      </c>
      <c r="E2879" s="11">
        <f>D2879-90</f>
        <v>31.099999999999994</v>
      </c>
      <c r="F2879" s="2">
        <v>8.8339999999999998E-3</v>
      </c>
      <c r="G2879" s="11">
        <v>20.5</v>
      </c>
      <c r="H2879" s="11">
        <v>1.2</v>
      </c>
      <c r="I2879" s="8">
        <v>4.3008007109165101E-2</v>
      </c>
      <c r="J2879" s="4">
        <v>71000</v>
      </c>
      <c r="K2879" s="5">
        <f>23*10^-6</f>
        <v>2.3E-5</v>
      </c>
      <c r="L2879" s="6">
        <f>H2879</f>
        <v>1.2</v>
      </c>
      <c r="M2879" s="3">
        <f>H2879^2/6</f>
        <v>0.24</v>
      </c>
      <c r="N2879" s="3">
        <f>H2879^3/12</f>
        <v>0.14399999999999999</v>
      </c>
      <c r="O2879" s="1">
        <f>-J2879*L2879*K2879*C2879</f>
        <v>-64.470839999999995</v>
      </c>
      <c r="P2879" s="7">
        <f>-(12*F2879*J2879*L2879*N2879+12*O2879*N2879*G2879*COS(RADIANS(E2879)))/(12*N2879*G2879*COS(RADIANS(E2879))^2+L2879*G2879^3*SIN(RADIANS(E2879))^2)</f>
        <v>0.23523832716605428</v>
      </c>
      <c r="Q2879" s="7">
        <f>-(6*F2879*J2879*L2879*N2879*SIN(RADIANS(E2879))+6*O2879*N2879*G2879*SIN(RADIANS(E2879))*COS(RADIANS(E2879)))/(12*N2879*COS(RADIANS(E2879))^2+L2879*G2879^2*SIN(RADIANS(E2879))^2)</f>
        <v>1.2454614711330472</v>
      </c>
      <c r="R2879" s="7">
        <f>-P2879*SIN(RADIANS(E2879))</f>
        <v>-0.12150843620810217</v>
      </c>
      <c r="S2879" s="6">
        <f>(O2879+P2879*COS(RADIANS(E2879)))/L2879</f>
        <v>-53.557844302842717</v>
      </c>
      <c r="T2879" s="6">
        <f>R2879/L2879</f>
        <v>-0.10125703017341849</v>
      </c>
      <c r="U2879" s="6">
        <f>(Q2879-P2879*G2879*SIN(RADIANS(E2879)))/M2879</f>
        <v>-5.1894227963876967</v>
      </c>
      <c r="V2879" s="6">
        <f>SQRT((S2879+U2879)^2+3*T2879^2)</f>
        <v>58.747528889194982</v>
      </c>
      <c r="W2879" s="6">
        <f>V2879/AA2879</f>
        <v>1.2270541135042998</v>
      </c>
      <c r="X2879" s="1">
        <f>((3*10+H2879/COS(RADIANS(E2879)))*(3+3)+3*G2879*H2879)*2</f>
        <v>524.41718269799117</v>
      </c>
      <c r="Y2879" s="7">
        <f>Z2879/X2879</f>
        <v>1.0142296390389698</v>
      </c>
      <c r="Z2879" s="13">
        <v>531.87944991361701</v>
      </c>
      <c r="AA2879" s="15">
        <v>47.876885169652397</v>
      </c>
    </row>
    <row r="2880" spans="1:27" x14ac:dyDescent="0.45">
      <c r="A2880">
        <v>2873</v>
      </c>
      <c r="B2880">
        <v>65.3</v>
      </c>
      <c r="C2880" s="10">
        <f>B2880-20</f>
        <v>45.3</v>
      </c>
      <c r="D2880">
        <v>115.7</v>
      </c>
      <c r="E2880" s="11">
        <f>D2880-90</f>
        <v>25.700000000000003</v>
      </c>
      <c r="F2880" s="2">
        <v>1.3755E-2</v>
      </c>
      <c r="G2880" s="11">
        <v>22.9</v>
      </c>
      <c r="H2880" s="11">
        <v>1.1000000000000001</v>
      </c>
      <c r="I2880" s="8">
        <v>7.1844741702079704E-2</v>
      </c>
      <c r="J2880" s="4">
        <v>71000</v>
      </c>
      <c r="K2880" s="5">
        <f>23*10^-6</f>
        <v>2.3E-5</v>
      </c>
      <c r="L2880" s="6">
        <f>H2880</f>
        <v>1.1000000000000001</v>
      </c>
      <c r="M2880" s="3">
        <f>H2880^2/6</f>
        <v>0.20166666666666669</v>
      </c>
      <c r="N2880" s="3">
        <f>H2880^3/12</f>
        <v>0.11091666666666671</v>
      </c>
      <c r="O2880" s="1">
        <f>-J2880*L2880*K2880*C2880</f>
        <v>-81.372389999999996</v>
      </c>
      <c r="P2880" s="7">
        <f>-(12*F2880*J2880*L2880*N2880+12*O2880*N2880*G2880*COS(RADIANS(E2880)))/(12*N2880*G2880*COS(RADIANS(E2880))^2+L2880*G2880^3*SIN(RADIANS(E2880))^2)</f>
        <v>0.32085424500233911</v>
      </c>
      <c r="Q2880" s="7">
        <f>-(6*F2880*J2880*L2880*N2880*SIN(RADIANS(E2880))+6*O2880*N2880*G2880*SIN(RADIANS(E2880))*COS(RADIANS(E2880)))/(12*N2880*COS(RADIANS(E2880))^2+L2880*G2880^2*SIN(RADIANS(E2880))^2)</f>
        <v>1.5931685510893465</v>
      </c>
      <c r="R2880" s="7">
        <f>-P2880*SIN(RADIANS(E2880))</f>
        <v>-0.13914135817374207</v>
      </c>
      <c r="S2880" s="6">
        <f>(O2880+P2880*COS(RADIANS(E2880)))/L2880</f>
        <v>-73.712068738758845</v>
      </c>
      <c r="T2880" s="6">
        <f>R2880/L2880</f>
        <v>-0.12649214379431095</v>
      </c>
      <c r="U2880" s="6">
        <f>(Q2880-P2880*G2880*SIN(RADIANS(E2880)))/M2880</f>
        <v>-7.900009344244693</v>
      </c>
      <c r="V2880" s="6">
        <f>SQRT((S2880+U2880)^2+3*T2880^2)</f>
        <v>81.612372161416744</v>
      </c>
      <c r="W2880" s="6">
        <f>V2880/AA2880</f>
        <v>1.2650235892016068</v>
      </c>
      <c r="X2880" s="1">
        <f>((3*10+H2880/COS(RADIANS(E2880)))*(3+3)+3*G2880*H2880)*2</f>
        <v>525.7891361866408</v>
      </c>
      <c r="Y2880" s="7">
        <f>Z2880/X2880</f>
        <v>1.0115415516118729</v>
      </c>
      <c r="Z2880" s="13">
        <v>531.85755863890097</v>
      </c>
      <c r="AA2880" s="15">
        <v>64.514506178437898</v>
      </c>
    </row>
    <row r="2881" spans="1:27" x14ac:dyDescent="0.45">
      <c r="A2881">
        <v>1798</v>
      </c>
      <c r="B2881">
        <v>57.6</v>
      </c>
      <c r="C2881" s="10">
        <f>B2881-20</f>
        <v>37.6</v>
      </c>
      <c r="D2881">
        <v>120.4</v>
      </c>
      <c r="E2881" s="11">
        <f>D2881-90</f>
        <v>30.400000000000006</v>
      </c>
      <c r="F2881" s="2">
        <v>1.0751E-2</v>
      </c>
      <c r="G2881" s="11">
        <v>22.5</v>
      </c>
      <c r="H2881" s="11">
        <v>1.1000000000000001</v>
      </c>
      <c r="I2881" s="8">
        <v>5.0983000546693802E-2</v>
      </c>
      <c r="J2881" s="4">
        <v>71000</v>
      </c>
      <c r="K2881" s="5">
        <f>23*10^-6</f>
        <v>2.3E-5</v>
      </c>
      <c r="L2881" s="6">
        <f>H2881</f>
        <v>1.1000000000000001</v>
      </c>
      <c r="M2881" s="3">
        <f>H2881^2/6</f>
        <v>0.20166666666666669</v>
      </c>
      <c r="N2881" s="3">
        <f>H2881^3/12</f>
        <v>0.11091666666666671</v>
      </c>
      <c r="O2881" s="1">
        <f>-J2881*L2881*K2881*C2881</f>
        <v>-67.540880000000001</v>
      </c>
      <c r="P2881" s="7">
        <f>-(12*F2881*J2881*L2881*N2881+12*O2881*N2881*G2881*COS(RADIANS(E2881)))/(12*N2881*G2881*COS(RADIANS(E2881))^2+L2881*G2881^3*SIN(RADIANS(E2881))^2)</f>
        <v>0.19407559982756065</v>
      </c>
      <c r="Q2881" s="7">
        <f>-(6*F2881*J2881*L2881*N2881*SIN(RADIANS(E2881))+6*O2881*N2881*G2881*SIN(RADIANS(E2881))*COS(RADIANS(E2881)))/(12*N2881*COS(RADIANS(E2881))^2+L2881*G2881^2*SIN(RADIANS(E2881))^2)</f>
        <v>1.1048490709291485</v>
      </c>
      <c r="R2881" s="7">
        <f>-P2881*SIN(RADIANS(E2881))</f>
        <v>-9.8208806304813212E-2</v>
      </c>
      <c r="S2881" s="6">
        <f>(O2881+P2881*COS(RADIANS(E2881)))/L2881</f>
        <v>-61.248624674808298</v>
      </c>
      <c r="T2881" s="6">
        <f>R2881/L2881</f>
        <v>-8.928073300437564E-2</v>
      </c>
      <c r="U2881" s="6">
        <f>(Q2881-P2881*G2881*SIN(RADIANS(E2881)))/M2881</f>
        <v>-5.4785904343594138</v>
      </c>
      <c r="V2881" s="6">
        <f>SQRT((S2881+U2881)^2+3*T2881^2)</f>
        <v>66.727394294794678</v>
      </c>
      <c r="W2881" s="6">
        <f>V2881/AA2881</f>
        <v>1.2664590076846856</v>
      </c>
      <c r="X2881" s="1">
        <f>((3*10+H2881/COS(RADIANS(E2881)))*(3+3)+3*G2881*H2881)*2</f>
        <v>523.80410528117454</v>
      </c>
      <c r="Y2881" s="7">
        <f>Z2881/X2881</f>
        <v>1.0152632646993933</v>
      </c>
      <c r="Z2881" s="13">
        <v>531.79906599071001</v>
      </c>
      <c r="AA2881" s="15">
        <v>52.688159577138101</v>
      </c>
    </row>
    <row r="2882" spans="1:27" x14ac:dyDescent="0.45">
      <c r="A2882">
        <v>1083</v>
      </c>
      <c r="B2882">
        <v>55.9</v>
      </c>
      <c r="C2882" s="10">
        <f>B2882-20</f>
        <v>35.9</v>
      </c>
      <c r="D2882">
        <v>108</v>
      </c>
      <c r="E2882" s="11">
        <f>D2882-90</f>
        <v>18</v>
      </c>
      <c r="F2882" s="2">
        <v>1.0668E-2</v>
      </c>
      <c r="G2882" s="11">
        <v>21.1</v>
      </c>
      <c r="H2882" s="11">
        <v>1.2</v>
      </c>
      <c r="I2882" s="8">
        <v>6.9554828107356997E-2</v>
      </c>
      <c r="J2882" s="4">
        <v>71000</v>
      </c>
      <c r="K2882" s="5">
        <f>23*10^-6</f>
        <v>2.3E-5</v>
      </c>
      <c r="L2882" s="6">
        <f>H2882</f>
        <v>1.2</v>
      </c>
      <c r="M2882" s="3">
        <f>H2882^2/6</f>
        <v>0.24</v>
      </c>
      <c r="N2882" s="3">
        <f>H2882^3/12</f>
        <v>0.14399999999999999</v>
      </c>
      <c r="O2882" s="1">
        <f>-J2882*L2882*K2882*C2882</f>
        <v>-70.349639999999994</v>
      </c>
      <c r="P2882" s="7">
        <f>-(12*F2882*J2882*L2882*N2882+12*O2882*N2882*G2882*COS(RADIANS(E2882)))/(12*N2882*G2882*COS(RADIANS(E2882))^2+L2882*G2882^3*SIN(RADIANS(E2882))^2)</f>
        <v>0.78316156018092997</v>
      </c>
      <c r="Q2882" s="7">
        <f>-(6*F2882*J2882*L2882*N2882*SIN(RADIANS(E2882))+6*O2882*N2882*G2882*SIN(RADIANS(E2882))*COS(RADIANS(E2882)))/(12*N2882*COS(RADIANS(E2882))^2+L2882*G2882^2*SIN(RADIANS(E2882))^2)</f>
        <v>2.5532079416614621</v>
      </c>
      <c r="R2882" s="7">
        <f>-P2882*SIN(RADIANS(E2882))</f>
        <v>-0.24201023143710546</v>
      </c>
      <c r="S2882" s="6">
        <f>(O2882+P2882*COS(RADIANS(E2882)))/L2882</f>
        <v>-58.004007579065032</v>
      </c>
      <c r="T2882" s="6">
        <f>R2882/L2882</f>
        <v>-0.20167519286425456</v>
      </c>
      <c r="U2882" s="6">
        <f>(Q2882-P2882*G2882*SIN(RADIANS(E2882)))/M2882</f>
        <v>-10.63836642358943</v>
      </c>
      <c r="V2882" s="6">
        <f>SQRT((S2882+U2882)^2+3*T2882^2)</f>
        <v>68.643262796654298</v>
      </c>
      <c r="W2882" s="6">
        <f>V2882/AA2882</f>
        <v>1.2751052086465466</v>
      </c>
      <c r="X2882" s="1">
        <f>((3*10+H2882/COS(RADIANS(E2882)))*(3+3)+3*G2882*H2882)*2</f>
        <v>527.06105602903108</v>
      </c>
      <c r="Y2882" s="7">
        <f>Z2882/X2882</f>
        <v>1.0088580302299945</v>
      </c>
      <c r="Z2882" s="13">
        <v>531.72977879638904</v>
      </c>
      <c r="AA2882" s="15">
        <v>53.833411024581501</v>
      </c>
    </row>
    <row r="2883" spans="1:27" x14ac:dyDescent="0.45">
      <c r="A2883">
        <v>1618</v>
      </c>
      <c r="B2883">
        <v>69</v>
      </c>
      <c r="C2883" s="10">
        <f>B2883-20</f>
        <v>49</v>
      </c>
      <c r="D2883">
        <v>114.5</v>
      </c>
      <c r="E2883" s="11">
        <f>D2883-90</f>
        <v>24.5</v>
      </c>
      <c r="F2883" s="2">
        <v>1.6674999999999999E-2</v>
      </c>
      <c r="G2883" s="11">
        <v>25.6</v>
      </c>
      <c r="H2883" s="11">
        <v>1</v>
      </c>
      <c r="I2883" s="8">
        <v>9.5560170710086795E-2</v>
      </c>
      <c r="J2883" s="4">
        <v>71000</v>
      </c>
      <c r="K2883" s="5">
        <f>23*10^-6</f>
        <v>2.3E-5</v>
      </c>
      <c r="L2883" s="6">
        <f>H2883</f>
        <v>1</v>
      </c>
      <c r="M2883" s="3">
        <f>H2883^2/6</f>
        <v>0.16666666666666666</v>
      </c>
      <c r="N2883" s="3">
        <f>H2883^3/12</f>
        <v>8.3333333333333329E-2</v>
      </c>
      <c r="O2883" s="1">
        <f>-J2883*L2883*K2883*C2883</f>
        <v>-80.016999999999996</v>
      </c>
      <c r="P2883" s="7">
        <f>-(12*F2883*J2883*L2883*N2883+12*O2883*N2883*G2883*COS(RADIANS(E2883)))/(12*N2883*G2883*COS(RADIANS(E2883))^2+L2883*G2883^3*SIN(RADIANS(E2883))^2)</f>
        <v>0.23399241337469706</v>
      </c>
      <c r="Q2883" s="7">
        <f>-(6*F2883*J2883*L2883*N2883*SIN(RADIANS(E2883))+6*O2883*N2883*G2883*SIN(RADIANS(E2883))*COS(RADIANS(E2883)))/(12*N2883*COS(RADIANS(E2883))^2+L2883*G2883^2*SIN(RADIANS(E2883))^2)</f>
        <v>1.2420489300391961</v>
      </c>
      <c r="R2883" s="7">
        <f>-P2883*SIN(RADIANS(E2883))</f>
        <v>-9.7035072659312244E-2</v>
      </c>
      <c r="S2883" s="6">
        <f>(O2883+P2883*COS(RADIANS(E2883)))/L2883</f>
        <v>-79.80407596615008</v>
      </c>
      <c r="T2883" s="6">
        <f>R2883/L2883</f>
        <v>-9.7035072659312244E-2</v>
      </c>
      <c r="U2883" s="6">
        <f>(Q2883-P2883*G2883*SIN(RADIANS(E2883)))/M2883</f>
        <v>-7.4522935802351826</v>
      </c>
      <c r="V2883" s="6">
        <f>SQRT((S2883+U2883)^2+3*T2883^2)</f>
        <v>87.256531410727789</v>
      </c>
      <c r="W2883" s="6">
        <f>V2883/AA2883</f>
        <v>1.2792724591574962</v>
      </c>
      <c r="X2883" s="1">
        <f>((3*10+H2883/COS(RADIANS(E2883)))*(3+3)+3*G2883*H2883)*2</f>
        <v>526.78737443456328</v>
      </c>
      <c r="Y2883" s="7">
        <f>Z2883/X2883</f>
        <v>1.009274454743561</v>
      </c>
      <c r="Z2883" s="13">
        <v>531.67304009823602</v>
      </c>
      <c r="AA2883" s="15">
        <v>68.207933959739293</v>
      </c>
    </row>
    <row r="2884" spans="1:27" x14ac:dyDescent="0.45">
      <c r="A2884">
        <v>465</v>
      </c>
      <c r="B2884">
        <v>52.2</v>
      </c>
      <c r="C2884" s="10">
        <f>B2884-20</f>
        <v>32.200000000000003</v>
      </c>
      <c r="D2884">
        <v>123.9</v>
      </c>
      <c r="E2884" s="11">
        <f>D2884-90</f>
        <v>33.900000000000006</v>
      </c>
      <c r="F2884" s="2">
        <v>9.7590000000000003E-3</v>
      </c>
      <c r="G2884" s="11">
        <v>24.8</v>
      </c>
      <c r="H2884" s="11">
        <v>1</v>
      </c>
      <c r="I2884" s="8">
        <v>4.4641155749559402E-2</v>
      </c>
      <c r="J2884" s="4">
        <v>71000</v>
      </c>
      <c r="K2884" s="5">
        <f>23*10^-6</f>
        <v>2.3E-5</v>
      </c>
      <c r="L2884" s="6">
        <f>H2884</f>
        <v>1</v>
      </c>
      <c r="M2884" s="3">
        <f>H2884^2/6</f>
        <v>0.16666666666666666</v>
      </c>
      <c r="N2884" s="3">
        <f>H2884^3/12</f>
        <v>8.3333333333333329E-2</v>
      </c>
      <c r="O2884" s="1">
        <f>-J2884*L2884*K2884*C2884</f>
        <v>-52.582600000000006</v>
      </c>
      <c r="P2884" s="7">
        <f>-(12*F2884*J2884*L2884*N2884+12*O2884*N2884*G2884*COS(RADIANS(E2884)))/(12*N2884*G2884*COS(RADIANS(E2884))^2+L2884*G2884^3*SIN(RADIANS(E2884))^2)</f>
        <v>8.1791032445795442E-2</v>
      </c>
      <c r="Q2884" s="7">
        <f>-(6*F2884*J2884*L2884*N2884*SIN(RADIANS(E2884))+6*O2884*N2884*G2884*SIN(RADIANS(E2884))*COS(RADIANS(E2884)))/(12*N2884*COS(RADIANS(E2884))^2+L2884*G2884^2*SIN(RADIANS(E2884))^2)</f>
        <v>0.56566999898251535</v>
      </c>
      <c r="R2884" s="7">
        <f>-P2884*SIN(RADIANS(E2884))</f>
        <v>-4.5618548305041556E-2</v>
      </c>
      <c r="S2884" s="6">
        <f>(O2884+P2884*COS(RADIANS(E2884)))/L2884</f>
        <v>-52.514712438259366</v>
      </c>
      <c r="T2884" s="6">
        <f>R2884/L2884</f>
        <v>-4.5618548305041556E-2</v>
      </c>
      <c r="U2884" s="6">
        <f>(Q2884-P2884*G2884*SIN(RADIANS(E2884)))/M2884</f>
        <v>-3.3940199938950921</v>
      </c>
      <c r="V2884" s="6">
        <f>SQRT((S2884+U2884)^2+3*T2884^2)</f>
        <v>55.908788265585656</v>
      </c>
      <c r="W2884" s="6">
        <f>V2884/AA2884</f>
        <v>1.2983548977493882</v>
      </c>
      <c r="X2884" s="1">
        <f>((3*10+H2884/COS(RADIANS(E2884)))*(3+3)+3*G2884*H2884)*2</f>
        <v>523.25761733348463</v>
      </c>
      <c r="Y2884" s="7">
        <f>Z2884/X2884</f>
        <v>1.0159555518659376</v>
      </c>
      <c r="Z2884" s="13">
        <v>531.60648138609599</v>
      </c>
      <c r="AA2884" s="15">
        <v>43.061252637857201</v>
      </c>
    </row>
    <row r="2885" spans="1:27" x14ac:dyDescent="0.45">
      <c r="A2885">
        <v>1162</v>
      </c>
      <c r="B2885">
        <v>78.900000000000006</v>
      </c>
      <c r="C2885" s="10">
        <f>B2885-20</f>
        <v>58.900000000000006</v>
      </c>
      <c r="D2885">
        <v>110.1</v>
      </c>
      <c r="E2885" s="11">
        <f>D2885-90</f>
        <v>20.099999999999994</v>
      </c>
      <c r="F2885" s="2">
        <v>1.7271000000000002E-2</v>
      </c>
      <c r="G2885" s="11">
        <v>21</v>
      </c>
      <c r="H2885" s="11">
        <v>1.2</v>
      </c>
      <c r="I2885" s="8">
        <v>0.105094172060489</v>
      </c>
      <c r="J2885" s="4">
        <v>71000</v>
      </c>
      <c r="K2885" s="5">
        <f>23*10^-6</f>
        <v>2.3E-5</v>
      </c>
      <c r="L2885" s="6">
        <f>H2885</f>
        <v>1.2</v>
      </c>
      <c r="M2885" s="3">
        <f>H2885^2/6</f>
        <v>0.24</v>
      </c>
      <c r="N2885" s="3">
        <f>H2885^3/12</f>
        <v>0.14399999999999999</v>
      </c>
      <c r="O2885" s="1">
        <f>-J2885*L2885*K2885*C2885</f>
        <v>-115.42044000000001</v>
      </c>
      <c r="P2885" s="7">
        <f>-(12*F2885*J2885*L2885*N2885+12*O2885*N2885*G2885*COS(RADIANS(E2885)))/(12*N2885*G2885*COS(RADIANS(E2885))^2+L2885*G2885^3*SIN(RADIANS(E2885))^2)</f>
        <v>1.0342538392517442</v>
      </c>
      <c r="Q2885" s="7">
        <f>-(6*F2885*J2885*L2885*N2885*SIN(RADIANS(E2885))+6*O2885*N2885*G2885*SIN(RADIANS(E2885))*COS(RADIANS(E2885)))/(12*N2885*COS(RADIANS(E2885))^2+L2885*G2885^2*SIN(RADIANS(E2885))^2)</f>
        <v>3.7320292644731801</v>
      </c>
      <c r="R2885" s="7">
        <f>-P2885*SIN(RADIANS(E2885))</f>
        <v>-0.35543135852125513</v>
      </c>
      <c r="S2885" s="6">
        <f>(O2885+P2885*COS(RADIANS(E2885)))/L2885</f>
        <v>-95.374315136959851</v>
      </c>
      <c r="T2885" s="6">
        <f>R2885/L2885</f>
        <v>-0.2961927987677126</v>
      </c>
      <c r="U2885" s="6">
        <f>(Q2885-P2885*G2885*SIN(RADIANS(E2885)))/M2885</f>
        <v>-15.550121935304906</v>
      </c>
      <c r="V2885" s="6">
        <f>SQRT((S2885+U2885)^2+3*T2885^2)</f>
        <v>110.92562341641785</v>
      </c>
      <c r="W2885" s="6">
        <f>V2885/AA2885</f>
        <v>1.2624479835154565</v>
      </c>
      <c r="X2885" s="1">
        <f>((3*10+H2885/COS(RADIANS(E2885)))*(3+3)+3*G2885*H2885)*2</f>
        <v>526.53392411664731</v>
      </c>
      <c r="Y2885" s="7">
        <f>Z2885/X2885</f>
        <v>1.009477394240883</v>
      </c>
      <c r="Z2885" s="13">
        <v>531.52409369669999</v>
      </c>
      <c r="AA2885" s="15">
        <v>87.865500095719199</v>
      </c>
    </row>
    <row r="2886" spans="1:27" x14ac:dyDescent="0.45">
      <c r="A2886">
        <v>1613</v>
      </c>
      <c r="B2886">
        <v>57</v>
      </c>
      <c r="C2886" s="10">
        <f>B2886-20</f>
        <v>37</v>
      </c>
      <c r="D2886">
        <v>117.8</v>
      </c>
      <c r="E2886" s="11">
        <f>D2886-90</f>
        <v>27.799999999999997</v>
      </c>
      <c r="F2886" s="2">
        <v>1.0174000000000001E-2</v>
      </c>
      <c r="G2886" s="11">
        <v>20.6</v>
      </c>
      <c r="H2886" s="11">
        <v>1.2</v>
      </c>
      <c r="I2886" s="8">
        <v>5.1440790295600801E-2</v>
      </c>
      <c r="J2886" s="4">
        <v>71000</v>
      </c>
      <c r="K2886" s="5">
        <f>23*10^-6</f>
        <v>2.3E-5</v>
      </c>
      <c r="L2886" s="6">
        <f>H2886</f>
        <v>1.2</v>
      </c>
      <c r="M2886" s="3">
        <f>H2886^2/6</f>
        <v>0.24</v>
      </c>
      <c r="N2886" s="3">
        <f>H2886^3/12</f>
        <v>0.14399999999999999</v>
      </c>
      <c r="O2886" s="1">
        <f>-J2886*L2886*K2886*C2886</f>
        <v>-72.505200000000002</v>
      </c>
      <c r="P2886" s="7">
        <f>-(12*F2886*J2886*L2886*N2886+12*O2886*N2886*G2886*COS(RADIANS(E2886)))/(12*N2886*G2886*COS(RADIANS(E2886))^2+L2886*G2886^3*SIN(RADIANS(E2886))^2)</f>
        <v>0.33996139406628312</v>
      </c>
      <c r="Q2886" s="7">
        <f>-(6*F2886*J2886*L2886*N2886*SIN(RADIANS(E2886))+6*O2886*N2886*G2886*SIN(RADIANS(E2886))*COS(RADIANS(E2886)))/(12*N2886*COS(RADIANS(E2886))^2+L2886*G2886^2*SIN(RADIANS(E2886))^2)</f>
        <v>1.6331005599655477</v>
      </c>
      <c r="R2886" s="7">
        <f>-P2886*SIN(RADIANS(E2886))</f>
        <v>-0.15855345242383959</v>
      </c>
      <c r="S2886" s="6">
        <f>(O2886+P2886*COS(RADIANS(E2886)))/L2886</f>
        <v>-60.170397182084479</v>
      </c>
      <c r="T2886" s="6">
        <f>R2886/L2886</f>
        <v>-0.13212787701986634</v>
      </c>
      <c r="U2886" s="6">
        <f>(Q2886-P2886*G2886*SIN(RADIANS(E2886)))/M2886</f>
        <v>-6.8045856665231179</v>
      </c>
      <c r="V2886" s="6">
        <f>SQRT((S2886+U2886)^2+3*T2886^2)</f>
        <v>66.97537383918764</v>
      </c>
      <c r="W2886" s="6">
        <f>V2886/AA2886</f>
        <v>1.2275463886690272</v>
      </c>
      <c r="X2886" s="1">
        <f>((3*10+H2886/COS(RADIANS(E2886)))*(3+3)+3*G2886*H2886)*2</f>
        <v>524.59889407919798</v>
      </c>
      <c r="Y2886" s="7">
        <f>Z2886/X2886</f>
        <v>1.0129785482211007</v>
      </c>
      <c r="Z2886" s="13">
        <v>531.40742612274096</v>
      </c>
      <c r="AA2886" s="15">
        <v>54.560360779364103</v>
      </c>
    </row>
    <row r="2887" spans="1:27" x14ac:dyDescent="0.45">
      <c r="A2887">
        <v>584</v>
      </c>
      <c r="B2887">
        <v>51.7</v>
      </c>
      <c r="C2887" s="10">
        <f>B2887-20</f>
        <v>31.700000000000003</v>
      </c>
      <c r="D2887">
        <v>102</v>
      </c>
      <c r="E2887" s="11">
        <f>D2887-90</f>
        <v>12</v>
      </c>
      <c r="F2887" s="2">
        <v>9.6620000000000004E-3</v>
      </c>
      <c r="G2887" s="11">
        <v>21.2</v>
      </c>
      <c r="H2887" s="11">
        <v>1.2</v>
      </c>
      <c r="I2887" s="8">
        <v>8.2654058933258001E-2</v>
      </c>
      <c r="J2887" s="4">
        <v>71000</v>
      </c>
      <c r="K2887" s="5">
        <f>23*10^-6</f>
        <v>2.3E-5</v>
      </c>
      <c r="L2887" s="6">
        <f>H2887</f>
        <v>1.2</v>
      </c>
      <c r="M2887" s="3">
        <f>H2887^2/6</f>
        <v>0.24</v>
      </c>
      <c r="N2887" s="3">
        <f>H2887^3/12</f>
        <v>0.14399999999999999</v>
      </c>
      <c r="O2887" s="1">
        <f>-J2887*L2887*K2887*C2887</f>
        <v>-62.119320000000009</v>
      </c>
      <c r="P2887" s="7">
        <f>-(12*F2887*J2887*L2887*N2887+12*O2887*N2887*G2887*COS(RADIANS(E2887)))/(12*N2887*G2887*COS(RADIANS(E2887))^2+L2887*G2887^3*SIN(RADIANS(E2887))^2)</f>
        <v>1.5179143620738305</v>
      </c>
      <c r="Q2887" s="7">
        <f>-(6*F2887*J2887*L2887*N2887*SIN(RADIANS(E2887))+6*O2887*N2887*G2887*SIN(RADIANS(E2887))*COS(RADIANS(E2887)))/(12*N2887*COS(RADIANS(E2887))^2+L2887*G2887^2*SIN(RADIANS(E2887))^2)</f>
        <v>3.3452767002745047</v>
      </c>
      <c r="R2887" s="7">
        <f>-P2887*SIN(RADIANS(E2887))</f>
        <v>-0.31559214153533066</v>
      </c>
      <c r="S2887" s="6">
        <f>(O2887+P2887*COS(RADIANS(E2887)))/L2887</f>
        <v>-50.528813090515094</v>
      </c>
      <c r="T2887" s="6">
        <f>R2887/L2887</f>
        <v>-0.26299345127944224</v>
      </c>
      <c r="U2887" s="6">
        <f>(Q2887-P2887*G2887*SIN(RADIANS(E2887)))/M2887</f>
        <v>-13.938652917810437</v>
      </c>
      <c r="V2887" s="6">
        <f>SQRT((S2887+U2887)^2+3*T2887^2)</f>
        <v>64.469075301270266</v>
      </c>
      <c r="W2887" s="6">
        <f>V2887/AA2887</f>
        <v>1.3017831554548132</v>
      </c>
      <c r="X2887" s="1">
        <f>((3*10+H2887/COS(RADIANS(E2887)))*(3+3)+3*G2887*H2887)*2</f>
        <v>527.36170456605646</v>
      </c>
      <c r="Y2887" s="7">
        <f>Z2887/X2887</f>
        <v>1.0075276676861986</v>
      </c>
      <c r="Z2887" s="13">
        <v>531.33150822845698</v>
      </c>
      <c r="AA2887" s="15">
        <v>49.523666849680701</v>
      </c>
    </row>
    <row r="2888" spans="1:27" x14ac:dyDescent="0.45">
      <c r="A2888">
        <v>301</v>
      </c>
      <c r="B2888">
        <v>85.8</v>
      </c>
      <c r="C2888" s="10">
        <f>B2888-20</f>
        <v>65.8</v>
      </c>
      <c r="D2888">
        <v>115.7</v>
      </c>
      <c r="E2888" s="11">
        <f>D2888-90</f>
        <v>25.700000000000003</v>
      </c>
      <c r="F2888" s="2">
        <v>1.9911999999999999E-2</v>
      </c>
      <c r="G2888" s="11">
        <v>22.8</v>
      </c>
      <c r="H2888" s="11">
        <v>1.1000000000000001</v>
      </c>
      <c r="I2888" s="8">
        <v>0.104072503745555</v>
      </c>
      <c r="J2888" s="4">
        <v>71000</v>
      </c>
      <c r="K2888" s="5">
        <f>23*10^-6</f>
        <v>2.3E-5</v>
      </c>
      <c r="L2888" s="6">
        <f>H2888</f>
        <v>1.1000000000000001</v>
      </c>
      <c r="M2888" s="3">
        <f>H2888^2/6</f>
        <v>0.20166666666666669</v>
      </c>
      <c r="N2888" s="3">
        <f>H2888^3/12</f>
        <v>0.11091666666666671</v>
      </c>
      <c r="O2888" s="1">
        <f>-J2888*L2888*K2888*C2888</f>
        <v>-118.19654</v>
      </c>
      <c r="P2888" s="7">
        <f>-(12*F2888*J2888*L2888*N2888+12*O2888*N2888*G2888*COS(RADIANS(E2888)))/(12*N2888*G2888*COS(RADIANS(E2888))^2+L2888*G2888^3*SIN(RADIANS(E2888))^2)</f>
        <v>0.46928775826780583</v>
      </c>
      <c r="Q2888" s="7">
        <f>-(6*F2888*J2888*L2888*N2888*SIN(RADIANS(E2888))+6*O2888*N2888*G2888*SIN(RADIANS(E2888))*COS(RADIANS(E2888)))/(12*N2888*COS(RADIANS(E2888))^2+L2888*G2888^2*SIN(RADIANS(E2888))^2)</f>
        <v>2.3200242561075548</v>
      </c>
      <c r="R2888" s="7">
        <f>-P2888*SIN(RADIANS(E2888))</f>
        <v>-0.20351089965855748</v>
      </c>
      <c r="S2888" s="6">
        <f>(O2888+P2888*COS(RADIANS(E2888)))/L2888</f>
        <v>-107.06697780421555</v>
      </c>
      <c r="T2888" s="6">
        <f>R2888/L2888</f>
        <v>-0.1850099087805068</v>
      </c>
      <c r="U2888" s="6">
        <f>(Q2888-P2888*G2888*SIN(RADIANS(E2888)))/M2888</f>
        <v>-11.504252509624246</v>
      </c>
      <c r="V2888" s="6">
        <f>SQRT((S2888+U2888)^2+3*T2888^2)</f>
        <v>118.57166332702214</v>
      </c>
      <c r="W2888" s="6">
        <f>V2888/AA2888</f>
        <v>1.26220838062389</v>
      </c>
      <c r="X2888" s="1">
        <f>((3*10+H2888/COS(RADIANS(E2888)))*(3+3)+3*G2888*H2888)*2</f>
        <v>525.12913618664084</v>
      </c>
      <c r="Y2888" s="7">
        <f>Z2888/X2888</f>
        <v>1.0115560574229943</v>
      </c>
      <c r="Z2888" s="13">
        <v>531.197558638901</v>
      </c>
      <c r="AA2888" s="15">
        <v>93.939847926230698</v>
      </c>
    </row>
    <row r="2889" spans="1:27" x14ac:dyDescent="0.45">
      <c r="A2889">
        <v>378</v>
      </c>
      <c r="B2889">
        <v>73.7</v>
      </c>
      <c r="C2889" s="10">
        <f>B2889-20</f>
        <v>53.7</v>
      </c>
      <c r="D2889">
        <v>104.9</v>
      </c>
      <c r="E2889" s="11">
        <f>D2889-90</f>
        <v>14.900000000000006</v>
      </c>
      <c r="F2889" s="2">
        <v>1.7398E-2</v>
      </c>
      <c r="G2889" s="11">
        <v>23.2</v>
      </c>
      <c r="H2889" s="11">
        <v>1.1000000000000001</v>
      </c>
      <c r="I2889" s="8">
        <v>0.12817823886871299</v>
      </c>
      <c r="J2889" s="4">
        <v>71000</v>
      </c>
      <c r="K2889" s="5">
        <f>23*10^-6</f>
        <v>2.3E-5</v>
      </c>
      <c r="L2889" s="6">
        <f>H2889</f>
        <v>1.1000000000000001</v>
      </c>
      <c r="M2889" s="3">
        <f>H2889^2/6</f>
        <v>0.20166666666666669</v>
      </c>
      <c r="N2889" s="3">
        <f>H2889^3/12</f>
        <v>0.11091666666666671</v>
      </c>
      <c r="O2889" s="1">
        <f>-J2889*L2889*K2889*C2889</f>
        <v>-96.461310000000012</v>
      </c>
      <c r="P2889" s="7">
        <f>-(12*F2889*J2889*L2889*N2889+12*O2889*N2889*G2889*COS(RADIANS(E2889)))/(12*N2889*G2889*COS(RADIANS(E2889))^2+L2889*G2889^3*SIN(RADIANS(E2889))^2)</f>
        <v>1.1418717549777977</v>
      </c>
      <c r="Q2889" s="7">
        <f>-(6*F2889*J2889*L2889*N2889*SIN(RADIANS(E2889))+6*O2889*N2889*G2889*SIN(RADIANS(E2889))*COS(RADIANS(E2889)))/(12*N2889*COS(RADIANS(E2889))^2+L2889*G2889^2*SIN(RADIANS(E2889))^2)</f>
        <v>3.4059070158699951</v>
      </c>
      <c r="R2889" s="7">
        <f>-P2889*SIN(RADIANS(E2889))</f>
        <v>-0.29361267378189609</v>
      </c>
      <c r="S2889" s="6">
        <f>(O2889+P2889*COS(RADIANS(E2889)))/L2889</f>
        <v>-86.688938591215262</v>
      </c>
      <c r="T2889" s="6">
        <f>R2889/L2889</f>
        <v>-0.2669206125289964</v>
      </c>
      <c r="U2889" s="6">
        <f>(Q2889-P2889*G2889*SIN(RADIANS(E2889)))/M2889</f>
        <v>-16.8887951200165</v>
      </c>
      <c r="V2889" s="6">
        <f>SQRT((S2889+U2889)^2+3*T2889^2)</f>
        <v>103.5787654907849</v>
      </c>
      <c r="W2889" s="6">
        <f>V2889/AA2889</f>
        <v>1.3065502127357367</v>
      </c>
      <c r="X2889" s="1">
        <f>((3*10+H2889/COS(RADIANS(E2889)))*(3+3)+3*G2889*H2889)*2</f>
        <v>526.77927849670095</v>
      </c>
      <c r="Y2889" s="7">
        <f>Z2889/X2889</f>
        <v>1.008103358222453</v>
      </c>
      <c r="Z2889" s="13">
        <v>531.04795969452505</v>
      </c>
      <c r="AA2889" s="15">
        <v>79.276528740449393</v>
      </c>
    </row>
    <row r="2890" spans="1:27" x14ac:dyDescent="0.45">
      <c r="A2890">
        <v>429</v>
      </c>
      <c r="B2890">
        <v>68.7</v>
      </c>
      <c r="C2890" s="10">
        <f>B2890-20</f>
        <v>48.7</v>
      </c>
      <c r="D2890">
        <v>121.2</v>
      </c>
      <c r="E2890" s="11">
        <f>D2890-90</f>
        <v>31.200000000000003</v>
      </c>
      <c r="F2890" s="2">
        <v>1.5155999999999999E-2</v>
      </c>
      <c r="G2890" s="11">
        <v>24.9</v>
      </c>
      <c r="H2890" s="11">
        <v>1</v>
      </c>
      <c r="I2890" s="8">
        <v>7.1385920047759996E-2</v>
      </c>
      <c r="J2890" s="4">
        <v>71000</v>
      </c>
      <c r="K2890" s="5">
        <f>23*10^-6</f>
        <v>2.3E-5</v>
      </c>
      <c r="L2890" s="6">
        <f>H2890</f>
        <v>1</v>
      </c>
      <c r="M2890" s="3">
        <f>H2890^2/6</f>
        <v>0.16666666666666666</v>
      </c>
      <c r="N2890" s="3">
        <f>H2890^3/12</f>
        <v>8.3333333333333329E-2</v>
      </c>
      <c r="O2890" s="1">
        <f>-J2890*L2890*K2890*C2890</f>
        <v>-79.527100000000004</v>
      </c>
      <c r="P2890" s="7">
        <f>-(12*F2890*J2890*L2890*N2890+12*O2890*N2890*G2890*COS(RADIANS(E2890)))/(12*N2890*G2890*COS(RADIANS(E2890))^2+L2890*G2890^3*SIN(RADIANS(E2890))^2)</f>
        <v>0.14845524084618869</v>
      </c>
      <c r="Q2890" s="7">
        <f>-(6*F2890*J2890*L2890*N2890*SIN(RADIANS(E2890))+6*O2890*N2890*G2890*SIN(RADIANS(E2890))*COS(RADIANS(E2890)))/(12*N2890*COS(RADIANS(E2890))^2+L2890*G2890^2*SIN(RADIANS(E2890))^2)</f>
        <v>0.95745261429442019</v>
      </c>
      <c r="R2890" s="7">
        <f>-P2890*SIN(RADIANS(E2890))</f>
        <v>-7.6903824441318908E-2</v>
      </c>
      <c r="S2890" s="6">
        <f>(O2890+P2890*COS(RADIANS(E2890)))/L2890</f>
        <v>-79.40011669274665</v>
      </c>
      <c r="T2890" s="6">
        <f>R2890/L2890</f>
        <v>-7.6903824441318908E-2</v>
      </c>
      <c r="U2890" s="6">
        <f>(Q2890-P2890*G2890*SIN(RADIANS(E2890)))/M2890</f>
        <v>-5.7447156857665229</v>
      </c>
      <c r="V2890" s="6">
        <f>SQRT((S2890+U2890)^2+3*T2890^2)</f>
        <v>85.144936569121626</v>
      </c>
      <c r="W2890" s="6">
        <f>V2890/AA2890</f>
        <v>1.2842308231706929</v>
      </c>
      <c r="X2890" s="1">
        <f>((3*10+H2890/COS(RADIANS(E2890)))*(3+3)+3*G2890*H2890)*2</f>
        <v>523.42911082320438</v>
      </c>
      <c r="Y2890" s="7">
        <f>Z2890/X2890</f>
        <v>1.0143130194273433</v>
      </c>
      <c r="Z2890" s="13">
        <v>530.92096185525395</v>
      </c>
      <c r="AA2890" s="15">
        <v>66.300337161277298</v>
      </c>
    </row>
    <row r="2891" spans="1:27" x14ac:dyDescent="0.45">
      <c r="A2891">
        <v>547</v>
      </c>
      <c r="B2891">
        <v>65.599999999999994</v>
      </c>
      <c r="C2891" s="10">
        <f>B2891-20</f>
        <v>45.599999999999994</v>
      </c>
      <c r="D2891">
        <v>110.7</v>
      </c>
      <c r="E2891" s="11">
        <f>D2891-90</f>
        <v>20.700000000000003</v>
      </c>
      <c r="F2891" s="2">
        <v>1.5519E-2</v>
      </c>
      <c r="G2891" s="11">
        <v>25.5</v>
      </c>
      <c r="H2891" s="11">
        <v>1</v>
      </c>
      <c r="I2891" s="8">
        <v>9.0608432888984597E-2</v>
      </c>
      <c r="J2891" s="4">
        <v>71000</v>
      </c>
      <c r="K2891" s="5">
        <f>23*10^-6</f>
        <v>2.3E-5</v>
      </c>
      <c r="L2891" s="6">
        <f>H2891</f>
        <v>1</v>
      </c>
      <c r="M2891" s="3">
        <f>H2891^2/6</f>
        <v>0.16666666666666666</v>
      </c>
      <c r="N2891" s="3">
        <f>H2891^3/12</f>
        <v>8.3333333333333329E-2</v>
      </c>
      <c r="O2891" s="1">
        <f>-J2891*L2891*K2891*C2891</f>
        <v>-74.464799999999997</v>
      </c>
      <c r="P2891" s="7">
        <f>-(12*F2891*J2891*L2891*N2891+12*O2891*N2891*G2891*COS(RADIANS(E2891)))/(12*N2891*G2891*COS(RADIANS(E2891))^2+L2891*G2891^3*SIN(RADIANS(E2891))^2)</f>
        <v>0.322063145080075</v>
      </c>
      <c r="Q2891" s="7">
        <f>-(6*F2891*J2891*L2891*N2891*SIN(RADIANS(E2891))+6*O2891*N2891*G2891*SIN(RADIANS(E2891))*COS(RADIANS(E2891)))/(12*N2891*COS(RADIANS(E2891))^2+L2891*G2891^2*SIN(RADIANS(E2891))^2)</f>
        <v>1.451475553651506</v>
      </c>
      <c r="R2891" s="7">
        <f>-P2891*SIN(RADIANS(E2891))</f>
        <v>-0.11384121989423576</v>
      </c>
      <c r="S2891" s="6">
        <f>(O2891+P2891*COS(RADIANS(E2891)))/L2891</f>
        <v>-74.163527953384545</v>
      </c>
      <c r="T2891" s="6">
        <f>R2891/L2891</f>
        <v>-0.11384121989423576</v>
      </c>
      <c r="U2891" s="6">
        <f>(Q2891-P2891*G2891*SIN(RADIANS(E2891)))/M2891</f>
        <v>-8.7088533219090341</v>
      </c>
      <c r="V2891" s="6">
        <f>SQRT((S2891+U2891)^2+3*T2891^2)</f>
        <v>82.872615849312197</v>
      </c>
      <c r="W2891" s="6">
        <f>V2891/AA2891</f>
        <v>1.3104390569118427</v>
      </c>
      <c r="X2891" s="1">
        <f>((3*10+H2891/COS(RADIANS(E2891)))*(3+3)+3*G2891*H2891)*2</f>
        <v>525.82813252798712</v>
      </c>
      <c r="Y2891" s="7">
        <f>Z2891/X2891</f>
        <v>1.0096797682108498</v>
      </c>
      <c r="Z2891" s="13">
        <v>530.91802696960201</v>
      </c>
      <c r="AA2891" s="15">
        <v>63.240343312575199</v>
      </c>
    </row>
    <row r="2892" spans="1:27" x14ac:dyDescent="0.45">
      <c r="A2892">
        <v>1638</v>
      </c>
      <c r="B2892">
        <v>58.6</v>
      </c>
      <c r="C2892" s="10">
        <f>B2892-20</f>
        <v>38.6</v>
      </c>
      <c r="D2892">
        <v>101.1</v>
      </c>
      <c r="E2892" s="11">
        <f>D2892-90</f>
        <v>11.099999999999994</v>
      </c>
      <c r="F2892" s="2">
        <v>1.1679999999999999E-2</v>
      </c>
      <c r="G2892" s="11">
        <v>21.1</v>
      </c>
      <c r="H2892" s="11">
        <v>1.2</v>
      </c>
      <c r="I2892" s="8">
        <v>9.3664370477199499E-2</v>
      </c>
      <c r="J2892" s="4">
        <v>71000</v>
      </c>
      <c r="K2892" s="5">
        <f>23*10^-6</f>
        <v>2.3E-5</v>
      </c>
      <c r="L2892" s="6">
        <f>H2892</f>
        <v>1.2</v>
      </c>
      <c r="M2892" s="3">
        <f>H2892^2/6</f>
        <v>0.24</v>
      </c>
      <c r="N2892" s="3">
        <f>H2892^3/12</f>
        <v>0.14399999999999999</v>
      </c>
      <c r="O2892" s="1">
        <f>-J2892*L2892*K2892*C2892</f>
        <v>-75.640560000000008</v>
      </c>
      <c r="P2892" s="7">
        <f>-(12*F2892*J2892*L2892*N2892+12*O2892*N2892*G2892*COS(RADIANS(E2892)))/(12*N2892*G2892*COS(RADIANS(E2892))^2+L2892*G2892^3*SIN(RADIANS(E2892))^2)</f>
        <v>2.178545188151995</v>
      </c>
      <c r="Q2892" s="7">
        <f>-(6*F2892*J2892*L2892*N2892*SIN(RADIANS(E2892))+6*O2892*N2892*G2892*SIN(RADIANS(E2892))*COS(RADIANS(E2892)))/(12*N2892*COS(RADIANS(E2892))^2+L2892*G2892^2*SIN(RADIANS(E2892))^2)</f>
        <v>4.4248578299694659</v>
      </c>
      <c r="R2892" s="7">
        <f>-P2892*SIN(RADIANS(E2892))</f>
        <v>-0.41941780378857491</v>
      </c>
      <c r="S2892" s="6">
        <f>(O2892+P2892*COS(RADIANS(E2892)))/L2892</f>
        <v>-61.252307990575716</v>
      </c>
      <c r="T2892" s="6">
        <f>R2892/L2892</f>
        <v>-0.3495148364904791</v>
      </c>
      <c r="U2892" s="6">
        <f>(Q2892-P2892*G2892*SIN(RADIANS(E2892)))/M2892</f>
        <v>-18.436907624872767</v>
      </c>
      <c r="V2892" s="6">
        <f>SQRT((S2892+U2892)^2+3*T2892^2)</f>
        <v>79.691515026809611</v>
      </c>
      <c r="W2892" s="6">
        <f>V2892/AA2892</f>
        <v>1.3381246993338738</v>
      </c>
      <c r="X2892" s="1">
        <f>((3*10+H2892/COS(RADIANS(E2892)))*(3+3)+3*G2892*H2892)*2</f>
        <v>526.59452119881917</v>
      </c>
      <c r="Y2892" s="7">
        <f>Z2892/X2892</f>
        <v>1.0079780773805234</v>
      </c>
      <c r="Z2892" s="13">
        <v>530.79573303710299</v>
      </c>
      <c r="AA2892" s="15">
        <v>59.554625265104598</v>
      </c>
    </row>
    <row r="2893" spans="1:27" x14ac:dyDescent="0.45">
      <c r="A2893">
        <v>2497</v>
      </c>
      <c r="B2893">
        <v>55.7</v>
      </c>
      <c r="C2893" s="10">
        <f>B2893-20</f>
        <v>35.700000000000003</v>
      </c>
      <c r="D2893">
        <v>126.8</v>
      </c>
      <c r="E2893" s="11">
        <f>D2893-90</f>
        <v>36.799999999999997</v>
      </c>
      <c r="F2893" s="2">
        <v>9.5790000000000007E-3</v>
      </c>
      <c r="G2893" s="11">
        <v>21.9</v>
      </c>
      <c r="H2893" s="11">
        <v>1.1000000000000001</v>
      </c>
      <c r="I2893" s="8">
        <v>4.3688792735338197E-2</v>
      </c>
      <c r="J2893" s="4">
        <v>71000</v>
      </c>
      <c r="K2893" s="5">
        <f>23*10^-6</f>
        <v>2.3E-5</v>
      </c>
      <c r="L2893" s="6">
        <f>H2893</f>
        <v>1.1000000000000001</v>
      </c>
      <c r="M2893" s="3">
        <f>H2893^2/6</f>
        <v>0.20166666666666669</v>
      </c>
      <c r="N2893" s="3">
        <f>H2893^3/12</f>
        <v>0.11091666666666671</v>
      </c>
      <c r="O2893" s="1">
        <f>-J2893*L2893*K2893*C2893</f>
        <v>-64.12791</v>
      </c>
      <c r="P2893" s="7">
        <f>-(12*F2893*J2893*L2893*N2893+12*O2893*N2893*G2893*COS(RADIANS(E2893)))/(12*N2893*G2893*COS(RADIANS(E2893))^2+L2893*G2893^3*SIN(RADIANS(E2893))^2)</f>
        <v>0.12030784356795299</v>
      </c>
      <c r="Q2893" s="7">
        <f>-(6*F2893*J2893*L2893*N2893*SIN(RADIANS(E2893))+6*O2893*N2893*G2893*SIN(RADIANS(E2893))*COS(RADIANS(E2893)))/(12*N2893*COS(RADIANS(E2893))^2+L2893*G2893^2*SIN(RADIANS(E2893))^2)</f>
        <v>0.78913624935179272</v>
      </c>
      <c r="R2893" s="7">
        <f>-P2893*SIN(RADIANS(E2893))</f>
        <v>-7.2067237383725377E-2</v>
      </c>
      <c r="S2893" s="6">
        <f>(O2893+P2893*COS(RADIANS(E2893)))/L2893</f>
        <v>-58.210523395894484</v>
      </c>
      <c r="T2893" s="6">
        <f>R2893/L2893</f>
        <v>-6.5515670348841246E-2</v>
      </c>
      <c r="U2893" s="6">
        <f>(Q2893-P2893*G2893*SIN(RADIANS(E2893)))/M2893</f>
        <v>-3.9130723108353376</v>
      </c>
      <c r="V2893" s="6">
        <f>SQRT((S2893+U2893)^2+3*T2893^2)</f>
        <v>62.12369934608212</v>
      </c>
      <c r="W2893" s="6">
        <f>V2893/AA2893</f>
        <v>1.2550220485267674</v>
      </c>
      <c r="X2893" s="1">
        <f>((3*10+H2893/COS(RADIANS(E2893)))*(3+3)+3*G2893*H2893)*2</f>
        <v>521.02492925206639</v>
      </c>
      <c r="Y2893" s="7">
        <f>Z2893/X2893</f>
        <v>1.0180533166412273</v>
      </c>
      <c r="Z2893" s="13">
        <v>530.43115727782697</v>
      </c>
      <c r="AA2893" s="15">
        <v>49.500086009649998</v>
      </c>
    </row>
    <row r="2894" spans="1:27" x14ac:dyDescent="0.45">
      <c r="A2894">
        <v>2803</v>
      </c>
      <c r="B2894">
        <v>76.5</v>
      </c>
      <c r="C2894" s="10">
        <f>B2894-20</f>
        <v>56.5</v>
      </c>
      <c r="D2894">
        <v>122.2</v>
      </c>
      <c r="E2894" s="11">
        <f>D2894-90</f>
        <v>32.200000000000003</v>
      </c>
      <c r="F2894" s="2">
        <v>1.4874E-2</v>
      </c>
      <c r="G2894" s="11">
        <v>20.2</v>
      </c>
      <c r="H2894" s="11">
        <v>1.2</v>
      </c>
      <c r="I2894" s="8">
        <v>7.1642801165580694E-2</v>
      </c>
      <c r="J2894" s="4">
        <v>71000</v>
      </c>
      <c r="K2894" s="5">
        <f>23*10^-6</f>
        <v>2.3E-5</v>
      </c>
      <c r="L2894" s="6">
        <f>H2894</f>
        <v>1.2</v>
      </c>
      <c r="M2894" s="3">
        <f>H2894^2/6</f>
        <v>0.24</v>
      </c>
      <c r="N2894" s="3">
        <f>H2894^3/12</f>
        <v>0.14399999999999999</v>
      </c>
      <c r="O2894" s="1">
        <f>-J2894*L2894*K2894*C2894</f>
        <v>-110.7174</v>
      </c>
      <c r="P2894" s="7">
        <f>-(12*F2894*J2894*L2894*N2894+12*O2894*N2894*G2894*COS(RADIANS(E2894)))/(12*N2894*G2894*COS(RADIANS(E2894))^2+L2894*G2894^3*SIN(RADIANS(E2894))^2)</f>
        <v>0.38128870724887465</v>
      </c>
      <c r="Q2894" s="7">
        <f>-(6*F2894*J2894*L2894*N2894*SIN(RADIANS(E2894))+6*O2894*N2894*G2894*SIN(RADIANS(E2894))*COS(RADIANS(E2894)))/(12*N2894*COS(RADIANS(E2894))^2+L2894*G2894^2*SIN(RADIANS(E2894))^2)</f>
        <v>2.0521150349086907</v>
      </c>
      <c r="R2894" s="7">
        <f>-P2894*SIN(RADIANS(E2894))</f>
        <v>-0.20317970642660307</v>
      </c>
      <c r="S2894" s="6">
        <f>(O2894+P2894*COS(RADIANS(E2894)))/L2894</f>
        <v>-91.995630084670324</v>
      </c>
      <c r="T2894" s="6">
        <f>R2894/L2894</f>
        <v>-0.16931642202216923</v>
      </c>
      <c r="U2894" s="6">
        <f>(Q2894-P2894*G2894*SIN(RADIANS(E2894)))/M2894</f>
        <v>-8.5504793121195455</v>
      </c>
      <c r="V2894" s="6">
        <f>SQRT((S2894+U2894)^2+3*T2894^2)</f>
        <v>100.54653708101307</v>
      </c>
      <c r="W2894" s="6">
        <f>V2894/AA2894</f>
        <v>1.2235482056062075</v>
      </c>
      <c r="X2894" s="1">
        <f>((3*10+H2894/COS(RADIANS(E2894)))*(3+3)+3*G2894*H2894)*2</f>
        <v>522.4573910360192</v>
      </c>
      <c r="Y2894" s="7">
        <f>Z2894/X2894</f>
        <v>1.0149216910560814</v>
      </c>
      <c r="Z2894" s="13">
        <v>530.25333881502502</v>
      </c>
      <c r="AA2894" s="15">
        <v>82.176195935980502</v>
      </c>
    </row>
    <row r="2895" spans="1:27" x14ac:dyDescent="0.45">
      <c r="A2895">
        <v>1313</v>
      </c>
      <c r="B2895">
        <v>40.4</v>
      </c>
      <c r="C2895" s="10">
        <f>B2895-20</f>
        <v>20.399999999999999</v>
      </c>
      <c r="D2895">
        <v>103.1</v>
      </c>
      <c r="E2895" s="11">
        <f>D2895-90</f>
        <v>13.099999999999994</v>
      </c>
      <c r="F2895" s="2">
        <v>6.6280000000000002E-3</v>
      </c>
      <c r="G2895" s="11">
        <v>23.1</v>
      </c>
      <c r="H2895" s="11">
        <v>1.1000000000000001</v>
      </c>
      <c r="I2895" s="8">
        <v>5.3544916212558698E-2</v>
      </c>
      <c r="J2895" s="4">
        <v>71000</v>
      </c>
      <c r="K2895" s="5">
        <f>23*10^-6</f>
        <v>2.3E-5</v>
      </c>
      <c r="L2895" s="6">
        <f>H2895</f>
        <v>1.1000000000000001</v>
      </c>
      <c r="M2895" s="3">
        <f>H2895^2/6</f>
        <v>0.20166666666666669</v>
      </c>
      <c r="N2895" s="3">
        <f>H2895^3/12</f>
        <v>0.11091666666666671</v>
      </c>
      <c r="O2895" s="1">
        <f>-J2895*L2895*K2895*C2895</f>
        <v>-36.64452</v>
      </c>
      <c r="P2895" s="7">
        <f>-(12*F2895*J2895*L2895*N2895+12*O2895*N2895*G2895*COS(RADIANS(E2895)))/(12*N2895*G2895*COS(RADIANS(E2895))^2+L2895*G2895^3*SIN(RADIANS(E2895))^2)</f>
        <v>0.56271830462583494</v>
      </c>
      <c r="Q2895" s="7">
        <f>-(6*F2895*J2895*L2895*N2895*SIN(RADIANS(E2895))+6*O2895*N2895*G2895*SIN(RADIANS(E2895))*COS(RADIANS(E2895)))/(12*N2895*COS(RADIANS(E2895))^2+L2895*G2895^2*SIN(RADIANS(E2895))^2)</f>
        <v>1.4730966957872076</v>
      </c>
      <c r="R2895" s="7">
        <f>-P2895*SIN(RADIANS(E2895))</f>
        <v>-0.12754083946209593</v>
      </c>
      <c r="S2895" s="6">
        <f>(O2895+P2895*COS(RADIANS(E2895)))/L2895</f>
        <v>-32.814950813587657</v>
      </c>
      <c r="T2895" s="6">
        <f>R2895/L2895</f>
        <v>-0.11594621769281448</v>
      </c>
      <c r="U2895" s="6">
        <f>(Q2895-P2895*G2895*SIN(RADIANS(E2895)))/M2895</f>
        <v>-7.3046117146473142</v>
      </c>
      <c r="V2895" s="6">
        <f>SQRT((S2895+U2895)^2+3*T2895^2)</f>
        <v>40.120065154896594</v>
      </c>
      <c r="W2895" s="6">
        <f>V2895/AA2895</f>
        <v>1.3184742580310729</v>
      </c>
      <c r="X2895" s="1">
        <f>((3*10+H2895/COS(RADIANS(E2895)))*(3+3)+3*G2895*H2895)*2</f>
        <v>526.01269579892846</v>
      </c>
      <c r="Y2895" s="7">
        <f>Z2895/X2895</f>
        <v>1.0077467606906549</v>
      </c>
      <c r="Z2895" s="13">
        <v>530.08759027352903</v>
      </c>
      <c r="AA2895" s="15">
        <v>30.429160759504999</v>
      </c>
    </row>
    <row r="2896" spans="1:27" x14ac:dyDescent="0.45">
      <c r="A2896">
        <v>2202</v>
      </c>
      <c r="B2896">
        <v>46.1</v>
      </c>
      <c r="C2896" s="10">
        <f>B2896-20</f>
        <v>26.1</v>
      </c>
      <c r="D2896">
        <v>108.6</v>
      </c>
      <c r="E2896" s="11">
        <f>D2896-90</f>
        <v>18.599999999999994</v>
      </c>
      <c r="F2896" s="2">
        <v>8.2430000000000003E-3</v>
      </c>
      <c r="G2896" s="11">
        <v>22.9</v>
      </c>
      <c r="H2896" s="11">
        <v>1.1000000000000001</v>
      </c>
      <c r="I2896" s="8">
        <v>5.2242856472730602E-2</v>
      </c>
      <c r="J2896" s="4">
        <v>71000</v>
      </c>
      <c r="K2896" s="5">
        <f>23*10^-6</f>
        <v>2.3E-5</v>
      </c>
      <c r="L2896" s="6">
        <f>H2896</f>
        <v>1.1000000000000001</v>
      </c>
      <c r="M2896" s="3">
        <f>H2896^2/6</f>
        <v>0.20166666666666669</v>
      </c>
      <c r="N2896" s="3">
        <f>H2896^3/12</f>
        <v>0.11091666666666671</v>
      </c>
      <c r="O2896" s="1">
        <f>-J2896*L2896*K2896*C2896</f>
        <v>-46.883430000000004</v>
      </c>
      <c r="P2896" s="7">
        <f>-(12*F2896*J2896*L2896*N2896+12*O2896*N2896*G2896*COS(RADIANS(E2896)))/(12*N2896*G2896*COS(RADIANS(E2896))^2+L2896*G2896^3*SIN(RADIANS(E2896))^2)</f>
        <v>0.36279356150683228</v>
      </c>
      <c r="Q2896" s="7">
        <f>-(6*F2896*J2896*L2896*N2896*SIN(RADIANS(E2896))+6*O2896*N2896*G2896*SIN(RADIANS(E2896))*COS(RADIANS(E2896)))/(12*N2896*COS(RADIANS(E2896))^2+L2896*G2896^2*SIN(RADIANS(E2896))^2)</f>
        <v>1.3249525944642695</v>
      </c>
      <c r="R2896" s="7">
        <f>-P2896*SIN(RADIANS(E2896))</f>
        <v>-0.11571638379600606</v>
      </c>
      <c r="S2896" s="6">
        <f>(O2896+P2896*COS(RADIANS(E2896)))/L2896</f>
        <v>-42.308714293680865</v>
      </c>
      <c r="T2896" s="6">
        <f>R2896/L2896</f>
        <v>-0.10519671254182368</v>
      </c>
      <c r="U2896" s="6">
        <f>(Q2896-P2896*G2896*SIN(RADIANS(E2896)))/M2896</f>
        <v>-6.5700128651120773</v>
      </c>
      <c r="V2896" s="6">
        <f>SQRT((S2896+U2896)^2+3*T2896^2)</f>
        <v>48.879066763888929</v>
      </c>
      <c r="W2896" s="6">
        <f>V2896/AA2896</f>
        <v>1.2863325278086659</v>
      </c>
      <c r="X2896" s="1">
        <f>((3*10+H2896/COS(RADIANS(E2896)))*(3+3)+3*G2896*H2896)*2</f>
        <v>525.06745301551723</v>
      </c>
      <c r="Y2896" s="7">
        <f>Z2896/X2896</f>
        <v>1.0090584004106882</v>
      </c>
      <c r="Z2896" s="13">
        <v>529.82372424755204</v>
      </c>
      <c r="AA2896" s="15">
        <v>37.998780025532703</v>
      </c>
    </row>
    <row r="2897" spans="1:27" x14ac:dyDescent="0.45">
      <c r="A2897">
        <v>2765</v>
      </c>
      <c r="B2897">
        <v>82.6</v>
      </c>
      <c r="C2897" s="10">
        <f>B2897-20</f>
        <v>62.599999999999994</v>
      </c>
      <c r="D2897">
        <v>108.8</v>
      </c>
      <c r="E2897" s="11">
        <f>D2897-90</f>
        <v>18.799999999999997</v>
      </c>
      <c r="F2897" s="2">
        <v>1.8334E-2</v>
      </c>
      <c r="G2897" s="11">
        <v>20.8</v>
      </c>
      <c r="H2897" s="11">
        <v>1.2</v>
      </c>
      <c r="I2897" s="8">
        <v>0.116444565355777</v>
      </c>
      <c r="J2897" s="4">
        <v>71000</v>
      </c>
      <c r="K2897" s="5">
        <f>23*10^-6</f>
        <v>2.3E-5</v>
      </c>
      <c r="L2897" s="6">
        <f>H2897</f>
        <v>1.2</v>
      </c>
      <c r="M2897" s="3">
        <f>H2897^2/6</f>
        <v>0.24</v>
      </c>
      <c r="N2897" s="3">
        <f>H2897^3/12</f>
        <v>0.14399999999999999</v>
      </c>
      <c r="O2897" s="1">
        <f>-J2897*L2897*K2897*C2897</f>
        <v>-122.67095999999999</v>
      </c>
      <c r="P2897" s="7">
        <f>-(12*F2897*J2897*L2897*N2897+12*O2897*N2897*G2897*COS(RADIANS(E2897)))/(12*N2897*G2897*COS(RADIANS(E2897))^2+L2897*G2897^3*SIN(RADIANS(E2897))^2)</f>
        <v>1.2781604641009141</v>
      </c>
      <c r="Q2897" s="7">
        <f>-(6*F2897*J2897*L2897*N2897*SIN(RADIANS(E2897))+6*O2897*N2897*G2897*SIN(RADIANS(E2897))*COS(RADIANS(E2897)))/(12*N2897*COS(RADIANS(E2897))^2+L2897*G2897^2*SIN(RADIANS(E2897))^2)</f>
        <v>4.283835614028189</v>
      </c>
      <c r="R2897" s="7">
        <f>-P2897*SIN(RADIANS(E2897))</f>
        <v>-0.41190727057963372</v>
      </c>
      <c r="S2897" s="6">
        <f>(O2897+P2897*COS(RADIANS(E2897)))/L2897</f>
        <v>-101.21749195195811</v>
      </c>
      <c r="T2897" s="6">
        <f>R2897/L2897</f>
        <v>-0.34325605881636145</v>
      </c>
      <c r="U2897" s="6">
        <f>(Q2897-P2897*G2897*SIN(RADIANS(E2897)))/M2897</f>
        <v>-17.849315058450802</v>
      </c>
      <c r="V2897" s="6">
        <f>SQRT((S2897+U2897)^2+3*T2897^2)</f>
        <v>119.06829135340652</v>
      </c>
      <c r="W2897" s="6">
        <f>V2897/AA2897</f>
        <v>1.265401895320732</v>
      </c>
      <c r="X2897" s="1">
        <f>((3*10+H2897/COS(RADIANS(E2897)))*(3+3)+3*G2897*H2897)*2</f>
        <v>524.97154730342265</v>
      </c>
      <c r="Y2897" s="7">
        <f>Z2897/X2897</f>
        <v>1.0091170812004255</v>
      </c>
      <c r="Z2897" s="13">
        <v>529.75775552810103</v>
      </c>
      <c r="AA2897" s="15">
        <v>94.095237089262596</v>
      </c>
    </row>
    <row r="2898" spans="1:27" x14ac:dyDescent="0.45">
      <c r="A2898">
        <v>1084</v>
      </c>
      <c r="B2898">
        <v>59.6</v>
      </c>
      <c r="C2898" s="10">
        <f>B2898-20</f>
        <v>39.6</v>
      </c>
      <c r="D2898">
        <v>104.7</v>
      </c>
      <c r="E2898" s="11">
        <f>D2898-90</f>
        <v>14.700000000000003</v>
      </c>
      <c r="F2898" s="2">
        <v>1.1835E-2</v>
      </c>
      <c r="G2898" s="11">
        <v>20.9</v>
      </c>
      <c r="H2898" s="11">
        <v>1.2</v>
      </c>
      <c r="I2898" s="8">
        <v>8.8288411498069694E-2</v>
      </c>
      <c r="J2898" s="4">
        <v>71000</v>
      </c>
      <c r="K2898" s="5">
        <f>23*10^-6</f>
        <v>2.3E-5</v>
      </c>
      <c r="L2898" s="6">
        <f>H2898</f>
        <v>1.2</v>
      </c>
      <c r="M2898" s="3">
        <f>H2898^2/6</f>
        <v>0.24</v>
      </c>
      <c r="N2898" s="3">
        <f>H2898^3/12</f>
        <v>0.14399999999999999</v>
      </c>
      <c r="O2898" s="1">
        <f>-J2898*L2898*K2898*C2898</f>
        <v>-77.600160000000002</v>
      </c>
      <c r="P2898" s="7">
        <f>-(12*F2898*J2898*L2898*N2898+12*O2898*N2898*G2898*COS(RADIANS(E2898)))/(12*N2898*G2898*COS(RADIANS(E2898))^2+L2898*G2898^3*SIN(RADIANS(E2898))^2)</f>
        <v>1.3100099435889569</v>
      </c>
      <c r="Q2898" s="7">
        <f>-(6*F2898*J2898*L2898*N2898*SIN(RADIANS(E2898))+6*O2898*N2898*G2898*SIN(RADIANS(E2898))*COS(RADIANS(E2898)))/(12*N2898*COS(RADIANS(E2898))^2+L2898*G2898^2*SIN(RADIANS(E2898))^2)</f>
        <v>3.4738457505097657</v>
      </c>
      <c r="R2898" s="7">
        <f>-P2898*SIN(RADIANS(E2898))</f>
        <v>-0.33242543067079094</v>
      </c>
      <c r="S2898" s="6">
        <f>(O2898+P2898*COS(RADIANS(E2898)))/L2898</f>
        <v>-63.610858021458881</v>
      </c>
      <c r="T2898" s="6">
        <f>R2898/L2898</f>
        <v>-0.27702119222565913</v>
      </c>
      <c r="U2898" s="6">
        <f>(Q2898-P2898*G2898*SIN(RADIANS(E2898)))/M2898</f>
        <v>-14.474357293790687</v>
      </c>
      <c r="V2898" s="6">
        <f>SQRT((S2898+U2898)^2+3*T2898^2)</f>
        <v>78.086689474274124</v>
      </c>
      <c r="W2898" s="6">
        <f>V2898/AA2898</f>
        <v>1.2897874770113056</v>
      </c>
      <c r="X2898" s="1">
        <f>((3*10+H2898/COS(RADIANS(E2898)))*(3+3)+3*G2898*H2898)*2</f>
        <v>525.36729460759409</v>
      </c>
      <c r="Y2898" s="7">
        <f>Z2898/X2898</f>
        <v>1.0080815595271022</v>
      </c>
      <c r="Z2898" s="13">
        <v>529.613081672558</v>
      </c>
      <c r="AA2898" s="15">
        <v>60.542291552726603</v>
      </c>
    </row>
    <row r="2899" spans="1:27" x14ac:dyDescent="0.45">
      <c r="A2899">
        <v>2741</v>
      </c>
      <c r="B2899">
        <v>69.8</v>
      </c>
      <c r="C2899" s="10">
        <f>B2899-20</f>
        <v>49.8</v>
      </c>
      <c r="D2899">
        <v>122.9</v>
      </c>
      <c r="E2899" s="11">
        <f>D2899-90</f>
        <v>32.900000000000006</v>
      </c>
      <c r="F2899" s="2">
        <v>1.3941E-2</v>
      </c>
      <c r="G2899" s="11">
        <v>22.1</v>
      </c>
      <c r="H2899" s="11">
        <v>1.1000000000000001</v>
      </c>
      <c r="I2899" s="8">
        <v>6.5644323825836098E-2</v>
      </c>
      <c r="J2899" s="4">
        <v>71000</v>
      </c>
      <c r="K2899" s="5">
        <f>23*10^-6</f>
        <v>2.3E-5</v>
      </c>
      <c r="L2899" s="6">
        <f>H2899</f>
        <v>1.1000000000000001</v>
      </c>
      <c r="M2899" s="3">
        <f>H2899^2/6</f>
        <v>0.20166666666666669</v>
      </c>
      <c r="N2899" s="3">
        <f>H2899^3/12</f>
        <v>0.11091666666666671</v>
      </c>
      <c r="O2899" s="1">
        <f>-J2899*L2899*K2899*C2899</f>
        <v>-89.455739999999992</v>
      </c>
      <c r="P2899" s="7">
        <f>-(12*F2899*J2899*L2899*N2899+12*O2899*N2899*G2899*COS(RADIANS(E2899)))/(12*N2899*G2899*COS(RADIANS(E2899))^2+L2899*G2899^3*SIN(RADIANS(E2899))^2)</f>
        <v>0.21571904505885289</v>
      </c>
      <c r="Q2899" s="7">
        <f>-(6*F2899*J2899*L2899*N2899*SIN(RADIANS(E2899))+6*O2899*N2899*G2899*SIN(RADIANS(E2899))*COS(RADIANS(E2899)))/(12*N2899*COS(RADIANS(E2899))^2+L2899*G2899^2*SIN(RADIANS(E2899))^2)</f>
        <v>1.2947624637631763</v>
      </c>
      <c r="R2899" s="7">
        <f>-P2899*SIN(RADIANS(E2899))</f>
        <v>-0.11717307364372638</v>
      </c>
      <c r="S2899" s="6">
        <f>(O2899+P2899*COS(RADIANS(E2899)))/L2899</f>
        <v>-81.158743640554718</v>
      </c>
      <c r="T2899" s="6">
        <f>R2899/L2899</f>
        <v>-0.10652097603975125</v>
      </c>
      <c r="U2899" s="6">
        <f>(Q2899-P2899*G2899*SIN(RADIANS(E2899)))/M2899</f>
        <v>-6.4203097376686467</v>
      </c>
      <c r="V2899" s="6">
        <f>SQRT((S2899+U2899)^2+3*T2899^2)</f>
        <v>87.579247717599785</v>
      </c>
      <c r="W2899" s="6">
        <f>V2899/AA2899</f>
        <v>1.2562087854001094</v>
      </c>
      <c r="X2899" s="1">
        <f>((3*10+H2899/COS(RADIANS(E2899)))*(3+3)+3*G2899*H2899)*2</f>
        <v>521.5814003116991</v>
      </c>
      <c r="Y2899" s="7">
        <f>Z2899/X2899</f>
        <v>1.0153724683892837</v>
      </c>
      <c r="Z2899" s="13">
        <v>529.59939390042905</v>
      </c>
      <c r="AA2899" s="15">
        <v>69.717111307819195</v>
      </c>
    </row>
    <row r="2900" spans="1:27" x14ac:dyDescent="0.45">
      <c r="A2900">
        <v>1539</v>
      </c>
      <c r="B2900">
        <v>72.400000000000006</v>
      </c>
      <c r="C2900" s="10">
        <f>B2900-20</f>
        <v>52.400000000000006</v>
      </c>
      <c r="D2900">
        <v>115.3</v>
      </c>
      <c r="E2900" s="11">
        <f>D2900-90</f>
        <v>25.299999999999997</v>
      </c>
      <c r="F2900" s="2">
        <v>1.3551000000000001E-2</v>
      </c>
      <c r="G2900" s="11">
        <v>21.5</v>
      </c>
      <c r="H2900" s="11">
        <v>1.1000000000000001</v>
      </c>
      <c r="I2900" s="8">
        <v>6.1210867017507498E-2</v>
      </c>
      <c r="J2900" s="4">
        <v>71000</v>
      </c>
      <c r="K2900" s="5">
        <f>23*10^-6</f>
        <v>2.3E-5</v>
      </c>
      <c r="L2900" s="6">
        <f>H2900</f>
        <v>1.1000000000000001</v>
      </c>
      <c r="M2900" s="3">
        <f>H2900^2/6</f>
        <v>0.20166666666666669</v>
      </c>
      <c r="N2900" s="3">
        <f>H2900^3/12</f>
        <v>0.11091666666666671</v>
      </c>
      <c r="O2900" s="1">
        <f>-J2900*L2900*K2900*C2900</f>
        <v>-94.126120000000014</v>
      </c>
      <c r="P2900" s="7">
        <f>-(12*F2900*J2900*L2900*N2900+12*O2900*N2900*G2900*COS(RADIANS(E2900)))/(12*N2900*G2900*COS(RADIANS(E2900))^2+L2900*G2900^3*SIN(RADIANS(E2900))^2)</f>
        <v>0.5081997156735637</v>
      </c>
      <c r="Q2900" s="7">
        <f>-(6*F2900*J2900*L2900*N2900*SIN(RADIANS(E2900))+6*O2900*N2900*G2900*SIN(RADIANS(E2900))*COS(RADIANS(E2900)))/(12*N2900*COS(RADIANS(E2900))^2+L2900*G2900^2*SIN(RADIANS(E2900))^2)</f>
        <v>2.3347188051405023</v>
      </c>
      <c r="R2900" s="7">
        <f>-P2900*SIN(RADIANS(E2900))</f>
        <v>-0.21718314466423283</v>
      </c>
      <c r="S2900" s="6">
        <f>(O2900+P2900*COS(RADIANS(E2900)))/L2900</f>
        <v>-85.151514095742698</v>
      </c>
      <c r="T2900" s="6">
        <f>R2900/L2900</f>
        <v>-0.19743922242202983</v>
      </c>
      <c r="U2900" s="6">
        <f>(Q2900-P2900*G2900*SIN(RADIANS(E2900)))/M2900</f>
        <v>-11.577118042019023</v>
      </c>
      <c r="V2900" s="6">
        <f>SQRT((S2900+U2900)^2+3*T2900^2)</f>
        <v>96.729236645298101</v>
      </c>
      <c r="W2900" s="6">
        <f>V2900/AA2900</f>
        <v>1.3571577768017338</v>
      </c>
      <c r="X2900" s="1">
        <f>((3*10+H2900/COS(RADIANS(E2900)))*(3+3)+3*G2900*H2900)*2</f>
        <v>516.50043665808255</v>
      </c>
      <c r="Y2900" s="7">
        <f>Z2900/X2900</f>
        <v>1.0247211221552073</v>
      </c>
      <c r="Z2900" s="13">
        <v>529.26890704592495</v>
      </c>
      <c r="AA2900" s="15">
        <v>71.273390830983104</v>
      </c>
    </row>
    <row r="2901" spans="1:27" x14ac:dyDescent="0.45">
      <c r="A2901">
        <v>1433</v>
      </c>
      <c r="B2901">
        <v>75.8</v>
      </c>
      <c r="C2901" s="10">
        <f>B2901-20</f>
        <v>55.8</v>
      </c>
      <c r="D2901">
        <v>114.4</v>
      </c>
      <c r="E2901" s="11">
        <f>D2901-90</f>
        <v>24.400000000000006</v>
      </c>
      <c r="F2901" s="2">
        <v>1.6851000000000001E-2</v>
      </c>
      <c r="G2901" s="11">
        <v>22.5</v>
      </c>
      <c r="H2901" s="11">
        <v>1.1000000000000001</v>
      </c>
      <c r="I2901" s="8">
        <v>9.0754844248294803E-2</v>
      </c>
      <c r="J2901" s="4">
        <v>71000</v>
      </c>
      <c r="K2901" s="5">
        <f>23*10^-6</f>
        <v>2.3E-5</v>
      </c>
      <c r="L2901" s="6">
        <f>H2901</f>
        <v>1.1000000000000001</v>
      </c>
      <c r="M2901" s="3">
        <f>H2901^2/6</f>
        <v>0.20166666666666669</v>
      </c>
      <c r="N2901" s="3">
        <f>H2901^3/12</f>
        <v>0.11091666666666671</v>
      </c>
      <c r="O2901" s="1">
        <f>-J2901*L2901*K2901*C2901</f>
        <v>-100.23353999999999</v>
      </c>
      <c r="P2901" s="7">
        <f>-(12*F2901*J2901*L2901*N2901+12*O2901*N2901*G2901*COS(RADIANS(E2901)))/(12*N2901*G2901*COS(RADIANS(E2901))^2+L2901*G2901^3*SIN(RADIANS(E2901))^2)</f>
        <v>0.45396047117825172</v>
      </c>
      <c r="Q2901" s="7">
        <f>-(6*F2901*J2901*L2901*N2901*SIN(RADIANS(E2901))+6*O2901*N2901*G2901*SIN(RADIANS(E2901))*COS(RADIANS(E2901)))/(12*N2901*COS(RADIANS(E2901))^2+L2901*G2901^2*SIN(RADIANS(E2901))^2)</f>
        <v>2.1097471681009359</v>
      </c>
      <c r="R2901" s="7">
        <f>-P2901*SIN(RADIANS(E2901))</f>
        <v>-0.18753308160897203</v>
      </c>
      <c r="S2901" s="6">
        <f>(O2901+P2901*COS(RADIANS(E2901)))/L2901</f>
        <v>-90.745568742041897</v>
      </c>
      <c r="T2901" s="6">
        <f>R2901/L2901</f>
        <v>-0.17048461964452002</v>
      </c>
      <c r="U2901" s="6">
        <f>(Q2901-P2901*G2901*SIN(RADIANS(E2901)))/M2901</f>
        <v>-10.46155620545918</v>
      </c>
      <c r="V2901" s="6">
        <f>SQRT((S2901+U2901)^2+3*T2901^2)</f>
        <v>101.20755572167377</v>
      </c>
      <c r="W2901" s="6">
        <f>V2901/AA2901</f>
        <v>1.2658465802020151</v>
      </c>
      <c r="X2901" s="1">
        <f>((3*10+H2901/COS(RADIANS(E2901)))*(3+3)+3*G2901*H2901)*2</f>
        <v>522.99460506221749</v>
      </c>
      <c r="Y2901" s="7">
        <f>Z2901/X2901</f>
        <v>1.0110659970781171</v>
      </c>
      <c r="Z2901" s="13">
        <v>528.78206183370696</v>
      </c>
      <c r="AA2901" s="15">
        <v>79.952466044915298</v>
      </c>
    </row>
    <row r="2902" spans="1:27" x14ac:dyDescent="0.45">
      <c r="A2902">
        <v>2437</v>
      </c>
      <c r="B2902">
        <v>55.2</v>
      </c>
      <c r="C2902" s="10">
        <f>B2902-20</f>
        <v>35.200000000000003</v>
      </c>
      <c r="D2902">
        <v>111.3</v>
      </c>
      <c r="E2902" s="11">
        <f>D2902-90</f>
        <v>21.299999999999997</v>
      </c>
      <c r="F2902" s="2">
        <v>1.0857E-2</v>
      </c>
      <c r="G2902" s="11">
        <v>22.6</v>
      </c>
      <c r="H2902" s="11">
        <v>1.1000000000000001</v>
      </c>
      <c r="I2902" s="8">
        <v>6.3243299722671495E-2</v>
      </c>
      <c r="J2902" s="4">
        <v>71000</v>
      </c>
      <c r="K2902" s="5">
        <f>23*10^-6</f>
        <v>2.3E-5</v>
      </c>
      <c r="L2902" s="6">
        <f>H2902</f>
        <v>1.1000000000000001</v>
      </c>
      <c r="M2902" s="3">
        <f>H2902^2/6</f>
        <v>0.20166666666666669</v>
      </c>
      <c r="N2902" s="3">
        <f>H2902^3/12</f>
        <v>0.11091666666666671</v>
      </c>
      <c r="O2902" s="1">
        <f>-J2902*L2902*K2902*C2902</f>
        <v>-63.229760000000006</v>
      </c>
      <c r="P2902" s="7">
        <f>-(12*F2902*J2902*L2902*N2902+12*O2902*N2902*G2902*COS(RADIANS(E2902)))/(12*N2902*G2902*COS(RADIANS(E2902))^2+L2902*G2902^3*SIN(RADIANS(E2902))^2)</f>
        <v>0.37816350751108746</v>
      </c>
      <c r="Q2902" s="7">
        <f>-(6*F2902*J2902*L2902*N2902*SIN(RADIANS(E2902))+6*O2902*N2902*G2902*SIN(RADIANS(E2902))*COS(RADIANS(E2902)))/(12*N2902*COS(RADIANS(E2902))^2+L2902*G2902^2*SIN(RADIANS(E2902))^2)</f>
        <v>1.5522624614841924</v>
      </c>
      <c r="R2902" s="7">
        <f>-P2902*SIN(RADIANS(E2902))</f>
        <v>-0.13736835942337988</v>
      </c>
      <c r="S2902" s="6">
        <f>(O2902+P2902*COS(RADIANS(E2902)))/L2902</f>
        <v>-57.161298524962667</v>
      </c>
      <c r="T2902" s="6">
        <f>R2902/L2902</f>
        <v>-0.12488032674852716</v>
      </c>
      <c r="U2902" s="6">
        <f>(Q2902-P2902*G2902*SIN(RADIANS(E2902)))/M2902</f>
        <v>-7.6971692305001316</v>
      </c>
      <c r="V2902" s="6">
        <f>SQRT((S2902+U2902)^2+3*T2902^2)</f>
        <v>64.858828426625422</v>
      </c>
      <c r="W2902" s="6">
        <f>V2902/AA2902</f>
        <v>1.2749964869045001</v>
      </c>
      <c r="X2902" s="1">
        <f>((3*10+H2902/COS(RADIANS(E2902)))*(3+3)+3*G2902*H2902)*2</f>
        <v>523.3277839279516</v>
      </c>
      <c r="Y2902" s="7">
        <f>Z2902/X2902</f>
        <v>1.0099234871276876</v>
      </c>
      <c r="Z2902" s="13">
        <v>528.52102045532195</v>
      </c>
      <c r="AA2902" s="15">
        <v>50.8698095193132</v>
      </c>
    </row>
    <row r="2903" spans="1:27" x14ac:dyDescent="0.45">
      <c r="A2903">
        <v>2010</v>
      </c>
      <c r="B2903">
        <v>43.8</v>
      </c>
      <c r="C2903" s="10">
        <f>B2903-20</f>
        <v>23.799999999999997</v>
      </c>
      <c r="D2903">
        <v>101</v>
      </c>
      <c r="E2903" s="11">
        <f>D2903-90</f>
        <v>11</v>
      </c>
      <c r="F2903" s="2">
        <v>8.3929999999999994E-3</v>
      </c>
      <c r="G2903" s="11">
        <v>25.4</v>
      </c>
      <c r="H2903" s="11">
        <v>1</v>
      </c>
      <c r="I2903" s="8">
        <v>7.7293731272220598E-2</v>
      </c>
      <c r="J2903" s="4">
        <v>71000</v>
      </c>
      <c r="K2903" s="5">
        <f>23*10^-6</f>
        <v>2.3E-5</v>
      </c>
      <c r="L2903" s="6">
        <f>H2903</f>
        <v>1</v>
      </c>
      <c r="M2903" s="3">
        <f>H2903^2/6</f>
        <v>0.16666666666666666</v>
      </c>
      <c r="N2903" s="3">
        <f>H2903^3/12</f>
        <v>8.3333333333333329E-2</v>
      </c>
      <c r="O2903" s="1">
        <f>-J2903*L2903*K2903*C2903</f>
        <v>-38.865399999999994</v>
      </c>
      <c r="P2903" s="7">
        <f>-(12*F2903*J2903*L2903*N2903+12*O2903*N2903*G2903*COS(RADIANS(E2903)))/(12*N2903*G2903*COS(RADIANS(E2903))^2+L2903*G2903^3*SIN(RADIANS(E2903))^2)</f>
        <v>0.60077744749598772</v>
      </c>
      <c r="Q2903" s="7">
        <f>-(6*F2903*J2903*L2903*N2903*SIN(RADIANS(E2903))+6*O2903*N2903*G2903*SIN(RADIANS(E2903))*COS(RADIANS(E2903)))/(12*N2903*COS(RADIANS(E2903))^2+L2903*G2903^2*SIN(RADIANS(E2903))^2)</f>
        <v>1.4558485132602472</v>
      </c>
      <c r="R2903" s="7">
        <f>-P2903*SIN(RADIANS(E2903))</f>
        <v>-0.11463374120159431</v>
      </c>
      <c r="S2903" s="6">
        <f>(O2903+P2903*COS(RADIANS(E2903)))/L2903</f>
        <v>-38.275660526335628</v>
      </c>
      <c r="T2903" s="6">
        <f>R2903/L2903</f>
        <v>-0.11463374120159431</v>
      </c>
      <c r="U2903" s="6">
        <f>(Q2903-P2903*G2903*SIN(RADIANS(E2903)))/M2903</f>
        <v>-8.7350910795614887</v>
      </c>
      <c r="V2903" s="6">
        <f>SQRT((S2903+U2903)^2+3*T2903^2)</f>
        <v>47.011170898364398</v>
      </c>
      <c r="W2903" s="6">
        <f>V2903/AA2903</f>
        <v>1.3517713752215681</v>
      </c>
      <c r="X2903" s="1">
        <f>((3*10+H2903/COS(RADIANS(E2903)))*(3+3)+3*G2903*H2903)*2</f>
        <v>524.62460033946252</v>
      </c>
      <c r="Y2903" s="7">
        <f>Z2903/X2903</f>
        <v>1.0074011589659597</v>
      </c>
      <c r="Z2903" s="13">
        <v>528.50743040402801</v>
      </c>
      <c r="AA2903" s="15">
        <v>34.777457016841197</v>
      </c>
    </row>
    <row r="2904" spans="1:27" x14ac:dyDescent="0.45">
      <c r="A2904">
        <v>2350</v>
      </c>
      <c r="B2904">
        <v>75.400000000000006</v>
      </c>
      <c r="C2904" s="10">
        <f>B2904-20</f>
        <v>55.400000000000006</v>
      </c>
      <c r="D2904">
        <v>120.1</v>
      </c>
      <c r="E2904" s="11">
        <f>D2904-90</f>
        <v>30.099999999999994</v>
      </c>
      <c r="F2904" s="2">
        <v>1.5865000000000001E-2</v>
      </c>
      <c r="G2904" s="11">
        <v>22.1</v>
      </c>
      <c r="H2904" s="11">
        <v>1.1000000000000001</v>
      </c>
      <c r="I2904" s="8">
        <v>7.7315419912338201E-2</v>
      </c>
      <c r="J2904" s="4">
        <v>71000</v>
      </c>
      <c r="K2904" s="5">
        <f>23*10^-6</f>
        <v>2.3E-5</v>
      </c>
      <c r="L2904" s="6">
        <f>H2904</f>
        <v>1.1000000000000001</v>
      </c>
      <c r="M2904" s="3">
        <f>H2904^2/6</f>
        <v>0.20166666666666669</v>
      </c>
      <c r="N2904" s="3">
        <f>H2904^3/12</f>
        <v>0.11091666666666671</v>
      </c>
      <c r="O2904" s="1">
        <f>-J2904*L2904*K2904*C2904</f>
        <v>-99.515020000000007</v>
      </c>
      <c r="P2904" s="7">
        <f>-(12*F2904*J2904*L2904*N2904+12*O2904*N2904*G2904*COS(RADIANS(E2904)))/(12*N2904*G2904*COS(RADIANS(E2904))^2+L2904*G2904^3*SIN(RADIANS(E2904))^2)</f>
        <v>0.29363008133693574</v>
      </c>
      <c r="Q2904" s="7">
        <f>-(6*F2904*J2904*L2904*N2904*SIN(RADIANS(E2904))+6*O2904*N2904*G2904*SIN(RADIANS(E2904))*COS(RADIANS(E2904)))/(12*N2904*COS(RADIANS(E2904))^2+L2904*G2904^2*SIN(RADIANS(E2904))^2)</f>
        <v>1.6272079559054333</v>
      </c>
      <c r="R2904" s="7">
        <f>-P2904*SIN(RADIANS(E2904))</f>
        <v>-0.14725863854347804</v>
      </c>
      <c r="S2904" s="6">
        <f>(O2904+P2904*COS(RADIANS(E2904)))/L2904</f>
        <v>-90.23725956182669</v>
      </c>
      <c r="T2904" s="6">
        <f>R2904/L2904</f>
        <v>-0.13387148958498002</v>
      </c>
      <c r="U2904" s="6">
        <f>(Q2904-P2904*G2904*SIN(RADIANS(E2904)))/M2904</f>
        <v>-8.0687997813492469</v>
      </c>
      <c r="V2904" s="6">
        <f>SQRT((S2904+U2904)^2+3*T2904^2)</f>
        <v>98.306332798610683</v>
      </c>
      <c r="W2904" s="6">
        <f>V2904/AA2904</f>
        <v>1.2539546970239936</v>
      </c>
      <c r="X2904" s="1">
        <f>((3*10+H2904/COS(RADIANS(E2904)))*(3+3)+3*G2904*H2904)*2</f>
        <v>521.11744475031639</v>
      </c>
      <c r="Y2904" s="7">
        <f>Z2904/X2904</f>
        <v>1.0137674109643713</v>
      </c>
      <c r="Z2904" s="13">
        <v>528.291882772897</v>
      </c>
      <c r="AA2904" s="15">
        <v>78.397037015707795</v>
      </c>
    </row>
    <row r="2905" spans="1:27" x14ac:dyDescent="0.45">
      <c r="A2905">
        <v>454</v>
      </c>
      <c r="B2905">
        <v>69.900000000000006</v>
      </c>
      <c r="C2905" s="10">
        <f>B2905-20</f>
        <v>49.900000000000006</v>
      </c>
      <c r="D2905">
        <v>118.7</v>
      </c>
      <c r="E2905" s="11">
        <f>D2905-90</f>
        <v>28.700000000000003</v>
      </c>
      <c r="F2905" s="2">
        <v>1.5688000000000001E-2</v>
      </c>
      <c r="G2905" s="11">
        <v>24.6</v>
      </c>
      <c r="H2905" s="11">
        <v>1</v>
      </c>
      <c r="I2905" s="8">
        <v>7.6732836663722895E-2</v>
      </c>
      <c r="J2905" s="4">
        <v>71000</v>
      </c>
      <c r="K2905" s="5">
        <f>23*10^-6</f>
        <v>2.3E-5</v>
      </c>
      <c r="L2905" s="6">
        <f>H2905</f>
        <v>1</v>
      </c>
      <c r="M2905" s="3">
        <f>H2905^2/6</f>
        <v>0.16666666666666666</v>
      </c>
      <c r="N2905" s="3">
        <f>H2905^3/12</f>
        <v>8.3333333333333329E-2</v>
      </c>
      <c r="O2905" s="1">
        <f>-J2905*L2905*K2905*C2905</f>
        <v>-81.486700000000013</v>
      </c>
      <c r="P2905" s="7">
        <f>-(12*F2905*J2905*L2905*N2905+12*O2905*N2905*G2905*COS(RADIANS(E2905)))/(12*N2905*G2905*COS(RADIANS(E2905))^2+L2905*G2905^3*SIN(RADIANS(E2905))^2)</f>
        <v>0.1866865463465642</v>
      </c>
      <c r="Q2905" s="7">
        <f>-(6*F2905*J2905*L2905*N2905*SIN(RADIANS(E2905))+6*O2905*N2905*G2905*SIN(RADIANS(E2905))*COS(RADIANS(E2905)))/(12*N2905*COS(RADIANS(E2905))^2+L2905*G2905^2*SIN(RADIANS(E2905))^2)</f>
        <v>1.1027105744092855</v>
      </c>
      <c r="R2905" s="7">
        <f>-P2905*SIN(RADIANS(E2905))</f>
        <v>-8.9651266212137051E-2</v>
      </c>
      <c r="S2905" s="6">
        <f>(O2905+P2905*COS(RADIANS(E2905)))/L2905</f>
        <v>-81.322948612056678</v>
      </c>
      <c r="T2905" s="6">
        <f>R2905/L2905</f>
        <v>-8.9651266212137051E-2</v>
      </c>
      <c r="U2905" s="6">
        <f>(Q2905-P2905*G2905*SIN(RADIANS(E2905)))/M2905</f>
        <v>-6.616263446455716</v>
      </c>
      <c r="V2905" s="6">
        <f>SQRT((S2905+U2905)^2+3*T2905^2)</f>
        <v>87.939349153383048</v>
      </c>
      <c r="W2905" s="6">
        <f>V2905/AA2905</f>
        <v>1.2810716718838915</v>
      </c>
      <c r="X2905" s="1">
        <f>((3*10+H2905/COS(RADIANS(E2905)))*(3+3)+3*G2905*H2905)*2</f>
        <v>521.28073018675116</v>
      </c>
      <c r="Y2905" s="7">
        <f>Z2905/X2905</f>
        <v>1.013035374924965</v>
      </c>
      <c r="Z2905" s="13">
        <v>528.07581994589498</v>
      </c>
      <c r="AA2905" s="15">
        <v>68.645143814680594</v>
      </c>
    </row>
    <row r="2906" spans="1:27" x14ac:dyDescent="0.45">
      <c r="A2906">
        <v>960</v>
      </c>
      <c r="B2906">
        <v>43.5</v>
      </c>
      <c r="C2906" s="10">
        <f>B2906-20</f>
        <v>23.5</v>
      </c>
      <c r="D2906">
        <v>105.4</v>
      </c>
      <c r="E2906" s="11">
        <f>D2906-90</f>
        <v>15.400000000000006</v>
      </c>
      <c r="F2906" s="2">
        <v>8.116E-3</v>
      </c>
      <c r="G2906" s="11">
        <v>25.2</v>
      </c>
      <c r="H2906" s="11">
        <v>1</v>
      </c>
      <c r="I2906" s="8">
        <v>5.8136045932769699E-2</v>
      </c>
      <c r="J2906" s="4">
        <v>71000</v>
      </c>
      <c r="K2906" s="5">
        <f>23*10^-6</f>
        <v>2.3E-5</v>
      </c>
      <c r="L2906" s="6">
        <f>H2906</f>
        <v>1</v>
      </c>
      <c r="M2906" s="3">
        <f>H2906^2/6</f>
        <v>0.16666666666666666</v>
      </c>
      <c r="N2906" s="3">
        <f>H2906^3/12</f>
        <v>8.3333333333333329E-2</v>
      </c>
      <c r="O2906" s="1">
        <f>-J2906*L2906*K2906*C2906</f>
        <v>-38.375500000000002</v>
      </c>
      <c r="P2906" s="7">
        <f>-(12*F2906*J2906*L2906*N2906+12*O2906*N2906*G2906*COS(RADIANS(E2906)))/(12*N2906*G2906*COS(RADIANS(E2906))^2+L2906*G2906^3*SIN(RADIANS(E2906))^2)</f>
        <v>0.30913043260649309</v>
      </c>
      <c r="Q2906" s="7">
        <f>-(6*F2906*J2906*L2906*N2906*SIN(RADIANS(E2906))+6*O2906*N2906*G2906*SIN(RADIANS(E2906))*COS(RADIANS(E2906)))/(12*N2906*COS(RADIANS(E2906))^2+L2906*G2906^2*SIN(RADIANS(E2906))^2)</f>
        <v>1.0343526162479741</v>
      </c>
      <c r="R2906" s="7">
        <f>-P2906*SIN(RADIANS(E2906))</f>
        <v>-8.209147747999794E-2</v>
      </c>
      <c r="S2906" s="6">
        <f>(O2906+P2906*COS(RADIANS(E2906)))/L2906</f>
        <v>-38.077468770615177</v>
      </c>
      <c r="T2906" s="6">
        <f>R2906/L2906</f>
        <v>-8.209147747999794E-2</v>
      </c>
      <c r="U2906" s="6">
        <f>(Q2906-P2906*G2906*SIN(RADIANS(E2906)))/M2906</f>
        <v>-6.2061156974878449</v>
      </c>
      <c r="V2906" s="6">
        <f>SQRT((S2906+U2906)^2+3*T2906^2)</f>
        <v>44.283812735305887</v>
      </c>
      <c r="W2906" s="6">
        <f>V2906/AA2906</f>
        <v>1.3255558525613698</v>
      </c>
      <c r="X2906" s="1">
        <f>((3*10+H2906/COS(RADIANS(E2906)))*(3+3)+3*G2906*H2906)*2</f>
        <v>523.64690094704156</v>
      </c>
      <c r="Y2906" s="7">
        <f>Z2906/X2906</f>
        <v>1.0082640253802668</v>
      </c>
      <c r="Z2906" s="13">
        <v>527.97433222676602</v>
      </c>
      <c r="AA2906" s="15">
        <v>33.407730537899504</v>
      </c>
    </row>
    <row r="2907" spans="1:27" x14ac:dyDescent="0.45">
      <c r="A2907">
        <v>2459</v>
      </c>
      <c r="B2907">
        <v>52.4</v>
      </c>
      <c r="C2907" s="10">
        <f>B2907-20</f>
        <v>32.4</v>
      </c>
      <c r="D2907">
        <v>101.1</v>
      </c>
      <c r="E2907" s="11">
        <f>D2907-90</f>
        <v>11.099999999999994</v>
      </c>
      <c r="F2907" s="2">
        <v>9.7190000000000002E-3</v>
      </c>
      <c r="G2907" s="11">
        <v>20.7</v>
      </c>
      <c r="H2907" s="11">
        <v>1.2</v>
      </c>
      <c r="I2907" s="8">
        <v>8.7562277913093498E-2</v>
      </c>
      <c r="J2907" s="4">
        <v>71000</v>
      </c>
      <c r="K2907" s="5">
        <f>23*10^-6</f>
        <v>2.3E-5</v>
      </c>
      <c r="L2907" s="6">
        <f>H2907</f>
        <v>1.2</v>
      </c>
      <c r="M2907" s="3">
        <f>H2907^2/6</f>
        <v>0.24</v>
      </c>
      <c r="N2907" s="3">
        <f>H2907^3/12</f>
        <v>0.14399999999999999</v>
      </c>
      <c r="O2907" s="1">
        <f>-J2907*L2907*K2907*C2907</f>
        <v>-63.491039999999998</v>
      </c>
      <c r="P2907" s="7">
        <f>-(12*F2907*J2907*L2907*N2907+12*O2907*N2907*G2907*COS(RADIANS(E2907)))/(12*N2907*G2907*COS(RADIANS(E2907))^2+L2907*G2907^3*SIN(RADIANS(E2907))^2)</f>
        <v>1.8596103100914299</v>
      </c>
      <c r="Q2907" s="7">
        <f>-(6*F2907*J2907*L2907*N2907*SIN(RADIANS(E2907))+6*O2907*N2907*G2907*SIN(RADIANS(E2907))*COS(RADIANS(E2907)))/(12*N2907*COS(RADIANS(E2907))^2+L2907*G2907^2*SIN(RADIANS(E2907))^2)</f>
        <v>3.7054638805612732</v>
      </c>
      <c r="R2907" s="7">
        <f>-P2907*SIN(RADIANS(E2907))</f>
        <v>-0.35801583387065444</v>
      </c>
      <c r="S2907" s="6">
        <f>(O2907+P2907*COS(RADIANS(E2907)))/L2907</f>
        <v>-51.388515037352448</v>
      </c>
      <c r="T2907" s="6">
        <f>R2907/L2907</f>
        <v>-0.29834652822554536</v>
      </c>
      <c r="U2907" s="6">
        <f>(Q2907-P2907*G2907*SIN(RADIANS(E2907)))/M2907</f>
        <v>-15.439432835671973</v>
      </c>
      <c r="V2907" s="6">
        <f>SQRT((S2907+U2907)^2+3*T2907^2)</f>
        <v>66.829945749434657</v>
      </c>
      <c r="W2907" s="6">
        <f>V2907/AA2907</f>
        <v>1.2040825670358108</v>
      </c>
      <c r="X2907" s="1">
        <f>((3*10+H2907/COS(RADIANS(E2907)))*(3+3)+3*G2907*H2907)*2</f>
        <v>523.71452119881917</v>
      </c>
      <c r="Y2907" s="7">
        <f>Z2907/X2907</f>
        <v>1.0074299347440256</v>
      </c>
      <c r="Z2907" s="13">
        <v>527.60568591582501</v>
      </c>
      <c r="AA2907" s="15">
        <v>55.502793229500398</v>
      </c>
    </row>
    <row r="2908" spans="1:27" x14ac:dyDescent="0.45">
      <c r="A2908">
        <v>779</v>
      </c>
      <c r="B2908">
        <v>63</v>
      </c>
      <c r="C2908" s="10">
        <f>B2908-20</f>
        <v>43</v>
      </c>
      <c r="D2908">
        <v>114.7</v>
      </c>
      <c r="E2908" s="11">
        <f>D2908-90</f>
        <v>24.700000000000003</v>
      </c>
      <c r="F2908" s="2">
        <v>1.2873000000000001E-2</v>
      </c>
      <c r="G2908" s="11">
        <v>22.3</v>
      </c>
      <c r="H2908" s="11">
        <v>1.1000000000000001</v>
      </c>
      <c r="I2908" s="8">
        <v>6.8957440555095603E-2</v>
      </c>
      <c r="J2908" s="4">
        <v>71000</v>
      </c>
      <c r="K2908" s="5">
        <f>23*10^-6</f>
        <v>2.3E-5</v>
      </c>
      <c r="L2908" s="6">
        <f>H2908</f>
        <v>1.1000000000000001</v>
      </c>
      <c r="M2908" s="3">
        <f>H2908^2/6</f>
        <v>0.20166666666666669</v>
      </c>
      <c r="N2908" s="3">
        <f>H2908^3/12</f>
        <v>0.11091666666666671</v>
      </c>
      <c r="O2908" s="1">
        <f>-J2908*L2908*K2908*C2908</f>
        <v>-77.240899999999996</v>
      </c>
      <c r="P2908" s="7">
        <f>-(12*F2908*J2908*L2908*N2908+12*O2908*N2908*G2908*COS(RADIANS(E2908)))/(12*N2908*G2908*COS(RADIANS(E2908))^2+L2908*G2908^3*SIN(RADIANS(E2908))^2)</f>
        <v>0.34564236577481267</v>
      </c>
      <c r="Q2908" s="7">
        <f>-(6*F2908*J2908*L2908*N2908*SIN(RADIANS(E2908))+6*O2908*N2908*G2908*SIN(RADIANS(E2908))*COS(RADIANS(E2908)))/(12*N2908*COS(RADIANS(E2908))^2+L2908*G2908^2*SIN(RADIANS(E2908))^2)</f>
        <v>1.6104230882432262</v>
      </c>
      <c r="R2908" s="7">
        <f>-P2908*SIN(RADIANS(E2908))</f>
        <v>-0.14443256396800241</v>
      </c>
      <c r="S2908" s="6">
        <f>(O2908+P2908*COS(RADIANS(E2908)))/L2908</f>
        <v>-69.933528258358081</v>
      </c>
      <c r="T2908" s="6">
        <f>R2908/L2908</f>
        <v>-0.13130233088000218</v>
      </c>
      <c r="U2908" s="6">
        <f>(Q2908-P2908*G2908*SIN(RADIANS(E2908)))/M2908</f>
        <v>-7.9855690326110471</v>
      </c>
      <c r="V2908" s="6">
        <f>SQRT((S2908+U2908)^2+3*T2908^2)</f>
        <v>77.919429178772845</v>
      </c>
      <c r="W2908" s="6">
        <f>V2908/AA2908</f>
        <v>1.2669979706064147</v>
      </c>
      <c r="X2908" s="1">
        <f>((3*10+H2908/COS(RADIANS(E2908)))*(3+3)+3*G2908*H2908)*2</f>
        <v>521.70931335845</v>
      </c>
      <c r="Y2908" s="7">
        <f>Z2908/X2908</f>
        <v>1.0112142195181002</v>
      </c>
      <c r="Z2908" s="13">
        <v>527.559876123089</v>
      </c>
      <c r="AA2908" s="15">
        <v>61.499253342512297</v>
      </c>
    </row>
    <row r="2909" spans="1:27" x14ac:dyDescent="0.45">
      <c r="A2909">
        <v>1863</v>
      </c>
      <c r="B2909">
        <v>64.3</v>
      </c>
      <c r="C2909" s="10">
        <f>B2909-20</f>
        <v>44.3</v>
      </c>
      <c r="D2909">
        <v>103</v>
      </c>
      <c r="E2909" s="11">
        <f>D2909-90</f>
        <v>13</v>
      </c>
      <c r="F2909" s="2">
        <v>1.2494999999999999E-2</v>
      </c>
      <c r="G2909" s="11">
        <v>20.3</v>
      </c>
      <c r="H2909" s="11">
        <v>1.2</v>
      </c>
      <c r="I2909" s="8">
        <v>7.1246743202209403E-2</v>
      </c>
      <c r="J2909" s="4">
        <v>71000</v>
      </c>
      <c r="K2909" s="5">
        <f>23*10^-6</f>
        <v>2.3E-5</v>
      </c>
      <c r="L2909" s="6">
        <f>H2909</f>
        <v>1.2</v>
      </c>
      <c r="M2909" s="3">
        <f>H2909^2/6</f>
        <v>0.24</v>
      </c>
      <c r="N2909" s="3">
        <f>H2909^3/12</f>
        <v>0.14399999999999999</v>
      </c>
      <c r="O2909" s="1">
        <f>-J2909*L2909*K2909*C2909</f>
        <v>-86.810279999999992</v>
      </c>
      <c r="P2909" s="7">
        <f>-(12*F2909*J2909*L2909*N2909+12*O2909*N2909*G2909*COS(RADIANS(E2909)))/(12*N2909*G2909*COS(RADIANS(E2909))^2+L2909*G2909^3*SIN(RADIANS(E2909))^2)</f>
        <v>2.0830816108456287</v>
      </c>
      <c r="Q2909" s="7">
        <f>-(6*F2909*J2909*L2909*N2909*SIN(RADIANS(E2909))+6*O2909*N2909*G2909*SIN(RADIANS(E2909))*COS(RADIANS(E2909)))/(12*N2909*COS(RADIANS(E2909))^2+L2909*G2909^2*SIN(RADIANS(E2909))^2)</f>
        <v>4.7562027571370171</v>
      </c>
      <c r="R2909" s="7">
        <f>-P2909*SIN(RADIANS(E2909))</f>
        <v>-0.46859140464404087</v>
      </c>
      <c r="S2909" s="6">
        <f>(O2909+P2909*COS(RADIANS(E2909)))/L2909</f>
        <v>-70.650489696572834</v>
      </c>
      <c r="T2909" s="6">
        <f>R2909/L2909</f>
        <v>-0.39049283720336742</v>
      </c>
      <c r="U2909" s="6">
        <f>(Q2909-P2909*G2909*SIN(RADIANS(E2909)))/M2909</f>
        <v>-19.817511488070892</v>
      </c>
      <c r="V2909" s="6">
        <f>SQRT((S2909+U2909)^2+3*T2909^2)</f>
        <v>90.470529413242744</v>
      </c>
      <c r="W2909" s="6">
        <f>V2909/AA2909</f>
        <v>1.3768642347608069</v>
      </c>
      <c r="X2909" s="1">
        <f>((3*10+H2909/COS(RADIANS(E2909)))*(3+3)+3*G2909*H2909)*2</f>
        <v>520.93877915222481</v>
      </c>
      <c r="Y2909" s="7">
        <f>Z2909/X2909</f>
        <v>1.0119953519164142</v>
      </c>
      <c r="Z2909" s="13">
        <v>527.18762313506295</v>
      </c>
      <c r="AA2909" s="15">
        <v>65.707661749932498</v>
      </c>
    </row>
    <row r="2910" spans="1:27" x14ac:dyDescent="0.45">
      <c r="A2910">
        <v>512</v>
      </c>
      <c r="B2910">
        <v>49.2</v>
      </c>
      <c r="C2910" s="10">
        <f>B2910-20</f>
        <v>29.200000000000003</v>
      </c>
      <c r="D2910">
        <v>126.7</v>
      </c>
      <c r="E2910" s="11">
        <f>D2910-90</f>
        <v>36.700000000000003</v>
      </c>
      <c r="F2910" s="2">
        <v>7.7089999999999997E-3</v>
      </c>
      <c r="G2910" s="11">
        <v>21.4</v>
      </c>
      <c r="H2910" s="11">
        <v>1.1000000000000001</v>
      </c>
      <c r="I2910" s="8">
        <v>3.5314764827489797E-2</v>
      </c>
      <c r="J2910" s="4">
        <v>71000</v>
      </c>
      <c r="K2910" s="5">
        <f>23*10^-6</f>
        <v>2.3E-5</v>
      </c>
      <c r="L2910" s="6">
        <f>H2910</f>
        <v>1.1000000000000001</v>
      </c>
      <c r="M2910" s="3">
        <f>H2910^2/6</f>
        <v>0.20166666666666669</v>
      </c>
      <c r="N2910" s="3">
        <f>H2910^3/12</f>
        <v>0.11091666666666671</v>
      </c>
      <c r="O2910" s="1">
        <f>-J2910*L2910*K2910*C2910</f>
        <v>-52.451960000000007</v>
      </c>
      <c r="P2910" s="7">
        <f>-(12*F2910*J2910*L2910*N2910+12*O2910*N2910*G2910*COS(RADIANS(E2910)))/(12*N2910*G2910*COS(RADIANS(E2910))^2+L2910*G2910^3*SIN(RADIANS(E2910))^2)</f>
        <v>0.10249274669509108</v>
      </c>
      <c r="Q2910" s="7">
        <f>-(6*F2910*J2910*L2910*N2910*SIN(RADIANS(E2910))+6*O2910*N2910*G2910*SIN(RADIANS(E2910))*COS(RADIANS(E2910)))/(12*N2910*COS(RADIANS(E2910))^2+L2910*G2910^2*SIN(RADIANS(E2910))^2)</f>
        <v>0.65539899804109158</v>
      </c>
      <c r="R2910" s="7">
        <f>-P2910*SIN(RADIANS(E2910))</f>
        <v>-6.1252242807578669E-2</v>
      </c>
      <c r="S2910" s="6">
        <f>(O2910+P2910*COS(RADIANS(E2910)))/L2910</f>
        <v>-47.608894374534756</v>
      </c>
      <c r="T2910" s="6">
        <f>R2910/L2910</f>
        <v>-5.5683857097798786E-2</v>
      </c>
      <c r="U2910" s="6">
        <f>(Q2910-P2910*G2910*SIN(RADIANS(E2910)))/M2910</f>
        <v>-3.2499123869806192</v>
      </c>
      <c r="V2910" s="6">
        <f>SQRT((S2910+U2910)^2+3*T2910^2)</f>
        <v>50.858898211433818</v>
      </c>
      <c r="W2910" s="6">
        <f>V2910/AA2910</f>
        <v>1.256631527921332</v>
      </c>
      <c r="X2910" s="1">
        <f>((3*10+H2910/COS(RADIANS(E2910)))*(3+3)+3*G2910*H2910)*2</f>
        <v>517.70345844347821</v>
      </c>
      <c r="Y2910" s="7">
        <f>Z2910/X2910</f>
        <v>1.0180937369437866</v>
      </c>
      <c r="Z2910" s="13">
        <v>527.07064863544304</v>
      </c>
      <c r="AA2910" s="15">
        <v>40.472403470222098</v>
      </c>
    </row>
    <row r="2911" spans="1:27" x14ac:dyDescent="0.45">
      <c r="A2911">
        <v>753</v>
      </c>
      <c r="B2911">
        <v>45.4</v>
      </c>
      <c r="C2911" s="10">
        <f>B2911-20</f>
        <v>25.4</v>
      </c>
      <c r="D2911">
        <v>127.3</v>
      </c>
      <c r="E2911" s="11">
        <f>D2911-90</f>
        <v>37.299999999999997</v>
      </c>
      <c r="F2911" s="2">
        <v>7.1960000000000001E-3</v>
      </c>
      <c r="G2911" s="11">
        <v>23.7</v>
      </c>
      <c r="H2911" s="11">
        <v>1</v>
      </c>
      <c r="I2911" s="8">
        <v>3.2297935336828197E-2</v>
      </c>
      <c r="J2911" s="4">
        <v>71000</v>
      </c>
      <c r="K2911" s="5">
        <f>23*10^-6</f>
        <v>2.3E-5</v>
      </c>
      <c r="L2911" s="6">
        <f>H2911</f>
        <v>1</v>
      </c>
      <c r="M2911" s="3">
        <f>H2911^2/6</f>
        <v>0.16666666666666666</v>
      </c>
      <c r="N2911" s="3">
        <f>H2911^3/12</f>
        <v>8.3333333333333329E-2</v>
      </c>
      <c r="O2911" s="1">
        <f>-J2911*L2911*K2911*C2911</f>
        <v>-41.478200000000001</v>
      </c>
      <c r="P2911" s="7">
        <f>-(12*F2911*J2911*L2911*N2911+12*O2911*N2911*G2911*COS(RADIANS(E2911)))/(12*N2911*G2911*COS(RADIANS(E2911))^2+L2911*G2911^3*SIN(RADIANS(E2911))^2)</f>
        <v>5.5279360996922274E-2</v>
      </c>
      <c r="Q2911" s="7">
        <f>-(6*F2911*J2911*L2911*N2911*SIN(RADIANS(E2911))+6*O2911*N2911*G2911*SIN(RADIANS(E2911))*COS(RADIANS(E2911)))/(12*N2911*COS(RADIANS(E2911))^2+L2911*G2911^2*SIN(RADIANS(E2911))^2)</f>
        <v>0.39695902072809247</v>
      </c>
      <c r="R2911" s="7">
        <f>-P2911*SIN(RADIANS(E2911))</f>
        <v>-3.3498651538235669E-2</v>
      </c>
      <c r="S2911" s="6">
        <f>(O2911+P2911*COS(RADIANS(E2911)))/L2911</f>
        <v>-41.434226734288345</v>
      </c>
      <c r="T2911" s="6">
        <f>R2911/L2911</f>
        <v>-3.3498651538235669E-2</v>
      </c>
      <c r="U2911" s="6">
        <f>(Q2911-P2911*G2911*SIN(RADIANS(E2911)))/M2911</f>
        <v>-2.3817541243685572</v>
      </c>
      <c r="V2911" s="6">
        <f>SQRT((S2911+U2911)^2+3*T2911^2)</f>
        <v>43.816019274748733</v>
      </c>
      <c r="W2911" s="6">
        <f>V2911/AA2911</f>
        <v>1.2942153169911248</v>
      </c>
      <c r="X2911" s="1">
        <f>((3*10+H2911/COS(RADIANS(E2911)))*(3+3)+3*G2911*H2911)*2</f>
        <v>517.28535518632702</v>
      </c>
      <c r="Y2911" s="7">
        <f>Z2911/X2911</f>
        <v>1.0185668116485427</v>
      </c>
      <c r="Z2911" s="13">
        <v>526.88969494462106</v>
      </c>
      <c r="AA2911" s="15">
        <v>33.855277942943097</v>
      </c>
    </row>
    <row r="2912" spans="1:27" x14ac:dyDescent="0.45">
      <c r="A2912">
        <v>1644</v>
      </c>
      <c r="B2912">
        <v>62.7</v>
      </c>
      <c r="C2912" s="10">
        <f>B2912-20</f>
        <v>42.7</v>
      </c>
      <c r="D2912">
        <v>121.8</v>
      </c>
      <c r="E2912" s="11">
        <f>D2912-90</f>
        <v>31.799999999999997</v>
      </c>
      <c r="F2912" s="2">
        <v>1.2761E-2</v>
      </c>
      <c r="G2912" s="11">
        <v>20.6</v>
      </c>
      <c r="H2912" s="11">
        <v>1.2</v>
      </c>
      <c r="I2912" s="8">
        <v>0.114959336817264</v>
      </c>
      <c r="J2912" s="4">
        <v>71000</v>
      </c>
      <c r="K2912" s="5">
        <f>23*10^-6</f>
        <v>2.3E-5</v>
      </c>
      <c r="L2912" s="6">
        <f>H2912</f>
        <v>1.2</v>
      </c>
      <c r="M2912" s="3">
        <f>H2912^2/6</f>
        <v>0.24</v>
      </c>
      <c r="N2912" s="3">
        <f>H2912^3/12</f>
        <v>0.14399999999999999</v>
      </c>
      <c r="O2912" s="1">
        <f>-J2912*L2912*K2912*C2912</f>
        <v>-83.67492</v>
      </c>
      <c r="P2912" s="7">
        <f>-(12*F2912*J2912*L2912*N2912+12*O2912*N2912*G2912*COS(RADIANS(E2912)))/(12*N2912*G2912*COS(RADIANS(E2912))^2+L2912*G2912^3*SIN(RADIANS(E2912))^2)</f>
        <v>0.22211215477689147</v>
      </c>
      <c r="Q2912" s="7">
        <f>-(6*F2912*J2912*L2912*N2912*SIN(RADIANS(E2912))+6*O2912*N2912*G2912*SIN(RADIANS(E2912))*COS(RADIANS(E2912)))/(12*N2912*COS(RADIANS(E2912))^2+L2912*G2912^2*SIN(RADIANS(E2912))^2)</f>
        <v>1.2055458582623619</v>
      </c>
      <c r="R2912" s="7">
        <f>-P2912*SIN(RADIANS(E2912))</f>
        <v>-0.11704328720993802</v>
      </c>
      <c r="S2912" s="6">
        <f>(O2912+P2912*COS(RADIANS(E2912)))/L2912</f>
        <v>-69.571790418859635</v>
      </c>
      <c r="T2912" s="6">
        <f>R2912/L2912</f>
        <v>-9.7536072674948349E-2</v>
      </c>
      <c r="U2912" s="6">
        <f>(Q2912-P2912*G2912*SIN(RADIANS(E2912)))/M2912</f>
        <v>-5.0231077427598398</v>
      </c>
      <c r="V2912" s="6">
        <f>SQRT((S2912+U2912)^2+3*T2912^2)</f>
        <v>74.595089460357897</v>
      </c>
      <c r="W2912" s="6">
        <f>V2912/AA2912</f>
        <v>1.0155544940677401</v>
      </c>
      <c r="X2912" s="1">
        <f>((3*10+H2912/COS(RADIANS(E2912)))*(3+3)+3*G2912*H2912)*2</f>
        <v>525.26331545479297</v>
      </c>
      <c r="Y2912" s="7">
        <f>Z2912/X2912</f>
        <v>1.0030886803119448</v>
      </c>
      <c r="Z2912" s="13">
        <v>526.88568591582498</v>
      </c>
      <c r="AA2912" s="15">
        <v>73.4525718669925</v>
      </c>
    </row>
    <row r="2913" spans="1:27" x14ac:dyDescent="0.45">
      <c r="A2913">
        <v>285</v>
      </c>
      <c r="B2913">
        <v>57.6</v>
      </c>
      <c r="C2913" s="10">
        <f>B2913-20</f>
        <v>37.6</v>
      </c>
      <c r="D2913">
        <v>114.4</v>
      </c>
      <c r="E2913" s="11">
        <f>D2913-90</f>
        <v>24.400000000000006</v>
      </c>
      <c r="F2913" s="2">
        <v>1.1238E-2</v>
      </c>
      <c r="G2913" s="11">
        <v>22.2</v>
      </c>
      <c r="H2913" s="11">
        <v>1.1000000000000001</v>
      </c>
      <c r="I2913" s="8">
        <v>6.0642730444669703E-2</v>
      </c>
      <c r="J2913" s="4">
        <v>71000</v>
      </c>
      <c r="K2913" s="5">
        <f>23*10^-6</f>
        <v>2.3E-5</v>
      </c>
      <c r="L2913" s="6">
        <f>H2913</f>
        <v>1.1000000000000001</v>
      </c>
      <c r="M2913" s="3">
        <f>H2913^2/6</f>
        <v>0.20166666666666669</v>
      </c>
      <c r="N2913" s="3">
        <f>H2913^3/12</f>
        <v>0.11091666666666671</v>
      </c>
      <c r="O2913" s="1">
        <f>-J2913*L2913*K2913*C2913</f>
        <v>-67.540880000000001</v>
      </c>
      <c r="P2913" s="7">
        <f>-(12*F2913*J2913*L2913*N2913+12*O2913*N2913*G2913*COS(RADIANS(E2913)))/(12*N2913*G2913*COS(RADIANS(E2913))^2+L2913*G2913^3*SIN(RADIANS(E2913))^2)</f>
        <v>0.3123890296306383</v>
      </c>
      <c r="Q2913" s="7">
        <f>-(6*F2913*J2913*L2913*N2913*SIN(RADIANS(E2913))+6*O2913*N2913*G2913*SIN(RADIANS(E2913))*COS(RADIANS(E2913)))/(12*N2913*COS(RADIANS(E2913))^2+L2913*G2913^2*SIN(RADIANS(E2913))^2)</f>
        <v>1.4324471408559751</v>
      </c>
      <c r="R2913" s="7">
        <f>-P2913*SIN(RADIANS(E2913))</f>
        <v>-0.12904929196900675</v>
      </c>
      <c r="S2913" s="6">
        <f>(O2913+P2913*COS(RADIANS(E2913)))/L2913</f>
        <v>-61.142174922636606</v>
      </c>
      <c r="T2913" s="6">
        <f>R2913/L2913</f>
        <v>-0.11731753815364249</v>
      </c>
      <c r="U2913" s="6">
        <f>(Q2913-P2913*G2913*SIN(RADIANS(E2913)))/M2913</f>
        <v>-7.1030436736659874</v>
      </c>
      <c r="V2913" s="6">
        <f>SQRT((S2913+U2913)^2+3*T2913^2)</f>
        <v>68.245521109237643</v>
      </c>
      <c r="W2913" s="6">
        <f>V2913/AA2913</f>
        <v>1.2719327095241322</v>
      </c>
      <c r="X2913" s="1">
        <f>((3*10+H2913/COS(RADIANS(E2913)))*(3+3)+3*G2913*H2913)*2</f>
        <v>521.01460506221758</v>
      </c>
      <c r="Y2913" s="7">
        <f>Z2913/X2913</f>
        <v>1.0111080509361179</v>
      </c>
      <c r="Z2913" s="13">
        <v>526.80206183371001</v>
      </c>
      <c r="AA2913" s="15">
        <v>53.654977655830798</v>
      </c>
    </row>
    <row r="2914" spans="1:27" x14ac:dyDescent="0.45">
      <c r="A2914">
        <v>1513</v>
      </c>
      <c r="B2914">
        <v>89.7</v>
      </c>
      <c r="C2914" s="10">
        <f>B2914-20</f>
        <v>69.7</v>
      </c>
      <c r="D2914">
        <v>119.3</v>
      </c>
      <c r="E2914" s="11">
        <f>D2914-90</f>
        <v>29.299999999999997</v>
      </c>
      <c r="F2914" s="2">
        <v>2.0500999999999998E-2</v>
      </c>
      <c r="G2914" s="11">
        <v>20.5</v>
      </c>
      <c r="H2914" s="11">
        <v>1.2</v>
      </c>
      <c r="I2914" s="8">
        <v>0.15107892453670499</v>
      </c>
      <c r="J2914" s="4">
        <v>71000</v>
      </c>
      <c r="K2914" s="5">
        <f>23*10^-6</f>
        <v>2.3E-5</v>
      </c>
      <c r="L2914" s="6">
        <f>H2914</f>
        <v>1.2</v>
      </c>
      <c r="M2914" s="3">
        <f>H2914^2/6</f>
        <v>0.24</v>
      </c>
      <c r="N2914" s="3">
        <f>H2914^3/12</f>
        <v>0.14399999999999999</v>
      </c>
      <c r="O2914" s="1">
        <f>-J2914*L2914*K2914*C2914</f>
        <v>-136.58412000000001</v>
      </c>
      <c r="P2914" s="7">
        <f>-(12*F2914*J2914*L2914*N2914+12*O2914*N2914*G2914*COS(RADIANS(E2914)))/(12*N2914*G2914*COS(RADIANS(E2914))^2+L2914*G2914^3*SIN(RADIANS(E2914))^2)</f>
        <v>0.47989147300381541</v>
      </c>
      <c r="Q2914" s="7">
        <f>-(6*F2914*J2914*L2914*N2914*SIN(RADIANS(E2914))+6*O2914*N2914*G2914*SIN(RADIANS(E2914))*COS(RADIANS(E2914)))/(12*N2914*COS(RADIANS(E2914))^2+L2914*G2914^2*SIN(RADIANS(E2914))^2)</f>
        <v>2.4072172727277179</v>
      </c>
      <c r="R2914" s="7">
        <f>-P2914*SIN(RADIANS(E2914))</f>
        <v>-0.23485046563197243</v>
      </c>
      <c r="S2914" s="6">
        <f>(O2914+P2914*COS(RADIANS(E2914)))/L2914</f>
        <v>-113.47135116024268</v>
      </c>
      <c r="T2914" s="6">
        <f>R2914/L2914</f>
        <v>-0.19570872135997702</v>
      </c>
      <c r="U2914" s="6">
        <f>(Q2914-P2914*G2914*SIN(RADIANS(E2914)))/M2914</f>
        <v>-10.030071969698822</v>
      </c>
      <c r="V2914" s="6">
        <f>SQRT((S2914+U2914)^2+3*T2914^2)</f>
        <v>123.50188832901179</v>
      </c>
      <c r="W2914" s="6">
        <f>V2914/AA2914</f>
        <v>1.1586413720782676</v>
      </c>
      <c r="X2914" s="1">
        <f>((3*10+H2914/COS(RADIANS(E2914)))*(3+3)+3*G2914*H2914)*2</f>
        <v>524.11244970464304</v>
      </c>
      <c r="Y2914" s="7">
        <f>Z2914/X2914</f>
        <v>1.0051053643359413</v>
      </c>
      <c r="Z2914" s="13">
        <v>526.78823471338796</v>
      </c>
      <c r="AA2914" s="15">
        <v>106.59198894951</v>
      </c>
    </row>
    <row r="2915" spans="1:27" x14ac:dyDescent="0.45">
      <c r="A2915">
        <v>2879</v>
      </c>
      <c r="B2915">
        <v>57.1</v>
      </c>
      <c r="C2915" s="10">
        <f>B2915-20</f>
        <v>37.1</v>
      </c>
      <c r="D2915">
        <v>103.1</v>
      </c>
      <c r="E2915" s="11">
        <f>D2915-90</f>
        <v>13.099999999999994</v>
      </c>
      <c r="F2915" s="2">
        <v>1.1847E-2</v>
      </c>
      <c r="G2915" s="11">
        <v>22.6</v>
      </c>
      <c r="H2915" s="11">
        <v>1.1000000000000001</v>
      </c>
      <c r="I2915" s="8">
        <v>9.5841363072395297E-2</v>
      </c>
      <c r="J2915" s="4">
        <v>71000</v>
      </c>
      <c r="K2915" s="5">
        <f>23*10^-6</f>
        <v>2.3E-5</v>
      </c>
      <c r="L2915" s="6">
        <f>H2915</f>
        <v>1.1000000000000001</v>
      </c>
      <c r="M2915" s="3">
        <f>H2915^2/6</f>
        <v>0.20166666666666669</v>
      </c>
      <c r="N2915" s="3">
        <f>H2915^3/12</f>
        <v>0.11091666666666671</v>
      </c>
      <c r="O2915" s="1">
        <f>-J2915*L2915*K2915*C2915</f>
        <v>-66.64273</v>
      </c>
      <c r="P2915" s="7">
        <f>-(12*F2915*J2915*L2915*N2915+12*O2915*N2915*G2915*COS(RADIANS(E2915)))/(12*N2915*G2915*COS(RADIANS(E2915))^2+L2915*G2915^3*SIN(RADIANS(E2915))^2)</f>
        <v>1.0589873495442952</v>
      </c>
      <c r="Q2915" s="7">
        <f>-(6*F2915*J2915*L2915*N2915*SIN(RADIANS(E2915))+6*O2915*N2915*G2915*SIN(RADIANS(E2915))*COS(RADIANS(E2915)))/(12*N2915*COS(RADIANS(E2915))^2+L2915*G2915^2*SIN(RADIANS(E2915))^2)</f>
        <v>2.7122358008663388</v>
      </c>
      <c r="R2915" s="7">
        <f>-P2915*SIN(RADIANS(E2915))</f>
        <v>-0.24002086733330424</v>
      </c>
      <c r="S2915" s="6">
        <f>(O2915+P2915*COS(RADIANS(E2915)))/L2915</f>
        <v>-59.646637974446648</v>
      </c>
      <c r="T2915" s="6">
        <f>R2915/L2915</f>
        <v>-0.21820078848482202</v>
      </c>
      <c r="U2915" s="6">
        <f>(Q2915-P2915*G2915*SIN(RADIANS(E2915)))/M2915</f>
        <v>-13.449103144791753</v>
      </c>
      <c r="V2915" s="6">
        <f>SQRT((S2915+U2915)^2+3*T2915^2)</f>
        <v>73.096718151521713</v>
      </c>
      <c r="W2915" s="6">
        <f>V2915/AA2915</f>
        <v>1.320377381488443</v>
      </c>
      <c r="X2915" s="1">
        <f>((3*10+H2915/COS(RADIANS(E2915)))*(3+3)+3*G2915*H2915)*2</f>
        <v>522.71269579892839</v>
      </c>
      <c r="Y2915" s="7">
        <f>Z2915/X2915</f>
        <v>1.0077956676915458</v>
      </c>
      <c r="Z2915" s="13">
        <v>526.78759027352896</v>
      </c>
      <c r="AA2915" s="15">
        <v>55.360474343419</v>
      </c>
    </row>
    <row r="2916" spans="1:27" x14ac:dyDescent="0.45">
      <c r="A2916">
        <v>89</v>
      </c>
      <c r="B2916">
        <v>68.7</v>
      </c>
      <c r="C2916" s="10">
        <f>B2916-20</f>
        <v>48.7</v>
      </c>
      <c r="D2916">
        <v>117.6</v>
      </c>
      <c r="E2916" s="11">
        <f>D2916-90</f>
        <v>27.599999999999994</v>
      </c>
      <c r="F2916" s="2">
        <v>1.3171E-2</v>
      </c>
      <c r="G2916" s="11">
        <v>20</v>
      </c>
      <c r="H2916" s="11">
        <v>1.2</v>
      </c>
      <c r="I2916" s="8">
        <v>6.7800223827362005E-2</v>
      </c>
      <c r="J2916" s="4">
        <v>71000</v>
      </c>
      <c r="K2916" s="5">
        <f>23*10^-6</f>
        <v>2.3E-5</v>
      </c>
      <c r="L2916" s="6">
        <f>H2916</f>
        <v>1.2</v>
      </c>
      <c r="M2916" s="3">
        <f>H2916^2/6</f>
        <v>0.24</v>
      </c>
      <c r="N2916" s="3">
        <f>H2916^3/12</f>
        <v>0.14399999999999999</v>
      </c>
      <c r="O2916" s="1">
        <f>-J2916*L2916*K2916*C2916</f>
        <v>-95.432520000000011</v>
      </c>
      <c r="P2916" s="7">
        <f>-(12*F2916*J2916*L2916*N2916+12*O2916*N2916*G2916*COS(RADIANS(E2916)))/(12*N2916*G2916*COS(RADIANS(E2916))^2+L2916*G2916^3*SIN(RADIANS(E2916))^2)</f>
        <v>0.47119517637327329</v>
      </c>
      <c r="Q2916" s="7">
        <f>-(6*F2916*J2916*L2916*N2916*SIN(RADIANS(E2916))+6*O2916*N2916*G2916*SIN(RADIANS(E2916))*COS(RADIANS(E2916)))/(12*N2916*COS(RADIANS(E2916))^2+L2916*G2916^2*SIN(RADIANS(E2916))^2)</f>
        <v>2.1830285698134144</v>
      </c>
      <c r="R2916" s="7">
        <f>-P2916*SIN(RADIANS(E2916))</f>
        <v>-0.21830285698134141</v>
      </c>
      <c r="S2916" s="6">
        <f>(O2916+P2916*COS(RADIANS(E2916)))/L2916</f>
        <v>-79.179120956817954</v>
      </c>
      <c r="T2916" s="6">
        <f>R2916/L2916</f>
        <v>-0.18191904748445117</v>
      </c>
      <c r="U2916" s="6">
        <f>(Q2916-P2916*G2916*SIN(RADIANS(E2916)))/M2916</f>
        <v>-9.0959523742225574</v>
      </c>
      <c r="V2916" s="6">
        <f>SQRT((S2916+U2916)^2+3*T2916^2)</f>
        <v>88.275635682900031</v>
      </c>
      <c r="W2916" s="6">
        <f>V2916/AA2916</f>
        <v>1.2295554647077984</v>
      </c>
      <c r="X2916" s="1">
        <f>((3*10+H2916/COS(RADIANS(E2916)))*(3+3)+3*G2916*H2916)*2</f>
        <v>520.24908806223971</v>
      </c>
      <c r="Y2916" s="7">
        <f>Z2916/X2916</f>
        <v>1.0125236986901278</v>
      </c>
      <c r="Z2916" s="13">
        <v>526.76453088494497</v>
      </c>
      <c r="AA2916" s="15">
        <v>71.794756899298207</v>
      </c>
    </row>
    <row r="2917" spans="1:27" x14ac:dyDescent="0.45">
      <c r="A2917">
        <v>57</v>
      </c>
      <c r="B2917">
        <v>45.3</v>
      </c>
      <c r="C2917" s="10">
        <f>B2917-20</f>
        <v>25.299999999999997</v>
      </c>
      <c r="D2917">
        <v>127.9</v>
      </c>
      <c r="E2917" s="11">
        <f>D2917-90</f>
        <v>37.900000000000006</v>
      </c>
      <c r="F2917" s="2">
        <v>7.1019999999999998E-3</v>
      </c>
      <c r="G2917" s="11">
        <v>23.6</v>
      </c>
      <c r="H2917" s="11">
        <v>1</v>
      </c>
      <c r="I2917" s="8">
        <v>3.1784627586603102E-2</v>
      </c>
      <c r="J2917" s="4">
        <v>71000</v>
      </c>
      <c r="K2917" s="5">
        <f>23*10^-6</f>
        <v>2.3E-5</v>
      </c>
      <c r="L2917" s="6">
        <f>H2917</f>
        <v>1</v>
      </c>
      <c r="M2917" s="3">
        <f>H2917^2/6</f>
        <v>0.16666666666666666</v>
      </c>
      <c r="N2917" s="3">
        <f>H2917^3/12</f>
        <v>8.3333333333333329E-2</v>
      </c>
      <c r="O2917" s="1">
        <f>-J2917*L2917*K2917*C2917</f>
        <v>-41.314899999999994</v>
      </c>
      <c r="P2917" s="7">
        <f>-(12*F2917*J2917*L2917*N2917+12*O2917*N2917*G2917*COS(RADIANS(E2917)))/(12*N2917*G2917*COS(RADIANS(E2917))^2+L2917*G2917^3*SIN(RADIANS(E2917))^2)</f>
        <v>5.3298414425914424E-2</v>
      </c>
      <c r="Q2917" s="7">
        <f>-(6*F2917*J2917*L2917*N2917*SIN(RADIANS(E2917))+6*O2917*N2917*G2917*SIN(RADIANS(E2917))*COS(RADIANS(E2917)))/(12*N2917*COS(RADIANS(E2917))^2+L2917*G2917^2*SIN(RADIANS(E2917))^2)</f>
        <v>0.3863370406128353</v>
      </c>
      <c r="R2917" s="7">
        <f>-P2917*SIN(RADIANS(E2917))</f>
        <v>-3.2740427170579248E-2</v>
      </c>
      <c r="S2917" s="6">
        <f>(O2917+P2917*COS(RADIANS(E2917)))/L2917</f>
        <v>-41.272843069429584</v>
      </c>
      <c r="T2917" s="6">
        <f>R2917/L2917</f>
        <v>-3.2740427170579248E-2</v>
      </c>
      <c r="U2917" s="6">
        <f>(Q2917-P2917*G2917*SIN(RADIANS(E2917)))/M2917</f>
        <v>-2.3180222436770102</v>
      </c>
      <c r="V2917" s="6">
        <f>SQRT((S2917+U2917)^2+3*T2917^2)</f>
        <v>43.590902199336426</v>
      </c>
      <c r="W2917" s="6">
        <f>V2917/AA2917</f>
        <v>1.2985459431680328</v>
      </c>
      <c r="X2917" s="1">
        <f>((3*10+H2917/COS(RADIANS(E2917)))*(3+3)+3*G2917*H2917)*2</f>
        <v>516.80750479020742</v>
      </c>
      <c r="Y2917" s="7">
        <f>Z2917/X2917</f>
        <v>1.0190566872090092</v>
      </c>
      <c r="Z2917" s="13">
        <v>526.65614375626296</v>
      </c>
      <c r="AA2917" s="15">
        <v>33.569010344746602</v>
      </c>
    </row>
    <row r="2918" spans="1:27" x14ac:dyDescent="0.45">
      <c r="A2918">
        <v>107</v>
      </c>
      <c r="B2918">
        <v>77.400000000000006</v>
      </c>
      <c r="C2918" s="10">
        <f>B2918-20</f>
        <v>57.400000000000006</v>
      </c>
      <c r="D2918">
        <v>100.8</v>
      </c>
      <c r="E2918" s="11">
        <f>D2918-90</f>
        <v>10.799999999999997</v>
      </c>
      <c r="F2918" s="2">
        <v>1.8453000000000001E-2</v>
      </c>
      <c r="G2918" s="11">
        <v>22.6</v>
      </c>
      <c r="H2918" s="11">
        <v>1.1000000000000001</v>
      </c>
      <c r="I2918" s="8">
        <v>0.171356841921806</v>
      </c>
      <c r="J2918" s="4">
        <v>71000</v>
      </c>
      <c r="K2918" s="5">
        <f>23*10^-6</f>
        <v>2.3E-5</v>
      </c>
      <c r="L2918" s="6">
        <f>H2918</f>
        <v>1.1000000000000001</v>
      </c>
      <c r="M2918" s="3">
        <f>H2918^2/6</f>
        <v>0.20166666666666669</v>
      </c>
      <c r="N2918" s="3">
        <f>H2918^3/12</f>
        <v>0.11091666666666671</v>
      </c>
      <c r="O2918" s="1">
        <f>-J2918*L2918*K2918*C2918</f>
        <v>-103.10762000000001</v>
      </c>
      <c r="P2918" s="7">
        <f>-(12*F2918*J2918*L2918*N2918+12*O2918*N2918*G2918*COS(RADIANS(E2918)))/(12*N2918*G2918*COS(RADIANS(E2918))^2+L2918*G2918^3*SIN(RADIANS(E2918))^2)</f>
        <v>2.3762852080685875</v>
      </c>
      <c r="Q2918" s="7">
        <f>-(6*F2918*J2918*L2918*N2918*SIN(RADIANS(E2918))+6*O2918*N2918*G2918*SIN(RADIANS(E2918))*COS(RADIANS(E2918)))/(12*N2918*COS(RADIANS(E2918))^2+L2918*G2918^2*SIN(RADIANS(E2918))^2)</f>
        <v>5.031567341139092</v>
      </c>
      <c r="R2918" s="7">
        <f>-P2918*SIN(RADIANS(E2918))</f>
        <v>-0.44527144611850394</v>
      </c>
      <c r="S2918" s="6">
        <f>(O2918+P2918*COS(RADIANS(E2918)))/L2918</f>
        <v>-91.612204850926418</v>
      </c>
      <c r="T2918" s="6">
        <f>R2918/L2918</f>
        <v>-0.40479222374409446</v>
      </c>
      <c r="U2918" s="6">
        <f>(Q2918-P2918*G2918*SIN(RADIANS(E2918)))/M2918</f>
        <v>-24.949920699863291</v>
      </c>
      <c r="V2918" s="6">
        <f>SQRT((S2918+U2918)^2+3*T2918^2)</f>
        <v>116.56423415075173</v>
      </c>
      <c r="W2918" s="6">
        <f>V2918/AA2918</f>
        <v>1.3347181336156766</v>
      </c>
      <c r="X2918" s="1">
        <f>((3*10+H2918/COS(RADIANS(E2918)))*(3+3)+3*G2918*H2918)*2</f>
        <v>522.59802435612187</v>
      </c>
      <c r="Y2918" s="7">
        <f>Z2918/X2918</f>
        <v>1.0073984224241737</v>
      </c>
      <c r="Z2918" s="13">
        <v>526.46442529834701</v>
      </c>
      <c r="AA2918" s="15">
        <v>87.332472089058797</v>
      </c>
    </row>
    <row r="2919" spans="1:27" x14ac:dyDescent="0.45">
      <c r="A2919">
        <v>2533</v>
      </c>
      <c r="B2919">
        <v>89.7</v>
      </c>
      <c r="C2919" s="10">
        <f>B2919-20</f>
        <v>69.7</v>
      </c>
      <c r="D2919">
        <v>102.7</v>
      </c>
      <c r="E2919" s="11">
        <f>D2919-90</f>
        <v>12.700000000000003</v>
      </c>
      <c r="F2919" s="2">
        <v>2.0657999999999999E-2</v>
      </c>
      <c r="G2919" s="11">
        <v>20.5</v>
      </c>
      <c r="H2919" s="11">
        <v>1.2</v>
      </c>
      <c r="I2919" s="8">
        <v>0.17017737030982899</v>
      </c>
      <c r="J2919" s="4">
        <v>71000</v>
      </c>
      <c r="K2919" s="5">
        <f>23*10^-6</f>
        <v>2.3E-5</v>
      </c>
      <c r="L2919" s="6">
        <f>H2919</f>
        <v>1.2</v>
      </c>
      <c r="M2919" s="3">
        <f>H2919^2/6</f>
        <v>0.24</v>
      </c>
      <c r="N2919" s="3">
        <f>H2919^3/12</f>
        <v>0.14399999999999999</v>
      </c>
      <c r="O2919" s="1">
        <f>-J2919*L2919*K2919*C2919</f>
        <v>-136.58412000000001</v>
      </c>
      <c r="P2919" s="7">
        <f>-(12*F2919*J2919*L2919*N2919+12*O2919*N2919*G2919*COS(RADIANS(E2919)))/(12*N2919*G2919*COS(RADIANS(E2919))^2+L2919*G2919^3*SIN(RADIANS(E2919))^2)</f>
        <v>3.1470996282573069</v>
      </c>
      <c r="Q2919" s="7">
        <f>-(6*F2919*J2919*L2919*N2919*SIN(RADIANS(E2919))+6*O2919*N2919*G2919*SIN(RADIANS(E2919))*COS(RADIANS(E2919)))/(12*N2919*COS(RADIANS(E2919))^2+L2919*G2919^2*SIN(RADIANS(E2919))^2)</f>
        <v>7.0917485569241032</v>
      </c>
      <c r="R2919" s="7">
        <f>-P2919*SIN(RADIANS(E2919))</f>
        <v>-0.69187790799259508</v>
      </c>
      <c r="S2919" s="6">
        <f>(O2919+P2919*COS(RADIANS(E2919)))/L2919</f>
        <v>-111.2616796661632</v>
      </c>
      <c r="T2919" s="6">
        <f>R2919/L2919</f>
        <v>-0.57656492332716258</v>
      </c>
      <c r="U2919" s="6">
        <f>(Q2919-P2919*G2919*SIN(RADIANS(E2919)))/M2919</f>
        <v>-29.548952320517067</v>
      </c>
      <c r="V2919" s="6">
        <f>SQRT((S2919+U2919)^2+3*T2919^2)</f>
        <v>140.81417315675557</v>
      </c>
      <c r="W2919" s="6">
        <f>V2919/AA2919</f>
        <v>1.2940887794593794</v>
      </c>
      <c r="X2919" s="1">
        <f>((3*10+H2919/COS(RADIANS(E2919)))*(3+3)+3*G2919*H2919)*2</f>
        <v>522.36113797237226</v>
      </c>
      <c r="Y2919" s="7">
        <f>Z2919/X2919</f>
        <v>1.0077255479263356</v>
      </c>
      <c r="Z2919" s="13">
        <v>526.396663978633</v>
      </c>
      <c r="AA2919" s="15">
        <v>108.813379261029</v>
      </c>
    </row>
    <row r="2920" spans="1:27" x14ac:dyDescent="0.45">
      <c r="A2920">
        <v>2716</v>
      </c>
      <c r="B2920">
        <v>47.2</v>
      </c>
      <c r="C2920" s="10">
        <f>B2920-20</f>
        <v>27.200000000000003</v>
      </c>
      <c r="D2920">
        <v>103.4</v>
      </c>
      <c r="E2920" s="11">
        <f>D2920-90</f>
        <v>13.400000000000006</v>
      </c>
      <c r="F2920" s="2">
        <v>8.6470000000000002E-3</v>
      </c>
      <c r="G2920" s="11">
        <v>22.5</v>
      </c>
      <c r="H2920" s="11">
        <v>1.1000000000000001</v>
      </c>
      <c r="I2920" s="8">
        <v>6.8850718438625294E-2</v>
      </c>
      <c r="J2920" s="4">
        <v>71000</v>
      </c>
      <c r="K2920" s="5">
        <f>23*10^-6</f>
        <v>2.3E-5</v>
      </c>
      <c r="L2920" s="6">
        <f>H2920</f>
        <v>1.1000000000000001</v>
      </c>
      <c r="M2920" s="3">
        <f>H2920^2/6</f>
        <v>0.20166666666666669</v>
      </c>
      <c r="N2920" s="3">
        <f>H2920^3/12</f>
        <v>0.11091666666666671</v>
      </c>
      <c r="O2920" s="1">
        <f>-J2920*L2920*K2920*C2920</f>
        <v>-48.859360000000002</v>
      </c>
      <c r="P2920" s="7">
        <f>-(12*F2920*J2920*L2920*N2920+12*O2920*N2920*G2920*COS(RADIANS(E2920)))/(12*N2920*G2920*COS(RADIANS(E2920))^2+L2920*G2920^3*SIN(RADIANS(E2920))^2)</f>
        <v>0.74794891590022061</v>
      </c>
      <c r="Q2920" s="7">
        <f>-(6*F2920*J2920*L2920*N2920*SIN(RADIANS(E2920))+6*O2920*N2920*G2920*SIN(RADIANS(E2920))*COS(RADIANS(E2920)))/(12*N2920*COS(RADIANS(E2920))^2+L2920*G2920^2*SIN(RADIANS(E2920))^2)</f>
        <v>1.9500254232817953</v>
      </c>
      <c r="R2920" s="7">
        <f>-P2920*SIN(RADIANS(E2920))</f>
        <v>-0.17333559318060399</v>
      </c>
      <c r="S2920" s="6">
        <f>(O2920+P2920*COS(RADIANS(E2920)))/L2920</f>
        <v>-43.756157578617632</v>
      </c>
      <c r="T2920" s="6">
        <f>R2920/L2920</f>
        <v>-0.15757781198236726</v>
      </c>
      <c r="U2920" s="6">
        <f>(Q2920-P2920*G2920*SIN(RADIANS(E2920)))/M2920</f>
        <v>-9.6695475534634436</v>
      </c>
      <c r="V2920" s="6">
        <f>SQRT((S2920+U2920)^2+3*T2920^2)</f>
        <v>53.426402285392207</v>
      </c>
      <c r="W2920" s="6">
        <f>V2920/AA2920</f>
        <v>1.3255758932409387</v>
      </c>
      <c r="X2920" s="1">
        <f>((3*10+H2920/COS(RADIANS(E2920)))*(3+3)+3*G2920*H2920)*2</f>
        <v>522.06941541796596</v>
      </c>
      <c r="Y2920" s="7">
        <f>Z2920/X2920</f>
        <v>1.0078635017886564</v>
      </c>
      <c r="Z2920" s="13">
        <v>526.17470919990797</v>
      </c>
      <c r="AA2920" s="15">
        <v>40.304295331418899</v>
      </c>
    </row>
    <row r="2921" spans="1:27" x14ac:dyDescent="0.45">
      <c r="A2921">
        <v>2067</v>
      </c>
      <c r="B2921">
        <v>89.3</v>
      </c>
      <c r="C2921" s="10">
        <f>B2921-20</f>
        <v>69.3</v>
      </c>
      <c r="D2921">
        <v>126</v>
      </c>
      <c r="E2921" s="11">
        <f>D2921-90</f>
        <v>36</v>
      </c>
      <c r="F2921" s="2">
        <v>1.8353999999999999E-2</v>
      </c>
      <c r="G2921" s="11">
        <v>21.3</v>
      </c>
      <c r="H2921" s="11">
        <v>1.1000000000000001</v>
      </c>
      <c r="I2921" s="8">
        <v>8.4557786583900396E-2</v>
      </c>
      <c r="J2921" s="4">
        <v>71000</v>
      </c>
      <c r="K2921" s="5">
        <f>23*10^-6</f>
        <v>2.3E-5</v>
      </c>
      <c r="L2921" s="6">
        <f>H2921</f>
        <v>1.1000000000000001</v>
      </c>
      <c r="M2921" s="3">
        <f>H2921^2/6</f>
        <v>0.20166666666666669</v>
      </c>
      <c r="N2921" s="3">
        <f>H2921^3/12</f>
        <v>0.11091666666666671</v>
      </c>
      <c r="O2921" s="1">
        <f>-J2921*L2921*K2921*C2921</f>
        <v>-124.48358999999999</v>
      </c>
      <c r="P2921" s="7">
        <f>-(12*F2921*J2921*L2921*N2921+12*O2921*N2921*G2921*COS(RADIANS(E2921)))/(12*N2921*G2921*COS(RADIANS(E2921))^2+L2921*G2921^3*SIN(RADIANS(E2921))^2)</f>
        <v>0.2566220367717863</v>
      </c>
      <c r="Q2921" s="7">
        <f>-(6*F2921*J2921*L2921*N2921*SIN(RADIANS(E2921))+6*O2921*N2921*G2921*SIN(RADIANS(E2921))*COS(RADIANS(E2921)))/(12*N2921*COS(RADIANS(E2921))^2+L2921*G2921^2*SIN(RADIANS(E2921))^2)</f>
        <v>1.6064316078851415</v>
      </c>
      <c r="R2921" s="7">
        <f>-P2921*SIN(RADIANS(E2921))</f>
        <v>-0.15083864862771273</v>
      </c>
      <c r="S2921" s="6">
        <f>(O2921+P2921*COS(RADIANS(E2921)))/L2921</f>
        <v>-112.97816219192772</v>
      </c>
      <c r="T2921" s="6">
        <f>R2921/L2921</f>
        <v>-0.13712604420701158</v>
      </c>
      <c r="U2921" s="6">
        <f>(Q2921-P2921*G2921*SIN(RADIANS(E2921)))/M2921</f>
        <v>-7.9657765680254853</v>
      </c>
      <c r="V2921" s="6">
        <f>SQRT((S2921+U2921)^2+3*T2921^2)</f>
        <v>120.94417196966256</v>
      </c>
      <c r="W2921" s="6">
        <f>V2921/AA2921</f>
        <v>1.2517721923741958</v>
      </c>
      <c r="X2921" s="1">
        <f>((3*10+H2921/COS(RADIANS(E2921)))*(3+3)+3*G2921*H2921)*2</f>
        <v>516.89609730299719</v>
      </c>
      <c r="Y2921" s="7">
        <f>Z2921/X2921</f>
        <v>1.0176036555375694</v>
      </c>
      <c r="Z2921" s="13">
        <v>525.99535814863304</v>
      </c>
      <c r="AA2921" s="15">
        <v>96.618356524018694</v>
      </c>
    </row>
    <row r="2922" spans="1:27" x14ac:dyDescent="0.45">
      <c r="A2922">
        <v>675</v>
      </c>
      <c r="B2922">
        <v>48.9</v>
      </c>
      <c r="C2922" s="10">
        <f>B2922-20</f>
        <v>28.9</v>
      </c>
      <c r="D2922">
        <v>128.69999999999999</v>
      </c>
      <c r="E2922" s="11">
        <f>D2922-90</f>
        <v>38.699999999999989</v>
      </c>
      <c r="F2922" s="2">
        <v>7.9930000000000001E-3</v>
      </c>
      <c r="G2922" s="11">
        <v>23.4</v>
      </c>
      <c r="H2922" s="11">
        <v>1</v>
      </c>
      <c r="I2922" s="8">
        <v>3.56795825064182E-2</v>
      </c>
      <c r="J2922" s="4">
        <v>71000</v>
      </c>
      <c r="K2922" s="5">
        <f>23*10^-6</f>
        <v>2.3E-5</v>
      </c>
      <c r="L2922" s="6">
        <f>H2922</f>
        <v>1</v>
      </c>
      <c r="M2922" s="3">
        <f>H2922^2/6</f>
        <v>0.16666666666666666</v>
      </c>
      <c r="N2922" s="3">
        <f>H2922^3/12</f>
        <v>8.3333333333333329E-2</v>
      </c>
      <c r="O2922" s="1">
        <f>-J2922*L2922*K2922*C2922</f>
        <v>-47.1937</v>
      </c>
      <c r="P2922" s="7">
        <f>-(12*F2922*J2922*L2922*N2922+12*O2922*N2922*G2922*COS(RADIANS(E2922)))/(12*N2922*G2922*COS(RADIANS(E2922))^2+L2922*G2922^3*SIN(RADIANS(E2922))^2)</f>
        <v>5.8598680735711964E-2</v>
      </c>
      <c r="Q2922" s="7">
        <f>-(6*F2922*J2922*L2922*N2922*SIN(RADIANS(E2922))+6*O2922*N2922*G2922*SIN(RADIANS(E2922))*COS(RADIANS(E2922)))/(12*N2922*COS(RADIANS(E2922))^2+L2922*G2922^2*SIN(RADIANS(E2922))^2)</f>
        <v>0.42866921917128414</v>
      </c>
      <c r="R2922" s="7">
        <f>-P2922*SIN(RADIANS(E2922))</f>
        <v>-3.6638394800964459E-2</v>
      </c>
      <c r="S2922" s="6">
        <f>(O2922+P2922*COS(RADIANS(E2922)))/L2922</f>
        <v>-47.147967807723937</v>
      </c>
      <c r="T2922" s="6">
        <f>R2922/L2922</f>
        <v>-3.6638394800964459E-2</v>
      </c>
      <c r="U2922" s="6">
        <f>(Q2922-P2922*G2922*SIN(RADIANS(E2922)))/M2922</f>
        <v>-2.5720153150277052</v>
      </c>
      <c r="V2922" s="6">
        <f>SQRT((S2922+U2922)^2+3*T2922^2)</f>
        <v>49.720023620696608</v>
      </c>
      <c r="W2922" s="6">
        <f>V2922/AA2922</f>
        <v>1.3100310238610098</v>
      </c>
      <c r="X2922" s="1">
        <f>((3*10+H2922/COS(RADIANS(E2922)))*(3+3)+3*G2922*H2922)*2</f>
        <v>515.77613076984812</v>
      </c>
      <c r="Y2922" s="7">
        <f>Z2922/X2922</f>
        <v>1.0197486667522464</v>
      </c>
      <c r="Z2922" s="13">
        <v>525.96202169518494</v>
      </c>
      <c r="AA2922" s="15">
        <v>37.953317681102298</v>
      </c>
    </row>
    <row r="2923" spans="1:27" x14ac:dyDescent="0.45">
      <c r="A2923">
        <v>367</v>
      </c>
      <c r="B2923">
        <v>59.1</v>
      </c>
      <c r="C2923" s="10">
        <f>B2923-20</f>
        <v>39.1</v>
      </c>
      <c r="D2923">
        <v>121.9</v>
      </c>
      <c r="E2923" s="11">
        <f>D2923-90</f>
        <v>31.900000000000006</v>
      </c>
      <c r="F2923" s="2">
        <v>1.0848E-2</v>
      </c>
      <c r="G2923" s="11">
        <v>21.6</v>
      </c>
      <c r="H2923" s="11">
        <v>1.1000000000000001</v>
      </c>
      <c r="I2923" s="8">
        <v>5.1849026232957798E-2</v>
      </c>
      <c r="J2923" s="4">
        <v>71000</v>
      </c>
      <c r="K2923" s="5">
        <f>23*10^-6</f>
        <v>2.3E-5</v>
      </c>
      <c r="L2923" s="6">
        <f>H2923</f>
        <v>1.1000000000000001</v>
      </c>
      <c r="M2923" s="3">
        <f>H2923^2/6</f>
        <v>0.20166666666666669</v>
      </c>
      <c r="N2923" s="3">
        <f>H2923^3/12</f>
        <v>0.11091666666666671</v>
      </c>
      <c r="O2923" s="1">
        <f>-J2923*L2923*K2923*C2923</f>
        <v>-70.235330000000005</v>
      </c>
      <c r="P2923" s="7">
        <f>-(12*F2923*J2923*L2923*N2923+12*O2923*N2923*G2923*COS(RADIANS(E2923)))/(12*N2923*G2923*COS(RADIANS(E2923))^2+L2923*G2923^3*SIN(RADIANS(E2923))^2)</f>
        <v>0.18824024666239356</v>
      </c>
      <c r="Q2923" s="7">
        <f>-(6*F2923*J2923*L2923*N2923*SIN(RADIANS(E2923))+6*O2923*N2923*G2923*SIN(RADIANS(E2923))*COS(RADIANS(E2923)))/(12*N2923*COS(RADIANS(E2923))^2+L2923*G2923^2*SIN(RADIANS(E2923))^2)</f>
        <v>1.0743123147191906</v>
      </c>
      <c r="R2923" s="7">
        <f>-P2923*SIN(RADIANS(E2923))</f>
        <v>-9.9473362473999141E-2</v>
      </c>
      <c r="S2923" s="6">
        <f>(O2923+P2923*COS(RADIANS(E2923)))/L2923</f>
        <v>-63.705017600101179</v>
      </c>
      <c r="T2923" s="6">
        <f>R2923/L2923</f>
        <v>-9.0430329521817399E-2</v>
      </c>
      <c r="U2923" s="6">
        <f>(Q2923-P2923*G2923*SIN(RADIANS(E2923)))/M2923</f>
        <v>-5.3271685027397879</v>
      </c>
      <c r="V2923" s="6">
        <f>SQRT((S2923+U2923)^2+3*T2923^2)</f>
        <v>69.032363794605502</v>
      </c>
      <c r="W2923" s="6">
        <f>V2923/AA2923</f>
        <v>1.2565523201167259</v>
      </c>
      <c r="X2923" s="1">
        <f>((3*10+H2923/COS(RADIANS(E2923)))*(3+3)+3*G2923*H2923)*2</f>
        <v>518.10822168082268</v>
      </c>
      <c r="Y2923" s="7">
        <f>Z2923/X2923</f>
        <v>1.0148677882890609</v>
      </c>
      <c r="Z2923" s="13">
        <v>525.81134503159501</v>
      </c>
      <c r="AA2923" s="15">
        <v>54.9379143943587</v>
      </c>
    </row>
    <row r="2924" spans="1:27" x14ac:dyDescent="0.45">
      <c r="A2924">
        <v>2444</v>
      </c>
      <c r="B2924">
        <v>58</v>
      </c>
      <c r="C2924" s="10">
        <f>B2924-20</f>
        <v>38</v>
      </c>
      <c r="D2924">
        <v>105.9</v>
      </c>
      <c r="E2924" s="11">
        <f>D2924-90</f>
        <v>15.900000000000006</v>
      </c>
      <c r="F2924" s="2">
        <v>1.189E-2</v>
      </c>
      <c r="G2924" s="11">
        <v>22.3</v>
      </c>
      <c r="H2924" s="11">
        <v>1.1000000000000001</v>
      </c>
      <c r="I2924" s="8">
        <v>8.4017775952815996E-2</v>
      </c>
      <c r="J2924" s="4">
        <v>71000</v>
      </c>
      <c r="K2924" s="5">
        <f>23*10^-6</f>
        <v>2.3E-5</v>
      </c>
      <c r="L2924" s="6">
        <f>H2924</f>
        <v>1.1000000000000001</v>
      </c>
      <c r="M2924" s="3">
        <f>H2924^2/6</f>
        <v>0.20166666666666669</v>
      </c>
      <c r="N2924" s="3">
        <f>H2924^3/12</f>
        <v>0.11091666666666671</v>
      </c>
      <c r="O2924" s="1">
        <f>-J2924*L2924*K2924*C2924</f>
        <v>-68.259399999999999</v>
      </c>
      <c r="P2924" s="7">
        <f>-(12*F2924*J2924*L2924*N2924+12*O2924*N2924*G2924*COS(RADIANS(E2924)))/(12*N2924*G2924*COS(RADIANS(E2924))^2+L2924*G2924^3*SIN(RADIANS(E2924))^2)</f>
        <v>0.75560759424151991</v>
      </c>
      <c r="Q2924" s="7">
        <f>-(6*F2924*J2924*L2924*N2924*SIN(RADIANS(E2924))+6*O2924*N2924*G2924*SIN(RADIANS(E2924))*COS(RADIANS(E2924)))/(12*N2924*COS(RADIANS(E2924))^2+L2924*G2924^2*SIN(RADIANS(E2924))^2)</f>
        <v>2.3081131776447008</v>
      </c>
      <c r="R2924" s="7">
        <f>-P2924*SIN(RADIANS(E2924))</f>
        <v>-0.20700566615647539</v>
      </c>
      <c r="S2924" s="6">
        <f>(O2924+P2924*COS(RADIANS(E2924)))/L2924</f>
        <v>-61.393364511644386</v>
      </c>
      <c r="T2924" s="6">
        <f>R2924/L2924</f>
        <v>-0.18818696923315945</v>
      </c>
      <c r="U2924" s="6">
        <f>(Q2924-P2924*G2924*SIN(RADIANS(E2924)))/M2924</f>
        <v>-11.445189310634879</v>
      </c>
      <c r="V2924" s="6">
        <f>SQRT((S2924+U2924)^2+3*T2924^2)</f>
        <v>72.839283123375409</v>
      </c>
      <c r="W2924" s="6">
        <f>V2924/AA2924</f>
        <v>1.2979297966562877</v>
      </c>
      <c r="X2924" s="1">
        <f>((3*10+H2924/COS(RADIANS(E2924)))*(3+3)+3*G2924*H2924)*2</f>
        <v>520.90510452544368</v>
      </c>
      <c r="Y2924" s="7">
        <f>Z2924/X2924</f>
        <v>1.0084244996801197</v>
      </c>
      <c r="Z2924" s="13">
        <v>525.29346941189101</v>
      </c>
      <c r="AA2924" s="15">
        <v>56.119586214156698</v>
      </c>
    </row>
    <row r="2925" spans="1:27" x14ac:dyDescent="0.45">
      <c r="A2925">
        <v>2670</v>
      </c>
      <c r="B2925">
        <v>44.7</v>
      </c>
      <c r="C2925" s="10">
        <f>B2925-20</f>
        <v>24.700000000000003</v>
      </c>
      <c r="D2925">
        <v>119</v>
      </c>
      <c r="E2925" s="11">
        <f>D2925-90</f>
        <v>29</v>
      </c>
      <c r="F2925" s="2">
        <v>7.0340000000000003E-3</v>
      </c>
      <c r="G2925" s="11">
        <v>21.7</v>
      </c>
      <c r="H2925" s="11">
        <v>1.1000000000000001</v>
      </c>
      <c r="I2925" s="8">
        <v>3.4937746822834001E-2</v>
      </c>
      <c r="J2925" s="4">
        <v>71000</v>
      </c>
      <c r="K2925" s="5">
        <f>23*10^-6</f>
        <v>2.3E-5</v>
      </c>
      <c r="L2925" s="6">
        <f>H2925</f>
        <v>1.1000000000000001</v>
      </c>
      <c r="M2925" s="3">
        <f>H2925^2/6</f>
        <v>0.20166666666666669</v>
      </c>
      <c r="N2925" s="3">
        <f>H2925^3/12</f>
        <v>0.11091666666666671</v>
      </c>
      <c r="O2925" s="1">
        <f>-J2925*L2925*K2925*C2925</f>
        <v>-44.368610000000004</v>
      </c>
      <c r="P2925" s="7">
        <f>-(12*F2925*J2925*L2925*N2925+12*O2925*N2925*G2925*COS(RADIANS(E2925)))/(12*N2925*G2925*COS(RADIANS(E2925))^2+L2925*G2925^3*SIN(RADIANS(E2925))^2)</f>
        <v>0.14625483763806763</v>
      </c>
      <c r="Q2925" s="7">
        <f>-(6*F2925*J2925*L2925*N2925*SIN(RADIANS(E2925))+6*O2925*N2925*G2925*SIN(RADIANS(E2925))*COS(RADIANS(E2925)))/(12*N2925*COS(RADIANS(E2925))^2+L2925*G2925^2*SIN(RADIANS(E2925))^2)</f>
        <v>0.76932741239533886</v>
      </c>
      <c r="R2925" s="7">
        <f>-P2925*SIN(RADIANS(E2925))</f>
        <v>-7.0905752294501245E-2</v>
      </c>
      <c r="S2925" s="6">
        <f>(O2925+P2925*COS(RADIANS(E2925)))/L2925</f>
        <v>-40.218811487942979</v>
      </c>
      <c r="T2925" s="6">
        <f>R2925/L2925</f>
        <v>-6.4459774813182949E-2</v>
      </c>
      <c r="U2925" s="6">
        <f>(Q2925-P2925*G2925*SIN(RADIANS(E2925)))/M2925</f>
        <v>-3.8148466730347343</v>
      </c>
      <c r="V2925" s="6">
        <f>SQRT((S2925+U2925)^2+3*T2925^2)</f>
        <v>44.033799702337141</v>
      </c>
      <c r="W2925" s="6">
        <f>V2925/AA2925</f>
        <v>1.2555939849539739</v>
      </c>
      <c r="X2925" s="1">
        <f>((3*10+H2925/COS(RADIANS(E2925)))*(3+3)+3*G2925*H2925)*2</f>
        <v>518.31227369592784</v>
      </c>
      <c r="Y2925" s="7">
        <f>Z2925/X2925</f>
        <v>1.0132625202285541</v>
      </c>
      <c r="Z2925" s="13">
        <v>525.18640071052801</v>
      </c>
      <c r="AA2925" s="15">
        <v>35.070094497108698</v>
      </c>
    </row>
    <row r="2926" spans="1:27" x14ac:dyDescent="0.45">
      <c r="A2926">
        <v>974</v>
      </c>
      <c r="B2926">
        <v>78.5</v>
      </c>
      <c r="C2926" s="10">
        <f>B2926-20</f>
        <v>58.5</v>
      </c>
      <c r="D2926">
        <v>108.4</v>
      </c>
      <c r="E2926" s="11">
        <f>D2926-90</f>
        <v>18.400000000000006</v>
      </c>
      <c r="F2926" s="2">
        <v>1.805E-2</v>
      </c>
      <c r="G2926" s="11">
        <v>22.2</v>
      </c>
      <c r="H2926" s="11">
        <v>1.1000000000000001</v>
      </c>
      <c r="I2926" s="8">
        <v>0.115643322467803</v>
      </c>
      <c r="J2926" s="4">
        <v>71000</v>
      </c>
      <c r="K2926" s="5">
        <f>23*10^-6</f>
        <v>2.3E-5</v>
      </c>
      <c r="L2926" s="6">
        <f>H2926</f>
        <v>1.1000000000000001</v>
      </c>
      <c r="M2926" s="3">
        <f>H2926^2/6</f>
        <v>0.20166666666666669</v>
      </c>
      <c r="N2926" s="3">
        <f>H2926^3/12</f>
        <v>0.11091666666666671</v>
      </c>
      <c r="O2926" s="1">
        <f>-J2926*L2926*K2926*C2926</f>
        <v>-105.08355</v>
      </c>
      <c r="P2926" s="7">
        <f>-(12*F2926*J2926*L2926*N2926+12*O2926*N2926*G2926*COS(RADIANS(E2926)))/(12*N2926*G2926*COS(RADIANS(E2926))^2+L2926*G2926^3*SIN(RADIANS(E2926))^2)</f>
        <v>0.87293370606149012</v>
      </c>
      <c r="Q2926" s="7">
        <f>-(6*F2926*J2926*L2926*N2926*SIN(RADIANS(E2926))+6*O2926*N2926*G2926*SIN(RADIANS(E2926))*COS(RADIANS(E2926)))/(12*N2926*COS(RADIANS(E2926))^2+L2926*G2926^2*SIN(RADIANS(E2926))^2)</f>
        <v>3.058501588370417</v>
      </c>
      <c r="R2926" s="7">
        <f>-P2926*SIN(RADIANS(E2926))</f>
        <v>-0.27554068363697448</v>
      </c>
      <c r="S2926" s="6">
        <f>(O2926+P2926*COS(RADIANS(E2926)))/L2926</f>
        <v>-94.777494678693017</v>
      </c>
      <c r="T2926" s="6">
        <f>R2926/L2926</f>
        <v>-0.2504915305790677</v>
      </c>
      <c r="U2926" s="6">
        <f>(Q2926-P2926*G2926*SIN(RADIANS(E2926)))/M2926</f>
        <v>-15.166123578696276</v>
      </c>
      <c r="V2926" s="6">
        <f>SQRT((S2926+U2926)^2+3*T2926^2)</f>
        <v>109.94447432020955</v>
      </c>
      <c r="W2926" s="6">
        <f>V2926/AA2926</f>
        <v>1.2889477493074168</v>
      </c>
      <c r="X2926" s="1">
        <f>((3*10+H2926/COS(RADIANS(E2926)))*(3+3)+3*G2926*H2926)*2</f>
        <v>520.43119581274175</v>
      </c>
      <c r="Y2926" s="7">
        <f>Z2926/X2926</f>
        <v>1.0090823008297045</v>
      </c>
      <c r="Z2926" s="13">
        <v>525.15790849427594</v>
      </c>
      <c r="AA2926" s="15">
        <v>85.297851972110905</v>
      </c>
    </row>
    <row r="2927" spans="1:27" x14ac:dyDescent="0.45">
      <c r="A2927">
        <v>2287</v>
      </c>
      <c r="B2927">
        <v>63.9</v>
      </c>
      <c r="C2927" s="10">
        <f>B2927-20</f>
        <v>43.9</v>
      </c>
      <c r="D2927">
        <v>118.4</v>
      </c>
      <c r="E2927" s="11">
        <f>D2927-90</f>
        <v>28.400000000000006</v>
      </c>
      <c r="F2927" s="2">
        <v>1.3612000000000001E-2</v>
      </c>
      <c r="G2927" s="11">
        <v>24.1</v>
      </c>
      <c r="H2927" s="11">
        <v>1</v>
      </c>
      <c r="I2927" s="8">
        <v>6.7123927175998604E-2</v>
      </c>
      <c r="J2927" s="4">
        <v>71000</v>
      </c>
      <c r="K2927" s="5">
        <f>23*10^-6</f>
        <v>2.3E-5</v>
      </c>
      <c r="L2927" s="6">
        <f>H2927</f>
        <v>1</v>
      </c>
      <c r="M2927" s="3">
        <f>H2927^2/6</f>
        <v>0.16666666666666666</v>
      </c>
      <c r="N2927" s="3">
        <f>H2927^3/12</f>
        <v>8.3333333333333329E-2</v>
      </c>
      <c r="O2927" s="1">
        <f>-J2927*L2927*K2927*C2927</f>
        <v>-71.688699999999997</v>
      </c>
      <c r="P2927" s="7">
        <f>-(12*F2927*J2927*L2927*N2927+12*O2927*N2927*G2927*COS(RADIANS(E2927)))/(12*N2927*G2927*COS(RADIANS(E2927))^2+L2927*G2927^3*SIN(RADIANS(E2927))^2)</f>
        <v>0.17371731224090931</v>
      </c>
      <c r="Q2927" s="7">
        <f>-(6*F2927*J2927*L2927*N2927*SIN(RADIANS(E2927))+6*O2927*N2927*G2927*SIN(RADIANS(E2927))*COS(RADIANS(E2927)))/(12*N2927*COS(RADIANS(E2927))^2+L2927*G2927^2*SIN(RADIANS(E2927))^2)</f>
        <v>0.9956211187985784</v>
      </c>
      <c r="R2927" s="7">
        <f>-P2927*SIN(RADIANS(E2927))</f>
        <v>-8.2624159236396544E-2</v>
      </c>
      <c r="S2927" s="6">
        <f>(O2927+P2927*COS(RADIANS(E2927)))/L2927</f>
        <v>-71.535889814205063</v>
      </c>
      <c r="T2927" s="6">
        <f>R2927/L2927</f>
        <v>-8.2624159236396544E-2</v>
      </c>
      <c r="U2927" s="6">
        <f>(Q2927-P2927*G2927*SIN(RADIANS(E2927)))/M2927</f>
        <v>-5.9737267127914704</v>
      </c>
      <c r="V2927" s="6">
        <f>SQRT((S2927+U2927)^2+3*T2927^2)</f>
        <v>77.509748641168514</v>
      </c>
      <c r="W2927" s="6">
        <f>V2927/AA2927</f>
        <v>1.2903300573238068</v>
      </c>
      <c r="X2927" s="1">
        <f>((3*10+H2927/COS(RADIANS(E2927)))*(3+3)+3*G2927*H2927)*2</f>
        <v>518.24181148034404</v>
      </c>
      <c r="Y2927" s="7">
        <f>Z2927/X2927</f>
        <v>1.0129616179117993</v>
      </c>
      <c r="Z2927" s="13">
        <v>524.95906382667101</v>
      </c>
      <c r="AA2927" s="15">
        <v>60.069707127435798</v>
      </c>
    </row>
    <row r="2928" spans="1:27" x14ac:dyDescent="0.45">
      <c r="A2928">
        <v>1426</v>
      </c>
      <c r="B2928">
        <v>40.1</v>
      </c>
      <c r="C2928" s="10">
        <f>B2928-20</f>
        <v>20.100000000000001</v>
      </c>
      <c r="D2928">
        <v>102.6</v>
      </c>
      <c r="E2928" s="11">
        <f>D2928-90</f>
        <v>12.599999999999994</v>
      </c>
      <c r="F2928" s="2">
        <v>6.3619999999999996E-3</v>
      </c>
      <c r="G2928" s="11">
        <v>22.3</v>
      </c>
      <c r="H2928" s="11">
        <v>1.1000000000000001</v>
      </c>
      <c r="I2928" s="8">
        <v>5.2944287657737697E-2</v>
      </c>
      <c r="J2928" s="4">
        <v>71000</v>
      </c>
      <c r="K2928" s="5">
        <f>23*10^-6</f>
        <v>2.3E-5</v>
      </c>
      <c r="L2928" s="6">
        <f>H2928</f>
        <v>1.1000000000000001</v>
      </c>
      <c r="M2928" s="3">
        <f>H2928^2/6</f>
        <v>0.20166666666666669</v>
      </c>
      <c r="N2928" s="3">
        <f>H2928^3/12</f>
        <v>0.11091666666666671</v>
      </c>
      <c r="O2928" s="1">
        <f>-J2928*L2928*K2928*C2928</f>
        <v>-36.105630000000005</v>
      </c>
      <c r="P2928" s="7">
        <f>-(12*F2928*J2928*L2928*N2928+12*O2928*N2928*G2928*COS(RADIANS(E2928)))/(12*N2928*G2928*COS(RADIANS(E2928))^2+L2928*G2928^3*SIN(RADIANS(E2928))^2)</f>
        <v>0.63164479982960486</v>
      </c>
      <c r="Q2928" s="7">
        <f>-(6*F2928*J2928*L2928*N2928*SIN(RADIANS(E2928))+6*O2928*N2928*G2928*SIN(RADIANS(E2928))*COS(RADIANS(E2928)))/(12*N2928*COS(RADIANS(E2928))^2+L2928*G2928^2*SIN(RADIANS(E2928))^2)</f>
        <v>1.5363478411140175</v>
      </c>
      <c r="R2928" s="7">
        <f>-P2928*SIN(RADIANS(E2928))</f>
        <v>-0.13778904404610023</v>
      </c>
      <c r="S2928" s="6">
        <f>(O2928+P2928*COS(RADIANS(E2928)))/L2928</f>
        <v>-32.262906592958949</v>
      </c>
      <c r="T2928" s="6">
        <f>R2928/L2928</f>
        <v>-0.12526276731463656</v>
      </c>
      <c r="U2928" s="6">
        <f>(Q2928-P2928*G2928*SIN(RADIANS(E2928)))/M2928</f>
        <v>-7.6182537575901703</v>
      </c>
      <c r="V2928" s="6">
        <f>SQRT((S2928+U2928)^2+3*T2928^2)</f>
        <v>39.881750503066399</v>
      </c>
      <c r="W2928" s="6">
        <f>V2928/AA2928</f>
        <v>1.3256687596438097</v>
      </c>
      <c r="X2928" s="1">
        <f>((3*10+H2928/COS(RADIANS(E2928)))*(3+3)+3*G2928*H2928)*2</f>
        <v>520.70574370561792</v>
      </c>
      <c r="Y2928" s="7">
        <f>Z2928/X2928</f>
        <v>1.0077316041108606</v>
      </c>
      <c r="Z2928" s="13">
        <v>524.73163437420101</v>
      </c>
      <c r="AA2928" s="15">
        <v>30.0842500910877</v>
      </c>
    </row>
    <row r="2929" spans="1:27" x14ac:dyDescent="0.45">
      <c r="A2929">
        <v>2165</v>
      </c>
      <c r="B2929">
        <v>88.1</v>
      </c>
      <c r="C2929" s="10">
        <f>B2929-20</f>
        <v>68.099999999999994</v>
      </c>
      <c r="D2929">
        <v>113.9</v>
      </c>
      <c r="E2929" s="11">
        <f>D2929-90</f>
        <v>23.900000000000006</v>
      </c>
      <c r="F2929" s="2">
        <v>2.1905000000000001E-2</v>
      </c>
      <c r="G2929" s="11">
        <v>24.3</v>
      </c>
      <c r="H2929" s="11">
        <v>1</v>
      </c>
      <c r="I2929" s="8">
        <v>0.11803001910447999</v>
      </c>
      <c r="J2929" s="4">
        <v>71000</v>
      </c>
      <c r="K2929" s="5">
        <f>23*10^-6</f>
        <v>2.3E-5</v>
      </c>
      <c r="L2929" s="6">
        <f>H2929</f>
        <v>1</v>
      </c>
      <c r="M2929" s="3">
        <f>H2929^2/6</f>
        <v>0.16666666666666666</v>
      </c>
      <c r="N2929" s="3">
        <f>H2929^3/12</f>
        <v>8.3333333333333329E-2</v>
      </c>
      <c r="O2929" s="1">
        <f>-J2929*L2929*K2929*C2929</f>
        <v>-111.20729999999999</v>
      </c>
      <c r="P2929" s="7">
        <f>-(12*F2929*J2929*L2929*N2929+12*O2929*N2929*G2929*COS(RADIANS(E2929)))/(12*N2929*G2929*COS(RADIANS(E2929))^2+L2929*G2929^3*SIN(RADIANS(E2929))^2)</f>
        <v>0.38533086835248032</v>
      </c>
      <c r="Q2929" s="7">
        <f>-(6*F2929*J2929*L2929*N2929*SIN(RADIANS(E2929))+6*O2929*N2929*G2929*SIN(RADIANS(E2929))*COS(RADIANS(E2929)))/(12*N2929*COS(RADIANS(E2929))^2+L2929*G2929^2*SIN(RADIANS(E2929))^2)</f>
        <v>1.8967797471909722</v>
      </c>
      <c r="R2929" s="7">
        <f>-P2929*SIN(RADIANS(E2929))</f>
        <v>-0.15611355943958621</v>
      </c>
      <c r="S2929" s="6">
        <f>(O2929+P2929*COS(RADIANS(E2929)))/L2929</f>
        <v>-110.85500972953488</v>
      </c>
      <c r="T2929" s="6">
        <f>R2929/L2929</f>
        <v>-0.15611355943958621</v>
      </c>
      <c r="U2929" s="6">
        <f>(Q2929-P2929*G2929*SIN(RADIANS(E2929)))/M2929</f>
        <v>-11.380678483145839</v>
      </c>
      <c r="V2929" s="6">
        <f>SQRT((S2929+U2929)^2+3*T2929^2)</f>
        <v>122.23598728344291</v>
      </c>
      <c r="W2929" s="6">
        <f>V2929/AA2929</f>
        <v>1.2987837448597555</v>
      </c>
      <c r="X2929" s="1">
        <f>((3*10+H2929/COS(RADIANS(E2929)))*(3+3)+3*G2929*H2929)*2</f>
        <v>518.92545593190812</v>
      </c>
      <c r="Y2929" s="7">
        <f>Z2929/X2929</f>
        <v>1.0109544467022693</v>
      </c>
      <c r="Z2929" s="13">
        <v>524.60999718136497</v>
      </c>
      <c r="AA2929" s="15">
        <v>94.115735408008305</v>
      </c>
    </row>
    <row r="2930" spans="1:27" x14ac:dyDescent="0.45">
      <c r="A2930">
        <v>443</v>
      </c>
      <c r="B2930">
        <v>70.400000000000006</v>
      </c>
      <c r="C2930" s="10">
        <f>B2930-20</f>
        <v>50.400000000000006</v>
      </c>
      <c r="D2930">
        <v>123.4</v>
      </c>
      <c r="E2930" s="11">
        <f>D2930-90</f>
        <v>33.400000000000006</v>
      </c>
      <c r="F2930" s="2">
        <v>1.3664000000000001E-2</v>
      </c>
      <c r="G2930" s="11">
        <v>21.3</v>
      </c>
      <c r="H2930" s="11">
        <v>1.1000000000000001</v>
      </c>
      <c r="I2930" s="8">
        <v>6.4395658671855899E-2</v>
      </c>
      <c r="J2930" s="4">
        <v>71000</v>
      </c>
      <c r="K2930" s="5">
        <f>23*10^-6</f>
        <v>2.3E-5</v>
      </c>
      <c r="L2930" s="6">
        <f>H2930</f>
        <v>1.1000000000000001</v>
      </c>
      <c r="M2930" s="3">
        <f>H2930^2/6</f>
        <v>0.20166666666666669</v>
      </c>
      <c r="N2930" s="3">
        <f>H2930^3/12</f>
        <v>0.11091666666666671</v>
      </c>
      <c r="O2930" s="1">
        <f>-J2930*L2930*K2930*C2930</f>
        <v>-90.53352000000001</v>
      </c>
      <c r="P2930" s="7">
        <f>-(12*F2930*J2930*L2930*N2930+12*O2930*N2930*G2930*COS(RADIANS(E2930)))/(12*N2930*G2930*COS(RADIANS(E2930))^2+L2930*G2930^3*SIN(RADIANS(E2930))^2)</f>
        <v>0.22289069784710158</v>
      </c>
      <c r="Q2930" s="7">
        <f>-(6*F2930*J2930*L2930*N2930*SIN(RADIANS(E2930))+6*O2930*N2930*G2930*SIN(RADIANS(E2930))*COS(RADIANS(E2930)))/(12*N2930*COS(RADIANS(E2930))^2+L2930*G2930^2*SIN(RADIANS(E2930))^2)</f>
        <v>1.3067234366901426</v>
      </c>
      <c r="R2930" s="7">
        <f>-P2930*SIN(RADIANS(E2930))</f>
        <v>-0.12269703630893364</v>
      </c>
      <c r="S2930" s="6">
        <f>(O2930+P2930*COS(RADIANS(E2930)))/L2930</f>
        <v>-82.134036524691865</v>
      </c>
      <c r="T2930" s="6">
        <f>R2930/L2930</f>
        <v>-0.11154276028084875</v>
      </c>
      <c r="U2930" s="6">
        <f>(Q2930-P2930*G2930*SIN(RADIANS(E2930)))/M2930</f>
        <v>-6.4796203472238556</v>
      </c>
      <c r="V2930" s="6">
        <f>SQRT((S2930+U2930)^2+3*T2930^2)</f>
        <v>88.61386747894332</v>
      </c>
      <c r="W2930" s="6">
        <f>V2930/AA2930</f>
        <v>1.2501147471527609</v>
      </c>
      <c r="X2930" s="1">
        <f>((3*10+H2930/COS(RADIANS(E2930)))*(3+3)+3*G2930*H2930)*2</f>
        <v>516.39126404085346</v>
      </c>
      <c r="Y2930" s="7">
        <f>Z2930/X2930</f>
        <v>1.0158433783778056</v>
      </c>
      <c r="Z2930" s="13">
        <v>524.57264622804598</v>
      </c>
      <c r="AA2930" s="15">
        <v>70.884586939533904</v>
      </c>
    </row>
    <row r="2931" spans="1:27" x14ac:dyDescent="0.45">
      <c r="A2931">
        <v>2333</v>
      </c>
      <c r="B2931">
        <v>43.6</v>
      </c>
      <c r="C2931" s="10">
        <f>B2931-20</f>
        <v>23.6</v>
      </c>
      <c r="D2931">
        <v>114.4</v>
      </c>
      <c r="E2931" s="11">
        <f>D2931-90</f>
        <v>24.400000000000006</v>
      </c>
      <c r="F2931" s="2">
        <v>6.9309999999999997E-3</v>
      </c>
      <c r="G2931" s="11">
        <v>21.7</v>
      </c>
      <c r="H2931" s="11">
        <v>1.1000000000000001</v>
      </c>
      <c r="I2931" s="8">
        <v>3.7530824542045503E-2</v>
      </c>
      <c r="J2931" s="4">
        <v>71000</v>
      </c>
      <c r="K2931" s="5">
        <f>23*10^-6</f>
        <v>2.3E-5</v>
      </c>
      <c r="L2931" s="6">
        <f>H2931</f>
        <v>1.1000000000000001</v>
      </c>
      <c r="M2931" s="3">
        <f>H2931^2/6</f>
        <v>0.20166666666666669</v>
      </c>
      <c r="N2931" s="3">
        <f>H2931^3/12</f>
        <v>0.11091666666666671</v>
      </c>
      <c r="O2931" s="1">
        <f>-J2931*L2931*K2931*C2931</f>
        <v>-42.392680000000006</v>
      </c>
      <c r="P2931" s="7">
        <f>-(12*F2931*J2931*L2931*N2931+12*O2931*N2931*G2931*COS(RADIANS(E2931)))/(12*N2931*G2931*COS(RADIANS(E2931))^2+L2931*G2931^3*SIN(RADIANS(E2931))^2)</f>
        <v>0.20316196957840613</v>
      </c>
      <c r="Q2931" s="7">
        <f>-(6*F2931*J2931*L2931*N2931*SIN(RADIANS(E2931))+6*O2931*N2931*G2931*SIN(RADIANS(E2931))*COS(RADIANS(E2931)))/(12*N2931*COS(RADIANS(E2931))^2+L2931*G2931^2*SIN(RADIANS(E2931))^2)</f>
        <v>0.91060913921119402</v>
      </c>
      <c r="R2931" s="7">
        <f>-P2931*SIN(RADIANS(E2931))</f>
        <v>-8.3927109604718372E-2</v>
      </c>
      <c r="S2931" s="6">
        <f>(O2931+P2931*COS(RADIANS(E2931)))/L2931</f>
        <v>-38.370603376188861</v>
      </c>
      <c r="T2931" s="6">
        <f>R2931/L2931</f>
        <v>-7.6297372367925789E-2</v>
      </c>
      <c r="U2931" s="6">
        <f>(Q2931-P2931*G2931*SIN(RADIANS(E2931)))/M2931</f>
        <v>-4.5154172192290645</v>
      </c>
      <c r="V2931" s="6">
        <f>SQRT((S2931+U2931)^2+3*T2931^2)</f>
        <v>42.886224202856809</v>
      </c>
      <c r="W2931" s="6">
        <f>V2931/AA2931</f>
        <v>1.2641349580527759</v>
      </c>
      <c r="X2931" s="1">
        <f>((3*10+H2931/COS(RADIANS(E2931)))*(3+3)+3*G2931*H2931)*2</f>
        <v>517.71460506221752</v>
      </c>
      <c r="Y2931" s="7">
        <f>Z2931/X2931</f>
        <v>1.0111788555217482</v>
      </c>
      <c r="Z2931" s="13">
        <v>523.50206183370699</v>
      </c>
      <c r="AA2931" s="15">
        <v>33.925352613392697</v>
      </c>
    </row>
    <row r="2932" spans="1:27" x14ac:dyDescent="0.45">
      <c r="A2932">
        <v>973</v>
      </c>
      <c r="B2932">
        <v>43.2</v>
      </c>
      <c r="C2932" s="10">
        <f>B2932-20</f>
        <v>23.200000000000003</v>
      </c>
      <c r="D2932">
        <v>123.1</v>
      </c>
      <c r="E2932" s="11">
        <f>D2932-90</f>
        <v>33.099999999999994</v>
      </c>
      <c r="F2932" s="2">
        <v>6.7939999999999997E-3</v>
      </c>
      <c r="G2932" s="11">
        <v>23.5</v>
      </c>
      <c r="H2932" s="11">
        <v>1</v>
      </c>
      <c r="I2932" s="8">
        <v>3.1594850122928599E-2</v>
      </c>
      <c r="J2932" s="4">
        <v>71000</v>
      </c>
      <c r="K2932" s="5">
        <f>23*10^-6</f>
        <v>2.3E-5</v>
      </c>
      <c r="L2932" s="6">
        <f>H2932</f>
        <v>1</v>
      </c>
      <c r="M2932" s="3">
        <f>H2932^2/6</f>
        <v>0.16666666666666666</v>
      </c>
      <c r="N2932" s="3">
        <f>H2932^3/12</f>
        <v>8.3333333333333329E-2</v>
      </c>
      <c r="O2932" s="1">
        <f>-J2932*L2932*K2932*C2932</f>
        <v>-37.885600000000004</v>
      </c>
      <c r="P2932" s="7">
        <f>-(12*F2932*J2932*L2932*N2932+12*O2932*N2932*G2932*COS(RADIANS(E2932)))/(12*N2932*G2932*COS(RADIANS(E2932))^2+L2932*G2932^3*SIN(RADIANS(E2932))^2)</f>
        <v>6.7781561434552343E-2</v>
      </c>
      <c r="Q2932" s="7">
        <f>-(6*F2932*J2932*L2932*N2932*SIN(RADIANS(E2932))+6*O2932*N2932*G2932*SIN(RADIANS(E2932))*COS(RADIANS(E2932)))/(12*N2932*COS(RADIANS(E2932))^2+L2932*G2932^2*SIN(RADIANS(E2932))^2)</f>
        <v>0.43493381253534108</v>
      </c>
      <c r="R2932" s="7">
        <f>-P2932*SIN(RADIANS(E2932))</f>
        <v>-3.7015643620029029E-2</v>
      </c>
      <c r="S2932" s="6">
        <f>(O2932+P2932*COS(RADIANS(E2932)))/L2932</f>
        <v>-37.828818117344518</v>
      </c>
      <c r="T2932" s="6">
        <f>R2932/L2932</f>
        <v>-3.7015643620029029E-2</v>
      </c>
      <c r="U2932" s="6">
        <f>(Q2932-P2932*G2932*SIN(RADIANS(E2932)))/M2932</f>
        <v>-2.6096028752120461</v>
      </c>
      <c r="V2932" s="6">
        <f>SQRT((S2932+U2932)^2+3*T2932^2)</f>
        <v>40.438471816388628</v>
      </c>
      <c r="W2932" s="6">
        <f>V2932/AA2932</f>
        <v>1.2897309600453293</v>
      </c>
      <c r="X2932" s="1">
        <f>((3*10+H2932/COS(RADIANS(E2932)))*(3+3)+3*G2932*H2932)*2</f>
        <v>515.3246172753677</v>
      </c>
      <c r="Y2932" s="7">
        <f>Z2932/X2932</f>
        <v>1.0156849947885491</v>
      </c>
      <c r="Z2932" s="13">
        <v>523.40748121174295</v>
      </c>
      <c r="AA2932" s="15">
        <v>31.354191741638399</v>
      </c>
    </row>
    <row r="2933" spans="1:27" x14ac:dyDescent="0.45">
      <c r="A2933">
        <v>2699</v>
      </c>
      <c r="B2933">
        <v>67.599999999999994</v>
      </c>
      <c r="C2933" s="10">
        <f>B2933-20</f>
        <v>47.599999999999994</v>
      </c>
      <c r="D2933">
        <v>115.7</v>
      </c>
      <c r="E2933" s="11">
        <f>D2933-90</f>
        <v>25.700000000000003</v>
      </c>
      <c r="F2933" s="2">
        <v>1.4991000000000001E-2</v>
      </c>
      <c r="G2933" s="11">
        <v>24</v>
      </c>
      <c r="H2933" s="11">
        <v>1</v>
      </c>
      <c r="I2933" s="8">
        <v>7.7753916382789598E-2</v>
      </c>
      <c r="J2933" s="4">
        <v>71000</v>
      </c>
      <c r="K2933" s="5">
        <f>23*10^-6</f>
        <v>2.3E-5</v>
      </c>
      <c r="L2933" s="6">
        <f>H2933</f>
        <v>1</v>
      </c>
      <c r="M2933" s="3">
        <f>H2933^2/6</f>
        <v>0.16666666666666666</v>
      </c>
      <c r="N2933" s="3">
        <f>H2933^3/12</f>
        <v>8.3333333333333329E-2</v>
      </c>
      <c r="O2933" s="1">
        <f>-J2933*L2933*K2933*C2933</f>
        <v>-77.730799999999988</v>
      </c>
      <c r="P2933" s="7">
        <f>-(12*F2933*J2933*L2933*N2933+12*O2933*N2933*G2933*COS(RADIANS(E2933)))/(12*N2933*G2933*COS(RADIANS(E2933))^2+L2933*G2933^3*SIN(RADIANS(E2933))^2)</f>
        <v>0.23542541938924383</v>
      </c>
      <c r="Q2933" s="7">
        <f>-(6*F2933*J2933*L2933*N2933*SIN(RADIANS(E2933))+6*O2933*N2933*G2933*SIN(RADIANS(E2933))*COS(RADIANS(E2933)))/(12*N2933*COS(RADIANS(E2933))^2+L2933*G2933^2*SIN(RADIANS(E2933))^2)</f>
        <v>1.2251324623317381</v>
      </c>
      <c r="R2933" s="7">
        <f>-P2933*SIN(RADIANS(E2933))</f>
        <v>-0.10209437186097819</v>
      </c>
      <c r="S2933" s="6">
        <f>(O2933+P2933*COS(RADIANS(E2933)))/L2933</f>
        <v>-77.518663564353218</v>
      </c>
      <c r="T2933" s="6">
        <f>R2933/L2933</f>
        <v>-0.10209437186097819</v>
      </c>
      <c r="U2933" s="6">
        <f>(Q2933-P2933*G2933*SIN(RADIANS(E2933)))/M2933</f>
        <v>-7.350794773990434</v>
      </c>
      <c r="V2933" s="6">
        <f>SQRT((S2933+U2933)^2+3*T2933^2)</f>
        <v>84.869642560966085</v>
      </c>
      <c r="W2933" s="6">
        <f>V2933/AA2933</f>
        <v>1.2856792101803269</v>
      </c>
      <c r="X2933" s="1">
        <f>((3*10+H2933/COS(RADIANS(E2933)))*(3+3)+3*G2933*H2933)*2</f>
        <v>517.31739653330987</v>
      </c>
      <c r="Y2933" s="7">
        <f>Z2933/X2933</f>
        <v>1.0117305594069064</v>
      </c>
      <c r="Z2933" s="13">
        <v>523.38581898557004</v>
      </c>
      <c r="AA2933" s="15">
        <v>66.011522850293602</v>
      </c>
    </row>
    <row r="2934" spans="1:27" x14ac:dyDescent="0.45">
      <c r="A2934">
        <v>1236</v>
      </c>
      <c r="B2934">
        <v>42.7</v>
      </c>
      <c r="C2934" s="10">
        <f>B2934-20</f>
        <v>22.700000000000003</v>
      </c>
      <c r="D2934">
        <v>101.8</v>
      </c>
      <c r="E2934" s="11">
        <f>D2934-90</f>
        <v>11.799999999999997</v>
      </c>
      <c r="F2934" s="2">
        <v>7.1510000000000002E-3</v>
      </c>
      <c r="G2934" s="11">
        <v>22.1</v>
      </c>
      <c r="H2934" s="11">
        <v>1.1000000000000001</v>
      </c>
      <c r="I2934" s="8">
        <v>6.2372479587793302E-2</v>
      </c>
      <c r="J2934" s="4">
        <v>71000</v>
      </c>
      <c r="K2934" s="5">
        <f>23*10^-6</f>
        <v>2.3E-5</v>
      </c>
      <c r="L2934" s="6">
        <f>H2934</f>
        <v>1.1000000000000001</v>
      </c>
      <c r="M2934" s="3">
        <f>H2934^2/6</f>
        <v>0.20166666666666669</v>
      </c>
      <c r="N2934" s="3">
        <f>H2934^3/12</f>
        <v>0.11091666666666671</v>
      </c>
      <c r="O2934" s="1">
        <f>-J2934*L2934*K2934*C2934</f>
        <v>-40.776010000000007</v>
      </c>
      <c r="P2934" s="7">
        <f>-(12*F2934*J2934*L2934*N2934+12*O2934*N2934*G2934*COS(RADIANS(E2934)))/(12*N2934*G2934*COS(RADIANS(E2934))^2+L2934*G2934^3*SIN(RADIANS(E2934))^2)</f>
        <v>0.82089277704854224</v>
      </c>
      <c r="Q2934" s="7">
        <f>-(6*F2934*J2934*L2934*N2934*SIN(RADIANS(E2934))+6*O2934*N2934*G2934*SIN(RADIANS(E2934))*COS(RADIANS(E2934)))/(12*N2934*COS(RADIANS(E2934))^2+L2934*G2934^2*SIN(RADIANS(E2934))^2)</f>
        <v>1.8549561174051623</v>
      </c>
      <c r="R2934" s="7">
        <f>-P2934*SIN(RADIANS(E2934))</f>
        <v>-0.16786933189186989</v>
      </c>
      <c r="S2934" s="6">
        <f>(O2934+P2934*COS(RADIANS(E2934)))/L2934</f>
        <v>-36.338604391706518</v>
      </c>
      <c r="T2934" s="6">
        <f>R2934/L2934</f>
        <v>-0.15260848353806353</v>
      </c>
      <c r="U2934" s="6">
        <f>(Q2934-P2934*G2934*SIN(RADIANS(E2934)))/M2934</f>
        <v>-9.1981295077941923</v>
      </c>
      <c r="V2934" s="6">
        <f>SQRT((S2934+U2934)^2+3*T2934^2)</f>
        <v>45.537501054424148</v>
      </c>
      <c r="W2934" s="6">
        <f>V2934/AA2934</f>
        <v>1.3245640178231655</v>
      </c>
      <c r="X2934" s="1">
        <f>((3*10+H2934/COS(RADIANS(E2934)))*(3+3)+3*G2934*H2934)*2</f>
        <v>519.34497268531811</v>
      </c>
      <c r="Y2934" s="7">
        <f>Z2934/X2934</f>
        <v>1.0076091263969129</v>
      </c>
      <c r="Z2934" s="13">
        <v>523.29673422608198</v>
      </c>
      <c r="AA2934" s="15">
        <v>34.379237576800598</v>
      </c>
    </row>
    <row r="2935" spans="1:27" x14ac:dyDescent="0.45">
      <c r="A2935">
        <v>2539</v>
      </c>
      <c r="B2935">
        <v>61.2</v>
      </c>
      <c r="C2935" s="10">
        <f>B2935-20</f>
        <v>41.2</v>
      </c>
      <c r="D2935">
        <v>100.3</v>
      </c>
      <c r="E2935" s="11">
        <f>D2935-90</f>
        <v>10.299999999999997</v>
      </c>
      <c r="F2935" s="2">
        <v>1.2107E-2</v>
      </c>
      <c r="G2935" s="11">
        <v>20.100000000000001</v>
      </c>
      <c r="H2935" s="11">
        <v>1.2</v>
      </c>
      <c r="I2935" s="8">
        <v>0.114345602691173</v>
      </c>
      <c r="J2935" s="4">
        <v>71000</v>
      </c>
      <c r="K2935" s="5">
        <f>23*10^-6</f>
        <v>2.3E-5</v>
      </c>
      <c r="L2935" s="6">
        <f>H2935</f>
        <v>1.2</v>
      </c>
      <c r="M2935" s="3">
        <f>H2935^2/6</f>
        <v>0.24</v>
      </c>
      <c r="N2935" s="3">
        <f>H2935^3/12</f>
        <v>0.14399999999999999</v>
      </c>
      <c r="O2935" s="1">
        <f>-J2935*L2935*K2935*C2935</f>
        <v>-80.735520000000008</v>
      </c>
      <c r="P2935" s="7">
        <f>-(12*F2935*J2935*L2935*N2935+12*O2935*N2935*G2935*COS(RADIANS(E2935)))/(12*N2935*G2935*COS(RADIANS(E2935))^2+L2935*G2935^3*SIN(RADIANS(E2935))^2)</f>
        <v>2.829156491148324</v>
      </c>
      <c r="Q2935" s="7">
        <f>-(6*F2935*J2935*L2935*N2935*SIN(RADIANS(E2935))+6*O2935*N2935*G2935*SIN(RADIANS(E2935))*COS(RADIANS(E2935)))/(12*N2935*COS(RADIANS(E2935))^2+L2935*G2935^2*SIN(RADIANS(E2935))^2)</f>
        <v>5.0838874476575997</v>
      </c>
      <c r="R2935" s="7">
        <f>-P2935*SIN(RADIANS(E2935))</f>
        <v>-0.50585944752811929</v>
      </c>
      <c r="S2935" s="6">
        <f>(O2935+P2935*COS(RADIANS(E2935)))/L2935</f>
        <v>-64.959962715322192</v>
      </c>
      <c r="T2935" s="6">
        <f>R2935/L2935</f>
        <v>-0.42154953960676611</v>
      </c>
      <c r="U2935" s="6">
        <f>(Q2935-P2935*G2935*SIN(RADIANS(E2935)))/M2935</f>
        <v>-21.18286436524</v>
      </c>
      <c r="V2935" s="6">
        <f>SQRT((S2935+U2935)^2+3*T2935^2)</f>
        <v>86.145921374576218</v>
      </c>
      <c r="W2935" s="6">
        <f>V2935/AA2935</f>
        <v>1.0884626590910618</v>
      </c>
      <c r="X2935" s="1">
        <f>((3*10+H2935/COS(RADIANS(E2935)))*(3+3)+3*G2935*H2935)*2</f>
        <v>519.35585626857835</v>
      </c>
      <c r="Y2935" s="7">
        <f>Z2935/X2935</f>
        <v>1.007368210294378</v>
      </c>
      <c r="Z2935" s="13">
        <v>523.18257943518199</v>
      </c>
      <c r="AA2935" s="15">
        <v>79.144581263369901</v>
      </c>
    </row>
    <row r="2936" spans="1:27" x14ac:dyDescent="0.45">
      <c r="A2936">
        <v>1490</v>
      </c>
      <c r="B2936">
        <v>57.2</v>
      </c>
      <c r="C2936" s="10">
        <f>B2936-20</f>
        <v>37.200000000000003</v>
      </c>
      <c r="D2936">
        <v>120.1</v>
      </c>
      <c r="E2936" s="11">
        <f>D2936-90</f>
        <v>30.099999999999994</v>
      </c>
      <c r="F2936" s="2">
        <v>1.0359E-2</v>
      </c>
      <c r="G2936" s="11">
        <v>21.3</v>
      </c>
      <c r="H2936" s="11">
        <v>1.1000000000000001</v>
      </c>
      <c r="I2936" s="8">
        <v>5.0786711275577497E-2</v>
      </c>
      <c r="J2936" s="4">
        <v>71000</v>
      </c>
      <c r="K2936" s="5">
        <f>23*10^-6</f>
        <v>2.3E-5</v>
      </c>
      <c r="L2936" s="6">
        <f>H2936</f>
        <v>1.1000000000000001</v>
      </c>
      <c r="M2936" s="3">
        <f>H2936^2/6</f>
        <v>0.20166666666666669</v>
      </c>
      <c r="N2936" s="3">
        <f>H2936^3/12</f>
        <v>0.11091666666666671</v>
      </c>
      <c r="O2936" s="1">
        <f>-J2936*L2936*K2936*C2936</f>
        <v>-66.822360000000003</v>
      </c>
      <c r="P2936" s="7">
        <f>-(12*F2936*J2936*L2936*N2936+12*O2936*N2936*G2936*COS(RADIANS(E2936)))/(12*N2936*G2936*COS(RADIANS(E2936))^2+L2936*G2936^3*SIN(RADIANS(E2936))^2)</f>
        <v>0.2086033764933205</v>
      </c>
      <c r="Q2936" s="7">
        <f>-(6*F2936*J2936*L2936*N2936*SIN(RADIANS(E2936))+6*O2936*N2936*G2936*SIN(RADIANS(E2936))*COS(RADIANS(E2936)))/(12*N2936*COS(RADIANS(E2936))^2+L2936*G2936^2*SIN(RADIANS(E2936))^2)</f>
        <v>1.1141692727185957</v>
      </c>
      <c r="R2936" s="7">
        <f>-P2936*SIN(RADIANS(E2936))</f>
        <v>-0.10461683311911696</v>
      </c>
      <c r="S2936" s="6">
        <f>(O2936+P2936*COS(RADIANS(E2936)))/L2936</f>
        <v>-60.583533174991963</v>
      </c>
      <c r="T2936" s="6">
        <f>R2936/L2936</f>
        <v>-9.5106211926469952E-2</v>
      </c>
      <c r="U2936" s="6">
        <f>(Q2936-P2936*G2936*SIN(RADIANS(E2936)))/M2936</f>
        <v>-5.5248063110013002</v>
      </c>
      <c r="V2936" s="6">
        <f>SQRT((S2936+U2936)^2+3*T2936^2)</f>
        <v>66.108544721314033</v>
      </c>
      <c r="W2936" s="6">
        <f>V2936/AA2936</f>
        <v>1.2513719224044724</v>
      </c>
      <c r="X2936" s="1">
        <f>((3*10+H2936/COS(RADIANS(E2936)))*(3+3)+3*G2936*H2936)*2</f>
        <v>515.83744475031642</v>
      </c>
      <c r="Y2936" s="7">
        <f>Z2936/X2936</f>
        <v>1.0139083311915273</v>
      </c>
      <c r="Z2936" s="13">
        <v>523.01188277289498</v>
      </c>
      <c r="AA2936" s="15">
        <v>52.8288541062105</v>
      </c>
    </row>
    <row r="2937" spans="1:27" x14ac:dyDescent="0.45">
      <c r="A2937">
        <v>1973</v>
      </c>
      <c r="B2937">
        <v>80.400000000000006</v>
      </c>
      <c r="C2937" s="10">
        <f>B2937-20</f>
        <v>60.400000000000006</v>
      </c>
      <c r="D2937">
        <v>111.6</v>
      </c>
      <c r="E2937" s="11">
        <f>D2937-90</f>
        <v>21.599999999999994</v>
      </c>
      <c r="F2937" s="2">
        <v>1.6424999999999999E-2</v>
      </c>
      <c r="G2937" s="11">
        <v>21.1</v>
      </c>
      <c r="H2937" s="11">
        <v>1.1000000000000001</v>
      </c>
      <c r="I2937" s="8">
        <v>7.8531809151172596E-2</v>
      </c>
      <c r="J2937" s="4">
        <v>71000</v>
      </c>
      <c r="K2937" s="5">
        <f>23*10^-6</f>
        <v>2.3E-5</v>
      </c>
      <c r="L2937" s="6">
        <f>H2937</f>
        <v>1.1000000000000001</v>
      </c>
      <c r="M2937" s="3">
        <f>H2937^2/6</f>
        <v>0.20166666666666669</v>
      </c>
      <c r="N2937" s="3">
        <f>H2937^3/12</f>
        <v>0.11091666666666671</v>
      </c>
      <c r="O2937" s="1">
        <f>-J2937*L2937*K2937*C2937</f>
        <v>-108.49652</v>
      </c>
      <c r="P2937" s="7">
        <f>-(12*F2937*J2937*L2937*N2937+12*O2937*N2937*G2937*COS(RADIANS(E2937)))/(12*N2937*G2937*COS(RADIANS(E2937))^2+L2937*G2937^3*SIN(RADIANS(E2937))^2)</f>
        <v>0.79015357861989854</v>
      </c>
      <c r="Q2937" s="7">
        <f>-(6*F2937*J2937*L2937*N2937*SIN(RADIANS(E2937))+6*O2937*N2937*G2937*SIN(RADIANS(E2937))*COS(RADIANS(E2937)))/(12*N2937*COS(RADIANS(E2937))^2+L2937*G2937^2*SIN(RADIANS(E2937))^2)</f>
        <v>3.0687305397913813</v>
      </c>
      <c r="R2937" s="7">
        <f>-P2937*SIN(RADIANS(E2937))</f>
        <v>-0.2908749326816476</v>
      </c>
      <c r="S2937" s="6">
        <f>(O2937+P2937*COS(RADIANS(E2937)))/L2937</f>
        <v>-97.965321620326151</v>
      </c>
      <c r="T2937" s="6">
        <f>R2937/L2937</f>
        <v>-0.264431756983316</v>
      </c>
      <c r="U2937" s="6">
        <f>(Q2937-P2937*G2937*SIN(RADIANS(E2937)))/M2937</f>
        <v>-15.216845651858096</v>
      </c>
      <c r="V2937" s="6">
        <f>SQRT((S2937+U2937)^2+3*T2937^2)</f>
        <v>113.183093971189</v>
      </c>
      <c r="W2937" s="6">
        <f>V2937/AA2937</f>
        <v>1.3254671113968095</v>
      </c>
      <c r="X2937" s="1">
        <f>((3*10+H2937/COS(RADIANS(E2937)))*(3+3)+3*G2937*H2937)*2</f>
        <v>513.45696045269369</v>
      </c>
      <c r="Y2937" s="7">
        <f>Z2937/X2937</f>
        <v>1.0179143787135607</v>
      </c>
      <c r="Z2937" s="13">
        <v>522.65522289535704</v>
      </c>
      <c r="AA2937" s="15">
        <v>85.391099483346594</v>
      </c>
    </row>
    <row r="2938" spans="1:27" x14ac:dyDescent="0.45">
      <c r="A2938">
        <v>1904</v>
      </c>
      <c r="B2938">
        <v>44.9</v>
      </c>
      <c r="C2938" s="10">
        <f>B2938-20</f>
        <v>24.9</v>
      </c>
      <c r="D2938">
        <v>127.1</v>
      </c>
      <c r="E2938" s="11">
        <f>D2938-90</f>
        <v>37.099999999999994</v>
      </c>
      <c r="F2938" s="2">
        <v>7.528E-3</v>
      </c>
      <c r="G2938" s="11">
        <v>23.6</v>
      </c>
      <c r="H2938" s="11">
        <v>1</v>
      </c>
      <c r="I2938" s="8">
        <v>3.6555949598550699E-2</v>
      </c>
      <c r="J2938" s="4">
        <v>71000</v>
      </c>
      <c r="K2938" s="5">
        <f>23*10^-6</f>
        <v>2.3E-5</v>
      </c>
      <c r="L2938" s="6">
        <f>H2938</f>
        <v>1</v>
      </c>
      <c r="M2938" s="3">
        <f>H2938^2/6</f>
        <v>0.16666666666666666</v>
      </c>
      <c r="N2938" s="3">
        <f>H2938^3/12</f>
        <v>8.3333333333333329E-2</v>
      </c>
      <c r="O2938" s="1">
        <f>-J2938*L2938*K2938*C2938</f>
        <v>-40.661699999999996</v>
      </c>
      <c r="P2938" s="7">
        <f>-(12*F2938*J2938*L2938*N2938+12*O2938*N2938*G2938*COS(RADIANS(E2938)))/(12*N2938*G2938*COS(RADIANS(E2938))^2+L2938*G2938^3*SIN(RADIANS(E2938))^2)</f>
        <v>4.8124589820109365E-2</v>
      </c>
      <c r="Q2938" s="7">
        <f>-(6*F2938*J2938*L2938*N2938*SIN(RADIANS(E2938))+6*O2938*N2938*G2938*SIN(RADIANS(E2938))*COS(RADIANS(E2938)))/(12*N2938*COS(RADIANS(E2938))^2+L2938*G2938^2*SIN(RADIANS(E2938))^2)</f>
        <v>0.34254381644017218</v>
      </c>
      <c r="R2938" s="7">
        <f>-P2938*SIN(RADIANS(E2938))</f>
        <v>-2.9029136986455272E-2</v>
      </c>
      <c r="S2938" s="6">
        <f>(O2938+P2938*COS(RADIANS(E2938)))/L2938</f>
        <v>-40.623316600578171</v>
      </c>
      <c r="T2938" s="6">
        <f>R2938/L2938</f>
        <v>-2.9029136986455272E-2</v>
      </c>
      <c r="U2938" s="6">
        <f>(Q2938-P2938*G2938*SIN(RADIANS(E2938)))/M2938</f>
        <v>-2.0552628986410331</v>
      </c>
      <c r="V2938" s="6">
        <f>SQRT((S2938+U2938)^2+3*T2938^2)</f>
        <v>42.678609116787726</v>
      </c>
      <c r="W2938" s="6">
        <f>V2938/AA2938</f>
        <v>1.2507735691118025</v>
      </c>
      <c r="X2938" s="1">
        <f>((3*10+H2938/COS(RADIANS(E2938)))*(3+3)+3*G2938*H2938)*2</f>
        <v>516.64543856302998</v>
      </c>
      <c r="Y2938" s="7">
        <f>Z2938/X2938</f>
        <v>1.0112098879949281</v>
      </c>
      <c r="Z2938" s="13">
        <v>522.43697606241199</v>
      </c>
      <c r="AA2938" s="15">
        <v>34.121770855051402</v>
      </c>
    </row>
    <row r="2939" spans="1:27" x14ac:dyDescent="0.45">
      <c r="A2939">
        <v>2451</v>
      </c>
      <c r="B2939">
        <v>54.2</v>
      </c>
      <c r="C2939" s="10">
        <f>B2939-20</f>
        <v>34.200000000000003</v>
      </c>
      <c r="D2939">
        <v>123.4</v>
      </c>
      <c r="E2939" s="11">
        <f>D2939-90</f>
        <v>33.400000000000006</v>
      </c>
      <c r="F2939" s="2">
        <v>9.9229999999999995E-3</v>
      </c>
      <c r="G2939" s="11">
        <v>23.3</v>
      </c>
      <c r="H2939" s="11">
        <v>1</v>
      </c>
      <c r="I2939" s="8">
        <v>4.6073697507381398E-2</v>
      </c>
      <c r="J2939" s="4">
        <v>71000</v>
      </c>
      <c r="K2939" s="5">
        <f>23*10^-6</f>
        <v>2.3E-5</v>
      </c>
      <c r="L2939" s="6">
        <f>H2939</f>
        <v>1</v>
      </c>
      <c r="M2939" s="3">
        <f>H2939^2/6</f>
        <v>0.16666666666666666</v>
      </c>
      <c r="N2939" s="3">
        <f>H2939^3/12</f>
        <v>8.3333333333333329E-2</v>
      </c>
      <c r="O2939" s="1">
        <f>-J2939*L2939*K2939*C2939</f>
        <v>-55.848600000000005</v>
      </c>
      <c r="P2939" s="7">
        <f>-(12*F2939*J2939*L2939*N2939+12*O2939*N2939*G2939*COS(RADIANS(E2939)))/(12*N2939*G2939*COS(RADIANS(E2939))^2+L2939*G2939^3*SIN(RADIANS(E2939))^2)</f>
        <v>9.9193598158508783E-2</v>
      </c>
      <c r="Q2939" s="7">
        <f>-(6*F2939*J2939*L2939*N2939*SIN(RADIANS(E2939))+6*O2939*N2939*G2939*SIN(RADIANS(E2939))*COS(RADIANS(E2939)))/(12*N2939*COS(RADIANS(E2939))^2+L2939*G2939^2*SIN(RADIANS(E2939))^2)</f>
        <v>0.63613852604777876</v>
      </c>
      <c r="R2939" s="7">
        <f>-P2939*SIN(RADIANS(E2939))</f>
        <v>-5.4604165325989579E-2</v>
      </c>
      <c r="S2939" s="6">
        <f>(O2939+P2939*COS(RADIANS(E2939)))/L2939</f>
        <v>-55.765788436527963</v>
      </c>
      <c r="T2939" s="6">
        <f>R2939/L2939</f>
        <v>-5.4604165325989579E-2</v>
      </c>
      <c r="U2939" s="6">
        <f>(Q2939-P2939*G2939*SIN(RADIANS(E2939)))/M2939</f>
        <v>-3.8168311562866712</v>
      </c>
      <c r="V2939" s="6">
        <f>SQRT((S2939+U2939)^2+3*T2939^2)</f>
        <v>59.582694655299633</v>
      </c>
      <c r="W2939" s="6">
        <f>V2939/AA2939</f>
        <v>1.2848639738412189</v>
      </c>
      <c r="X2939" s="1">
        <f>((3*10+H2939/COS(RADIANS(E2939)))*(3+3)+3*G2939*H2939)*2</f>
        <v>514.17387640077584</v>
      </c>
      <c r="Y2939" s="7">
        <f>Z2939/X2939</f>
        <v>1.0159117033414125</v>
      </c>
      <c r="Z2939" s="13">
        <v>522.35525858796905</v>
      </c>
      <c r="AA2939" s="15">
        <v>46.372764641514301</v>
      </c>
    </row>
    <row r="2940" spans="1:27" x14ac:dyDescent="0.45">
      <c r="A2940">
        <v>707</v>
      </c>
      <c r="B2940">
        <v>83.2</v>
      </c>
      <c r="C2940" s="10">
        <f>B2940-20</f>
        <v>63.2</v>
      </c>
      <c r="D2940">
        <v>103.6</v>
      </c>
      <c r="E2940" s="11">
        <f>D2940-90</f>
        <v>13.599999999999994</v>
      </c>
      <c r="F2940" s="2">
        <v>2.1340000000000001E-2</v>
      </c>
      <c r="G2940" s="11">
        <v>24.3</v>
      </c>
      <c r="H2940" s="11">
        <v>1</v>
      </c>
      <c r="I2940" s="8">
        <v>0.16799271106719901</v>
      </c>
      <c r="J2940" s="4">
        <v>71000</v>
      </c>
      <c r="K2940" s="5">
        <f>23*10^-6</f>
        <v>2.3E-5</v>
      </c>
      <c r="L2940" s="6">
        <f>H2940</f>
        <v>1</v>
      </c>
      <c r="M2940" s="3">
        <f>H2940^2/6</f>
        <v>0.16666666666666666</v>
      </c>
      <c r="N2940" s="3">
        <f>H2940^3/12</f>
        <v>8.3333333333333329E-2</v>
      </c>
      <c r="O2940" s="1">
        <f>-J2940*L2940*K2940*C2940</f>
        <v>-103.2056</v>
      </c>
      <c r="P2940" s="7">
        <f>-(12*F2940*J2940*L2940*N2940+12*O2940*N2940*G2940*COS(RADIANS(E2940)))/(12*N2940*G2940*COS(RADIANS(E2940))^2+L2940*G2940^3*SIN(RADIANS(E2940))^2)</f>
        <v>1.1299759070097004</v>
      </c>
      <c r="Q2940" s="7">
        <f>-(6*F2940*J2940*L2940*N2940*SIN(RADIANS(E2940))+6*O2940*N2940*G2940*SIN(RADIANS(E2940))*COS(RADIANS(E2940)))/(12*N2940*COS(RADIANS(E2940))^2+L2940*G2940^2*SIN(RADIANS(E2940))^2)</f>
        <v>3.2283148087307105</v>
      </c>
      <c r="R2940" s="7">
        <f>-P2940*SIN(RADIANS(E2940))</f>
        <v>-0.26570492252927663</v>
      </c>
      <c r="S2940" s="6">
        <f>(O2940+P2940*COS(RADIANS(E2940)))/L2940</f>
        <v>-102.1073074867932</v>
      </c>
      <c r="T2940" s="6">
        <f>R2940/L2940</f>
        <v>-0.26570492252927663</v>
      </c>
      <c r="U2940" s="6">
        <f>(Q2940-P2940*G2940*SIN(RADIANS(E2940)))/M2940</f>
        <v>-19.369888852384271</v>
      </c>
      <c r="V2940" s="6">
        <f>SQRT((S2940+U2940)^2+3*T2940^2)</f>
        <v>121.47806809356429</v>
      </c>
      <c r="W2940" s="6">
        <f>V2940/AA2940</f>
        <v>1.325611434786411</v>
      </c>
      <c r="X2940" s="1">
        <f>((3*10+H2940/COS(RADIANS(E2940)))*(3+3)+3*G2940*H2940)*2</f>
        <v>518.1461743761912</v>
      </c>
      <c r="Y2940" s="7">
        <f>Z2940/X2940</f>
        <v>1.0079629616931731</v>
      </c>
      <c r="Z2940" s="13">
        <v>522.27215251421296</v>
      </c>
      <c r="AA2940" s="15">
        <v>91.639272946628907</v>
      </c>
    </row>
    <row r="2941" spans="1:27" x14ac:dyDescent="0.45">
      <c r="A2941">
        <v>2953</v>
      </c>
      <c r="B2941">
        <v>66.599999999999994</v>
      </c>
      <c r="C2941" s="10">
        <f>B2941-20</f>
        <v>46.599999999999994</v>
      </c>
      <c r="D2941">
        <v>117.9</v>
      </c>
      <c r="E2941" s="11">
        <f>D2941-90</f>
        <v>27.900000000000006</v>
      </c>
      <c r="F2941" s="2">
        <v>1.3188E-2</v>
      </c>
      <c r="G2941" s="11">
        <v>21.3</v>
      </c>
      <c r="H2941" s="11">
        <v>1.1000000000000001</v>
      </c>
      <c r="I2941" s="8">
        <v>6.6876679658889701E-2</v>
      </c>
      <c r="J2941" s="4">
        <v>71000</v>
      </c>
      <c r="K2941" s="5">
        <f>23*10^-6</f>
        <v>2.3E-5</v>
      </c>
      <c r="L2941" s="6">
        <f>H2941</f>
        <v>1.1000000000000001</v>
      </c>
      <c r="M2941" s="3">
        <f>H2941^2/6</f>
        <v>0.20166666666666669</v>
      </c>
      <c r="N2941" s="3">
        <f>H2941^3/12</f>
        <v>0.11091666666666671</v>
      </c>
      <c r="O2941" s="1">
        <f>-J2941*L2941*K2941*C2941</f>
        <v>-83.707579999999993</v>
      </c>
      <c r="P2941" s="7">
        <f>-(12*F2941*J2941*L2941*N2941+12*O2941*N2941*G2941*COS(RADIANS(E2941)))/(12*N2941*G2941*COS(RADIANS(E2941))^2+L2941*G2941^3*SIN(RADIANS(E2941))^2)</f>
        <v>0.30914600649018131</v>
      </c>
      <c r="Q2941" s="7">
        <f>-(6*F2941*J2941*L2941*N2941*SIN(RADIANS(E2941))+6*O2941*N2941*G2941*SIN(RADIANS(E2941))*COS(RADIANS(E2941)))/(12*N2941*COS(RADIANS(E2941))^2+L2941*G2941^2*SIN(RADIANS(E2941))^2)</f>
        <v>1.5406144456711117</v>
      </c>
      <c r="R2941" s="7">
        <f>-P2941*SIN(RADIANS(E2941))</f>
        <v>-0.14465863339634857</v>
      </c>
      <c r="S2941" s="6">
        <f>(O2941+P2941*COS(RADIANS(E2941)))/L2941</f>
        <v>-75.849424895258892</v>
      </c>
      <c r="T2941" s="6">
        <f>R2941/L2941</f>
        <v>-0.13150784854213507</v>
      </c>
      <c r="U2941" s="6">
        <f>(Q2941-P2941*G2941*SIN(RADIANS(E2941)))/M2941</f>
        <v>-7.6394104744022124</v>
      </c>
      <c r="V2941" s="6">
        <f>SQRT((S2941+U2941)^2+3*T2941^2)</f>
        <v>83.489146086931925</v>
      </c>
      <c r="W2941" s="6">
        <f>V2941/AA2941</f>
        <v>1.2538937283828016</v>
      </c>
      <c r="X2941" s="1">
        <f>((3*10+H2941/COS(RADIANS(E2941)))*(3+3)+3*G2941*H2941)*2</f>
        <v>515.51608661685032</v>
      </c>
      <c r="Y2941" s="7">
        <f>Z2941/X2941</f>
        <v>1.0127835981810684</v>
      </c>
      <c r="Z2941" s="13">
        <v>522.10623712403697</v>
      </c>
      <c r="AA2941" s="15">
        <v>66.583909144047894</v>
      </c>
    </row>
    <row r="2942" spans="1:27" x14ac:dyDescent="0.45">
      <c r="A2942">
        <v>2218</v>
      </c>
      <c r="B2942">
        <v>83.9</v>
      </c>
      <c r="C2942" s="10">
        <f>B2942-20</f>
        <v>63.900000000000006</v>
      </c>
      <c r="D2942">
        <v>119.7</v>
      </c>
      <c r="E2942" s="11">
        <f>D2942-90</f>
        <v>29.700000000000003</v>
      </c>
      <c r="F2942" s="2">
        <v>1.9241000000000001E-2</v>
      </c>
      <c r="G2942" s="11">
        <v>23.5</v>
      </c>
      <c r="H2942" s="11">
        <v>1</v>
      </c>
      <c r="I2942" s="8">
        <v>9.3358427286148002E-2</v>
      </c>
      <c r="J2942" s="4">
        <v>71000</v>
      </c>
      <c r="K2942" s="5">
        <f>23*10^-6</f>
        <v>2.3E-5</v>
      </c>
      <c r="L2942" s="6">
        <f>H2942</f>
        <v>1</v>
      </c>
      <c r="M2942" s="3">
        <f>H2942^2/6</f>
        <v>0.16666666666666666</v>
      </c>
      <c r="N2942" s="3">
        <f>H2942^3/12</f>
        <v>8.3333333333333329E-2</v>
      </c>
      <c r="O2942" s="1">
        <f>-J2942*L2942*K2942*C2942</f>
        <v>-104.34870000000001</v>
      </c>
      <c r="P2942" s="7">
        <f>-(12*F2942*J2942*L2942*N2942+12*O2942*N2942*G2942*COS(RADIANS(E2942)))/(12*N2942*G2942*COS(RADIANS(E2942))^2+L2942*G2942^3*SIN(RADIANS(E2942))^2)</f>
        <v>0.23846887241643033</v>
      </c>
      <c r="Q2942" s="7">
        <f>-(6*F2942*J2942*L2942*N2942*SIN(RADIANS(E2942))+6*O2942*N2942*G2942*SIN(RADIANS(E2942))*COS(RADIANS(E2942)))/(12*N2942*COS(RADIANS(E2942))^2+L2942*G2942^2*SIN(RADIANS(E2942))^2)</f>
        <v>1.388279772382762</v>
      </c>
      <c r="R2942" s="7">
        <f>-P2942*SIN(RADIANS(E2942))</f>
        <v>-0.11815146999002227</v>
      </c>
      <c r="S2942" s="6">
        <f>(O2942+P2942*COS(RADIANS(E2942)))/L2942</f>
        <v>-104.14155842220656</v>
      </c>
      <c r="T2942" s="6">
        <f>R2942/L2942</f>
        <v>-0.11815146999002227</v>
      </c>
      <c r="U2942" s="6">
        <f>(Q2942-P2942*G2942*SIN(RADIANS(E2942)))/M2942</f>
        <v>-8.3296786342965703</v>
      </c>
      <c r="V2942" s="6">
        <f>SQRT((S2942+U2942)^2+3*T2942^2)</f>
        <v>112.47142323421406</v>
      </c>
      <c r="W2942" s="6">
        <f>V2942/AA2942</f>
        <v>1.2821027040893611</v>
      </c>
      <c r="X2942" s="1">
        <f>((3*10+H2942/COS(RADIANS(E2942)))*(3+3)+3*G2942*H2942)*2</f>
        <v>514.81483379377653</v>
      </c>
      <c r="Y2942" s="7">
        <f>Z2942/X2942</f>
        <v>1.0137200727514815</v>
      </c>
      <c r="Z2942" s="13">
        <v>521.87813076696898</v>
      </c>
      <c r="AA2942" s="15">
        <v>87.724191576445605</v>
      </c>
    </row>
    <row r="2943" spans="1:27" x14ac:dyDescent="0.45">
      <c r="A2943">
        <v>1217</v>
      </c>
      <c r="B2943">
        <v>67.900000000000006</v>
      </c>
      <c r="C2943" s="10">
        <f>B2943-20</f>
        <v>47.900000000000006</v>
      </c>
      <c r="D2943">
        <v>114.2</v>
      </c>
      <c r="E2943" s="11">
        <f>D2943-90</f>
        <v>24.200000000000003</v>
      </c>
      <c r="F2943" s="2">
        <v>1.3934999999999999E-2</v>
      </c>
      <c r="G2943" s="11">
        <v>21.4</v>
      </c>
      <c r="H2943" s="11">
        <v>1.1000000000000001</v>
      </c>
      <c r="I2943" s="8">
        <v>7.5962066650390597E-2</v>
      </c>
      <c r="J2943" s="4">
        <v>71000</v>
      </c>
      <c r="K2943" s="5">
        <f>23*10^-6</f>
        <v>2.3E-5</v>
      </c>
      <c r="L2943" s="6">
        <f>H2943</f>
        <v>1.1000000000000001</v>
      </c>
      <c r="M2943" s="3">
        <f>H2943^2/6</f>
        <v>0.20166666666666669</v>
      </c>
      <c r="N2943" s="3">
        <f>H2943^3/12</f>
        <v>0.11091666666666671</v>
      </c>
      <c r="O2943" s="1">
        <f>-J2943*L2943*K2943*C2943</f>
        <v>-86.042770000000004</v>
      </c>
      <c r="P2943" s="7">
        <f>-(12*F2943*J2943*L2943*N2943+12*O2943*N2943*G2943*COS(RADIANS(E2943)))/(12*N2943*G2943*COS(RADIANS(E2943))^2+L2943*G2943^3*SIN(RADIANS(E2943))^2)</f>
        <v>0.42875846251938865</v>
      </c>
      <c r="Q2943" s="7">
        <f>-(6*F2943*J2943*L2943*N2943*SIN(RADIANS(E2943))+6*O2943*N2943*G2943*SIN(RADIANS(E2943))*COS(RADIANS(E2943)))/(12*N2943*COS(RADIANS(E2943))^2+L2943*G2943^2*SIN(RADIANS(E2943))^2)</f>
        <v>1.8806102762307986</v>
      </c>
      <c r="R2943" s="7">
        <f>-P2943*SIN(RADIANS(E2943))</f>
        <v>-0.17575796974119609</v>
      </c>
      <c r="S2943" s="6">
        <f>(O2943+P2943*COS(RADIANS(E2943)))/L2943</f>
        <v>-77.86517343759725</v>
      </c>
      <c r="T2943" s="6">
        <f>R2943/L2943</f>
        <v>-0.15977997249199644</v>
      </c>
      <c r="U2943" s="6">
        <f>(Q2943-P2943*G2943*SIN(RADIANS(E2943)))/M2943</f>
        <v>-9.3253402127146963</v>
      </c>
      <c r="V2943" s="6">
        <f>SQRT((S2943+U2943)^2+3*T2943^2)</f>
        <v>87.190952853630762</v>
      </c>
      <c r="W2943" s="6">
        <f>V2943/AA2943</f>
        <v>1.2623104830307041</v>
      </c>
      <c r="X2943" s="1">
        <f>((3*10+H2943/COS(RADIANS(E2943)))*(3+3)+3*G2943*H2943)*2</f>
        <v>515.71177818574381</v>
      </c>
      <c r="Y2943" s="7">
        <f>Z2943/X2943</f>
        <v>1.0111417919907399</v>
      </c>
      <c r="Z2943" s="13">
        <v>521.45773154546396</v>
      </c>
      <c r="AA2943" s="15">
        <v>69.072509517858407</v>
      </c>
    </row>
    <row r="2944" spans="1:27" x14ac:dyDescent="0.45">
      <c r="A2944">
        <v>2368</v>
      </c>
      <c r="B2944">
        <v>62.4</v>
      </c>
      <c r="C2944" s="10">
        <f>B2944-20</f>
        <v>42.4</v>
      </c>
      <c r="D2944">
        <v>114</v>
      </c>
      <c r="E2944" s="11">
        <f>D2944-90</f>
        <v>24</v>
      </c>
      <c r="F2944" s="2">
        <v>1.235E-2</v>
      </c>
      <c r="G2944" s="11">
        <v>21.4</v>
      </c>
      <c r="H2944" s="11">
        <v>1.1000000000000001</v>
      </c>
      <c r="I2944" s="8">
        <v>6.7628808319568606E-2</v>
      </c>
      <c r="J2944" s="4">
        <v>71000</v>
      </c>
      <c r="K2944" s="5">
        <f>23*10^-6</f>
        <v>2.3E-5</v>
      </c>
      <c r="L2944" s="6">
        <f>H2944</f>
        <v>1.1000000000000001</v>
      </c>
      <c r="M2944" s="3">
        <f>H2944^2/6</f>
        <v>0.20166666666666669</v>
      </c>
      <c r="N2944" s="3">
        <f>H2944^3/12</f>
        <v>0.11091666666666671</v>
      </c>
      <c r="O2944" s="1">
        <f>-J2944*L2944*K2944*C2944</f>
        <v>-76.163119999999992</v>
      </c>
      <c r="P2944" s="7">
        <f>-(12*F2944*J2944*L2944*N2944+12*O2944*N2944*G2944*COS(RADIANS(E2944)))/(12*N2944*G2944*COS(RADIANS(E2944))^2+L2944*G2944^3*SIN(RADIANS(E2944))^2)</f>
        <v>0.3862481690193425</v>
      </c>
      <c r="Q2944" s="7">
        <f>-(6*F2944*J2944*L2944*N2944*SIN(RADIANS(E2944))+6*O2944*N2944*G2944*SIN(RADIANS(E2944))*COS(RADIANS(E2944)))/(12*N2944*COS(RADIANS(E2944))^2+L2944*G2944^2*SIN(RADIANS(E2944))^2)</f>
        <v>1.6809837351737873</v>
      </c>
      <c r="R2944" s="7">
        <f>-P2944*SIN(RADIANS(E2944))</f>
        <v>-0.15710128366110165</v>
      </c>
      <c r="S2944" s="6">
        <f>(O2944+P2944*COS(RADIANS(E2944)))/L2944</f>
        <v>-68.918422490608734</v>
      </c>
      <c r="T2944" s="6">
        <f>R2944/L2944</f>
        <v>-0.14281934878281968</v>
      </c>
      <c r="U2944" s="6">
        <f>(Q2944-P2944*G2944*SIN(RADIANS(E2944)))/M2944</f>
        <v>-8.3354565380518419</v>
      </c>
      <c r="V2944" s="6">
        <f>SQRT((S2944+U2944)^2+3*T2944^2)</f>
        <v>77.254275073125129</v>
      </c>
      <c r="W2944" s="6">
        <f>V2944/AA2944</f>
        <v>1.272534261014276</v>
      </c>
      <c r="X2944" s="1">
        <f>((3*10+H2944/COS(RADIANS(E2944)))*(3+3)+3*G2944*H2944)*2</f>
        <v>515.68919887627987</v>
      </c>
      <c r="Y2944" s="7">
        <f>Z2944/X2944</f>
        <v>1.0110626712411594</v>
      </c>
      <c r="Z2944" s="13">
        <v>521.39409894606501</v>
      </c>
      <c r="AA2944" s="15">
        <v>60.7089942014995</v>
      </c>
    </row>
    <row r="2945" spans="1:27" x14ac:dyDescent="0.45">
      <c r="A2945">
        <v>2818</v>
      </c>
      <c r="B2945">
        <v>80.2</v>
      </c>
      <c r="C2945" s="10">
        <f>B2945-20</f>
        <v>60.2</v>
      </c>
      <c r="D2945">
        <v>106</v>
      </c>
      <c r="E2945" s="11">
        <f>D2945-90</f>
        <v>16</v>
      </c>
      <c r="F2945" s="2">
        <v>1.8433000000000001E-2</v>
      </c>
      <c r="G2945" s="11">
        <v>21.7</v>
      </c>
      <c r="H2945" s="11">
        <v>1.1000000000000001</v>
      </c>
      <c r="I2945" s="8">
        <v>0.130027711391448</v>
      </c>
      <c r="J2945" s="4">
        <v>71000</v>
      </c>
      <c r="K2945" s="5">
        <f>23*10^-6</f>
        <v>2.3E-5</v>
      </c>
      <c r="L2945" s="6">
        <f>H2945</f>
        <v>1.1000000000000001</v>
      </c>
      <c r="M2945" s="3">
        <f>H2945^2/6</f>
        <v>0.20166666666666669</v>
      </c>
      <c r="N2945" s="3">
        <f>H2945^3/12</f>
        <v>0.11091666666666671</v>
      </c>
      <c r="O2945" s="1">
        <f>-J2945*L2945*K2945*C2945</f>
        <v>-108.13726000000001</v>
      </c>
      <c r="P2945" s="7">
        <f>-(12*F2945*J2945*L2945*N2945+12*O2945*N2945*G2945*COS(RADIANS(E2945)))/(12*N2945*G2945*COS(RADIANS(E2945))^2+L2945*G2945^3*SIN(RADIANS(E2945))^2)</f>
        <v>1.233351299536694</v>
      </c>
      <c r="Q2945" s="7">
        <f>-(6*F2945*J2945*L2945*N2945*SIN(RADIANS(E2945))+6*O2945*N2945*G2945*SIN(RADIANS(E2945))*COS(RADIANS(E2945)))/(12*N2945*COS(RADIANS(E2945))^2+L2945*G2945^2*SIN(RADIANS(E2945))^2)</f>
        <v>3.6885409473256305</v>
      </c>
      <c r="R2945" s="7">
        <f>-P2945*SIN(RADIANS(E2945))</f>
        <v>-0.33995769099775403</v>
      </c>
      <c r="S2945" s="6">
        <f>(O2945+P2945*COS(RADIANS(E2945)))/L2945</f>
        <v>-97.228806034654212</v>
      </c>
      <c r="T2945" s="6">
        <f>R2945/L2945</f>
        <v>-0.30905244636159457</v>
      </c>
      <c r="U2945" s="6">
        <f>(Q2945-P2945*G2945*SIN(RADIANS(E2945)))/M2945</f>
        <v>-18.29028568921801</v>
      </c>
      <c r="V2945" s="6">
        <f>SQRT((S2945+U2945)^2+3*T2945^2)</f>
        <v>115.52033194616526</v>
      </c>
      <c r="W2945" s="6">
        <f>V2945/AA2945</f>
        <v>1.3029937903370405</v>
      </c>
      <c r="X2945" s="1">
        <f>((3*10+H2945/COS(RADIANS(E2945)))*(3+3)+3*G2945*H2945)*2</f>
        <v>516.95195255337319</v>
      </c>
      <c r="Y2945" s="7">
        <f>Z2945/X2945</f>
        <v>1.0085130074943753</v>
      </c>
      <c r="Z2945" s="13">
        <v>521.35276839969197</v>
      </c>
      <c r="AA2945" s="15">
        <v>88.657622778297394</v>
      </c>
    </row>
    <row r="2946" spans="1:27" x14ac:dyDescent="0.45">
      <c r="A2946">
        <v>209</v>
      </c>
      <c r="B2946">
        <v>68</v>
      </c>
      <c r="C2946" s="10">
        <f>B2946-20</f>
        <v>48</v>
      </c>
      <c r="D2946">
        <v>100.9</v>
      </c>
      <c r="E2946" s="11">
        <f>D2946-90</f>
        <v>10.900000000000006</v>
      </c>
      <c r="F2946" s="2">
        <v>1.4997E-2</v>
      </c>
      <c r="G2946" s="11">
        <v>21.8</v>
      </c>
      <c r="H2946" s="11">
        <v>1.1000000000000001</v>
      </c>
      <c r="I2946" s="8">
        <v>0.13836847245693201</v>
      </c>
      <c r="J2946" s="4">
        <v>71000</v>
      </c>
      <c r="K2946" s="5">
        <f>23*10^-6</f>
        <v>2.3E-5</v>
      </c>
      <c r="L2946" s="6">
        <f>H2946</f>
        <v>1.1000000000000001</v>
      </c>
      <c r="M2946" s="3">
        <f>H2946^2/6</f>
        <v>0.20166666666666669</v>
      </c>
      <c r="N2946" s="3">
        <f>H2946^3/12</f>
        <v>0.11091666666666671</v>
      </c>
      <c r="O2946" s="1">
        <f>-J2946*L2946*K2946*C2946</f>
        <v>-86.222399999999993</v>
      </c>
      <c r="P2946" s="7">
        <f>-(12*F2946*J2946*L2946*N2946+12*O2946*N2946*G2946*COS(RADIANS(E2946)))/(12*N2946*G2946*COS(RADIANS(E2946))^2+L2946*G2946^3*SIN(RADIANS(E2946))^2)</f>
        <v>2.0614754540052318</v>
      </c>
      <c r="Q2946" s="7">
        <f>-(6*F2946*J2946*L2946*N2946*SIN(RADIANS(E2946))+6*O2946*N2946*G2946*SIN(RADIANS(E2946))*COS(RADIANS(E2946)))/(12*N2946*COS(RADIANS(E2946))^2+L2946*G2946^2*SIN(RADIANS(E2946))^2)</f>
        <v>4.2489901946481838</v>
      </c>
      <c r="R2946" s="7">
        <f>-P2946*SIN(RADIANS(E2946))</f>
        <v>-0.38981561418790678</v>
      </c>
      <c r="S2946" s="6">
        <f>(O2946+P2946*COS(RADIANS(E2946)))/L2946</f>
        <v>-76.543742015390634</v>
      </c>
      <c r="T2946" s="6">
        <f>R2946/L2946</f>
        <v>-0.35437783107991522</v>
      </c>
      <c r="U2946" s="6">
        <f>(Q2946-P2946*G2946*SIN(RADIANS(E2946)))/M2946</f>
        <v>-21.06937286602405</v>
      </c>
      <c r="V2946" s="6">
        <f>SQRT((S2946+U2946)^2+3*T2946^2)</f>
        <v>97.615044679566395</v>
      </c>
      <c r="W2946" s="6">
        <f>V2946/AA2946</f>
        <v>1.3307950719924595</v>
      </c>
      <c r="X2946" s="1">
        <f>((3*10+H2946/COS(RADIANS(E2946)))*(3+3)+3*G2946*H2946)*2</f>
        <v>517.32252037211731</v>
      </c>
      <c r="Y2946" s="7">
        <f>Z2946/X2946</f>
        <v>1.0074896710740056</v>
      </c>
      <c r="Z2946" s="13">
        <v>521.19709588887997</v>
      </c>
      <c r="AA2946" s="15">
        <v>73.3509213656898</v>
      </c>
    </row>
    <row r="2947" spans="1:27" x14ac:dyDescent="0.45">
      <c r="A2947">
        <v>2598</v>
      </c>
      <c r="B2947">
        <v>79.599999999999994</v>
      </c>
      <c r="C2947" s="10">
        <f>B2947-20</f>
        <v>59.599999999999994</v>
      </c>
      <c r="D2947">
        <v>118.4</v>
      </c>
      <c r="E2947" s="11">
        <f>D2947-90</f>
        <v>28.400000000000006</v>
      </c>
      <c r="F2947" s="2">
        <v>1.6687E-2</v>
      </c>
      <c r="G2947" s="11">
        <v>21.1</v>
      </c>
      <c r="H2947" s="11">
        <v>1.1000000000000001</v>
      </c>
      <c r="I2947" s="8">
        <v>8.4060326218605E-2</v>
      </c>
      <c r="J2947" s="4">
        <v>71000</v>
      </c>
      <c r="K2947" s="5">
        <f>23*10^-6</f>
        <v>2.3E-5</v>
      </c>
      <c r="L2947" s="6">
        <f>H2947</f>
        <v>1.1000000000000001</v>
      </c>
      <c r="M2947" s="3">
        <f>H2947^2/6</f>
        <v>0.20166666666666669</v>
      </c>
      <c r="N2947" s="3">
        <f>H2947^3/12</f>
        <v>0.11091666666666671</v>
      </c>
      <c r="O2947" s="1">
        <f>-J2947*L2947*K2947*C2947</f>
        <v>-107.05947999999999</v>
      </c>
      <c r="P2947" s="7">
        <f>-(12*F2947*J2947*L2947*N2947+12*O2947*N2947*G2947*COS(RADIANS(E2947)))/(12*N2947*G2947*COS(RADIANS(E2947))^2+L2947*G2947^3*SIN(RADIANS(E2947))^2)</f>
        <v>0.38578092211041037</v>
      </c>
      <c r="Q2947" s="7">
        <f>-(6*F2947*J2947*L2947*N2947*SIN(RADIANS(E2947))+6*O2947*N2947*G2947*SIN(RADIANS(E2947))*COS(RADIANS(E2947)))/(12*N2947*COS(RADIANS(E2947))^2+L2947*G2947^2*SIN(RADIANS(E2947))^2)</f>
        <v>1.9357851698058963</v>
      </c>
      <c r="R2947" s="7">
        <f>-P2947*SIN(RADIANS(E2947))</f>
        <v>-0.18348674595316541</v>
      </c>
      <c r="S2947" s="6">
        <f>(O2947+P2947*COS(RADIANS(E2947)))/L2947</f>
        <v>-97.01829851129672</v>
      </c>
      <c r="T2947" s="6">
        <f>R2947/L2947</f>
        <v>-0.16680613268469582</v>
      </c>
      <c r="U2947" s="6">
        <f>(Q2947-P2947*G2947*SIN(RADIANS(E2947)))/M2947</f>
        <v>-9.5989347263102207</v>
      </c>
      <c r="V2947" s="6">
        <f>SQRT((S2947+U2947)^2+3*T2947^2)</f>
        <v>106.61762469732658</v>
      </c>
      <c r="W2947" s="6">
        <f>V2947/AA2947</f>
        <v>1.2567694093380872</v>
      </c>
      <c r="X2947" s="1">
        <f>((3*10+H2947/COS(RADIANS(E2947)))*(3+3)+3*G2947*H2947)*2</f>
        <v>514.2659926283784</v>
      </c>
      <c r="Y2947" s="7">
        <f>Z2947/X2947</f>
        <v>1.0130618248972603</v>
      </c>
      <c r="Z2947" s="13">
        <v>520.98324497470605</v>
      </c>
      <c r="AA2947" s="15">
        <v>84.834675243630997</v>
      </c>
    </row>
    <row r="2948" spans="1:27" x14ac:dyDescent="0.45">
      <c r="A2948">
        <v>2531</v>
      </c>
      <c r="B2948">
        <v>68.900000000000006</v>
      </c>
      <c r="C2948" s="10">
        <f>B2948-20</f>
        <v>48.900000000000006</v>
      </c>
      <c r="D2948">
        <v>105.5</v>
      </c>
      <c r="E2948" s="11">
        <f>D2948-90</f>
        <v>15.5</v>
      </c>
      <c r="F2948" s="2">
        <v>1.4947999999999999E-2</v>
      </c>
      <c r="G2948" s="11">
        <v>21.6</v>
      </c>
      <c r="H2948" s="11">
        <v>1.1000000000000001</v>
      </c>
      <c r="I2948" s="8">
        <v>0.107808254659175</v>
      </c>
      <c r="J2948" s="4">
        <v>71000</v>
      </c>
      <c r="K2948" s="5">
        <f>23*10^-6</f>
        <v>2.3E-5</v>
      </c>
      <c r="L2948" s="6">
        <f>H2948</f>
        <v>1.1000000000000001</v>
      </c>
      <c r="M2948" s="3">
        <f>H2948^2/6</f>
        <v>0.20166666666666669</v>
      </c>
      <c r="N2948" s="3">
        <f>H2948^3/12</f>
        <v>0.11091666666666671</v>
      </c>
      <c r="O2948" s="1">
        <f>-J2948*L2948*K2948*C2948</f>
        <v>-87.839070000000007</v>
      </c>
      <c r="P2948" s="7">
        <f>-(12*F2948*J2948*L2948*N2948+12*O2948*N2948*G2948*COS(RADIANS(E2948)))/(12*N2948*G2948*COS(RADIANS(E2948))^2+L2948*G2948^3*SIN(RADIANS(E2948))^2)</f>
        <v>1.0748451732381044</v>
      </c>
      <c r="Q2948" s="7">
        <f>-(6*F2948*J2948*L2948*N2948*SIN(RADIANS(E2948))+6*O2948*N2948*G2948*SIN(RADIANS(E2948))*COS(RADIANS(E2948)))/(12*N2948*COS(RADIANS(E2948))^2+L2948*G2948^2*SIN(RADIANS(E2948))^2)</f>
        <v>3.1021906892223994</v>
      </c>
      <c r="R2948" s="7">
        <f>-P2948*SIN(RADIANS(E2948))</f>
        <v>-0.28723987863170364</v>
      </c>
      <c r="S2948" s="6">
        <f>(O2948+P2948*COS(RADIANS(E2948)))/L2948</f>
        <v>-78.912105871439508</v>
      </c>
      <c r="T2948" s="6">
        <f>R2948/L2948</f>
        <v>-0.26112716239245781</v>
      </c>
      <c r="U2948" s="6">
        <f>(Q2948-P2948*G2948*SIN(RADIANS(E2948)))/M2948</f>
        <v>-15.382763748210243</v>
      </c>
      <c r="V2948" s="6">
        <f>SQRT((S2948+U2948)^2+3*T2948^2)</f>
        <v>94.295954307550033</v>
      </c>
      <c r="W2948" s="6">
        <f>V2948/AA2948</f>
        <v>1.303630359430588</v>
      </c>
      <c r="X2948" s="1">
        <f>((3*10+H2948/COS(RADIANS(E2948)))*(3+3)+3*G2948*H2948)*2</f>
        <v>516.25819722492963</v>
      </c>
      <c r="Y2948" s="7">
        <f>Z2948/X2948</f>
        <v>1.0084055663332852</v>
      </c>
      <c r="Z2948" s="13">
        <v>520.59763974680595</v>
      </c>
      <c r="AA2948" s="15">
        <v>72.333352491681396</v>
      </c>
    </row>
    <row r="2949" spans="1:27" x14ac:dyDescent="0.45">
      <c r="A2949">
        <v>782</v>
      </c>
      <c r="B2949">
        <v>44.6</v>
      </c>
      <c r="C2949" s="10">
        <f>B2949-20</f>
        <v>24.6</v>
      </c>
      <c r="D2949">
        <v>100.4</v>
      </c>
      <c r="E2949" s="11">
        <f>D2949-90</f>
        <v>10.400000000000006</v>
      </c>
      <c r="F2949" s="2">
        <v>7.6680000000000003E-3</v>
      </c>
      <c r="G2949" s="11">
        <v>21.7</v>
      </c>
      <c r="H2949" s="11">
        <v>1.1000000000000001</v>
      </c>
      <c r="I2949" s="8">
        <v>7.3103398084640503E-2</v>
      </c>
      <c r="J2949" s="4">
        <v>71000</v>
      </c>
      <c r="K2949" s="5">
        <f>23*10^-6</f>
        <v>2.3E-5</v>
      </c>
      <c r="L2949" s="6">
        <f>H2949</f>
        <v>1.1000000000000001</v>
      </c>
      <c r="M2949" s="3">
        <f>H2949^2/6</f>
        <v>0.20166666666666669</v>
      </c>
      <c r="N2949" s="3">
        <f>H2949^3/12</f>
        <v>0.11091666666666671</v>
      </c>
      <c r="O2949" s="1">
        <f>-J2949*L2949*K2949*C2949</f>
        <v>-44.188980000000001</v>
      </c>
      <c r="P2949" s="7">
        <f>-(12*F2949*J2949*L2949*N2949+12*O2949*N2949*G2949*COS(RADIANS(E2949)))/(12*N2949*G2949*COS(RADIANS(E2949))^2+L2949*G2949^3*SIN(RADIANS(E2949))^2)</f>
        <v>1.162359802818528</v>
      </c>
      <c r="Q2949" s="7">
        <f>-(6*F2949*J2949*L2949*N2949*SIN(RADIANS(E2949))+6*O2949*N2949*G2949*SIN(RADIANS(E2949))*COS(RADIANS(E2949)))/(12*N2949*COS(RADIANS(E2949))^2+L2949*G2949^2*SIN(RADIANS(E2949))^2)</f>
        <v>2.2766359491507511</v>
      </c>
      <c r="R2949" s="7">
        <f>-P2949*SIN(RADIANS(E2949))</f>
        <v>-0.20982819807841022</v>
      </c>
      <c r="S2949" s="6">
        <f>(O2949+P2949*COS(RADIANS(E2949)))/L2949</f>
        <v>-39.132469144661286</v>
      </c>
      <c r="T2949" s="6">
        <f>R2949/L2949</f>
        <v>-0.19075290734400926</v>
      </c>
      <c r="U2949" s="6">
        <f>(Q2949-P2949*G2949*SIN(RADIANS(E2949)))/M2949</f>
        <v>-11.289103880086367</v>
      </c>
      <c r="V2949" s="6">
        <f>SQRT((S2949+U2949)^2+3*T2949^2)</f>
        <v>50.422655486447169</v>
      </c>
      <c r="W2949" s="6">
        <f>V2949/AA2949</f>
        <v>1.3042108889843913</v>
      </c>
      <c r="X2949" s="1">
        <f>((3*10+H2949/COS(RADIANS(E2949)))*(3+3)+3*G2949*H2949)*2</f>
        <v>516.64047872645597</v>
      </c>
      <c r="Y2949" s="7">
        <f>Z2949/X2949</f>
        <v>1.0074219887044666</v>
      </c>
      <c r="Z2949" s="13">
        <v>520.47497852383401</v>
      </c>
      <c r="AA2949" s="15">
        <v>38.661428080632</v>
      </c>
    </row>
    <row r="2950" spans="1:27" x14ac:dyDescent="0.45">
      <c r="A2950">
        <v>1806</v>
      </c>
      <c r="B2950">
        <v>58.9</v>
      </c>
      <c r="C2950" s="10">
        <f>B2950-20</f>
        <v>38.9</v>
      </c>
      <c r="D2950">
        <v>128.69999999999999</v>
      </c>
      <c r="E2950" s="11">
        <f>D2950-90</f>
        <v>38.699999999999989</v>
      </c>
      <c r="F2950" s="2">
        <v>1.0805E-2</v>
      </c>
      <c r="G2950" s="11">
        <v>22.7</v>
      </c>
      <c r="H2950" s="11">
        <v>1</v>
      </c>
      <c r="I2950" s="8">
        <v>4.9250070005655198E-2</v>
      </c>
      <c r="J2950" s="4">
        <v>71000</v>
      </c>
      <c r="K2950" s="5">
        <f>23*10^-6</f>
        <v>2.3E-5</v>
      </c>
      <c r="L2950" s="6">
        <f>H2950</f>
        <v>1</v>
      </c>
      <c r="M2950" s="3">
        <f>H2950^2/6</f>
        <v>0.16666666666666666</v>
      </c>
      <c r="N2950" s="3">
        <f>H2950^3/12</f>
        <v>8.3333333333333329E-2</v>
      </c>
      <c r="O2950" s="1">
        <f>-J2950*L2950*K2950*C2950</f>
        <v>-63.523699999999998</v>
      </c>
      <c r="P2950" s="7">
        <f>-(12*F2950*J2950*L2950*N2950+12*O2950*N2950*G2950*COS(RADIANS(E2950)))/(12*N2950*G2950*COS(RADIANS(E2950))^2+L2950*G2950^3*SIN(RADIANS(E2950))^2)</f>
        <v>7.8101505458735482E-2</v>
      </c>
      <c r="Q2950" s="7">
        <f>-(6*F2950*J2950*L2950*N2950*SIN(RADIANS(E2950))+6*O2950*N2950*G2950*SIN(RADIANS(E2950))*COS(RADIANS(E2950)))/(12*N2950*COS(RADIANS(E2950))^2+L2950*G2950^2*SIN(RADIANS(E2950))^2)</f>
        <v>0.55424765756310412</v>
      </c>
      <c r="R2950" s="7">
        <f>-P2950*SIN(RADIANS(E2950))</f>
        <v>-4.8832392736837343E-2</v>
      </c>
      <c r="S2950" s="6">
        <f>(O2950+P2950*COS(RADIANS(E2950)))/L2950</f>
        <v>-63.462747210281101</v>
      </c>
      <c r="T2950" s="6">
        <f>R2950/L2950</f>
        <v>-4.8832392736837343E-2</v>
      </c>
      <c r="U2950" s="6">
        <f>(Q2950-P2950*G2950*SIN(RADIANS(E2950)))/M2950</f>
        <v>-3.3254859453786207</v>
      </c>
      <c r="V2950" s="6">
        <f>SQRT((S2950+U2950)^2+3*T2950^2)</f>
        <v>66.788286711537268</v>
      </c>
      <c r="W2950" s="6">
        <f>V2950/AA2950</f>
        <v>1.2810850191746217</v>
      </c>
      <c r="X2950" s="1">
        <f>((3*10+H2950/COS(RADIANS(E2950)))*(3+3)+3*G2950*H2950)*2</f>
        <v>511.57613076984813</v>
      </c>
      <c r="Y2950" s="7">
        <f>Z2950/X2950</f>
        <v>1.0167246775038339</v>
      </c>
      <c r="Z2950" s="13">
        <v>520.13207657563305</v>
      </c>
      <c r="AA2950" s="15">
        <v>52.134156368925197</v>
      </c>
    </row>
    <row r="2951" spans="1:27" x14ac:dyDescent="0.45">
      <c r="A2951">
        <v>1471</v>
      </c>
      <c r="B2951">
        <v>86.9</v>
      </c>
      <c r="C2951" s="10">
        <f>B2951-20</f>
        <v>66.900000000000006</v>
      </c>
      <c r="D2951">
        <v>129</v>
      </c>
      <c r="E2951" s="11">
        <f>D2951-90</f>
        <v>39</v>
      </c>
      <c r="F2951" s="2">
        <v>1.7793E-2</v>
      </c>
      <c r="G2951" s="11">
        <v>22.3</v>
      </c>
      <c r="H2951" s="11">
        <v>1</v>
      </c>
      <c r="I2951" s="8">
        <v>7.99077898263931E-2</v>
      </c>
      <c r="J2951" s="4">
        <v>71000</v>
      </c>
      <c r="K2951" s="5">
        <f>23*10^-6</f>
        <v>2.3E-5</v>
      </c>
      <c r="L2951" s="6">
        <f>H2951</f>
        <v>1</v>
      </c>
      <c r="M2951" s="3">
        <f>H2951^2/6</f>
        <v>0.16666666666666666</v>
      </c>
      <c r="N2951" s="3">
        <f>H2951^3/12</f>
        <v>8.3333333333333329E-2</v>
      </c>
      <c r="O2951" s="1">
        <f>-J2951*L2951*K2951*C2951</f>
        <v>-109.24770000000001</v>
      </c>
      <c r="P2951" s="7">
        <f>-(12*F2951*J2951*L2951*N2951+12*O2951*N2951*G2951*COS(RADIANS(E2951)))/(12*N2951*G2951*COS(RADIANS(E2951))^2+L2951*G2951^3*SIN(RADIANS(E2951))^2)</f>
        <v>0.14300509413875789</v>
      </c>
      <c r="Q2951" s="7">
        <f>-(6*F2951*J2951*L2951*N2951*SIN(RADIANS(E2951))+6*O2951*N2951*G2951*SIN(RADIANS(E2951))*COS(RADIANS(E2951)))/(12*N2951*COS(RADIANS(E2951))^2+L2951*G2951^2*SIN(RADIANS(E2951))^2)</f>
        <v>1.0034556426855696</v>
      </c>
      <c r="R2951" s="7">
        <f>-P2951*SIN(RADIANS(E2951))</f>
        <v>-8.9996021765521933E-2</v>
      </c>
      <c r="S2951" s="6">
        <f>(O2951+P2951*COS(RADIANS(E2951)))/L2951</f>
        <v>-109.1365641686223</v>
      </c>
      <c r="T2951" s="6">
        <f>R2951/L2951</f>
        <v>-8.9996021765521933E-2</v>
      </c>
      <c r="U2951" s="6">
        <f>(Q2951-P2951*G2951*SIN(RADIANS(E2951)))/M2951</f>
        <v>-6.0207338561134156</v>
      </c>
      <c r="V2951" s="6">
        <f>SQRT((S2951+U2951)^2+3*T2951^2)</f>
        <v>115.15740352321947</v>
      </c>
      <c r="W2951" s="6">
        <f>V2951/AA2951</f>
        <v>1.2992668908420764</v>
      </c>
      <c r="X2951" s="1">
        <f>((3*10+H2951/COS(RADIANS(E2951)))*(3+3)+3*G2951*H2951)*2</f>
        <v>509.24111479071803</v>
      </c>
      <c r="Y2951" s="7">
        <f>Z2951/X2951</f>
        <v>1.0202573175406615</v>
      </c>
      <c r="Z2951" s="13">
        <v>519.55697375779403</v>
      </c>
      <c r="AA2951" s="15">
        <v>88.632600688057295</v>
      </c>
    </row>
    <row r="2952" spans="1:27" x14ac:dyDescent="0.45">
      <c r="A2952">
        <v>544</v>
      </c>
      <c r="B2952">
        <v>86.9</v>
      </c>
      <c r="C2952" s="10">
        <f>B2952-20</f>
        <v>66.900000000000006</v>
      </c>
      <c r="D2952">
        <v>112.4</v>
      </c>
      <c r="E2952" s="11">
        <f>D2952-90</f>
        <v>22.400000000000006</v>
      </c>
      <c r="F2952" s="2">
        <v>2.1146000000000002E-2</v>
      </c>
      <c r="G2952" s="11">
        <v>23.5</v>
      </c>
      <c r="H2952" s="11">
        <v>1</v>
      </c>
      <c r="I2952" s="8">
        <v>0.11892541497945699</v>
      </c>
      <c r="J2952" s="4">
        <v>71000</v>
      </c>
      <c r="K2952" s="5">
        <f>23*10^-6</f>
        <v>2.3E-5</v>
      </c>
      <c r="L2952" s="6">
        <f>H2952</f>
        <v>1</v>
      </c>
      <c r="M2952" s="3">
        <f>H2952^2/6</f>
        <v>0.16666666666666666</v>
      </c>
      <c r="N2952" s="3">
        <f>H2952^3/12</f>
        <v>8.3333333333333329E-2</v>
      </c>
      <c r="O2952" s="1">
        <f>-J2952*L2952*K2952*C2952</f>
        <v>-109.24770000000001</v>
      </c>
      <c r="P2952" s="7">
        <f>-(12*F2952*J2952*L2952*N2952+12*O2952*N2952*G2952*COS(RADIANS(E2952)))/(12*N2952*G2952*COS(RADIANS(E2952))^2+L2952*G2952^3*SIN(RADIANS(E2952))^2)</f>
        <v>0.45794955818450944</v>
      </c>
      <c r="Q2952" s="7">
        <f>-(6*F2952*J2952*L2952*N2952*SIN(RADIANS(E2952))+6*O2952*N2952*G2952*SIN(RADIANS(E2952))*COS(RADIANS(E2952)))/(12*N2952*COS(RADIANS(E2952))^2+L2952*G2952^2*SIN(RADIANS(E2952))^2)</f>
        <v>2.0505043732200514</v>
      </c>
      <c r="R2952" s="7">
        <f>-P2952*SIN(RADIANS(E2952))</f>
        <v>-0.17451101048681281</v>
      </c>
      <c r="S2952" s="6">
        <f>(O2952+P2952*COS(RADIANS(E2952)))/L2952</f>
        <v>-108.82430455238601</v>
      </c>
      <c r="T2952" s="6">
        <f>R2952/L2952</f>
        <v>-0.17451101048681281</v>
      </c>
      <c r="U2952" s="6">
        <f>(Q2952-P2952*G2952*SIN(RADIANS(E2952)))/M2952</f>
        <v>-12.303026239320298</v>
      </c>
      <c r="V2952" s="6">
        <f>SQRT((S2952+U2952)^2+3*T2952^2)</f>
        <v>121.12770792432997</v>
      </c>
      <c r="W2952" s="6">
        <f>V2952/AA2952</f>
        <v>1.2929661623610502</v>
      </c>
      <c r="X2952" s="1">
        <f>((3*10+H2952/COS(RADIANS(E2952)))*(3+3)+3*G2952*H2952)*2</f>
        <v>513.97934290314834</v>
      </c>
      <c r="Y2952" s="7">
        <f>Z2952/X2952</f>
        <v>1.01049130722157</v>
      </c>
      <c r="Z2952" s="13">
        <v>519.37165809508599</v>
      </c>
      <c r="AA2952" s="15">
        <v>93.682040141825496</v>
      </c>
    </row>
    <row r="2953" spans="1:27" x14ac:dyDescent="0.45">
      <c r="A2953">
        <v>1668</v>
      </c>
      <c r="B2953">
        <v>85.2</v>
      </c>
      <c r="C2953" s="10">
        <f>B2953-20</f>
        <v>65.2</v>
      </c>
      <c r="D2953">
        <v>120.5</v>
      </c>
      <c r="E2953" s="11">
        <f>D2953-90</f>
        <v>30.5</v>
      </c>
      <c r="F2953" s="2">
        <v>1.9757E-2</v>
      </c>
      <c r="G2953" s="11">
        <v>21.4</v>
      </c>
      <c r="H2953" s="11">
        <v>1.1000000000000001</v>
      </c>
      <c r="I2953" s="8">
        <v>0.14015237987041401</v>
      </c>
      <c r="J2953" s="4">
        <v>71000</v>
      </c>
      <c r="K2953" s="5">
        <f>23*10^-6</f>
        <v>2.3E-5</v>
      </c>
      <c r="L2953" s="6">
        <f>H2953</f>
        <v>1.1000000000000001</v>
      </c>
      <c r="M2953" s="3">
        <f>H2953^2/6</f>
        <v>0.20166666666666669</v>
      </c>
      <c r="N2953" s="3">
        <f>H2953^3/12</f>
        <v>0.11091666666666671</v>
      </c>
      <c r="O2953" s="1">
        <f>-J2953*L2953*K2953*C2953</f>
        <v>-117.11876000000001</v>
      </c>
      <c r="P2953" s="7">
        <f>-(12*F2953*J2953*L2953*N2953+12*O2953*N2953*G2953*COS(RADIANS(E2953)))/(12*N2953*G2953*COS(RADIANS(E2953))^2+L2953*G2953^3*SIN(RADIANS(E2953))^2)</f>
        <v>0.29326182166067621</v>
      </c>
      <c r="Q2953" s="7">
        <f>-(6*F2953*J2953*L2953*N2953*SIN(RADIANS(E2953))+6*O2953*N2953*G2953*SIN(RADIANS(E2953))*COS(RADIANS(E2953)))/(12*N2953*COS(RADIANS(E2953))^2+L2953*G2953^2*SIN(RADIANS(E2953))^2)</f>
        <v>1.5926053862645091</v>
      </c>
      <c r="R2953" s="7">
        <f>-P2953*SIN(RADIANS(E2953))</f>
        <v>-0.14884162488453356</v>
      </c>
      <c r="S2953" s="6">
        <f>(O2953+P2953*COS(RADIANS(E2953)))/L2953</f>
        <v>-106.24188823892086</v>
      </c>
      <c r="T2953" s="6">
        <f>R2953/L2953</f>
        <v>-0.13531056807684869</v>
      </c>
      <c r="U2953" s="6">
        <f>(Q2953-P2953*G2953*SIN(RADIANS(E2953)))/M2953</f>
        <v>-7.8972167913942588</v>
      </c>
      <c r="V2953" s="6">
        <f>SQRT((S2953+U2953)^2+3*T2953^2)</f>
        <v>114.13934564369468</v>
      </c>
      <c r="W2953" s="6">
        <f>V2953/AA2953</f>
        <v>1.1886083305954274</v>
      </c>
      <c r="X2953" s="1">
        <f>((3*10+H2953/COS(RADIANS(E2953)))*(3+3)+3*G2953*H2953)*2</f>
        <v>516.55981576997215</v>
      </c>
      <c r="Y2953" s="7">
        <f>Z2953/X2953</f>
        <v>1.0054081900229785</v>
      </c>
      <c r="Z2953" s="13">
        <v>519.35346941189096</v>
      </c>
      <c r="AA2953" s="15">
        <v>96.027718051174304</v>
      </c>
    </row>
    <row r="2954" spans="1:27" x14ac:dyDescent="0.45">
      <c r="A2954">
        <v>2880</v>
      </c>
      <c r="B2954">
        <v>46.3</v>
      </c>
      <c r="C2954" s="10">
        <f>B2954-20</f>
        <v>26.299999999999997</v>
      </c>
      <c r="D2954">
        <v>121.9</v>
      </c>
      <c r="E2954" s="11">
        <f>D2954-90</f>
        <v>31.900000000000006</v>
      </c>
      <c r="F2954" s="2">
        <v>7.0169999999999998E-3</v>
      </c>
      <c r="G2954" s="11">
        <v>20.5</v>
      </c>
      <c r="H2954" s="11">
        <v>1.1000000000000001</v>
      </c>
      <c r="I2954" s="8">
        <v>3.3826507627963999E-2</v>
      </c>
      <c r="J2954" s="4">
        <v>71000</v>
      </c>
      <c r="K2954" s="5">
        <f>23*10^-6</f>
        <v>2.3E-5</v>
      </c>
      <c r="L2954" s="6">
        <f>H2954</f>
        <v>1.1000000000000001</v>
      </c>
      <c r="M2954" s="3">
        <f>H2954^2/6</f>
        <v>0.20166666666666669</v>
      </c>
      <c r="N2954" s="3">
        <f>H2954^3/12</f>
        <v>0.11091666666666671</v>
      </c>
      <c r="O2954" s="1">
        <f>-J2954*L2954*K2954*C2954</f>
        <v>-47.242689999999996</v>
      </c>
      <c r="P2954" s="7">
        <f>-(12*F2954*J2954*L2954*N2954+12*O2954*N2954*G2954*COS(RADIANS(E2954)))/(12*N2954*G2954*COS(RADIANS(E2954))^2+L2954*G2954^3*SIN(RADIANS(E2954))^2)</f>
        <v>0.13688499709836013</v>
      </c>
      <c r="Q2954" s="7">
        <f>-(6*F2954*J2954*L2954*N2954*SIN(RADIANS(E2954))+6*O2954*N2954*G2954*SIN(RADIANS(E2954))*COS(RADIANS(E2954)))/(12*N2954*COS(RADIANS(E2954))^2+L2954*G2954^2*SIN(RADIANS(E2954))^2)</f>
        <v>0.7414366191300904</v>
      </c>
      <c r="R2954" s="7">
        <f>-P2954*SIN(RADIANS(E2954))</f>
        <v>-7.2335279915130765E-2</v>
      </c>
      <c r="S2954" s="6">
        <f>(O2954+P2954*COS(RADIANS(E2954)))/L2954</f>
        <v>-42.842253193638442</v>
      </c>
      <c r="T2954" s="6">
        <f>R2954/L2954</f>
        <v>-6.5759345377391601E-2</v>
      </c>
      <c r="U2954" s="6">
        <f>(Q2954-P2954*G2954*SIN(RADIANS(E2954)))/M2954</f>
        <v>-3.6765452188268943</v>
      </c>
      <c r="V2954" s="6">
        <f>SQRT((S2954+U2954)^2+3*T2954^2)</f>
        <v>46.51893784916097</v>
      </c>
      <c r="W2954" s="6">
        <f>V2954/AA2954</f>
        <v>1.2482891918677299</v>
      </c>
      <c r="X2954" s="1">
        <f>((3*10+H2954/COS(RADIANS(E2954)))*(3+3)+3*G2954*H2954)*2</f>
        <v>510.84822168082263</v>
      </c>
      <c r="Y2954" s="7">
        <f>Z2954/X2954</f>
        <v>1.0150790842051445</v>
      </c>
      <c r="Z2954" s="13">
        <v>518.55134503159604</v>
      </c>
      <c r="AA2954" s="15">
        <v>37.2661544714313</v>
      </c>
    </row>
    <row r="2955" spans="1:27" x14ac:dyDescent="0.45">
      <c r="A2955">
        <v>688</v>
      </c>
      <c r="B2955">
        <v>60.5</v>
      </c>
      <c r="C2955" s="10">
        <f>B2955-20</f>
        <v>40.5</v>
      </c>
      <c r="D2955">
        <v>113.7</v>
      </c>
      <c r="E2955" s="11">
        <f>D2955-90</f>
        <v>23.700000000000003</v>
      </c>
      <c r="F2955" s="2">
        <v>1.1606E-2</v>
      </c>
      <c r="G2955" s="11">
        <v>20.9</v>
      </c>
      <c r="H2955" s="11">
        <v>1.1000000000000001</v>
      </c>
      <c r="I2955" s="8">
        <v>6.42298534512519E-2</v>
      </c>
      <c r="J2955" s="4">
        <v>71000</v>
      </c>
      <c r="K2955" s="5">
        <f>23*10^-6</f>
        <v>2.3E-5</v>
      </c>
      <c r="L2955" s="6">
        <f>H2955</f>
        <v>1.1000000000000001</v>
      </c>
      <c r="M2955" s="3">
        <f>H2955^2/6</f>
        <v>0.20166666666666669</v>
      </c>
      <c r="N2955" s="3">
        <f>H2955^3/12</f>
        <v>0.11091666666666671</v>
      </c>
      <c r="O2955" s="1">
        <f>-J2955*L2955*K2955*C2955</f>
        <v>-72.750150000000005</v>
      </c>
      <c r="P2955" s="7">
        <f>-(12*F2955*J2955*L2955*N2955+12*O2955*N2955*G2955*COS(RADIANS(E2955)))/(12*N2955*G2955*COS(RADIANS(E2955))^2+L2955*G2955^3*SIN(RADIANS(E2955))^2)</f>
        <v>0.39289871318538566</v>
      </c>
      <c r="Q2955" s="7">
        <f>-(6*F2955*J2955*L2955*N2955*SIN(RADIANS(E2955))+6*O2955*N2955*G2955*SIN(RADIANS(E2955))*COS(RADIANS(E2955)))/(12*N2955*COS(RADIANS(E2955))^2+L2955*G2955^2*SIN(RADIANS(E2955))^2)</f>
        <v>1.6503137860556691</v>
      </c>
      <c r="R2955" s="7">
        <f>-P2955*SIN(RADIANS(E2955))</f>
        <v>-0.15792476421585355</v>
      </c>
      <c r="S2955" s="6">
        <f>(O2955+P2955*COS(RADIANS(E2955)))/L2955</f>
        <v>-65.809443041240812</v>
      </c>
      <c r="T2955" s="6">
        <f>R2955/L2955</f>
        <v>-0.14356796746895775</v>
      </c>
      <c r="U2955" s="6">
        <f>(Q2955-P2955*G2955*SIN(RADIANS(E2955)))/M2955</f>
        <v>-8.1833741457305944</v>
      </c>
      <c r="V2955" s="6">
        <f>SQRT((S2955+U2955)^2+3*T2955^2)</f>
        <v>73.993235032321849</v>
      </c>
      <c r="W2955" s="6">
        <f>V2955/AA2955</f>
        <v>1.2652419028999542</v>
      </c>
      <c r="X2955" s="1">
        <f>((3*10+H2955/COS(RADIANS(E2955)))*(3+3)+3*G2955*H2955)*2</f>
        <v>512.35579037520529</v>
      </c>
      <c r="Y2955" s="7">
        <f>Z2955/X2955</f>
        <v>1.0110160896911606</v>
      </c>
      <c r="Z2955" s="13">
        <v>517.99994771576405</v>
      </c>
      <c r="AA2955" s="15">
        <v>58.481492640046298</v>
      </c>
    </row>
    <row r="2956" spans="1:27" x14ac:dyDescent="0.45">
      <c r="A2956">
        <v>2362</v>
      </c>
      <c r="B2956">
        <v>62.1</v>
      </c>
      <c r="C2956" s="10">
        <f>B2956-20</f>
        <v>42.1</v>
      </c>
      <c r="D2956">
        <v>104.8</v>
      </c>
      <c r="E2956" s="11">
        <f>D2956-90</f>
        <v>14.799999999999997</v>
      </c>
      <c r="F2956" s="2">
        <v>1.2716999999999999E-2</v>
      </c>
      <c r="G2956" s="11">
        <v>21.2</v>
      </c>
      <c r="H2956" s="11">
        <v>1.1000000000000001</v>
      </c>
      <c r="I2956" s="8">
        <v>9.4832018017768804E-2</v>
      </c>
      <c r="J2956" s="4">
        <v>71000</v>
      </c>
      <c r="K2956" s="5">
        <f>23*10^-6</f>
        <v>2.3E-5</v>
      </c>
      <c r="L2956" s="6">
        <f>H2956</f>
        <v>1.1000000000000001</v>
      </c>
      <c r="M2956" s="3">
        <f>H2956^2/6</f>
        <v>0.20166666666666669</v>
      </c>
      <c r="N2956" s="3">
        <f>H2956^3/12</f>
        <v>0.11091666666666671</v>
      </c>
      <c r="O2956" s="1">
        <f>-J2956*L2956*K2956*C2956</f>
        <v>-75.624229999999997</v>
      </c>
      <c r="P2956" s="7">
        <f>-(12*F2956*J2956*L2956*N2956+12*O2956*N2956*G2956*COS(RADIANS(E2956)))/(12*N2956*G2956*COS(RADIANS(E2956))^2+L2956*G2956^3*SIN(RADIANS(E2956))^2)</f>
        <v>1.0434731291800643</v>
      </c>
      <c r="Q2956" s="7">
        <f>-(6*F2956*J2956*L2956*N2956*SIN(RADIANS(E2956))+6*O2956*N2956*G2956*SIN(RADIANS(E2956))*COS(RADIANS(E2956)))/(12*N2956*COS(RADIANS(E2956))^2+L2956*G2956^2*SIN(RADIANS(E2956))^2)</f>
        <v>2.8254383143117447</v>
      </c>
      <c r="R2956" s="7">
        <f>-P2956*SIN(RADIANS(E2956))</f>
        <v>-0.26655078436903257</v>
      </c>
      <c r="S2956" s="6">
        <f>(O2956+P2956*COS(RADIANS(E2956)))/L2956</f>
        <v>-67.83215979393492</v>
      </c>
      <c r="T2956" s="6">
        <f>R2956/L2956</f>
        <v>-0.24231889488093869</v>
      </c>
      <c r="U2956" s="6">
        <f>(Q2956-P2956*G2956*SIN(RADIANS(E2956)))/M2956</f>
        <v>-14.010437922206997</v>
      </c>
      <c r="V2956" s="6">
        <f>SQRT((S2956+U2956)^2+3*T2956^2)</f>
        <v>81.84367389277368</v>
      </c>
      <c r="W2956" s="6">
        <f>V2956/AA2956</f>
        <v>1.3103278855581189</v>
      </c>
      <c r="X2956" s="1">
        <f>((3*10+H2956/COS(RADIANS(E2956)))*(3+3)+3*G2956*H2956)*2</f>
        <v>513.57295891223032</v>
      </c>
      <c r="Y2956" s="7">
        <f>Z2956/X2956</f>
        <v>1.0082893598083096</v>
      </c>
      <c r="Z2956" s="13">
        <v>517.83014995647204</v>
      </c>
      <c r="AA2956" s="15">
        <v>62.460453444378402</v>
      </c>
    </row>
    <row r="2957" spans="1:27" x14ac:dyDescent="0.45">
      <c r="A2957">
        <v>548</v>
      </c>
      <c r="B2957">
        <v>62.1</v>
      </c>
      <c r="C2957" s="10">
        <f>B2957-20</f>
        <v>42.1</v>
      </c>
      <c r="D2957">
        <v>127.2</v>
      </c>
      <c r="E2957" s="11">
        <f>D2957-90</f>
        <v>37.200000000000003</v>
      </c>
      <c r="F2957" s="2">
        <v>1.1365999999999999E-2</v>
      </c>
      <c r="G2957" s="11">
        <v>22.2</v>
      </c>
      <c r="H2957" s="11">
        <v>1</v>
      </c>
      <c r="I2957" s="8">
        <v>5.1574442535638802E-2</v>
      </c>
      <c r="J2957" s="4">
        <v>71000</v>
      </c>
      <c r="K2957" s="5">
        <f>23*10^-6</f>
        <v>2.3E-5</v>
      </c>
      <c r="L2957" s="6">
        <f>H2957</f>
        <v>1</v>
      </c>
      <c r="M2957" s="3">
        <f>H2957^2/6</f>
        <v>0.16666666666666666</v>
      </c>
      <c r="N2957" s="3">
        <f>H2957^3/12</f>
        <v>8.3333333333333329E-2</v>
      </c>
      <c r="O2957" s="1">
        <f>-J2957*L2957*K2957*C2957</f>
        <v>-68.749300000000005</v>
      </c>
      <c r="P2957" s="7">
        <f>-(12*F2957*J2957*L2957*N2957+12*O2957*N2957*G2957*COS(RADIANS(E2957)))/(12*N2957*G2957*COS(RADIANS(E2957))^2+L2957*G2957^3*SIN(RADIANS(E2957))^2)</f>
        <v>0.10183325883652559</v>
      </c>
      <c r="Q2957" s="7">
        <f>-(6*F2957*J2957*L2957*N2957*SIN(RADIANS(E2957))+6*O2957*N2957*G2957*SIN(RADIANS(E2957))*COS(RADIANS(E2957)))/(12*N2957*COS(RADIANS(E2957))^2+L2957*G2957^2*SIN(RADIANS(E2957))^2)</f>
        <v>0.68340810953287068</v>
      </c>
      <c r="R2957" s="7">
        <f>-P2957*SIN(RADIANS(E2957))</f>
        <v>-6.1568298156114483E-2</v>
      </c>
      <c r="S2957" s="6">
        <f>(O2957+P2957*COS(RADIANS(E2957)))/L2957</f>
        <v>-68.668186762686815</v>
      </c>
      <c r="T2957" s="6">
        <f>R2957/L2957</f>
        <v>-6.1568298156114483E-2</v>
      </c>
      <c r="U2957" s="6">
        <f>(Q2957-P2957*G2957*SIN(RADIANS(E2957)))/M2957</f>
        <v>-4.1004486571972256</v>
      </c>
      <c r="V2957" s="6">
        <f>SQRT((S2957+U2957)^2+3*T2957^2)</f>
        <v>72.768713557668562</v>
      </c>
      <c r="W2957" s="6">
        <f>V2957/AA2957</f>
        <v>1.2886788357928456</v>
      </c>
      <c r="X2957" s="1">
        <f>((3*10+H2957/COS(RADIANS(E2957)))*(3+3)+3*G2957*H2957)*2</f>
        <v>508.26534748847371</v>
      </c>
      <c r="Y2957" s="7">
        <f>Z2957/X2957</f>
        <v>1.0188175810329174</v>
      </c>
      <c r="Z2957" s="13">
        <v>517.82967185106202</v>
      </c>
      <c r="AA2957" s="15">
        <v>56.46768732172</v>
      </c>
    </row>
    <row r="2958" spans="1:27" x14ac:dyDescent="0.45">
      <c r="A2958">
        <v>153</v>
      </c>
      <c r="B2958">
        <v>49.6</v>
      </c>
      <c r="C2958" s="10">
        <f>B2958-20</f>
        <v>29.6</v>
      </c>
      <c r="D2958">
        <v>117</v>
      </c>
      <c r="E2958" s="11">
        <f>D2958-90</f>
        <v>27</v>
      </c>
      <c r="F2958" s="2">
        <v>8.2480000000000001E-3</v>
      </c>
      <c r="G2958" s="11">
        <v>20.7</v>
      </c>
      <c r="H2958" s="11">
        <v>1.1000000000000001</v>
      </c>
      <c r="I2958" s="8">
        <v>4.2689312249421997E-2</v>
      </c>
      <c r="J2958" s="4">
        <v>71000</v>
      </c>
      <c r="K2958" s="5">
        <f>23*10^-6</f>
        <v>2.3E-5</v>
      </c>
      <c r="L2958" s="6">
        <f>H2958</f>
        <v>1.1000000000000001</v>
      </c>
      <c r="M2958" s="3">
        <f>H2958^2/6</f>
        <v>0.20166666666666669</v>
      </c>
      <c r="N2958" s="3">
        <f>H2958^3/12</f>
        <v>0.11091666666666671</v>
      </c>
      <c r="O2958" s="1">
        <f>-J2958*L2958*K2958*C2958</f>
        <v>-53.170480000000005</v>
      </c>
      <c r="P2958" s="7">
        <f>-(12*F2958*J2958*L2958*N2958+12*O2958*N2958*G2958*COS(RADIANS(E2958)))/(12*N2958*G2958*COS(RADIANS(E2958))^2+L2958*G2958^3*SIN(RADIANS(E2958))^2)</f>
        <v>0.22032608614947036</v>
      </c>
      <c r="Q2958" s="7">
        <f>-(6*F2958*J2958*L2958*N2958*SIN(RADIANS(E2958))+6*O2958*N2958*G2958*SIN(RADIANS(E2958))*COS(RADIANS(E2958)))/(12*N2958*COS(RADIANS(E2958))^2+L2958*G2958^2*SIN(RADIANS(E2958))^2)</f>
        <v>1.0352685820513947</v>
      </c>
      <c r="R2958" s="7">
        <f>-P2958*SIN(RADIANS(E2958))</f>
        <v>-0.10002594995665648</v>
      </c>
      <c r="S2958" s="6">
        <f>(O2958+P2958*COS(RADIANS(E2958)))/L2958</f>
        <v>-48.158334563447212</v>
      </c>
      <c r="T2958" s="6">
        <f>R2958/L2958</f>
        <v>-9.0932681778778612E-2</v>
      </c>
      <c r="U2958" s="6">
        <f>(Q2958-P2958*G2958*SIN(RADIANS(E2958)))/M2958</f>
        <v>-5.1335632167837728</v>
      </c>
      <c r="V2958" s="6">
        <f>SQRT((S2958+U2958)^2+3*T2958^2)</f>
        <v>53.292130519209259</v>
      </c>
      <c r="W2958" s="6">
        <f>V2958/AA2958</f>
        <v>1.2520206718560181</v>
      </c>
      <c r="X2958" s="1">
        <f>((3*10+H2958/COS(RADIANS(E2958)))*(3+3)+3*G2958*H2958)*2</f>
        <v>511.43470633677356</v>
      </c>
      <c r="Y2958" s="7">
        <f>Z2958/X2958</f>
        <v>1.0124541002203147</v>
      </c>
      <c r="Z2958" s="13">
        <v>517.80416542563898</v>
      </c>
      <c r="AA2958" s="15">
        <v>42.564896664372199</v>
      </c>
    </row>
    <row r="2959" spans="1:27" x14ac:dyDescent="0.45">
      <c r="A2959">
        <v>1587</v>
      </c>
      <c r="B2959">
        <v>53.8</v>
      </c>
      <c r="C2959" s="10">
        <f>B2959-20</f>
        <v>33.799999999999997</v>
      </c>
      <c r="D2959">
        <v>118.9</v>
      </c>
      <c r="E2959" s="11">
        <f>D2959-90</f>
        <v>28.900000000000006</v>
      </c>
      <c r="F2959" s="2">
        <v>9.2739999999999993E-3</v>
      </c>
      <c r="G2959" s="11">
        <v>20.6</v>
      </c>
      <c r="H2959" s="11">
        <v>1.1000000000000001</v>
      </c>
      <c r="I2959" s="8">
        <v>4.6676933765411301E-2</v>
      </c>
      <c r="J2959" s="4">
        <v>71000</v>
      </c>
      <c r="K2959" s="5">
        <f>23*10^-6</f>
        <v>2.3E-5</v>
      </c>
      <c r="L2959" s="6">
        <f>H2959</f>
        <v>1.1000000000000001</v>
      </c>
      <c r="M2959" s="3">
        <f>H2959^2/6</f>
        <v>0.20166666666666669</v>
      </c>
      <c r="N2959" s="3">
        <f>H2959^3/12</f>
        <v>0.11091666666666671</v>
      </c>
      <c r="O2959" s="1">
        <f>-J2959*L2959*K2959*C2959</f>
        <v>-60.714939999999999</v>
      </c>
      <c r="P2959" s="7">
        <f>-(12*F2959*J2959*L2959*N2959+12*O2959*N2959*G2959*COS(RADIANS(E2959)))/(12*N2959*G2959*COS(RADIANS(E2959))^2+L2959*G2959^3*SIN(RADIANS(E2959))^2)</f>
        <v>0.21763193865033764</v>
      </c>
      <c r="Q2959" s="7">
        <f>-(6*F2959*J2959*L2959*N2959*SIN(RADIANS(E2959))+6*O2959*N2959*G2959*SIN(RADIANS(E2959))*COS(RADIANS(E2959)))/(12*N2959*COS(RADIANS(E2959))^2+L2959*G2959^2*SIN(RADIANS(E2959))^2)</f>
        <v>1.0833301244284195</v>
      </c>
      <c r="R2959" s="7">
        <f>-P2959*SIN(RADIANS(E2959))</f>
        <v>-0.10517768198334167</v>
      </c>
      <c r="S2959" s="6">
        <f>(O2959+P2959*COS(RADIANS(E2959)))/L2959</f>
        <v>-55.022191779790347</v>
      </c>
      <c r="T2959" s="6">
        <f>R2959/L2959</f>
        <v>-9.5616074530310596E-2</v>
      </c>
      <c r="U2959" s="6">
        <f>(Q2959-P2959*G2959*SIN(RADIANS(E2959)))/M2959</f>
        <v>-5.3718849145210852</v>
      </c>
      <c r="V2959" s="6">
        <f>SQRT((S2959+U2959)^2+3*T2959^2)</f>
        <v>60.394303763347558</v>
      </c>
      <c r="W2959" s="6">
        <f>V2959/AA2959</f>
        <v>1.2493445295630954</v>
      </c>
      <c r="X2959" s="1">
        <f>((3*10+H2959/COS(RADIANS(E2959)))*(3+3)+3*G2959*H2959)*2</f>
        <v>511.03770971056122</v>
      </c>
      <c r="Y2959" s="7">
        <f>Z2959/X2959</f>
        <v>1.0132400860551758</v>
      </c>
      <c r="Z2959" s="13">
        <v>517.80389296456894</v>
      </c>
      <c r="AA2959" s="15">
        <v>48.340791778604</v>
      </c>
    </row>
    <row r="2960" spans="1:27" x14ac:dyDescent="0.45">
      <c r="A2960">
        <v>2683</v>
      </c>
      <c r="B2960">
        <v>79.7</v>
      </c>
      <c r="C2960" s="10">
        <f>B2960-20</f>
        <v>59.7</v>
      </c>
      <c r="D2960">
        <v>114.2</v>
      </c>
      <c r="E2960" s="11">
        <f>D2960-90</f>
        <v>24.200000000000003</v>
      </c>
      <c r="F2960" s="2">
        <v>1.6996000000000001E-2</v>
      </c>
      <c r="G2960" s="11">
        <v>20.8</v>
      </c>
      <c r="H2960" s="11">
        <v>1.1000000000000001</v>
      </c>
      <c r="I2960" s="8">
        <v>9.3039929866790702E-2</v>
      </c>
      <c r="J2960" s="4">
        <v>71000</v>
      </c>
      <c r="K2960" s="5">
        <f>23*10^-6</f>
        <v>2.3E-5</v>
      </c>
      <c r="L2960" s="6">
        <f>H2960</f>
        <v>1.1000000000000001</v>
      </c>
      <c r="M2960" s="3">
        <f>H2960^2/6</f>
        <v>0.20166666666666669</v>
      </c>
      <c r="N2960" s="3">
        <f>H2960^3/12</f>
        <v>0.11091666666666671</v>
      </c>
      <c r="O2960" s="1">
        <f>-J2960*L2960*K2960*C2960</f>
        <v>-107.23911000000001</v>
      </c>
      <c r="P2960" s="7">
        <f>-(12*F2960*J2960*L2960*N2960+12*O2960*N2960*G2960*COS(RADIANS(E2960)))/(12*N2960*G2960*COS(RADIANS(E2960))^2+L2960*G2960^3*SIN(RADIANS(E2960))^2)</f>
        <v>0.55813339824263619</v>
      </c>
      <c r="Q2960" s="7">
        <f>-(6*F2960*J2960*L2960*N2960*SIN(RADIANS(E2960))+6*O2960*N2960*G2960*SIN(RADIANS(E2960))*COS(RADIANS(E2960)))/(12*N2960*COS(RADIANS(E2960))^2+L2960*G2960^2*SIN(RADIANS(E2960))^2)</f>
        <v>2.3794340533176528</v>
      </c>
      <c r="R2960" s="7">
        <f>-P2960*SIN(RADIANS(E2960))</f>
        <v>-0.22879173589592819</v>
      </c>
      <c r="S2960" s="6">
        <f>(O2960+P2960*COS(RADIANS(E2960)))/L2960</f>
        <v>-97.027295727232101</v>
      </c>
      <c r="T2960" s="6">
        <f>R2960/L2960</f>
        <v>-0.20799248717811653</v>
      </c>
      <c r="U2960" s="6">
        <f>(Q2960-P2960*G2960*SIN(RADIANS(E2960)))/M2960</f>
        <v>-11.798846545376794</v>
      </c>
      <c r="V2960" s="6">
        <f>SQRT((S2960+U2960)^2+3*T2960^2)</f>
        <v>108.82673855520196</v>
      </c>
      <c r="W2960" s="6">
        <f>V2960/AA2960</f>
        <v>1.2559776794228419</v>
      </c>
      <c r="X2960" s="1">
        <f>((3*10+H2960/COS(RADIANS(E2960)))*(3+3)+3*G2960*H2960)*2</f>
        <v>511.75177818574383</v>
      </c>
      <c r="Y2960" s="7">
        <f>Z2960/X2960</f>
        <v>1.0112280085866838</v>
      </c>
      <c r="Z2960" s="13">
        <v>517.49773154546403</v>
      </c>
      <c r="AA2960" s="15">
        <v>86.647032298544502</v>
      </c>
    </row>
    <row r="2961" spans="1:27" x14ac:dyDescent="0.45">
      <c r="A2961">
        <v>2266</v>
      </c>
      <c r="B2961">
        <v>83.7</v>
      </c>
      <c r="C2961" s="10">
        <f>B2961-20</f>
        <v>63.7</v>
      </c>
      <c r="D2961">
        <v>101.4</v>
      </c>
      <c r="E2961" s="11">
        <f>D2961-90</f>
        <v>11.400000000000006</v>
      </c>
      <c r="F2961" s="2">
        <v>2.1014000000000001E-2</v>
      </c>
      <c r="G2961" s="11">
        <v>23.4</v>
      </c>
      <c r="H2961" s="11">
        <v>1</v>
      </c>
      <c r="I2961" s="8">
        <v>0.18902133405208499</v>
      </c>
      <c r="J2961" s="4">
        <v>71000</v>
      </c>
      <c r="K2961" s="5">
        <f>23*10^-6</f>
        <v>2.3E-5</v>
      </c>
      <c r="L2961" s="6">
        <f>H2961</f>
        <v>1</v>
      </c>
      <c r="M2961" s="3">
        <f>H2961^2/6</f>
        <v>0.16666666666666666</v>
      </c>
      <c r="N2961" s="3">
        <f>H2961^3/12</f>
        <v>8.3333333333333329E-2</v>
      </c>
      <c r="O2961" s="1">
        <f>-J2961*L2961*K2961*C2961</f>
        <v>-104.02210000000001</v>
      </c>
      <c r="P2961" s="7">
        <f>-(12*F2961*J2961*L2961*N2961+12*O2961*N2961*G2961*COS(RADIANS(E2961)))/(12*N2961*G2961*COS(RADIANS(E2961))^2+L2961*G2961^3*SIN(RADIANS(E2961))^2)</f>
        <v>1.7093469373961803</v>
      </c>
      <c r="Q2961" s="7">
        <f>-(6*F2961*J2961*L2961*N2961*SIN(RADIANS(E2961))+6*O2961*N2961*G2961*SIN(RADIANS(E2961))*COS(RADIANS(E2961)))/(12*N2961*COS(RADIANS(E2961))^2+L2961*G2961^2*SIN(RADIANS(E2961))^2)</f>
        <v>3.9530201423419258</v>
      </c>
      <c r="R2961" s="7">
        <f>-P2961*SIN(RADIANS(E2961))</f>
        <v>-0.33786496943093386</v>
      </c>
      <c r="S2961" s="6">
        <f>(O2961+P2961*COS(RADIANS(E2961)))/L2961</f>
        <v>-102.34647646984261</v>
      </c>
      <c r="T2961" s="6">
        <f>R2961/L2961</f>
        <v>-0.33786496943093386</v>
      </c>
      <c r="U2961" s="6">
        <f>(Q2961-P2961*G2961*SIN(RADIANS(E2961)))/M2961</f>
        <v>-23.718120854051556</v>
      </c>
      <c r="V2961" s="6">
        <f>SQRT((S2961+U2961)^2+3*T2961^2)</f>
        <v>126.0659555813872</v>
      </c>
      <c r="W2961" s="6">
        <f>V2961/AA2961</f>
        <v>1.3412907618892072</v>
      </c>
      <c r="X2961" s="1">
        <f>((3*10+H2961/COS(RADIANS(E2961)))*(3+3)+3*G2961*H2961)*2</f>
        <v>512.64151062549672</v>
      </c>
      <c r="Y2961" s="7">
        <f>Z2961/X2961</f>
        <v>1.0076401355634554</v>
      </c>
      <c r="Z2961" s="13">
        <v>516.55816126213006</v>
      </c>
      <c r="AA2961" s="15">
        <v>93.988536388503405</v>
      </c>
    </row>
    <row r="2962" spans="1:27" x14ac:dyDescent="0.45">
      <c r="A2962">
        <v>951</v>
      </c>
      <c r="B2962">
        <v>82</v>
      </c>
      <c r="C2962" s="10">
        <f>B2962-20</f>
        <v>62</v>
      </c>
      <c r="D2962">
        <v>118</v>
      </c>
      <c r="E2962" s="11">
        <f>D2962-90</f>
        <v>28</v>
      </c>
      <c r="F2962" s="2">
        <v>1.8407E-2</v>
      </c>
      <c r="G2962" s="11">
        <v>22.7</v>
      </c>
      <c r="H2962" s="11">
        <v>1</v>
      </c>
      <c r="I2962" s="8">
        <v>9.2245943844318307E-2</v>
      </c>
      <c r="J2962" s="4">
        <v>71000</v>
      </c>
      <c r="K2962" s="5">
        <f>23*10^-6</f>
        <v>2.3E-5</v>
      </c>
      <c r="L2962" s="6">
        <f>H2962</f>
        <v>1</v>
      </c>
      <c r="M2962" s="3">
        <f>H2962^2/6</f>
        <v>0.16666666666666666</v>
      </c>
      <c r="N2962" s="3">
        <f>H2962^3/12</f>
        <v>8.3333333333333329E-2</v>
      </c>
      <c r="O2962" s="1">
        <f>-J2962*L2962*K2962*C2962</f>
        <v>-101.246</v>
      </c>
      <c r="P2962" s="7">
        <f>-(12*F2962*J2962*L2962*N2962+12*O2962*N2962*G2962*COS(RADIANS(E2962)))/(12*N2962*G2962*COS(RADIANS(E2962))^2+L2962*G2962^3*SIN(RADIANS(E2962))^2)</f>
        <v>0.27828582234004656</v>
      </c>
      <c r="Q2962" s="7">
        <f>-(6*F2962*J2962*L2962*N2962*SIN(RADIANS(E2962))+6*O2962*N2962*G2962*SIN(RADIANS(E2962))*COS(RADIANS(E2962)))/(12*N2962*COS(RADIANS(E2962))^2+L2962*G2962^2*SIN(RADIANS(E2962))^2)</f>
        <v>1.4828466270368208</v>
      </c>
      <c r="R2962" s="7">
        <f>-P2962*SIN(RADIANS(E2962))</f>
        <v>-0.13064727991513841</v>
      </c>
      <c r="S2962" s="6">
        <f>(O2962+P2962*COS(RADIANS(E2962)))/L2962</f>
        <v>-101.00028820303808</v>
      </c>
      <c r="T2962" s="6">
        <f>R2962/L2962</f>
        <v>-0.13064727991513841</v>
      </c>
      <c r="U2962" s="6">
        <f>(Q2962-P2962*G2962*SIN(RADIANS(E2962)))/M2962</f>
        <v>-8.8970797622209279</v>
      </c>
      <c r="V2962" s="6">
        <f>SQRT((S2962+U2962)^2+3*T2962^2)</f>
        <v>109.89760093753996</v>
      </c>
      <c r="W2962" s="6">
        <f>V2962/AA2962</f>
        <v>1.2735137809500148</v>
      </c>
      <c r="X2962" s="1">
        <f>((3*10+H2962/COS(RADIANS(E2962)))*(3+3)+3*G2962*H2962)*2</f>
        <v>509.79084060826847</v>
      </c>
      <c r="Y2962" s="7">
        <f>Z2962/X2962</f>
        <v>1.0129765191431928</v>
      </c>
      <c r="Z2962" s="13">
        <v>516.40615121044596</v>
      </c>
      <c r="AA2962" s="15">
        <v>86.294787368189006</v>
      </c>
    </row>
    <row r="2963" spans="1:27" x14ac:dyDescent="0.45">
      <c r="A2963">
        <v>2771</v>
      </c>
      <c r="B2963">
        <v>75.099999999999994</v>
      </c>
      <c r="C2963" s="10">
        <f>B2963-20</f>
        <v>55.099999999999994</v>
      </c>
      <c r="D2963">
        <v>125.5</v>
      </c>
      <c r="E2963" s="11">
        <f>D2963-90</f>
        <v>35.5</v>
      </c>
      <c r="F2963" s="2">
        <v>1.5018999999999999E-2</v>
      </c>
      <c r="G2963" s="11">
        <v>22</v>
      </c>
      <c r="H2963" s="11">
        <v>1</v>
      </c>
      <c r="I2963" s="8">
        <v>6.9068297743797302E-2</v>
      </c>
      <c r="J2963" s="4">
        <v>71000</v>
      </c>
      <c r="K2963" s="5">
        <f>23*10^-6</f>
        <v>2.3E-5</v>
      </c>
      <c r="L2963" s="6">
        <f>H2963</f>
        <v>1</v>
      </c>
      <c r="M2963" s="3">
        <f>H2963^2/6</f>
        <v>0.16666666666666666</v>
      </c>
      <c r="N2963" s="3">
        <f>H2963^3/12</f>
        <v>8.3333333333333329E-2</v>
      </c>
      <c r="O2963" s="1">
        <f>-J2963*L2963*K2963*C2963</f>
        <v>-89.97829999999999</v>
      </c>
      <c r="P2963" s="7">
        <f>-(12*F2963*J2963*L2963*N2963+12*O2963*N2963*G2963*COS(RADIANS(E2963)))/(12*N2963*G2963*COS(RADIANS(E2963))^2+L2963*G2963^3*SIN(RADIANS(E2963))^2)</f>
        <v>0.15122671117021258</v>
      </c>
      <c r="Q2963" s="7">
        <f>-(6*F2963*J2963*L2963*N2963*SIN(RADIANS(E2963))+6*O2963*N2963*G2963*SIN(RADIANS(E2963))*COS(RADIANS(E2963)))/(12*N2963*COS(RADIANS(E2963))^2+L2963*G2963^2*SIN(RADIANS(E2963))^2)</f>
        <v>0.96599577974885753</v>
      </c>
      <c r="R2963" s="7">
        <f>-P2963*SIN(RADIANS(E2963))</f>
        <v>-8.7817798158987034E-2</v>
      </c>
      <c r="S2963" s="6">
        <f>(O2963+P2963*COS(RADIANS(E2963)))/L2963</f>
        <v>-89.855183987646328</v>
      </c>
      <c r="T2963" s="6">
        <f>R2963/L2963</f>
        <v>-8.7817798158987034E-2</v>
      </c>
      <c r="U2963" s="6">
        <f>(Q2963-P2963*G2963*SIN(RADIANS(E2963)))/M2963</f>
        <v>-5.7959746784931445</v>
      </c>
      <c r="V2963" s="6">
        <f>SQRT((S2963+U2963)^2+3*T2963^2)</f>
        <v>95.651279604990165</v>
      </c>
      <c r="W2963" s="6">
        <f>V2963/AA2963</f>
        <v>1.2828251314394143</v>
      </c>
      <c r="X2963" s="1">
        <f>((3*10+H2963/COS(RADIANS(E2963)))*(3+3)+3*G2963*H2963)*2</f>
        <v>506.73992293406684</v>
      </c>
      <c r="Y2963" s="7">
        <f>Z2963/X2963</f>
        <v>1.0175898421465679</v>
      </c>
      <c r="Z2963" s="13">
        <v>515.65339818784105</v>
      </c>
      <c r="AA2963" s="15">
        <v>74.562991682009795</v>
      </c>
    </row>
    <row r="2964" spans="1:27" x14ac:dyDescent="0.45">
      <c r="A2964">
        <v>1323</v>
      </c>
      <c r="B2964">
        <v>46.3</v>
      </c>
      <c r="C2964" s="10">
        <f>B2964-20</f>
        <v>26.299999999999997</v>
      </c>
      <c r="D2964">
        <v>121.7</v>
      </c>
      <c r="E2964" s="11">
        <f>D2964-90</f>
        <v>31.700000000000003</v>
      </c>
      <c r="F2964" s="2">
        <v>7.4869999999999997E-3</v>
      </c>
      <c r="G2964" s="11">
        <v>22.3</v>
      </c>
      <c r="H2964" s="11">
        <v>1</v>
      </c>
      <c r="I2964" s="8">
        <v>3.5677239298820398E-2</v>
      </c>
      <c r="J2964" s="4">
        <v>71000</v>
      </c>
      <c r="K2964" s="5">
        <f>23*10^-6</f>
        <v>2.3E-5</v>
      </c>
      <c r="L2964" s="6">
        <f>H2964</f>
        <v>1</v>
      </c>
      <c r="M2964" s="3">
        <f>H2964^2/6</f>
        <v>0.16666666666666666</v>
      </c>
      <c r="N2964" s="3">
        <f>H2964^3/12</f>
        <v>8.3333333333333329E-2</v>
      </c>
      <c r="O2964" s="1">
        <f>-J2964*L2964*K2964*C2964</f>
        <v>-42.947899999999997</v>
      </c>
      <c r="P2964" s="7">
        <f>-(12*F2964*J2964*L2964*N2964+12*O2964*N2964*G2964*COS(RADIANS(E2964)))/(12*N2964*G2964*COS(RADIANS(E2964))^2+L2964*G2964^3*SIN(RADIANS(E2964))^2)</f>
        <v>9.2026958716051988E-2</v>
      </c>
      <c r="Q2964" s="7">
        <f>-(6*F2964*J2964*L2964*N2964*SIN(RADIANS(E2964))+6*O2964*N2964*G2964*SIN(RADIANS(E2964))*COS(RADIANS(E2964)))/(12*N2964*COS(RADIANS(E2964))^2+L2964*G2964^2*SIN(RADIANS(E2964))^2)</f>
        <v>0.53918677102746859</v>
      </c>
      <c r="R2964" s="7">
        <f>-P2964*SIN(RADIANS(E2964))</f>
        <v>-4.8357557939683271E-2</v>
      </c>
      <c r="S2964" s="6">
        <f>(O2964+P2964*COS(RADIANS(E2964)))/L2964</f>
        <v>-42.869602441157873</v>
      </c>
      <c r="T2964" s="6">
        <f>R2964/L2964</f>
        <v>-4.8357557939683271E-2</v>
      </c>
      <c r="U2964" s="6">
        <f>(Q2964-P2964*G2964*SIN(RADIANS(E2964)))/M2964</f>
        <v>-3.2351206261648104</v>
      </c>
      <c r="V2964" s="6">
        <f>SQRT((S2964+U2964)^2+3*T2964^2)</f>
        <v>46.104799147970986</v>
      </c>
      <c r="W2964" s="6">
        <f>V2964/AA2964</f>
        <v>1.2867382444310191</v>
      </c>
      <c r="X2964" s="1">
        <f>((3*10+H2964/COS(RADIANS(E2964)))*(3+3)+3*G2964*H2964)*2</f>
        <v>507.90418818828459</v>
      </c>
      <c r="Y2964" s="7">
        <f>Z2964/X2964</f>
        <v>1.015046156223812</v>
      </c>
      <c r="Z2964" s="13">
        <v>515.54619395049394</v>
      </c>
      <c r="AA2964" s="15">
        <v>35.830752173188102</v>
      </c>
    </row>
    <row r="2965" spans="1:27" x14ac:dyDescent="0.45">
      <c r="A2965">
        <v>1832</v>
      </c>
      <c r="B2965">
        <v>63.5</v>
      </c>
      <c r="C2965" s="10">
        <f>B2965-20</f>
        <v>43.5</v>
      </c>
      <c r="D2965">
        <v>118.2</v>
      </c>
      <c r="E2965" s="11">
        <f>D2965-90</f>
        <v>28.200000000000003</v>
      </c>
      <c r="F2965" s="2">
        <v>1.2633999999999999E-2</v>
      </c>
      <c r="G2965" s="11">
        <v>22.4</v>
      </c>
      <c r="H2965" s="11">
        <v>1</v>
      </c>
      <c r="I2965" s="8">
        <v>6.1866063624620403E-2</v>
      </c>
      <c r="J2965" s="4">
        <v>71000</v>
      </c>
      <c r="K2965" s="5">
        <f>23*10^-6</f>
        <v>2.3E-5</v>
      </c>
      <c r="L2965" s="6">
        <f>H2965</f>
        <v>1</v>
      </c>
      <c r="M2965" s="3">
        <f>H2965^2/6</f>
        <v>0.16666666666666666</v>
      </c>
      <c r="N2965" s="3">
        <f>H2965^3/12</f>
        <v>8.3333333333333329E-2</v>
      </c>
      <c r="O2965" s="1">
        <f>-J2965*L2965*K2965*C2965</f>
        <v>-71.035499999999999</v>
      </c>
      <c r="P2965" s="7">
        <f>-(12*F2965*J2965*L2965*N2965+12*O2965*N2965*G2965*COS(RADIANS(E2965)))/(12*N2965*G2965*COS(RADIANS(E2965))^2+L2965*G2965^3*SIN(RADIANS(E2965))^2)</f>
        <v>0.19994858026692125</v>
      </c>
      <c r="Q2965" s="7">
        <f>-(6*F2965*J2965*L2965*N2965*SIN(RADIANS(E2965))+6*O2965*N2965*G2965*SIN(RADIANS(E2965))*COS(RADIANS(E2965)))/(12*N2965*COS(RADIANS(E2965))^2+L2965*G2965^2*SIN(RADIANS(E2965))^2)</f>
        <v>1.0582415708436888</v>
      </c>
      <c r="R2965" s="7">
        <f>-P2965*SIN(RADIANS(E2965))</f>
        <v>-9.4485854539615083E-2</v>
      </c>
      <c r="S2965" s="6">
        <f>(O2965+P2965*COS(RADIANS(E2965)))/L2965</f>
        <v>-70.859284625975263</v>
      </c>
      <c r="T2965" s="6">
        <f>R2965/L2965</f>
        <v>-9.4485854539615083E-2</v>
      </c>
      <c r="U2965" s="6">
        <f>(Q2965-P2965*G2965*SIN(RADIANS(E2965)))/M2965</f>
        <v>-6.3494494250621356</v>
      </c>
      <c r="V2965" s="6">
        <f>SQRT((S2965+U2965)^2+3*T2965^2)</f>
        <v>77.208907494497979</v>
      </c>
      <c r="W2965" s="6">
        <f>V2965/AA2965</f>
        <v>1.2961050134404764</v>
      </c>
      <c r="X2965" s="1">
        <f>((3*10+H2965/COS(RADIANS(E2965)))*(3+3)+3*G2965*H2965)*2</f>
        <v>508.01619538864014</v>
      </c>
      <c r="Y2965" s="7">
        <f>Z2965/X2965</f>
        <v>1.0142136820426519</v>
      </c>
      <c r="Z2965" s="13">
        <v>515.23697606241205</v>
      </c>
      <c r="AA2965" s="15">
        <v>59.569947414638101</v>
      </c>
    </row>
    <row r="2966" spans="1:27" x14ac:dyDescent="0.45">
      <c r="A2966">
        <v>444</v>
      </c>
      <c r="B2966">
        <v>87.1</v>
      </c>
      <c r="C2966" s="10">
        <f>B2966-20</f>
        <v>67.099999999999994</v>
      </c>
      <c r="D2966">
        <v>100.2</v>
      </c>
      <c r="E2966" s="11">
        <f>D2966-90</f>
        <v>10.200000000000003</v>
      </c>
      <c r="F2966" s="2">
        <v>2.0323999999999998E-2</v>
      </c>
      <c r="G2966" s="11">
        <v>20.9</v>
      </c>
      <c r="H2966" s="11">
        <v>1.1000000000000001</v>
      </c>
      <c r="I2966" s="8">
        <v>0.196167826652526</v>
      </c>
      <c r="J2966" s="4">
        <v>71000</v>
      </c>
      <c r="K2966" s="5">
        <f>23*10^-6</f>
        <v>2.3E-5</v>
      </c>
      <c r="L2966" s="6">
        <f>H2966</f>
        <v>1.1000000000000001</v>
      </c>
      <c r="M2966" s="3">
        <f>H2966^2/6</f>
        <v>0.20166666666666669</v>
      </c>
      <c r="N2966" s="3">
        <f>H2966^3/12</f>
        <v>0.11091666666666671</v>
      </c>
      <c r="O2966" s="1">
        <f>-J2966*L2966*K2966*C2966</f>
        <v>-120.53173</v>
      </c>
      <c r="P2966" s="7">
        <f>-(12*F2966*J2966*L2966*N2966+12*O2966*N2966*G2966*COS(RADIANS(E2966)))/(12*N2966*G2966*COS(RADIANS(E2966))^2+L2966*G2966^3*SIN(RADIANS(E2966))^2)</f>
        <v>3.4728928534823802</v>
      </c>
      <c r="Q2966" s="7">
        <f>-(6*F2966*J2966*L2966*N2966*SIN(RADIANS(E2966))+6*O2966*N2966*G2966*SIN(RADIANS(E2966))*COS(RADIANS(E2966)))/(12*N2966*COS(RADIANS(E2966))^2+L2966*G2966^2*SIN(RADIANS(E2966))^2)</f>
        <v>6.4267116392691399</v>
      </c>
      <c r="R2966" s="7">
        <f>-P2966*SIN(RADIANS(E2966))</f>
        <v>-0.61499632911666413</v>
      </c>
      <c r="S2966" s="6">
        <f>(O2966+P2966*COS(RADIANS(E2966)))/L2966</f>
        <v>-106.46702191514078</v>
      </c>
      <c r="T2966" s="6">
        <f>R2966/L2966</f>
        <v>-0.55908757192424008</v>
      </c>
      <c r="U2966" s="6">
        <f>(Q2966-P2966*G2966*SIN(RADIANS(E2966)))/M2966</f>
        <v>-31.86799159968168</v>
      </c>
      <c r="V2966" s="6">
        <f>SQRT((S2966+U2966)^2+3*T2966^2)</f>
        <v>138.33840284203572</v>
      </c>
      <c r="W2966" s="6">
        <f>V2966/AA2966</f>
        <v>1.223218400641612</v>
      </c>
      <c r="X2966" s="1">
        <f>((3*10+H2966/COS(RADIANS(E2966)))*(3+3)+3*G2966*H2966)*2</f>
        <v>511.35196800017883</v>
      </c>
      <c r="Y2966" s="7">
        <f>Z2966/X2966</f>
        <v>1.0074684874383839</v>
      </c>
      <c r="Z2966" s="13">
        <v>515.17099374978102</v>
      </c>
      <c r="AA2966" s="15">
        <v>113.09378829608301</v>
      </c>
    </row>
    <row r="2967" spans="1:27" x14ac:dyDescent="0.45">
      <c r="A2967">
        <v>563</v>
      </c>
      <c r="B2967">
        <v>78.099999999999994</v>
      </c>
      <c r="C2967" s="10">
        <f>B2967-20</f>
        <v>58.099999999999994</v>
      </c>
      <c r="D2967">
        <v>105.5</v>
      </c>
      <c r="E2967" s="11">
        <f>D2967-90</f>
        <v>15.5</v>
      </c>
      <c r="F2967" s="2">
        <v>1.7186E-2</v>
      </c>
      <c r="G2967" s="11">
        <v>20.7</v>
      </c>
      <c r="H2967" s="11">
        <v>1.1000000000000001</v>
      </c>
      <c r="I2967" s="8">
        <v>0.124411761760711</v>
      </c>
      <c r="J2967" s="4">
        <v>71000</v>
      </c>
      <c r="K2967" s="5">
        <f>23*10^-6</f>
        <v>2.3E-5</v>
      </c>
      <c r="L2967" s="6">
        <f>H2967</f>
        <v>1.1000000000000001</v>
      </c>
      <c r="M2967" s="3">
        <f>H2967^2/6</f>
        <v>0.20166666666666669</v>
      </c>
      <c r="N2967" s="3">
        <f>H2967^3/12</f>
        <v>0.11091666666666671</v>
      </c>
      <c r="O2967" s="1">
        <f>-J2967*L2967*K2967*C2967</f>
        <v>-104.36502999999999</v>
      </c>
      <c r="P2967" s="7">
        <f>-(12*F2967*J2967*L2967*N2967+12*O2967*N2967*G2967*COS(RADIANS(E2967)))/(12*N2967*G2967*COS(RADIANS(E2967))^2+L2967*G2967^3*SIN(RADIANS(E2967))^2)</f>
        <v>1.3626643010381281</v>
      </c>
      <c r="Q2967" s="7">
        <f>-(6*F2967*J2967*L2967*N2967*SIN(RADIANS(E2967))+6*O2967*N2967*G2967*SIN(RADIANS(E2967))*COS(RADIANS(E2967)))/(12*N2967*COS(RADIANS(E2967))^2+L2967*G2967^2*SIN(RADIANS(E2967))^2)</f>
        <v>3.7690166177246573</v>
      </c>
      <c r="R2967" s="7">
        <f>-P2967*SIN(RADIANS(E2967))</f>
        <v>-0.36415619494924228</v>
      </c>
      <c r="S2967" s="6">
        <f>(O2967+P2967*COS(RADIANS(E2967)))/L2967</f>
        <v>-93.683568347290361</v>
      </c>
      <c r="T2967" s="6">
        <f>R2967/L2967</f>
        <v>-0.33105108631749297</v>
      </c>
      <c r="U2967" s="6">
        <f>(Q2967-P2967*G2967*SIN(RADIANS(E2967)))/M2967</f>
        <v>-18.689338600287556</v>
      </c>
      <c r="V2967" s="6">
        <f>SQRT((S2967+U2967)^2+3*T2967^2)</f>
        <v>112.37436985502639</v>
      </c>
      <c r="W2967" s="6">
        <f>V2967/AA2967</f>
        <v>1.297573174811558</v>
      </c>
      <c r="X2967" s="1">
        <f>((3*10+H2967/COS(RADIANS(E2967)))*(3+3)+3*G2967*H2967)*2</f>
        <v>510.31819722492958</v>
      </c>
      <c r="Y2967" s="7">
        <f>Z2967/X2967</f>
        <v>1.0085034054154309</v>
      </c>
      <c r="Z2967" s="13">
        <v>514.65763974680499</v>
      </c>
      <c r="AA2967" s="15">
        <v>86.603493380129507</v>
      </c>
    </row>
    <row r="2968" spans="1:27" x14ac:dyDescent="0.45">
      <c r="A2968">
        <v>855</v>
      </c>
      <c r="B2968">
        <v>78.400000000000006</v>
      </c>
      <c r="C2968" s="10">
        <f>B2968-20</f>
        <v>58.400000000000006</v>
      </c>
      <c r="D2968">
        <v>111.1</v>
      </c>
      <c r="E2968" s="11">
        <f>D2968-90</f>
        <v>21.099999999999994</v>
      </c>
      <c r="F2968" s="2">
        <v>1.6728E-2</v>
      </c>
      <c r="G2968" s="11">
        <v>20.5</v>
      </c>
      <c r="H2968" s="11">
        <v>1.1000000000000001</v>
      </c>
      <c r="I2968" s="8">
        <v>9.9320285022258703E-2</v>
      </c>
      <c r="J2968" s="4">
        <v>71000</v>
      </c>
      <c r="K2968" s="5">
        <f>23*10^-6</f>
        <v>2.3E-5</v>
      </c>
      <c r="L2968" s="6">
        <f>H2968</f>
        <v>1.1000000000000001</v>
      </c>
      <c r="M2968" s="3">
        <f>H2968^2/6</f>
        <v>0.20166666666666669</v>
      </c>
      <c r="N2968" s="3">
        <f>H2968^3/12</f>
        <v>0.11091666666666671</v>
      </c>
      <c r="O2968" s="1">
        <f>-J2968*L2968*K2968*C2968</f>
        <v>-104.90392000000001</v>
      </c>
      <c r="P2968" s="7">
        <f>-(12*F2968*J2968*L2968*N2968+12*O2968*N2968*G2968*COS(RADIANS(E2968)))/(12*N2968*G2968*COS(RADIANS(E2968))^2+L2968*G2968^3*SIN(RADIANS(E2968))^2)</f>
        <v>0.74410992011722721</v>
      </c>
      <c r="Q2968" s="7">
        <f>-(6*F2968*J2968*L2968*N2968*SIN(RADIANS(E2968))+6*O2968*N2968*G2968*SIN(RADIANS(E2968))*COS(RADIANS(E2968)))/(12*N2968*COS(RADIANS(E2968))^2+L2968*G2968^2*SIN(RADIANS(E2968))^2)</f>
        <v>2.7457412603598477</v>
      </c>
      <c r="R2968" s="7">
        <f>-P2968*SIN(RADIANS(E2968))</f>
        <v>-0.26787719613266803</v>
      </c>
      <c r="S2968" s="6">
        <f>(O2968+P2968*COS(RADIANS(E2968)))/L2968</f>
        <v>-94.736090927025387</v>
      </c>
      <c r="T2968" s="6">
        <f>R2968/L2968</f>
        <v>-0.2435247237569709</v>
      </c>
      <c r="U2968" s="6">
        <f>(Q2968-P2968*G2968*SIN(RADIANS(E2968)))/M2968</f>
        <v>-13.615245919139735</v>
      </c>
      <c r="V2968" s="6">
        <f>SQRT((S2968+U2968)^2+3*T2968^2)</f>
        <v>108.35215784295384</v>
      </c>
      <c r="W2968" s="6">
        <f>V2968/AA2968</f>
        <v>1.2673180343275283</v>
      </c>
      <c r="X2968" s="1">
        <f>((3*10+H2968/COS(RADIANS(E2968)))*(3+3)+3*G2968*H2968)*2</f>
        <v>509.44861459576236</v>
      </c>
      <c r="Y2968" s="7">
        <f>Z2968/X2968</f>
        <v>1.0101254239354653</v>
      </c>
      <c r="Z2968" s="13">
        <v>514.60699779187996</v>
      </c>
      <c r="AA2968" s="15">
        <v>85.497211361352001</v>
      </c>
    </row>
    <row r="2969" spans="1:27" x14ac:dyDescent="0.45">
      <c r="A2969">
        <v>40</v>
      </c>
      <c r="B2969">
        <v>49.2</v>
      </c>
      <c r="C2969" s="10">
        <f>B2969-20</f>
        <v>29.200000000000003</v>
      </c>
      <c r="D2969">
        <v>117.8</v>
      </c>
      <c r="E2969" s="11">
        <f>D2969-90</f>
        <v>27.799999999999997</v>
      </c>
      <c r="F2969" s="2">
        <v>8.5929999999999999E-3</v>
      </c>
      <c r="G2969" s="11">
        <v>22.4</v>
      </c>
      <c r="H2969" s="11">
        <v>1</v>
      </c>
      <c r="I2969" s="8">
        <v>4.3304968625307E-2</v>
      </c>
      <c r="J2969" s="4">
        <v>71000</v>
      </c>
      <c r="K2969" s="5">
        <f>23*10^-6</f>
        <v>2.3E-5</v>
      </c>
      <c r="L2969" s="6">
        <f>H2969</f>
        <v>1</v>
      </c>
      <c r="M2969" s="3">
        <f>H2969^2/6</f>
        <v>0.16666666666666666</v>
      </c>
      <c r="N2969" s="3">
        <f>H2969^3/12</f>
        <v>8.3333333333333329E-2</v>
      </c>
      <c r="O2969" s="1">
        <f>-J2969*L2969*K2969*C2969</f>
        <v>-47.683600000000006</v>
      </c>
      <c r="P2969" s="7">
        <f>-(12*F2969*J2969*L2969*N2969+12*O2969*N2969*G2969*COS(RADIANS(E2969)))/(12*N2969*G2969*COS(RADIANS(E2969))^2+L2969*G2969^3*SIN(RADIANS(E2969))^2)</f>
        <v>0.13594232291620958</v>
      </c>
      <c r="Q2969" s="7">
        <f>-(6*F2969*J2969*L2969*N2969*SIN(RADIANS(E2969))+6*O2969*N2969*G2969*SIN(RADIANS(E2969))*COS(RADIANS(E2969)))/(12*N2969*COS(RADIANS(E2969))^2+L2969*G2969^2*SIN(RADIANS(E2969))^2)</f>
        <v>0.71009885256678573</v>
      </c>
      <c r="R2969" s="7">
        <f>-P2969*SIN(RADIANS(E2969))</f>
        <v>-6.3401683264891581E-2</v>
      </c>
      <c r="S2969" s="6">
        <f>(O2969+P2969*COS(RADIANS(E2969)))/L2969</f>
        <v>-47.56334800742178</v>
      </c>
      <c r="T2969" s="6">
        <f>R2969/L2969</f>
        <v>-6.3401683264891581E-2</v>
      </c>
      <c r="U2969" s="6">
        <f>(Q2969-P2969*G2969*SIN(RADIANS(E2969)))/M2969</f>
        <v>-4.2605931154007131</v>
      </c>
      <c r="V2969" s="6">
        <f>SQRT((S2969+U2969)^2+3*T2969^2)</f>
        <v>51.824057471623107</v>
      </c>
      <c r="W2969" s="6">
        <f>V2969/AA2969</f>
        <v>1.2817721176243944</v>
      </c>
      <c r="X2969" s="1">
        <f>((3*10+H2969/COS(RADIANS(E2969)))*(3+3)+3*G2969*H2969)*2</f>
        <v>507.96574506599825</v>
      </c>
      <c r="Y2969" s="7">
        <f>Z2969/X2969</f>
        <v>1.0129243351178803</v>
      </c>
      <c r="Z2969" s="13">
        <v>514.53086458363498</v>
      </c>
      <c r="AA2969" s="15">
        <v>40.431568731322201</v>
      </c>
    </row>
    <row r="2970" spans="1:27" x14ac:dyDescent="0.45">
      <c r="A2970">
        <v>1986</v>
      </c>
      <c r="B2970">
        <v>49.3</v>
      </c>
      <c r="C2970" s="10">
        <f>B2970-20</f>
        <v>29.299999999999997</v>
      </c>
      <c r="D2970">
        <v>129</v>
      </c>
      <c r="E2970" s="11">
        <f>D2970-90</f>
        <v>39</v>
      </c>
      <c r="F2970" s="2">
        <v>9.502E-3</v>
      </c>
      <c r="G2970" s="11">
        <v>23</v>
      </c>
      <c r="H2970" s="11">
        <v>1</v>
      </c>
      <c r="I2970" s="8">
        <v>7.9442389309406197E-2</v>
      </c>
      <c r="J2970" s="4">
        <v>71000</v>
      </c>
      <c r="K2970" s="5">
        <f>23*10^-6</f>
        <v>2.3E-5</v>
      </c>
      <c r="L2970" s="6">
        <f>H2970</f>
        <v>1</v>
      </c>
      <c r="M2970" s="3">
        <f>H2970^2/6</f>
        <v>0.16666666666666666</v>
      </c>
      <c r="N2970" s="3">
        <f>H2970^3/12</f>
        <v>8.3333333333333329E-2</v>
      </c>
      <c r="O2970" s="1">
        <f>-J2970*L2970*K2970*C2970</f>
        <v>-47.846899999999998</v>
      </c>
      <c r="P2970" s="7">
        <f>-(12*F2970*J2970*L2970*N2970+12*O2970*N2970*G2970*COS(RADIANS(E2970)))/(12*N2970*G2970*COS(RADIANS(E2970))^2+L2970*G2970^3*SIN(RADIANS(E2970))^2)</f>
        <v>3.7369545210293176E-2</v>
      </c>
      <c r="Q2970" s="7">
        <f>-(6*F2970*J2970*L2970*N2970*SIN(RADIANS(E2970))+6*O2970*N2970*G2970*SIN(RADIANS(E2970))*COS(RADIANS(E2970)))/(12*N2970*COS(RADIANS(E2970))^2+L2970*G2970^2*SIN(RADIANS(E2970))^2)</f>
        <v>0.27045029325860714</v>
      </c>
      <c r="R2970" s="7">
        <f>-P2970*SIN(RADIANS(E2970))</f>
        <v>-2.3517416805096281E-2</v>
      </c>
      <c r="S2970" s="6">
        <f>(O2970+P2970*COS(RADIANS(E2970)))/L2970</f>
        <v>-47.817858408858335</v>
      </c>
      <c r="T2970" s="6">
        <f>R2970/L2970</f>
        <v>-2.3517416805096281E-2</v>
      </c>
      <c r="U2970" s="6">
        <f>(Q2970-P2970*G2970*SIN(RADIANS(E2970)))/M2970</f>
        <v>-1.6227017595516442</v>
      </c>
      <c r="V2970" s="6">
        <f>SQRT((S2970+U2970)^2+3*T2970^2)</f>
        <v>49.440576948219842</v>
      </c>
      <c r="W2970" s="6">
        <f>V2970/AA2970</f>
        <v>1.1560056551892961</v>
      </c>
      <c r="X2970" s="1">
        <f>((3*10+H2970/COS(RADIANS(E2970)))*(3+3)+3*G2970*H2970)*2</f>
        <v>513.44111479071807</v>
      </c>
      <c r="Y2970" s="7">
        <f>Z2970/X2970</f>
        <v>1.0017156914278162</v>
      </c>
      <c r="Z2970" s="13">
        <v>514.32202131005295</v>
      </c>
      <c r="AA2970" s="15">
        <v>42.768455955454598</v>
      </c>
    </row>
    <row r="2971" spans="1:27" x14ac:dyDescent="0.45">
      <c r="A2971">
        <v>2846</v>
      </c>
      <c r="B2971">
        <v>57.5</v>
      </c>
      <c r="C2971" s="10">
        <f>B2971-20</f>
        <v>37.5</v>
      </c>
      <c r="D2971">
        <v>126.1</v>
      </c>
      <c r="E2971" s="11">
        <f>D2971-90</f>
        <v>36.099999999999994</v>
      </c>
      <c r="F2971" s="2">
        <v>1.0061E-2</v>
      </c>
      <c r="G2971" s="11">
        <v>21.7</v>
      </c>
      <c r="H2971" s="11">
        <v>1</v>
      </c>
      <c r="I2971" s="8">
        <v>4.6157520264387103E-2</v>
      </c>
      <c r="J2971" s="4">
        <v>71000</v>
      </c>
      <c r="K2971" s="5">
        <f>23*10^-6</f>
        <v>2.3E-5</v>
      </c>
      <c r="L2971" s="6">
        <f>H2971</f>
        <v>1</v>
      </c>
      <c r="M2971" s="3">
        <f>H2971^2/6</f>
        <v>0.16666666666666666</v>
      </c>
      <c r="N2971" s="3">
        <f>H2971^3/12</f>
        <v>8.3333333333333329E-2</v>
      </c>
      <c r="O2971" s="1">
        <f>-J2971*L2971*K2971*C2971</f>
        <v>-61.237499999999997</v>
      </c>
      <c r="P2971" s="7">
        <f>-(12*F2971*J2971*L2971*N2971+12*O2971*N2971*G2971*COS(RADIANS(E2971)))/(12*N2971*G2971*COS(RADIANS(E2971))^2+L2971*G2971^3*SIN(RADIANS(E2971))^2)</f>
        <v>0.10090456071465152</v>
      </c>
      <c r="Q2971" s="7">
        <f>-(6*F2971*J2971*L2971*N2971*SIN(RADIANS(E2971))+6*O2971*N2971*G2971*SIN(RADIANS(E2971))*COS(RADIANS(E2971)))/(12*N2971*COS(RADIANS(E2971))^2+L2971*G2971^2*SIN(RADIANS(E2971))^2)</f>
        <v>0.64506070580551811</v>
      </c>
      <c r="R2971" s="7">
        <f>-P2971*SIN(RADIANS(E2971))</f>
        <v>-5.9452599613411809E-2</v>
      </c>
      <c r="S2971" s="6">
        <f>(O2971+P2971*COS(RADIANS(E2971)))/L2971</f>
        <v>-61.155970135703384</v>
      </c>
      <c r="T2971" s="6">
        <f>R2971/L2971</f>
        <v>-5.9452599613411809E-2</v>
      </c>
      <c r="U2971" s="6">
        <f>(Q2971-P2971*G2971*SIN(RADIANS(E2971)))/M2971</f>
        <v>-3.8703642348331089</v>
      </c>
      <c r="V2971" s="6">
        <f>SQRT((S2971+U2971)^2+3*T2971^2)</f>
        <v>65.026415905411994</v>
      </c>
      <c r="W2971" s="6">
        <f>V2971/AA2971</f>
        <v>1.2797934912984719</v>
      </c>
      <c r="X2971" s="1">
        <f>((3*10+H2971/COS(RADIANS(E2971)))*(3+3)+3*G2971*H2971)*2</f>
        <v>505.05167109037023</v>
      </c>
      <c r="Y2971" s="7">
        <f>Z2971/X2971</f>
        <v>1.0180911619333002</v>
      </c>
      <c r="Z2971" s="13">
        <v>514.18864265674995</v>
      </c>
      <c r="AA2971" s="15">
        <v>50.810084867236299</v>
      </c>
    </row>
    <row r="2972" spans="1:27" x14ac:dyDescent="0.45">
      <c r="A2972">
        <v>1666</v>
      </c>
      <c r="B2972">
        <v>69.7</v>
      </c>
      <c r="C2972" s="10">
        <f>B2972-20</f>
        <v>49.7</v>
      </c>
      <c r="D2972">
        <v>121.7</v>
      </c>
      <c r="E2972" s="11">
        <f>D2972-90</f>
        <v>31.700000000000003</v>
      </c>
      <c r="F2972" s="2">
        <v>1.2928E-2</v>
      </c>
      <c r="G2972" s="11">
        <v>21.4</v>
      </c>
      <c r="H2972" s="11">
        <v>1</v>
      </c>
      <c r="I2972" s="8">
        <v>5.8665540069341597E-2</v>
      </c>
      <c r="J2972" s="4">
        <v>71000</v>
      </c>
      <c r="K2972" s="5">
        <f>23*10^-6</f>
        <v>2.3E-5</v>
      </c>
      <c r="L2972" s="6">
        <f>H2972</f>
        <v>1</v>
      </c>
      <c r="M2972" s="3">
        <f>H2972^2/6</f>
        <v>0.16666666666666666</v>
      </c>
      <c r="N2972" s="3">
        <f>H2972^3/12</f>
        <v>8.3333333333333329E-2</v>
      </c>
      <c r="O2972" s="1">
        <f>-J2972*L2972*K2972*C2972</f>
        <v>-81.1601</v>
      </c>
      <c r="P2972" s="7">
        <f>-(12*F2972*J2972*L2972*N2972+12*O2972*N2972*G2972*COS(RADIANS(E2972)))/(12*N2972*G2972*COS(RADIANS(E2972))^2+L2972*G2972^3*SIN(RADIANS(E2972))^2)</f>
        <v>0.20569880608329261</v>
      </c>
      <c r="Q2972" s="7">
        <f>-(6*F2972*J2972*L2972*N2972*SIN(RADIANS(E2972))+6*O2972*N2972*G2972*SIN(RADIANS(E2972))*COS(RADIANS(E2972)))/(12*N2972*COS(RADIANS(E2972))^2+L2972*G2972^2*SIN(RADIANS(E2972))^2)</f>
        <v>1.1565511364411478</v>
      </c>
      <c r="R2972" s="7">
        <f>-P2972*SIN(RADIANS(E2972))</f>
        <v>-0.10808889125618203</v>
      </c>
      <c r="S2972" s="6">
        <f>(O2972+P2972*COS(RADIANS(E2972)))/L2972</f>
        <v>-80.985089170589077</v>
      </c>
      <c r="T2972" s="6">
        <f>R2972/L2972</f>
        <v>-0.10808889125618203</v>
      </c>
      <c r="U2972" s="6">
        <f>(Q2972-P2972*G2972*SIN(RADIANS(E2972)))/M2972</f>
        <v>-6.9393068186468874</v>
      </c>
      <c r="V2972" s="6">
        <f>SQRT((S2972+U2972)^2+3*T2972^2)</f>
        <v>87.924595305848356</v>
      </c>
      <c r="W2972" s="6">
        <f>V2972/AA2972</f>
        <v>1.3142038087508339</v>
      </c>
      <c r="X2972" s="1">
        <f>((3*10+H2972/COS(RADIANS(E2972)))*(3+3)+3*G2972*H2972)*2</f>
        <v>502.50418818828456</v>
      </c>
      <c r="Y2972" s="7">
        <f>Z2972/X2972</f>
        <v>1.0221675933612151</v>
      </c>
      <c r="Z2972" s="13">
        <v>513.64349669435001</v>
      </c>
      <c r="AA2972" s="15">
        <v>66.903317978831396</v>
      </c>
    </row>
    <row r="2973" spans="1:27" x14ac:dyDescent="0.45">
      <c r="A2973">
        <v>1990</v>
      </c>
      <c r="B2973">
        <v>66.8</v>
      </c>
      <c r="C2973" s="10">
        <f>B2973-20</f>
        <v>46.8</v>
      </c>
      <c r="D2973">
        <v>116.2</v>
      </c>
      <c r="E2973" s="11">
        <f>D2973-90</f>
        <v>26.200000000000003</v>
      </c>
      <c r="F2973" s="2">
        <v>1.3693E-2</v>
      </c>
      <c r="G2973" s="11">
        <v>20.5</v>
      </c>
      <c r="H2973" s="11">
        <v>1.1000000000000001</v>
      </c>
      <c r="I2973" s="8">
        <v>9.5519997179508195E-2</v>
      </c>
      <c r="J2973" s="4">
        <v>71000</v>
      </c>
      <c r="K2973" s="5">
        <f>23*10^-6</f>
        <v>2.3E-5</v>
      </c>
      <c r="L2973" s="6">
        <f>H2973</f>
        <v>1.1000000000000001</v>
      </c>
      <c r="M2973" s="3">
        <f>H2973^2/6</f>
        <v>0.20166666666666669</v>
      </c>
      <c r="N2973" s="3">
        <f>H2973^3/12</f>
        <v>0.11091666666666671</v>
      </c>
      <c r="O2973" s="1">
        <f>-J2973*L2973*K2973*C2973</f>
        <v>-84.066839999999999</v>
      </c>
      <c r="P2973" s="7">
        <f>-(12*F2973*J2973*L2973*N2973+12*O2973*N2973*G2973*COS(RADIANS(E2973)))/(12*N2973*G2973*COS(RADIANS(E2973))^2+L2973*G2973^3*SIN(RADIANS(E2973))^2)</f>
        <v>0.33957099240538224</v>
      </c>
      <c r="Q2973" s="7">
        <f>-(6*F2973*J2973*L2973*N2973*SIN(RADIANS(E2973))+6*O2973*N2973*G2973*SIN(RADIANS(E2973))*COS(RADIANS(E2973)))/(12*N2973*COS(RADIANS(E2973))^2+L2973*G2973^2*SIN(RADIANS(E2973))^2)</f>
        <v>1.5367064509990946</v>
      </c>
      <c r="R2973" s="7">
        <f>-P2973*SIN(RADIANS(E2973))</f>
        <v>-0.14992258058527752</v>
      </c>
      <c r="S2973" s="6">
        <f>(O2973+P2973*COS(RADIANS(E2973)))/L2973</f>
        <v>-76.147415531786947</v>
      </c>
      <c r="T2973" s="6">
        <f>R2973/L2973</f>
        <v>-0.13629325507752502</v>
      </c>
      <c r="U2973" s="6">
        <f>(Q2973-P2973*G2973*SIN(RADIANS(E2973)))/M2973</f>
        <v>-7.6200319884252616</v>
      </c>
      <c r="V2973" s="6">
        <f>SQRT((S2973+U2973)^2+3*T2973^2)</f>
        <v>83.767780152070671</v>
      </c>
      <c r="W2973" s="6">
        <f>V2973/AA2973</f>
        <v>1.2105530560062587</v>
      </c>
      <c r="X2973" s="1">
        <f>((3*10+H2973/COS(RADIANS(E2973)))*(3+3)+3*G2973*H2973)*2</f>
        <v>510.01148160455847</v>
      </c>
      <c r="Y2973" s="7">
        <f>Z2973/X2973</f>
        <v>1.0068623135785602</v>
      </c>
      <c r="Z2973" s="13">
        <v>513.51134031999504</v>
      </c>
      <c r="AA2973" s="15">
        <v>69.197941995561393</v>
      </c>
    </row>
    <row r="2974" spans="1:27" x14ac:dyDescent="0.45">
      <c r="A2974">
        <v>222</v>
      </c>
      <c r="B2974">
        <v>88.1</v>
      </c>
      <c r="C2974" s="10">
        <f>B2974-20</f>
        <v>68.099999999999994</v>
      </c>
      <c r="D2974">
        <v>129.4</v>
      </c>
      <c r="E2974" s="11">
        <f>D2974-90</f>
        <v>39.400000000000006</v>
      </c>
      <c r="F2974" s="2">
        <v>1.7375999999999999E-2</v>
      </c>
      <c r="G2974" s="11">
        <v>21.2</v>
      </c>
      <c r="H2974" s="11">
        <v>1</v>
      </c>
      <c r="I2974" s="8">
        <v>7.8516699373721993E-2</v>
      </c>
      <c r="J2974" s="4">
        <v>71000</v>
      </c>
      <c r="K2974" s="5">
        <f>23*10^-6</f>
        <v>2.3E-5</v>
      </c>
      <c r="L2974" s="6">
        <f>H2974</f>
        <v>1</v>
      </c>
      <c r="M2974" s="3">
        <f>H2974^2/6</f>
        <v>0.16666666666666666</v>
      </c>
      <c r="N2974" s="3">
        <f>H2974^3/12</f>
        <v>8.3333333333333329E-2</v>
      </c>
      <c r="O2974" s="1">
        <f>-J2974*L2974*K2974*C2974</f>
        <v>-111.20729999999999</v>
      </c>
      <c r="P2974" s="7">
        <f>-(12*F2974*J2974*L2974*N2974+12*O2974*N2974*G2974*COS(RADIANS(E2974)))/(12*N2974*G2974*COS(RADIANS(E2974))^2+L2974*G2974^3*SIN(RADIANS(E2974))^2)</f>
        <v>0.15269771576718727</v>
      </c>
      <c r="Q2974" s="7">
        <f>-(6*F2974*J2974*L2974*N2974*SIN(RADIANS(E2974))+6*O2974*N2974*G2974*SIN(RADIANS(E2974))*COS(RADIANS(E2974)))/(12*N2974*COS(RADIANS(E2974))^2+L2974*G2974^2*SIN(RADIANS(E2974))^2)</f>
        <v>1.0273721346334406</v>
      </c>
      <c r="R2974" s="7">
        <f>-P2974*SIN(RADIANS(E2974))</f>
        <v>-9.6921899493720778E-2</v>
      </c>
      <c r="S2974" s="6">
        <f>(O2974+P2974*COS(RADIANS(E2974)))/L2974</f>
        <v>-111.08930534843033</v>
      </c>
      <c r="T2974" s="6">
        <f>R2974/L2974</f>
        <v>-9.6921899493720778E-2</v>
      </c>
      <c r="U2974" s="6">
        <f>(Q2974-P2974*G2974*SIN(RADIANS(E2974)))/M2974</f>
        <v>-6.1642328078006381</v>
      </c>
      <c r="V2974" s="6">
        <f>SQRT((S2974+U2974)^2+3*T2974^2)</f>
        <v>117.25365832978737</v>
      </c>
      <c r="W2974" s="6">
        <f>V2974/AA2974</f>
        <v>1.2966687638957646</v>
      </c>
      <c r="X2974" s="1">
        <f>((3*10+H2974/COS(RADIANS(E2974)))*(3+3)+3*G2974*H2974)*2</f>
        <v>502.7292851398816</v>
      </c>
      <c r="Y2974" s="7">
        <f>Z2974/X2974</f>
        <v>1.0208704763687757</v>
      </c>
      <c r="Z2974" s="13">
        <v>513.22148480528494</v>
      </c>
      <c r="AA2974" s="15">
        <v>90.426839602047394</v>
      </c>
    </row>
    <row r="2975" spans="1:27" x14ac:dyDescent="0.45">
      <c r="A2975">
        <v>2927</v>
      </c>
      <c r="B2975">
        <v>77.2</v>
      </c>
      <c r="C2975" s="10">
        <f>B2975-20</f>
        <v>57.2</v>
      </c>
      <c r="D2975">
        <v>105.6</v>
      </c>
      <c r="E2975" s="11">
        <f>D2975-90</f>
        <v>15.599999999999994</v>
      </c>
      <c r="F2975" s="2">
        <v>1.6725E-2</v>
      </c>
      <c r="G2975" s="11">
        <v>20.399999999999999</v>
      </c>
      <c r="H2975" s="11">
        <v>1.1000000000000001</v>
      </c>
      <c r="I2975" s="8">
        <v>0.12070358544588</v>
      </c>
      <c r="J2975" s="4">
        <v>71000</v>
      </c>
      <c r="K2975" s="5">
        <f>23*10^-6</f>
        <v>2.3E-5</v>
      </c>
      <c r="L2975" s="6">
        <f>H2975</f>
        <v>1.1000000000000001</v>
      </c>
      <c r="M2975" s="3">
        <f>H2975^2/6</f>
        <v>0.20166666666666669</v>
      </c>
      <c r="N2975" s="3">
        <f>H2975^3/12</f>
        <v>0.11091666666666671</v>
      </c>
      <c r="O2975" s="1">
        <f>-J2975*L2975*K2975*C2975</f>
        <v>-102.74836000000001</v>
      </c>
      <c r="P2975" s="7">
        <f>-(12*F2975*J2975*L2975*N2975+12*O2975*N2975*G2975*COS(RADIANS(E2975)))/(12*N2975*G2975*COS(RADIANS(E2975))^2+L2975*G2975^3*SIN(RADIANS(E2975))^2)</f>
        <v>1.3539737834159014</v>
      </c>
      <c r="Q2975" s="7">
        <f>-(6*F2975*J2975*L2975*N2975*SIN(RADIANS(E2975))+6*O2975*N2975*G2975*SIN(RADIANS(E2975))*COS(RADIANS(E2975)))/(12*N2975*COS(RADIANS(E2975))^2+L2975*G2975^2*SIN(RADIANS(E2975))^2)</f>
        <v>3.7139259469305621</v>
      </c>
      <c r="R2975" s="7">
        <f>-P2975*SIN(RADIANS(E2975))</f>
        <v>-0.36411038695397668</v>
      </c>
      <c r="S2975" s="6">
        <f>(O2975+P2975*COS(RADIANS(E2975)))/L2975</f>
        <v>-92.222057395807639</v>
      </c>
      <c r="T2975" s="6">
        <f>R2975/L2975</f>
        <v>-0.33100944268543331</v>
      </c>
      <c r="U2975" s="6">
        <f>(Q2975-P2975*G2975*SIN(RADIANS(E2975)))/M2975</f>
        <v>-18.416161720316829</v>
      </c>
      <c r="V2975" s="6">
        <f>SQRT((S2975+U2975)^2+3*T2975^2)</f>
        <v>110.63970458628771</v>
      </c>
      <c r="W2975" s="6">
        <f>V2975/AA2975</f>
        <v>1.304178698810021</v>
      </c>
      <c r="X2975" s="1">
        <f>((3*10+H2975/COS(RADIANS(E2975)))*(3+3)+3*G2975*H2975)*2</f>
        <v>508.34485155365587</v>
      </c>
      <c r="Y2975" s="7">
        <f>Z2975/X2975</f>
        <v>1.0085602151533128</v>
      </c>
      <c r="Z2975" s="13">
        <v>512.69639285503399</v>
      </c>
      <c r="AA2975" s="15">
        <v>84.834773553071599</v>
      </c>
    </row>
    <row r="2976" spans="1:27" x14ac:dyDescent="0.45">
      <c r="A2976">
        <v>802</v>
      </c>
      <c r="B2976">
        <v>59.7</v>
      </c>
      <c r="C2976" s="10">
        <f>B2976-20</f>
        <v>39.700000000000003</v>
      </c>
      <c r="D2976">
        <v>109.6</v>
      </c>
      <c r="E2976" s="11">
        <f>D2976-90</f>
        <v>19.599999999999994</v>
      </c>
      <c r="F2976" s="2">
        <v>1.2307999999999999E-2</v>
      </c>
      <c r="G2976" s="11">
        <v>22.5</v>
      </c>
      <c r="H2976" s="11">
        <v>1</v>
      </c>
      <c r="I2976" s="8">
        <v>7.5691737234592396E-2</v>
      </c>
      <c r="J2976" s="4">
        <v>71000</v>
      </c>
      <c r="K2976" s="5">
        <f>23*10^-6</f>
        <v>2.3E-5</v>
      </c>
      <c r="L2976" s="6">
        <f>H2976</f>
        <v>1</v>
      </c>
      <c r="M2976" s="3">
        <f>H2976^2/6</f>
        <v>0.16666666666666666</v>
      </c>
      <c r="N2976" s="3">
        <f>H2976^3/12</f>
        <v>8.3333333333333329E-2</v>
      </c>
      <c r="O2976" s="1">
        <f>-J2976*L2976*K2976*C2976</f>
        <v>-64.830100000000002</v>
      </c>
      <c r="P2976" s="7">
        <f>-(12*F2976*J2976*L2976*N2976+12*O2976*N2976*G2976*COS(RADIANS(E2976)))/(12*N2976*G2976*COS(RADIANS(E2976))^2+L2976*G2976^3*SIN(RADIANS(E2976))^2)</f>
        <v>0.38432695821096496</v>
      </c>
      <c r="Q2976" s="7">
        <f>-(6*F2976*J2976*L2976*N2976*SIN(RADIANS(E2976))+6*O2976*N2976*G2976*SIN(RADIANS(E2976))*COS(RADIANS(E2976)))/(12*N2976*COS(RADIANS(E2976))^2+L2976*G2976^2*SIN(RADIANS(E2976))^2)</f>
        <v>1.4503846660785993</v>
      </c>
      <c r="R2976" s="7">
        <f>-P2976*SIN(RADIANS(E2976))</f>
        <v>-0.12892308142920883</v>
      </c>
      <c r="S2976" s="6">
        <f>(O2976+P2976*COS(RADIANS(E2976)))/L2976</f>
        <v>-64.468041924710292</v>
      </c>
      <c r="T2976" s="6">
        <f>R2976/L2976</f>
        <v>-0.12892308142920883</v>
      </c>
      <c r="U2976" s="6">
        <f>(Q2976-P2976*G2976*SIN(RADIANS(E2976)))/M2976</f>
        <v>-8.7023079964715961</v>
      </c>
      <c r="V2976" s="6">
        <f>SQRT((S2976+U2976)^2+3*T2976^2)</f>
        <v>73.170690655965373</v>
      </c>
      <c r="W2976" s="6">
        <f>V2976/AA2976</f>
        <v>1.3056118219909185</v>
      </c>
      <c r="X2976" s="1">
        <f>((3*10+H2976/COS(RADIANS(E2976)))*(3+3)+3*G2976*H2976)*2</f>
        <v>507.73807660508942</v>
      </c>
      <c r="Y2976" s="7">
        <f>Z2976/X2976</f>
        <v>1.0096699121496817</v>
      </c>
      <c r="Z2976" s="13">
        <v>512.64785920090901</v>
      </c>
      <c r="AA2976" s="15">
        <v>56.043220062443901</v>
      </c>
    </row>
    <row r="2977" spans="1:27" x14ac:dyDescent="0.45">
      <c r="A2977">
        <v>139</v>
      </c>
      <c r="B2977">
        <v>60.4</v>
      </c>
      <c r="C2977" s="10">
        <f>B2977-20</f>
        <v>40.4</v>
      </c>
      <c r="D2977">
        <v>122.8</v>
      </c>
      <c r="E2977" s="11">
        <f>D2977-90</f>
        <v>32.799999999999997</v>
      </c>
      <c r="F2977" s="2">
        <v>1.1164E-2</v>
      </c>
      <c r="G2977" s="11">
        <v>21.7</v>
      </c>
      <c r="H2977" s="11">
        <v>1</v>
      </c>
      <c r="I2977" s="8">
        <v>5.2766259759664501E-2</v>
      </c>
      <c r="J2977" s="4">
        <v>71000</v>
      </c>
      <c r="K2977" s="5">
        <f>23*10^-6</f>
        <v>2.3E-5</v>
      </c>
      <c r="L2977" s="6">
        <f>H2977</f>
        <v>1</v>
      </c>
      <c r="M2977" s="3">
        <f>H2977^2/6</f>
        <v>0.16666666666666666</v>
      </c>
      <c r="N2977" s="3">
        <f>H2977^3/12</f>
        <v>8.3333333333333329E-2</v>
      </c>
      <c r="O2977" s="1">
        <f>-J2977*L2977*K2977*C2977</f>
        <v>-65.973199999999991</v>
      </c>
      <c r="P2977" s="7">
        <f>-(12*F2977*J2977*L2977*N2977+12*O2977*N2977*G2977*COS(RADIANS(E2977)))/(12*N2977*G2977*COS(RADIANS(E2977))^2+L2977*G2977^3*SIN(RADIANS(E2977))^2)</f>
        <v>0.13627866251817269</v>
      </c>
      <c r="Q2977" s="7">
        <f>-(6*F2977*J2977*L2977*N2977*SIN(RADIANS(E2977))+6*O2977*N2977*G2977*SIN(RADIANS(E2977))*COS(RADIANS(E2977)))/(12*N2977*COS(RADIANS(E2977))^2+L2977*G2977^2*SIN(RADIANS(E2977))^2)</f>
        <v>0.80098248354102641</v>
      </c>
      <c r="R2977" s="7">
        <f>-P2977*SIN(RADIANS(E2977))</f>
        <v>-7.3823270372444821E-2</v>
      </c>
      <c r="S2977" s="6">
        <f>(O2977+P2977*COS(RADIANS(E2977)))/L2977</f>
        <v>-65.858648707518157</v>
      </c>
      <c r="T2977" s="6">
        <f>R2977/L2977</f>
        <v>-7.3823270372444821E-2</v>
      </c>
      <c r="U2977" s="6">
        <f>(Q2977-P2977*G2977*SIN(RADIANS(E2977)))/M2977</f>
        <v>-4.8058949012461563</v>
      </c>
      <c r="V2977" s="6">
        <f>SQRT((S2977+U2977)^2+3*T2977^2)</f>
        <v>70.664659293459408</v>
      </c>
      <c r="W2977" s="6">
        <f>V2977/AA2977</f>
        <v>1.2777331381622317</v>
      </c>
      <c r="X2977" s="1">
        <f>((3*10+H2977/COS(RADIANS(E2977)))*(3+3)+3*G2977*H2977)*2</f>
        <v>504.47608466728906</v>
      </c>
      <c r="Y2977" s="7">
        <f>Z2977/X2977</f>
        <v>1.0158298856237868</v>
      </c>
      <c r="Z2977" s="13">
        <v>512.46188338750801</v>
      </c>
      <c r="AA2977" s="15">
        <v>55.304708927794302</v>
      </c>
    </row>
    <row r="2978" spans="1:27" x14ac:dyDescent="0.45">
      <c r="A2978">
        <v>1365</v>
      </c>
      <c r="B2978">
        <v>47</v>
      </c>
      <c r="C2978" s="10">
        <f>B2978-20</f>
        <v>27</v>
      </c>
      <c r="D2978">
        <v>105.6</v>
      </c>
      <c r="E2978" s="11">
        <f>D2978-90</f>
        <v>15.599999999999994</v>
      </c>
      <c r="F2978" s="2">
        <v>7.8650000000000005E-3</v>
      </c>
      <c r="G2978" s="11">
        <v>20.3</v>
      </c>
      <c r="H2978" s="11">
        <v>1.1000000000000001</v>
      </c>
      <c r="I2978" s="8">
        <v>5.6786186993122101E-2</v>
      </c>
      <c r="J2978" s="4">
        <v>71000</v>
      </c>
      <c r="K2978" s="5">
        <f>23*10^-6</f>
        <v>2.3E-5</v>
      </c>
      <c r="L2978" s="6">
        <f>H2978</f>
        <v>1.1000000000000001</v>
      </c>
      <c r="M2978" s="3">
        <f>H2978^2/6</f>
        <v>0.20166666666666669</v>
      </c>
      <c r="N2978" s="3">
        <f>H2978^3/12</f>
        <v>0.11091666666666671</v>
      </c>
      <c r="O2978" s="1">
        <f>-J2978*L2978*K2978*C2978</f>
        <v>-48.500100000000003</v>
      </c>
      <c r="P2978" s="7">
        <f>-(12*F2978*J2978*L2978*N2978+12*O2978*N2978*G2978*COS(RADIANS(E2978)))/(12*N2978*G2978*COS(RADIANS(E2978))^2+L2978*G2978^3*SIN(RADIANS(E2978))^2)</f>
        <v>0.64383698551142932</v>
      </c>
      <c r="Q2978" s="7">
        <f>-(6*F2978*J2978*L2978*N2978*SIN(RADIANS(E2978))+6*O2978*N2978*G2978*SIN(RADIANS(E2978))*COS(RADIANS(E2978)))/(12*N2978*COS(RADIANS(E2978))^2+L2978*G2978^2*SIN(RADIANS(E2978))^2)</f>
        <v>1.7573763454894511</v>
      </c>
      <c r="R2978" s="7">
        <f>-P2978*SIN(RADIANS(E2978))</f>
        <v>-0.17314052664920693</v>
      </c>
      <c r="S2978" s="6">
        <f>(O2978+P2978*COS(RADIANS(E2978)))/L2978</f>
        <v>-43.527254833123223</v>
      </c>
      <c r="T2978" s="6">
        <f>R2978/L2978</f>
        <v>-0.15740047877200627</v>
      </c>
      <c r="U2978" s="6">
        <f>(Q2978-P2978*G2978*SIN(RADIANS(E2978)))/M2978</f>
        <v>-8.7142628701956184</v>
      </c>
      <c r="V2978" s="6">
        <f>SQRT((S2978+U2978)^2+3*T2978^2)</f>
        <v>52.242229055413866</v>
      </c>
      <c r="W2978" s="6">
        <f>V2978/AA2978</f>
        <v>1.3056332803578086</v>
      </c>
      <c r="X2978" s="1">
        <f>((3*10+H2978/COS(RADIANS(E2978)))*(3+3)+3*G2978*H2978)*2</f>
        <v>507.68485155365585</v>
      </c>
      <c r="Y2978" s="7">
        <f>Z2978/X2978</f>
        <v>1.0085713435964483</v>
      </c>
      <c r="Z2978" s="13">
        <v>512.03639285503402</v>
      </c>
      <c r="AA2978" s="15">
        <v>40.012942256723797</v>
      </c>
    </row>
    <row r="2979" spans="1:27" x14ac:dyDescent="0.45">
      <c r="A2979">
        <v>2525</v>
      </c>
      <c r="B2979">
        <v>52.2</v>
      </c>
      <c r="C2979" s="10">
        <f>B2979-20</f>
        <v>32.200000000000003</v>
      </c>
      <c r="D2979">
        <v>115</v>
      </c>
      <c r="E2979" s="11">
        <f>D2979-90</f>
        <v>25</v>
      </c>
      <c r="F2979" s="2">
        <v>9.5549999999999993E-3</v>
      </c>
      <c r="G2979" s="11">
        <v>22.1</v>
      </c>
      <c r="H2979" s="11">
        <v>1</v>
      </c>
      <c r="I2979" s="8">
        <v>5.0939697772264397E-2</v>
      </c>
      <c r="J2979" s="4">
        <v>71000</v>
      </c>
      <c r="K2979" s="5">
        <f>23*10^-6</f>
        <v>2.3E-5</v>
      </c>
      <c r="L2979" s="6">
        <f>H2979</f>
        <v>1</v>
      </c>
      <c r="M2979" s="3">
        <f>H2979^2/6</f>
        <v>0.16666666666666666</v>
      </c>
      <c r="N2979" s="3">
        <f>H2979^3/12</f>
        <v>8.3333333333333329E-2</v>
      </c>
      <c r="O2979" s="1">
        <f>-J2979*L2979*K2979*C2979</f>
        <v>-52.582600000000006</v>
      </c>
      <c r="P2979" s="7">
        <f>-(12*F2979*J2979*L2979*N2979+12*O2979*N2979*G2979*COS(RADIANS(E2979)))/(12*N2979*G2979*COS(RADIANS(E2979))^2+L2979*G2979^3*SIN(RADIANS(E2979))^2)</f>
        <v>0.19259630683197912</v>
      </c>
      <c r="Q2979" s="7">
        <f>-(6*F2979*J2979*L2979*N2979*SIN(RADIANS(E2979))+6*O2979*N2979*G2979*SIN(RADIANS(E2979))*COS(RADIANS(E2979)))/(12*N2979*COS(RADIANS(E2979))^2+L2979*G2979^2*SIN(RADIANS(E2979))^2)</f>
        <v>0.89941161634165412</v>
      </c>
      <c r="R2979" s="7">
        <f>-P2979*SIN(RADIANS(E2979))</f>
        <v>-8.1394716411009413E-2</v>
      </c>
      <c r="S2979" s="6">
        <f>(O2979+P2979*COS(RADIANS(E2979)))/L2979</f>
        <v>-52.408048467363685</v>
      </c>
      <c r="T2979" s="6">
        <f>R2979/L2979</f>
        <v>-8.1394716411009413E-2</v>
      </c>
      <c r="U2979" s="6">
        <f>(Q2979-P2979*G2979*SIN(RADIANS(E2979)))/M2979</f>
        <v>-5.3964696980499234</v>
      </c>
      <c r="V2979" s="6">
        <f>SQRT((S2979+U2979)^2+3*T2979^2)</f>
        <v>57.804690083376549</v>
      </c>
      <c r="W2979" s="6">
        <f>V2979/AA2979</f>
        <v>1.2834196354931495</v>
      </c>
      <c r="X2979" s="1">
        <f>((3*10+H2979/COS(RADIANS(E2979)))*(3+3)+3*G2979*H2979)*2</f>
        <v>505.84053502754989</v>
      </c>
      <c r="Y2979" s="7">
        <f>Z2979/X2979</f>
        <v>1.011692814298516</v>
      </c>
      <c r="Z2979" s="13">
        <v>511.75523446828902</v>
      </c>
      <c r="AA2979" s="15">
        <v>45.039586807603499</v>
      </c>
    </row>
    <row r="2980" spans="1:27" x14ac:dyDescent="0.45">
      <c r="A2980">
        <v>1523</v>
      </c>
      <c r="B2980">
        <v>76.900000000000006</v>
      </c>
      <c r="C2980" s="10">
        <f>B2980-20</f>
        <v>56.900000000000006</v>
      </c>
      <c r="D2980">
        <v>127.2</v>
      </c>
      <c r="E2980" s="11">
        <f>D2980-90</f>
        <v>37.200000000000003</v>
      </c>
      <c r="F2980" s="2">
        <v>1.4581999999999999E-2</v>
      </c>
      <c r="G2980" s="11">
        <v>21</v>
      </c>
      <c r="H2980" s="11">
        <v>1</v>
      </c>
      <c r="I2980" s="8">
        <v>6.6338367760181399E-2</v>
      </c>
      <c r="J2980" s="4">
        <v>71000</v>
      </c>
      <c r="K2980" s="5">
        <f>23*10^-6</f>
        <v>2.3E-5</v>
      </c>
      <c r="L2980" s="6">
        <f>H2980</f>
        <v>1</v>
      </c>
      <c r="M2980" s="3">
        <f>H2980^2/6</f>
        <v>0.16666666666666666</v>
      </c>
      <c r="N2980" s="3">
        <f>H2980^3/12</f>
        <v>8.3333333333333329E-2</v>
      </c>
      <c r="O2980" s="1">
        <f>-J2980*L2980*K2980*C2980</f>
        <v>-92.917700000000011</v>
      </c>
      <c r="P2980" s="7">
        <f>-(12*F2980*J2980*L2980*N2980+12*O2980*N2980*G2980*COS(RADIANS(E2980)))/(12*N2980*G2980*COS(RADIANS(E2980))^2+L2980*G2980^3*SIN(RADIANS(E2980))^2)</f>
        <v>0.15268809176092851</v>
      </c>
      <c r="Q2980" s="7">
        <f>-(6*F2980*J2980*L2980*N2980*SIN(RADIANS(E2980))+6*O2980*N2980*G2980*SIN(RADIANS(E2980))*COS(RADIANS(E2980)))/(12*N2980*COS(RADIANS(E2980))^2+L2980*G2980^2*SIN(RADIANS(E2980))^2)</f>
        <v>0.96930839385116541</v>
      </c>
      <c r="R2980" s="7">
        <f>-P2980*SIN(RADIANS(E2980))</f>
        <v>-9.2315085128682445E-2</v>
      </c>
      <c r="S2980" s="6">
        <f>(O2980+P2980*COS(RADIANS(E2980)))/L2980</f>
        <v>-92.796079366786401</v>
      </c>
      <c r="T2980" s="6">
        <f>R2980/L2980</f>
        <v>-9.2315085128682445E-2</v>
      </c>
      <c r="U2980" s="6">
        <f>(Q2980-P2980*G2980*SIN(RADIANS(E2980)))/M2980</f>
        <v>-5.8158503631069953</v>
      </c>
      <c r="V2980" s="6">
        <f>SQRT((S2980+U2980)^2+3*T2980^2)</f>
        <v>98.612059360294566</v>
      </c>
      <c r="W2980" s="6">
        <f>V2980/AA2980</f>
        <v>1.2927064217419484</v>
      </c>
      <c r="X2980" s="1">
        <f>((3*10+H2980/COS(RADIANS(E2980)))*(3+3)+3*G2980*H2980)*2</f>
        <v>501.06534748847372</v>
      </c>
      <c r="Y2980" s="7">
        <f>Z2980/X2980</f>
        <v>1.0204388963743813</v>
      </c>
      <c r="Z2980" s="13">
        <v>511.306570202584</v>
      </c>
      <c r="AA2980" s="15">
        <v>76.2834141625233</v>
      </c>
    </row>
    <row r="2981" spans="1:27" x14ac:dyDescent="0.45">
      <c r="A2981">
        <v>194</v>
      </c>
      <c r="B2981">
        <v>85.6</v>
      </c>
      <c r="C2981" s="10">
        <f>B2981-20</f>
        <v>65.599999999999994</v>
      </c>
      <c r="D2981">
        <v>120.7</v>
      </c>
      <c r="E2981" s="11">
        <f>D2981-90</f>
        <v>30.700000000000003</v>
      </c>
      <c r="F2981" s="2">
        <v>1.8377000000000001E-2</v>
      </c>
      <c r="G2981" s="11">
        <v>21.6</v>
      </c>
      <c r="H2981" s="11">
        <v>1</v>
      </c>
      <c r="I2981" s="8">
        <v>8.9141830801963806E-2</v>
      </c>
      <c r="J2981" s="4">
        <v>71000</v>
      </c>
      <c r="K2981" s="5">
        <f>23*10^-6</f>
        <v>2.3E-5</v>
      </c>
      <c r="L2981" s="6">
        <f>H2981</f>
        <v>1</v>
      </c>
      <c r="M2981" s="3">
        <f>H2981^2/6</f>
        <v>0.16666666666666666</v>
      </c>
      <c r="N2981" s="3">
        <f>H2981^3/12</f>
        <v>8.3333333333333329E-2</v>
      </c>
      <c r="O2981" s="1">
        <f>-J2981*L2981*K2981*C2981</f>
        <v>-107.12479999999999</v>
      </c>
      <c r="P2981" s="7">
        <f>-(12*F2981*J2981*L2981*N2981+12*O2981*N2981*G2981*COS(RADIANS(E2981)))/(12*N2981*G2981*COS(RADIANS(E2981))^2+L2981*G2981^3*SIN(RADIANS(E2981))^2)</f>
        <v>0.25913849340963585</v>
      </c>
      <c r="Q2981" s="7">
        <f>-(6*F2981*J2981*L2981*N2981*SIN(RADIANS(E2981))+6*O2981*N2981*G2981*SIN(RADIANS(E2981))*COS(RADIANS(E2981)))/(12*N2981*COS(RADIANS(E2981))^2+L2981*G2981^2*SIN(RADIANS(E2981))^2)</f>
        <v>1.4288542837405869</v>
      </c>
      <c r="R2981" s="7">
        <f>-P2981*SIN(RADIANS(E2981))</f>
        <v>-0.13230132256857291</v>
      </c>
      <c r="S2981" s="6">
        <f>(O2981+P2981*COS(RADIANS(E2981)))/L2981</f>
        <v>-106.90197917778353</v>
      </c>
      <c r="T2981" s="6">
        <f>R2981/L2981</f>
        <v>-0.13230132256857291</v>
      </c>
      <c r="U2981" s="6">
        <f>(Q2981-P2981*G2981*SIN(RADIANS(E2981)))/M2981</f>
        <v>-8.5731257024435301</v>
      </c>
      <c r="V2981" s="6">
        <f>SQRT((S2981+U2981)^2+3*T2981^2)</f>
        <v>115.47533224901022</v>
      </c>
      <c r="W2981" s="6">
        <f>V2981/AA2981</f>
        <v>1.2685519166049237</v>
      </c>
      <c r="X2981" s="1">
        <f>((3*10+H2981/COS(RADIANS(E2981)))*(3+3)+3*G2981*H2981)*2</f>
        <v>503.55588567523841</v>
      </c>
      <c r="Y2981" s="7">
        <f>Z2981/X2981</f>
        <v>1.0145870616252788</v>
      </c>
      <c r="Z2981" s="13">
        <v>510.90128641135499</v>
      </c>
      <c r="AA2981" s="15">
        <v>91.029252123997793</v>
      </c>
    </row>
    <row r="2982" spans="1:27" x14ac:dyDescent="0.45">
      <c r="A2982">
        <v>2676</v>
      </c>
      <c r="B2982">
        <v>89.6</v>
      </c>
      <c r="C2982" s="10">
        <f>B2982-20</f>
        <v>69.599999999999994</v>
      </c>
      <c r="D2982">
        <v>129.9</v>
      </c>
      <c r="E2982" s="11">
        <f>D2982-90</f>
        <v>39.900000000000006</v>
      </c>
      <c r="F2982" s="2">
        <v>1.7299999999999999E-2</v>
      </c>
      <c r="G2982" s="11">
        <v>20.6</v>
      </c>
      <c r="H2982" s="11">
        <v>1</v>
      </c>
      <c r="I2982" s="8">
        <v>7.83663764595985E-2</v>
      </c>
      <c r="J2982" s="4">
        <v>71000</v>
      </c>
      <c r="K2982" s="5">
        <f>23*10^-6</f>
        <v>2.3E-5</v>
      </c>
      <c r="L2982" s="6">
        <f>H2982</f>
        <v>1</v>
      </c>
      <c r="M2982" s="3">
        <f>H2982^2/6</f>
        <v>0.16666666666666666</v>
      </c>
      <c r="N2982" s="3">
        <f>H2982^3/12</f>
        <v>8.3333333333333329E-2</v>
      </c>
      <c r="O2982" s="1">
        <f>-J2982*L2982*K2982*C2982</f>
        <v>-113.65679999999999</v>
      </c>
      <c r="P2982" s="7">
        <f>-(12*F2982*J2982*L2982*N2982+12*O2982*N2982*G2982*COS(RADIANS(E2982)))/(12*N2982*G2982*COS(RADIANS(E2982))^2+L2982*G2982^3*SIN(RADIANS(E2982))^2)</f>
        <v>0.15735249007696497</v>
      </c>
      <c r="Q2982" s="7">
        <f>-(6*F2982*J2982*L2982*N2982*SIN(RADIANS(E2982))+6*O2982*N2982*G2982*SIN(RADIANS(E2982))*COS(RADIANS(E2982)))/(12*N2982*COS(RADIANS(E2982))^2+L2982*G2982^2*SIN(RADIANS(E2982))^2)</f>
        <v>1.0396170768994955</v>
      </c>
      <c r="R2982" s="7">
        <f>-P2982*SIN(RADIANS(E2982))</f>
        <v>-0.10093369678635876</v>
      </c>
      <c r="S2982" s="6">
        <f>(O2982+P2982*COS(RADIANS(E2982)))/L2982</f>
        <v>-113.53608465306158</v>
      </c>
      <c r="T2982" s="6">
        <f>R2982/L2982</f>
        <v>-0.10093369678635876</v>
      </c>
      <c r="U2982" s="6">
        <f>(Q2982-P2982*G2982*SIN(RADIANS(E2982)))/M2982</f>
        <v>-6.23770246139697</v>
      </c>
      <c r="V2982" s="6">
        <f>SQRT((S2982+U2982)^2+3*T2982^2)</f>
        <v>119.77391470004258</v>
      </c>
      <c r="W2982" s="6">
        <f>V2982/AA2982</f>
        <v>1.2856923020804916</v>
      </c>
      <c r="X2982" s="1">
        <f>((3*10+H2982/COS(RADIANS(E2982)))*(3+3)+3*G2982*H2982)*2</f>
        <v>499.24200351333099</v>
      </c>
      <c r="Y2982" s="7">
        <f>Z2982/X2982</f>
        <v>1.0214678178856735</v>
      </c>
      <c r="Z2982" s="13">
        <v>509.95963992563401</v>
      </c>
      <c r="AA2982" s="15">
        <v>93.159082080701495</v>
      </c>
    </row>
    <row r="2983" spans="1:27" x14ac:dyDescent="0.45">
      <c r="A2983">
        <v>2207</v>
      </c>
      <c r="B2983">
        <v>71.400000000000006</v>
      </c>
      <c r="C2983" s="10">
        <f>B2983-20</f>
        <v>51.400000000000006</v>
      </c>
      <c r="D2983">
        <v>125.9</v>
      </c>
      <c r="E2983" s="11">
        <f>D2983-90</f>
        <v>35.900000000000006</v>
      </c>
      <c r="F2983" s="2">
        <v>1.3483E-2</v>
      </c>
      <c r="G2983" s="11">
        <v>21</v>
      </c>
      <c r="H2983" s="11">
        <v>1</v>
      </c>
      <c r="I2983" s="8">
        <v>6.2284715473651803E-2</v>
      </c>
      <c r="J2983" s="4">
        <v>71000</v>
      </c>
      <c r="K2983" s="5">
        <f>23*10^-6</f>
        <v>2.3E-5</v>
      </c>
      <c r="L2983" s="6">
        <f>H2983</f>
        <v>1</v>
      </c>
      <c r="M2983" s="3">
        <f>H2983^2/6</f>
        <v>0.16666666666666666</v>
      </c>
      <c r="N2983" s="3">
        <f>H2983^3/12</f>
        <v>8.3333333333333329E-2</v>
      </c>
      <c r="O2983" s="1">
        <f>-J2983*L2983*K2983*C2983</f>
        <v>-83.936200000000014</v>
      </c>
      <c r="P2983" s="7">
        <f>-(12*F2983*J2983*L2983*N2983+12*O2983*N2983*G2983*COS(RADIANS(E2983)))/(12*N2983*G2983*COS(RADIANS(E2983))^2+L2983*G2983^3*SIN(RADIANS(E2983))^2)</f>
        <v>0.14713361313982778</v>
      </c>
      <c r="Q2983" s="7">
        <f>-(6*F2983*J2983*L2983*N2983*SIN(RADIANS(E2983))+6*O2983*N2983*G2983*SIN(RADIANS(E2983))*COS(RADIANS(E2983)))/(12*N2983*COS(RADIANS(E2983))^2+L2983*G2983^2*SIN(RADIANS(E2983))^2)</f>
        <v>0.90588837666445376</v>
      </c>
      <c r="R2983" s="7">
        <f>-P2983*SIN(RADIANS(E2983))</f>
        <v>-8.6275083491852728E-2</v>
      </c>
      <c r="S2983" s="6">
        <f>(O2983+P2983*COS(RADIANS(E2983)))/L2983</f>
        <v>-83.817015646647505</v>
      </c>
      <c r="T2983" s="6">
        <f>R2983/L2983</f>
        <v>-8.6275083491852728E-2</v>
      </c>
      <c r="U2983" s="6">
        <f>(Q2983-P2983*G2983*SIN(RADIANS(E2983)))/M2983</f>
        <v>-5.4353302599867215</v>
      </c>
      <c r="V2983" s="6">
        <f>SQRT((S2983+U2983)^2+3*T2983^2)</f>
        <v>89.252471002250587</v>
      </c>
      <c r="W2983" s="6">
        <f>V2983/AA2983</f>
        <v>1.2930215691672673</v>
      </c>
      <c r="X2983" s="1">
        <f>((3*10+H2983/COS(RADIANS(E2983)))*(3+3)+3*G2983*H2983)*2</f>
        <v>500.8140532545907</v>
      </c>
      <c r="Y2983" s="7">
        <f>Z2983/X2983</f>
        <v>1.0180940128096101</v>
      </c>
      <c r="Z2983" s="13">
        <v>509.87578914941201</v>
      </c>
      <c r="AA2983" s="15">
        <v>69.026281641791201</v>
      </c>
    </row>
    <row r="2984" spans="1:27" x14ac:dyDescent="0.45">
      <c r="A2984">
        <v>1702</v>
      </c>
      <c r="B2984">
        <v>73.7</v>
      </c>
      <c r="C2984" s="10">
        <f>B2984-20</f>
        <v>53.7</v>
      </c>
      <c r="D2984">
        <v>107.6</v>
      </c>
      <c r="E2984" s="11">
        <f>D2984-90</f>
        <v>17.599999999999994</v>
      </c>
      <c r="F2984" s="2">
        <v>1.5151E-2</v>
      </c>
      <c r="G2984" s="11">
        <v>21.5</v>
      </c>
      <c r="H2984" s="11">
        <v>1</v>
      </c>
      <c r="I2984" s="8">
        <v>7.5022399425506495E-2</v>
      </c>
      <c r="J2984" s="4">
        <v>71000</v>
      </c>
      <c r="K2984" s="5">
        <f>23*10^-6</f>
        <v>2.3E-5</v>
      </c>
      <c r="L2984" s="6">
        <f>H2984</f>
        <v>1</v>
      </c>
      <c r="M2984" s="3">
        <f>H2984^2/6</f>
        <v>0.16666666666666666</v>
      </c>
      <c r="N2984" s="3">
        <f>H2984^3/12</f>
        <v>8.3333333333333329E-2</v>
      </c>
      <c r="O2984" s="1">
        <f>-J2984*L2984*K2984*C2984</f>
        <v>-87.692100000000011</v>
      </c>
      <c r="P2984" s="7">
        <f>-(12*F2984*J2984*L2984*N2984+12*O2984*N2984*G2984*COS(RADIANS(E2984)))/(12*N2984*G2984*COS(RADIANS(E2984))^2+L2984*G2984^3*SIN(RADIANS(E2984))^2)</f>
        <v>0.77722983618317731</v>
      </c>
      <c r="Q2984" s="7">
        <f>-(6*F2984*J2984*L2984*N2984*SIN(RADIANS(E2984))+6*O2984*N2984*G2984*SIN(RADIANS(E2984))*COS(RADIANS(E2984)))/(12*N2984*COS(RADIANS(E2984))^2+L2984*G2984^2*SIN(RADIANS(E2984))^2)</f>
        <v>2.5263671820379523</v>
      </c>
      <c r="R2984" s="7">
        <f>-P2984*SIN(RADIANS(E2984))</f>
        <v>-0.23501090065469316</v>
      </c>
      <c r="S2984" s="6">
        <f>(O2984+P2984*COS(RADIANS(E2984)))/L2984</f>
        <v>-86.951251773419969</v>
      </c>
      <c r="T2984" s="6">
        <f>R2984/L2984</f>
        <v>-0.23501090065469316</v>
      </c>
      <c r="U2984" s="6">
        <f>(Q2984-P2984*G2984*SIN(RADIANS(E2984)))/M2984</f>
        <v>-15.158203092227703</v>
      </c>
      <c r="V2984" s="6">
        <f>SQRT((S2984+U2984)^2+3*T2984^2)</f>
        <v>102.11026619948662</v>
      </c>
      <c r="W2984" s="6">
        <f>V2984/AA2984</f>
        <v>1.373315079347456</v>
      </c>
      <c r="X2984" s="1">
        <f>((3*10+H2984/COS(RADIANS(E2984)))*(3+3)+3*G2984*H2984)*2</f>
        <v>501.58929656517228</v>
      </c>
      <c r="Y2984" s="7">
        <f>Z2984/X2984</f>
        <v>1.0161994227901552</v>
      </c>
      <c r="Z2984" s="13">
        <v>509.71475364724802</v>
      </c>
      <c r="AA2984" s="15">
        <v>74.353123864339494</v>
      </c>
    </row>
    <row r="2985" spans="1:27" x14ac:dyDescent="0.45">
      <c r="A2985">
        <v>1917</v>
      </c>
      <c r="B2985">
        <v>61.3</v>
      </c>
      <c r="C2985" s="10">
        <f>B2985-20</f>
        <v>41.3</v>
      </c>
      <c r="D2985">
        <v>120.9</v>
      </c>
      <c r="E2985" s="11">
        <f>D2985-90</f>
        <v>30.900000000000006</v>
      </c>
      <c r="F2985" s="2">
        <v>1.2433E-2</v>
      </c>
      <c r="G2985" s="11">
        <v>21.8</v>
      </c>
      <c r="H2985" s="11">
        <v>1</v>
      </c>
      <c r="I2985" s="8">
        <v>7.4387520551681505E-2</v>
      </c>
      <c r="J2985" s="4">
        <v>71000</v>
      </c>
      <c r="K2985" s="5">
        <f>23*10^-6</f>
        <v>2.3E-5</v>
      </c>
      <c r="L2985" s="6">
        <f>H2985</f>
        <v>1</v>
      </c>
      <c r="M2985" s="3">
        <f>H2985^2/6</f>
        <v>0.16666666666666666</v>
      </c>
      <c r="N2985" s="3">
        <f>H2985^3/12</f>
        <v>8.3333333333333329E-2</v>
      </c>
      <c r="O2985" s="1">
        <f>-J2985*L2985*K2985*C2985</f>
        <v>-67.442899999999995</v>
      </c>
      <c r="P2985" s="7">
        <f>-(12*F2985*J2985*L2985*N2985+12*O2985*N2985*G2985*COS(RADIANS(E2985)))/(12*N2985*G2985*COS(RADIANS(E2985))^2+L2985*G2985^3*SIN(RADIANS(E2985))^2)</f>
        <v>0.1378421355296976</v>
      </c>
      <c r="Q2985" s="7">
        <f>-(6*F2985*J2985*L2985*N2985*SIN(RADIANS(E2985))+6*O2985*N2985*G2985*SIN(RADIANS(E2985))*COS(RADIANS(E2985)))/(12*N2985*COS(RADIANS(E2985))^2+L2985*G2985^2*SIN(RADIANS(E2985))^2)</f>
        <v>0.77158508924259239</v>
      </c>
      <c r="R2985" s="7">
        <f>-P2985*SIN(RADIANS(E2985))</f>
        <v>-7.0787622866292879E-2</v>
      </c>
      <c r="S2985" s="6">
        <f>(O2985+P2985*COS(RADIANS(E2985)))/L2985</f>
        <v>-67.324622500971955</v>
      </c>
      <c r="T2985" s="6">
        <f>R2985/L2985</f>
        <v>-7.0787622866292879E-2</v>
      </c>
      <c r="U2985" s="6">
        <f>(Q2985-P2985*G2985*SIN(RADIANS(E2985)))/M2985</f>
        <v>-4.6295105354555561</v>
      </c>
      <c r="V2985" s="6">
        <f>SQRT((S2985+U2985)^2+3*T2985^2)</f>
        <v>71.954237496387677</v>
      </c>
      <c r="W2985" s="6">
        <f>V2985/AA2985</f>
        <v>1.228928374664662</v>
      </c>
      <c r="X2985" s="1">
        <f>((3*10+H2985/COS(RADIANS(E2985)))*(3+3)+3*G2985*H2985)*2</f>
        <v>504.78495605630189</v>
      </c>
      <c r="Y2985" s="7">
        <f>Z2985/X2985</f>
        <v>1.0077414461217289</v>
      </c>
      <c r="Z2985" s="13">
        <v>508.69272159667099</v>
      </c>
      <c r="AA2985" s="15">
        <v>58.5503915279211</v>
      </c>
    </row>
    <row r="2986" spans="1:27" x14ac:dyDescent="0.45">
      <c r="A2986">
        <v>1120</v>
      </c>
      <c r="B2986">
        <v>45.6</v>
      </c>
      <c r="C2986" s="10">
        <f>B2986-20</f>
        <v>25.6</v>
      </c>
      <c r="D2986">
        <v>106.8</v>
      </c>
      <c r="E2986" s="11">
        <f>D2986-90</f>
        <v>16.799999999999997</v>
      </c>
      <c r="F2986" s="2">
        <v>7.8700000000000003E-3</v>
      </c>
      <c r="G2986" s="11">
        <v>21.9</v>
      </c>
      <c r="H2986" s="11">
        <v>1</v>
      </c>
      <c r="I2986" s="8">
        <v>5.3811207413673401E-2</v>
      </c>
      <c r="J2986" s="4">
        <v>71000</v>
      </c>
      <c r="K2986" s="5">
        <f>23*10^-6</f>
        <v>2.3E-5</v>
      </c>
      <c r="L2986" s="6">
        <f>H2986</f>
        <v>1</v>
      </c>
      <c r="M2986" s="3">
        <f>H2986^2/6</f>
        <v>0.16666666666666666</v>
      </c>
      <c r="N2986" s="3">
        <f>H2986^3/12</f>
        <v>8.3333333333333329E-2</v>
      </c>
      <c r="O2986" s="1">
        <f>-J2986*L2986*K2986*C2986</f>
        <v>-41.8048</v>
      </c>
      <c r="P2986" s="7">
        <f>-(12*F2986*J2986*L2986*N2986+12*O2986*N2986*G2986*COS(RADIANS(E2986)))/(12*N2986*G2986*COS(RADIANS(E2986))^2+L2986*G2986^3*SIN(RADIANS(E2986))^2)</f>
        <v>0.35395201048538377</v>
      </c>
      <c r="Q2986" s="7">
        <f>-(6*F2986*J2986*L2986*N2986*SIN(RADIANS(E2986))+6*O2986*N2986*G2986*SIN(RADIANS(E2986))*COS(RADIANS(E2986)))/(12*N2986*COS(RADIANS(E2986))^2+L2986*G2986^2*SIN(RADIANS(E2986))^2)</f>
        <v>1.1202220725685534</v>
      </c>
      <c r="R2986" s="7">
        <f>-P2986*SIN(RADIANS(E2986))</f>
        <v>-0.10230338562269892</v>
      </c>
      <c r="S2986" s="6">
        <f>(O2986+P2986*COS(RADIANS(E2986)))/L2986</f>
        <v>-41.465954839171665</v>
      </c>
      <c r="T2986" s="6">
        <f>R2986/L2986</f>
        <v>-0.10230338562269892</v>
      </c>
      <c r="U2986" s="6">
        <f>(Q2986-P2986*G2986*SIN(RADIANS(E2986)))/M2986</f>
        <v>-6.7213324354113153</v>
      </c>
      <c r="V2986" s="6">
        <f>SQRT((S2986+U2986)^2+3*T2986^2)</f>
        <v>48.18761306426493</v>
      </c>
      <c r="W2986" s="6">
        <f>V2986/AA2986</f>
        <v>1.3093971976357841</v>
      </c>
      <c r="X2986" s="1">
        <f>((3*10+H2986/COS(RADIANS(E2986)))*(3+3)+3*G2986*H2986)*2</f>
        <v>503.93500010282412</v>
      </c>
      <c r="Y2986" s="7">
        <f>Z2986/X2986</f>
        <v>1.0089369255764513</v>
      </c>
      <c r="Z2986" s="13">
        <v>508.43862969411202</v>
      </c>
      <c r="AA2986" s="15">
        <v>36.801371769598497</v>
      </c>
    </row>
    <row r="2987" spans="1:27" x14ac:dyDescent="0.45">
      <c r="A2987">
        <v>1667</v>
      </c>
      <c r="B2987">
        <v>54.3</v>
      </c>
      <c r="C2987" s="10">
        <f>B2987-20</f>
        <v>34.299999999999997</v>
      </c>
      <c r="D2987">
        <v>105.7</v>
      </c>
      <c r="E2987" s="11">
        <f>D2987-90</f>
        <v>15.700000000000003</v>
      </c>
      <c r="F2987" s="2">
        <v>8.6800000000000002E-3</v>
      </c>
      <c r="G2987" s="11">
        <v>20.5</v>
      </c>
      <c r="H2987" s="11">
        <v>1</v>
      </c>
      <c r="I2987" s="8">
        <v>3.9750363677740097E-2</v>
      </c>
      <c r="J2987" s="4">
        <v>71000</v>
      </c>
      <c r="K2987" s="5">
        <f>23*10^-6</f>
        <v>2.3E-5</v>
      </c>
      <c r="L2987" s="6">
        <f>H2987</f>
        <v>1</v>
      </c>
      <c r="M2987" s="3">
        <f>H2987^2/6</f>
        <v>0.16666666666666666</v>
      </c>
      <c r="N2987" s="3">
        <f>H2987^3/12</f>
        <v>8.3333333333333329E-2</v>
      </c>
      <c r="O2987" s="1">
        <f>-J2987*L2987*K2987*C2987</f>
        <v>-56.011899999999997</v>
      </c>
      <c r="P2987" s="7">
        <f>-(12*F2987*J2987*L2987*N2987+12*O2987*N2987*G2987*COS(RADIANS(E2987)))/(12*N2987*G2987*COS(RADIANS(E2987))^2+L2987*G2987^3*SIN(RADIANS(E2987))^2)</f>
        <v>0.75268756438462225</v>
      </c>
      <c r="Q2987" s="7">
        <f>-(6*F2987*J2987*L2987*N2987*SIN(RADIANS(E2987))+6*O2987*N2987*G2987*SIN(RADIANS(E2987))*COS(RADIANS(E2987)))/(12*N2987*COS(RADIANS(E2987))^2+L2987*G2987^2*SIN(RADIANS(E2987))^2)</f>
        <v>2.0876953036803951</v>
      </c>
      <c r="R2987" s="7">
        <f>-P2987*SIN(RADIANS(E2987))</f>
        <v>-0.20367759060296539</v>
      </c>
      <c r="S2987" s="6">
        <f>(O2987+P2987*COS(RADIANS(E2987)))/L2987</f>
        <v>-55.287293894129071</v>
      </c>
      <c r="T2987" s="6">
        <f>R2987/L2987</f>
        <v>-0.20367759060296539</v>
      </c>
      <c r="U2987" s="6">
        <f>(Q2987-P2987*G2987*SIN(RADIANS(E2987)))/M2987</f>
        <v>-12.526171822082372</v>
      </c>
      <c r="V2987" s="6">
        <f>SQRT((S2987+U2987)^2+3*T2987^2)</f>
        <v>67.814383327775872</v>
      </c>
      <c r="W2987" s="6">
        <f>V2987/AA2987</f>
        <v>1.4582329279759394</v>
      </c>
      <c r="X2987" s="1">
        <f>((3*10+H2987/COS(RADIANS(E2987)))*(3+3)+3*G2987*H2987)*2</f>
        <v>495.46504921699403</v>
      </c>
      <c r="Y2987" s="7">
        <f>Z2987/X2987</f>
        <v>1.0252878797546721</v>
      </c>
      <c r="Z2987" s="13">
        <v>507.99430980423602</v>
      </c>
      <c r="AA2987" s="15">
        <v>46.504493230655399</v>
      </c>
    </row>
    <row r="2988" spans="1:27" x14ac:dyDescent="0.45">
      <c r="A2988">
        <v>1882</v>
      </c>
      <c r="B2988">
        <v>74.8</v>
      </c>
      <c r="C2988" s="10">
        <f>B2988-20</f>
        <v>54.8</v>
      </c>
      <c r="D2988">
        <v>129.1</v>
      </c>
      <c r="E2988" s="11">
        <f>D2988-90</f>
        <v>39.099999999999994</v>
      </c>
      <c r="F2988" s="2">
        <v>1.5785E-2</v>
      </c>
      <c r="G2988" s="11">
        <v>21.4</v>
      </c>
      <c r="H2988" s="11">
        <v>1</v>
      </c>
      <c r="I2988" s="8">
        <v>8.3178304135799394E-2</v>
      </c>
      <c r="J2988" s="4">
        <v>71000</v>
      </c>
      <c r="K2988" s="5">
        <f>23*10^-6</f>
        <v>2.3E-5</v>
      </c>
      <c r="L2988" s="6">
        <f>H2988</f>
        <v>1</v>
      </c>
      <c r="M2988" s="3">
        <f>H2988^2/6</f>
        <v>0.16666666666666666</v>
      </c>
      <c r="N2988" s="3">
        <f>H2988^3/12</f>
        <v>8.3333333333333329E-2</v>
      </c>
      <c r="O2988" s="1">
        <f>-J2988*L2988*K2988*C2988</f>
        <v>-89.488399999999999</v>
      </c>
      <c r="P2988" s="7">
        <f>-(12*F2988*J2988*L2988*N2988+12*O2988*N2988*G2988*COS(RADIANS(E2988)))/(12*N2988*G2988*COS(RADIANS(E2988))^2+L2988*G2988^3*SIN(RADIANS(E2988))^2)</f>
        <v>9.3437630304140373E-2</v>
      </c>
      <c r="Q2988" s="7">
        <f>-(6*F2988*J2988*L2988*N2988*SIN(RADIANS(E2988))+6*O2988*N2988*G2988*SIN(RADIANS(E2988))*COS(RADIANS(E2988)))/(12*N2988*COS(RADIANS(E2988))^2+L2988*G2988^2*SIN(RADIANS(E2988))^2)</f>
        <v>0.63053872642086828</v>
      </c>
      <c r="R2988" s="7">
        <f>-P2988*SIN(RADIANS(E2988))</f>
        <v>-5.8928852936529739E-2</v>
      </c>
      <c r="S2988" s="6">
        <f>(O2988+P2988*COS(RADIANS(E2988)))/L2988</f>
        <v>-89.415888062717656</v>
      </c>
      <c r="T2988" s="6">
        <f>R2988/L2988</f>
        <v>-5.8928852936529739E-2</v>
      </c>
      <c r="U2988" s="6">
        <f>(Q2988-P2988*G2988*SIN(RADIANS(E2988)))/M2988</f>
        <v>-3.7832323585252086</v>
      </c>
      <c r="V2988" s="6">
        <f>SQRT((S2988+U2988)^2+3*T2988^2)</f>
        <v>93.199176311394808</v>
      </c>
      <c r="W2988" s="6">
        <f>V2988/AA2988</f>
        <v>1.2158963386352304</v>
      </c>
      <c r="X2988" s="1">
        <f>((3*10+H2988/COS(RADIANS(E2988)))*(3+3)+3*G2988*H2988)*2</f>
        <v>503.86299279363971</v>
      </c>
      <c r="Y2988" s="7">
        <f>Z2988/X2988</f>
        <v>1.0078522813680895</v>
      </c>
      <c r="Z2988" s="13">
        <v>507.81946678402301</v>
      </c>
      <c r="AA2988" s="15">
        <v>76.650593763614097</v>
      </c>
    </row>
    <row r="2989" spans="1:27" x14ac:dyDescent="0.45">
      <c r="A2989">
        <v>1931</v>
      </c>
      <c r="B2989">
        <v>55.6</v>
      </c>
      <c r="C2989" s="10">
        <f>B2989-20</f>
        <v>35.6</v>
      </c>
      <c r="D2989">
        <v>128.5</v>
      </c>
      <c r="E2989" s="11">
        <f>D2989-90</f>
        <v>38.5</v>
      </c>
      <c r="F2989" s="2">
        <v>1.0423999999999999E-2</v>
      </c>
      <c r="G2989" s="11">
        <v>21.4</v>
      </c>
      <c r="H2989" s="11">
        <v>1</v>
      </c>
      <c r="I2989" s="8">
        <v>5.8371268212795202E-2</v>
      </c>
      <c r="J2989" s="4">
        <v>71000</v>
      </c>
      <c r="K2989" s="5">
        <f>23*10^-6</f>
        <v>2.3E-5</v>
      </c>
      <c r="L2989" s="6">
        <f>H2989</f>
        <v>1</v>
      </c>
      <c r="M2989" s="3">
        <f>H2989^2/6</f>
        <v>0.16666666666666666</v>
      </c>
      <c r="N2989" s="3">
        <f>H2989^3/12</f>
        <v>8.3333333333333329E-2</v>
      </c>
      <c r="O2989" s="1">
        <f>-J2989*L2989*K2989*C2989</f>
        <v>-58.134800000000006</v>
      </c>
      <c r="P2989" s="7">
        <f>-(12*F2989*J2989*L2989*N2989+12*O2989*N2989*G2989*COS(RADIANS(E2989)))/(12*N2989*G2989*COS(RADIANS(E2989))^2+L2989*G2989^3*SIN(RADIANS(E2989))^2)</f>
        <v>6.1277372862434239E-2</v>
      </c>
      <c r="Q2989" s="7">
        <f>-(6*F2989*J2989*L2989*N2989*SIN(RADIANS(E2989))+6*O2989*N2989*G2989*SIN(RADIANS(E2989))*COS(RADIANS(E2989)))/(12*N2989*COS(RADIANS(E2989))^2+L2989*G2989^2*SIN(RADIANS(E2989))^2)</f>
        <v>0.40816285806675778</v>
      </c>
      <c r="R2989" s="7">
        <f>-P2989*SIN(RADIANS(E2989))</f>
        <v>-3.8146061501566179E-2</v>
      </c>
      <c r="S2989" s="6">
        <f>(O2989+P2989*COS(RADIANS(E2989)))/L2989</f>
        <v>-58.086843828167375</v>
      </c>
      <c r="T2989" s="6">
        <f>R2989/L2989</f>
        <v>-3.8146061501566179E-2</v>
      </c>
      <c r="U2989" s="6">
        <f>(Q2989-P2989*G2989*SIN(RADIANS(E2989)))/M2989</f>
        <v>-2.4489771484005507</v>
      </c>
      <c r="V2989" s="6">
        <f>SQRT((S2989+U2989)^2+3*T2989^2)</f>
        <v>60.535857032614196</v>
      </c>
      <c r="W2989" s="6">
        <f>V2989/AA2989</f>
        <v>1.199081661862857</v>
      </c>
      <c r="X2989" s="1">
        <f>((3*10+H2989/COS(RADIANS(E2989)))*(3+3)+3*G2989*H2989)*2</f>
        <v>503.73334388982477</v>
      </c>
      <c r="Y2989" s="7">
        <f>Z2989/X2989</f>
        <v>1.0064286274871443</v>
      </c>
      <c r="Z2989" s="13">
        <v>506.97165791054601</v>
      </c>
      <c r="AA2989" s="15">
        <v>50.485182917873601</v>
      </c>
    </row>
    <row r="2990" spans="1:27" x14ac:dyDescent="0.45">
      <c r="A2990">
        <v>2262</v>
      </c>
      <c r="B2990">
        <v>84.6</v>
      </c>
      <c r="C2990" s="10">
        <f>B2990-20</f>
        <v>64.599999999999994</v>
      </c>
      <c r="D2990">
        <v>129</v>
      </c>
      <c r="E2990" s="11">
        <f>D2990-90</f>
        <v>39</v>
      </c>
      <c r="F2990" s="2">
        <v>1.5921999999999999E-2</v>
      </c>
      <c r="G2990" s="11">
        <v>20.100000000000001</v>
      </c>
      <c r="H2990" s="11">
        <v>1</v>
      </c>
      <c r="I2990" s="8">
        <v>7.2688311338424599E-2</v>
      </c>
      <c r="J2990" s="4">
        <v>71000</v>
      </c>
      <c r="K2990" s="5">
        <f>23*10^-6</f>
        <v>2.3E-5</v>
      </c>
      <c r="L2990" s="6">
        <f>H2990</f>
        <v>1</v>
      </c>
      <c r="M2990" s="3">
        <f>H2990^2/6</f>
        <v>0.16666666666666666</v>
      </c>
      <c r="N2990" s="3">
        <f>H2990^3/12</f>
        <v>8.3333333333333329E-2</v>
      </c>
      <c r="O2990" s="1">
        <f>-J2990*L2990*K2990*C2990</f>
        <v>-105.4918</v>
      </c>
      <c r="P2990" s="7">
        <f>-(12*F2990*J2990*L2990*N2990+12*O2990*N2990*G2990*COS(RADIANS(E2990)))/(12*N2990*G2990*COS(RADIANS(E2990))^2+L2990*G2990^3*SIN(RADIANS(E2990))^2)</f>
        <v>0.16026819685360502</v>
      </c>
      <c r="Q2990" s="7">
        <f>-(6*F2990*J2990*L2990*N2990*SIN(RADIANS(E2990))+6*O2990*N2990*G2990*SIN(RADIANS(E2990))*COS(RADIANS(E2990)))/(12*N2990*COS(RADIANS(E2990))^2+L2990*G2990^2*SIN(RADIANS(E2990))^2)</f>
        <v>1.0136434453834688</v>
      </c>
      <c r="R2990" s="7">
        <f>-P2990*SIN(RADIANS(E2990))</f>
        <v>-0.10086004431676303</v>
      </c>
      <c r="S2990" s="6">
        <f>(O2990+P2990*COS(RADIANS(E2990)))/L2990</f>
        <v>-105.36724821806523</v>
      </c>
      <c r="T2990" s="6">
        <f>R2990/L2990</f>
        <v>-0.10086004431676303</v>
      </c>
      <c r="U2990" s="6">
        <f>(Q2990-P2990*G2990*SIN(RADIANS(E2990)))/M2990</f>
        <v>-6.0818606723008104</v>
      </c>
      <c r="V2990" s="6">
        <f>SQRT((S2990+U2990)^2+3*T2990^2)</f>
        <v>111.44924580589267</v>
      </c>
      <c r="W2990" s="6">
        <f>V2990/AA2990</f>
        <v>1.2839625590087631</v>
      </c>
      <c r="X2990" s="1">
        <f>((3*10+H2990/COS(RADIANS(E2990)))*(3+3)+3*G2990*H2990)*2</f>
        <v>496.04111479071804</v>
      </c>
      <c r="Y2990" s="7">
        <f>Z2990/X2990</f>
        <v>1.0207963788877223</v>
      </c>
      <c r="Z2990" s="13">
        <v>506.35697375779398</v>
      </c>
      <c r="AA2990" s="15">
        <v>86.801009129061399</v>
      </c>
    </row>
    <row r="2991" spans="1:27" x14ac:dyDescent="0.45">
      <c r="A2991">
        <v>949</v>
      </c>
      <c r="B2991">
        <v>40.799999999999997</v>
      </c>
      <c r="C2991" s="10">
        <f>B2991-20</f>
        <v>20.799999999999997</v>
      </c>
      <c r="D2991">
        <v>112</v>
      </c>
      <c r="E2991" s="11">
        <f>D2991-90</f>
        <v>22</v>
      </c>
      <c r="F2991" s="2">
        <v>6.1060000000000003E-3</v>
      </c>
      <c r="G2991" s="11">
        <v>21.3</v>
      </c>
      <c r="H2991" s="11">
        <v>1</v>
      </c>
      <c r="I2991" s="8">
        <v>3.5207249224185902E-2</v>
      </c>
      <c r="J2991" s="4">
        <v>71000</v>
      </c>
      <c r="K2991" s="5">
        <f>23*10^-6</f>
        <v>2.3E-5</v>
      </c>
      <c r="L2991" s="6">
        <f>H2991</f>
        <v>1</v>
      </c>
      <c r="M2991" s="3">
        <f>H2991^2/6</f>
        <v>0.16666666666666666</v>
      </c>
      <c r="N2991" s="3">
        <f>H2991^3/12</f>
        <v>8.3333333333333329E-2</v>
      </c>
      <c r="O2991" s="1">
        <f>-J2991*L2991*K2991*C2991</f>
        <v>-33.966399999999993</v>
      </c>
      <c r="P2991" s="7">
        <f>-(12*F2991*J2991*L2991*N2991+12*O2991*N2991*G2991*COS(RADIANS(E2991)))/(12*N2991*G2991*COS(RADIANS(E2991))^2+L2991*G2991^3*SIN(RADIANS(E2991))^2)</f>
        <v>0.17263984542500876</v>
      </c>
      <c r="Q2991" s="7">
        <f>-(6*F2991*J2991*L2991*N2991*SIN(RADIANS(E2991))+6*O2991*N2991*G2991*SIN(RADIANS(E2991))*COS(RADIANS(E2991)))/(12*N2991*COS(RADIANS(E2991))^2+L2991*G2991^2*SIN(RADIANS(E2991))^2)</f>
        <v>0.68875705967375478</v>
      </c>
      <c r="R2991" s="7">
        <f>-P2991*SIN(RADIANS(E2991))</f>
        <v>-6.4672024382512155E-2</v>
      </c>
      <c r="S2991" s="6">
        <f>(O2991+P2991*COS(RADIANS(E2991)))/L2991</f>
        <v>-33.806331122667018</v>
      </c>
      <c r="T2991" s="6">
        <f>R2991/L2991</f>
        <v>-6.4672024382512155E-2</v>
      </c>
      <c r="U2991" s="6">
        <f>(Q2991-P2991*G2991*SIN(RADIANS(E2991)))/M2991</f>
        <v>-4.1325423580425253</v>
      </c>
      <c r="V2991" s="6">
        <f>SQRT((S2991+U2991)^2+3*T2991^2)</f>
        <v>37.939038843880837</v>
      </c>
      <c r="W2991" s="6">
        <f>V2991/AA2991</f>
        <v>1.2858453401198355</v>
      </c>
      <c r="X2991" s="1">
        <f>((3*10+H2991/COS(RADIANS(E2991)))*(3+3)+3*G2991*H2991)*2</f>
        <v>500.74241691213098</v>
      </c>
      <c r="Y2991" s="7">
        <f>Z2991/X2991</f>
        <v>1.0106211557684663</v>
      </c>
      <c r="Z2991" s="13">
        <v>506.06088012203298</v>
      </c>
      <c r="AA2991" s="15">
        <v>29.505133829193699</v>
      </c>
    </row>
    <row r="2992" spans="1:27" x14ac:dyDescent="0.45">
      <c r="A2992">
        <v>2908</v>
      </c>
      <c r="B2992">
        <v>76.599999999999994</v>
      </c>
      <c r="C2992" s="10">
        <f>B2992-20</f>
        <v>56.599999999999994</v>
      </c>
      <c r="D2992">
        <v>124.3</v>
      </c>
      <c r="E2992" s="11">
        <f>D2992-90</f>
        <v>34.299999999999997</v>
      </c>
      <c r="F2992" s="2">
        <v>1.4799E-2</v>
      </c>
      <c r="G2992" s="11">
        <v>20.5</v>
      </c>
      <c r="H2992" s="11">
        <v>1</v>
      </c>
      <c r="I2992" s="8">
        <v>6.9558434188365895E-2</v>
      </c>
      <c r="J2992" s="4">
        <v>71000</v>
      </c>
      <c r="K2992" s="5">
        <f>23*10^-6</f>
        <v>2.3E-5</v>
      </c>
      <c r="L2992" s="6">
        <f>H2992</f>
        <v>1</v>
      </c>
      <c r="M2992" s="3">
        <f>H2992^2/6</f>
        <v>0.16666666666666666</v>
      </c>
      <c r="N2992" s="3">
        <f>H2992^3/12</f>
        <v>8.3333333333333329E-2</v>
      </c>
      <c r="O2992" s="1">
        <f>-J2992*L2992*K2992*C2992</f>
        <v>-92.427799999999991</v>
      </c>
      <c r="P2992" s="7">
        <f>-(12*F2992*J2992*L2992*N2992+12*O2992*N2992*G2992*COS(RADIANS(E2992)))/(12*N2992*G2992*COS(RADIANS(E2992))^2+L2992*G2992^3*SIN(RADIANS(E2992))^2)</f>
        <v>0.18711647813571358</v>
      </c>
      <c r="Q2992" s="7">
        <f>-(6*F2992*J2992*L2992*N2992*SIN(RADIANS(E2992))+6*O2992*N2992*G2992*SIN(RADIANS(E2992))*COS(RADIANS(E2992)))/(12*N2992*COS(RADIANS(E2992))^2+L2992*G2992^2*SIN(RADIANS(E2992))^2)</f>
        <v>1.0808113485530542</v>
      </c>
      <c r="R2992" s="7">
        <f>-P2992*SIN(RADIANS(E2992))</f>
        <v>-0.10544500961493214</v>
      </c>
      <c r="S2992" s="6">
        <f>(O2992+P2992*COS(RADIANS(E2992)))/L2992</f>
        <v>-92.273223396540018</v>
      </c>
      <c r="T2992" s="6">
        <f>R2992/L2992</f>
        <v>-0.10544500961493214</v>
      </c>
      <c r="U2992" s="6">
        <f>(Q2992-P2992*G2992*SIN(RADIANS(E2992)))/M2992</f>
        <v>-6.4848680913183276</v>
      </c>
      <c r="V2992" s="6">
        <f>SQRT((S2992+U2992)^2+3*T2992^2)</f>
        <v>98.758260364763203</v>
      </c>
      <c r="W2992" s="6">
        <f>V2992/AA2992</f>
        <v>1.2788899247168939</v>
      </c>
      <c r="X2992" s="1">
        <f>((3*10+H2992/COS(RADIANS(E2992)))*(3+3)+3*G2992*H2992)*2</f>
        <v>497.5261164197471</v>
      </c>
      <c r="Y2992" s="7">
        <f>Z2992/X2992</f>
        <v>1.0170561141316563</v>
      </c>
      <c r="Z2992" s="13">
        <v>506.01197864488199</v>
      </c>
      <c r="AA2992" s="15">
        <v>77.221861284602099</v>
      </c>
    </row>
    <row r="2993" spans="1:27" x14ac:dyDescent="0.45">
      <c r="A2993">
        <v>2924</v>
      </c>
      <c r="B2993">
        <v>76.2</v>
      </c>
      <c r="C2993" s="10">
        <f>B2993-20</f>
        <v>56.2</v>
      </c>
      <c r="D2993">
        <v>113.2</v>
      </c>
      <c r="E2993" s="11">
        <f>D2993-90</f>
        <v>23.200000000000003</v>
      </c>
      <c r="F2993" s="2">
        <v>1.6327999999999999E-2</v>
      </c>
      <c r="G2993" s="11">
        <v>21.2</v>
      </c>
      <c r="H2993" s="11">
        <v>1</v>
      </c>
      <c r="I2993" s="8">
        <v>9.1336116194724995E-2</v>
      </c>
      <c r="J2993" s="4">
        <v>71000</v>
      </c>
      <c r="K2993" s="5">
        <f>23*10^-6</f>
        <v>2.3E-5</v>
      </c>
      <c r="L2993" s="6">
        <f>H2993</f>
        <v>1</v>
      </c>
      <c r="M2993" s="3">
        <f>H2993^2/6</f>
        <v>0.16666666666666666</v>
      </c>
      <c r="N2993" s="3">
        <f>H2993^3/12</f>
        <v>8.3333333333333329E-2</v>
      </c>
      <c r="O2993" s="1">
        <f>-J2993*L2993*K2993*C2993</f>
        <v>-91.774600000000007</v>
      </c>
      <c r="P2993" s="7">
        <f>-(12*F2993*J2993*L2993*N2993+12*O2993*N2993*G2993*COS(RADIANS(E2993)))/(12*N2993*G2993*COS(RADIANS(E2993))^2+L2993*G2993^3*SIN(RADIANS(E2993))^2)</f>
        <v>0.42029194470266795</v>
      </c>
      <c r="Q2993" s="7">
        <f>-(6*F2993*J2993*L2993*N2993*SIN(RADIANS(E2993))+6*O2993*N2993*G2993*SIN(RADIANS(E2993))*COS(RADIANS(E2993)))/(12*N2993*COS(RADIANS(E2993))^2+L2993*G2993^2*SIN(RADIANS(E2993))^2)</f>
        <v>1.7550484795877528</v>
      </c>
      <c r="R2993" s="7">
        <f>-P2993*SIN(RADIANS(E2993))</f>
        <v>-0.16557061128186346</v>
      </c>
      <c r="S2993" s="6">
        <f>(O2993+P2993*COS(RADIANS(E2993)))/L2993</f>
        <v>-91.388294820819482</v>
      </c>
      <c r="T2993" s="6">
        <f>R2993/L2993</f>
        <v>-0.16557061128186346</v>
      </c>
      <c r="U2993" s="6">
        <f>(Q2993-P2993*G2993*SIN(RADIANS(E2993)))/M2993</f>
        <v>-10.530290877526518</v>
      </c>
      <c r="V2993" s="6">
        <f>SQRT((S2993+U2993)^2+3*T2993^2)</f>
        <v>101.918989161162</v>
      </c>
      <c r="W2993" s="6">
        <f>V2993/AA2993</f>
        <v>1.2819907624827767</v>
      </c>
      <c r="X2993" s="1">
        <f>((3*10+H2993/COS(RADIANS(E2993)))*(3+3)+3*G2993*H2993)*2</f>
        <v>500.25574868846132</v>
      </c>
      <c r="Y2993" s="7">
        <f>Z2993/X2993</f>
        <v>1.0110845837895928</v>
      </c>
      <c r="Z2993" s="13">
        <v>505.80087545102401</v>
      </c>
      <c r="AA2993" s="15">
        <v>79.500564390791595</v>
      </c>
    </row>
    <row r="2994" spans="1:27" x14ac:dyDescent="0.45">
      <c r="A2994">
        <v>2747</v>
      </c>
      <c r="B2994">
        <v>70.7</v>
      </c>
      <c r="C2994" s="10">
        <f>B2994-20</f>
        <v>50.7</v>
      </c>
      <c r="D2994">
        <v>122.4</v>
      </c>
      <c r="E2994" s="11">
        <f>D2994-90</f>
        <v>32.400000000000006</v>
      </c>
      <c r="F2994" s="2">
        <v>1.3472E-2</v>
      </c>
      <c r="G2994" s="11">
        <v>20.5</v>
      </c>
      <c r="H2994" s="11">
        <v>1</v>
      </c>
      <c r="I2994" s="8">
        <v>6.4560621976852403E-2</v>
      </c>
      <c r="J2994" s="4">
        <v>71000</v>
      </c>
      <c r="K2994" s="5">
        <f>23*10^-6</f>
        <v>2.3E-5</v>
      </c>
      <c r="L2994" s="6">
        <f>H2994</f>
        <v>1</v>
      </c>
      <c r="M2994" s="3">
        <f>H2994^2/6</f>
        <v>0.16666666666666666</v>
      </c>
      <c r="N2994" s="3">
        <f>H2994^3/12</f>
        <v>8.3333333333333329E-2</v>
      </c>
      <c r="O2994" s="1">
        <f>-J2994*L2994*K2994*C2994</f>
        <v>-82.79310000000001</v>
      </c>
      <c r="P2994" s="7">
        <f>-(12*F2994*J2994*L2994*N2994+12*O2994*N2994*G2994*COS(RADIANS(E2994)))/(12*N2994*G2994*COS(RADIANS(E2994))^2+L2994*G2994^3*SIN(RADIANS(E2994))^2)</f>
        <v>0.19152352169957204</v>
      </c>
      <c r="Q2994" s="7">
        <f>-(6*F2994*J2994*L2994*N2994*SIN(RADIANS(E2994))+6*O2994*N2994*G2994*SIN(RADIANS(E2994))*COS(RADIANS(E2994)))/(12*N2994*COS(RADIANS(E2994))^2+L2994*G2994^2*SIN(RADIANS(E2994))^2)</f>
        <v>1.0518902066525635</v>
      </c>
      <c r="R2994" s="7">
        <f>-P2994*SIN(RADIANS(E2994))</f>
        <v>-0.10262343479537203</v>
      </c>
      <c r="S2994" s="6">
        <f>(O2994+P2994*COS(RADIANS(E2994)))/L2994</f>
        <v>-82.631391342238572</v>
      </c>
      <c r="T2994" s="6">
        <f>R2994/L2994</f>
        <v>-0.10262343479537203</v>
      </c>
      <c r="U2994" s="6">
        <f>(Q2994-P2994*G2994*SIN(RADIANS(E2994)))/M2994</f>
        <v>-6.3113412399153788</v>
      </c>
      <c r="V2994" s="6">
        <f>SQRT((S2994+U2994)^2+3*T2994^2)</f>
        <v>88.942910194622357</v>
      </c>
      <c r="W2994" s="6">
        <f>V2994/AA2994</f>
        <v>1.2809157743773021</v>
      </c>
      <c r="X2994" s="1">
        <f>((3*10+H2994/COS(RADIANS(E2994)))*(3+3)+3*G2994*H2994)*2</f>
        <v>497.21248739684302</v>
      </c>
      <c r="Y2994" s="7">
        <f>Z2994/X2994</f>
        <v>1.0158053234351991</v>
      </c>
      <c r="Z2994" s="13">
        <v>505.07109157616998</v>
      </c>
      <c r="AA2994" s="15">
        <v>69.4369699973916</v>
      </c>
    </row>
    <row r="2995" spans="1:27" x14ac:dyDescent="0.45">
      <c r="A2995">
        <v>1856</v>
      </c>
      <c r="B2995">
        <v>87.6</v>
      </c>
      <c r="C2995" s="10">
        <f>B2995-20</f>
        <v>67.599999999999994</v>
      </c>
      <c r="D2995">
        <v>128.6</v>
      </c>
      <c r="E2995" s="11">
        <f>D2995-90</f>
        <v>38.599999999999994</v>
      </c>
      <c r="F2995" s="2">
        <v>1.8259999999999998E-2</v>
      </c>
      <c r="G2995" s="11">
        <v>20.6</v>
      </c>
      <c r="H2995" s="11">
        <v>1</v>
      </c>
      <c r="I2995" s="8">
        <v>8.9158527553081499E-2</v>
      </c>
      <c r="J2995" s="4">
        <v>71000</v>
      </c>
      <c r="K2995" s="5">
        <f>23*10^-6</f>
        <v>2.3E-5</v>
      </c>
      <c r="L2995" s="6">
        <f>H2995</f>
        <v>1</v>
      </c>
      <c r="M2995" s="3">
        <f>H2995^2/6</f>
        <v>0.16666666666666666</v>
      </c>
      <c r="N2995" s="3">
        <f>H2995^3/12</f>
        <v>8.3333333333333329E-2</v>
      </c>
      <c r="O2995" s="1">
        <f>-J2995*L2995*K2995*C2995</f>
        <v>-110.39079999999998</v>
      </c>
      <c r="P2995" s="7">
        <f>-(12*F2995*J2995*L2995*N2995+12*O2995*N2995*G2995*COS(RADIANS(E2995)))/(12*N2995*G2995*COS(RADIANS(E2995))^2+L2995*G2995^3*SIN(RADIANS(E2995))^2)</f>
        <v>0.14077301680750798</v>
      </c>
      <c r="Q2995" s="7">
        <f>-(6*F2995*J2995*L2995*N2995*SIN(RADIANS(E2995))+6*O2995*N2995*G2995*SIN(RADIANS(E2995))*COS(RADIANS(E2995)))/(12*N2995*COS(RADIANS(E2995))^2+L2995*G2995^2*SIN(RADIANS(E2995))^2)</f>
        <v>0.90460175342034677</v>
      </c>
      <c r="R2995" s="7">
        <f>-P2995*SIN(RADIANS(E2995))</f>
        <v>-8.78254129534317E-2</v>
      </c>
      <c r="S2995" s="6">
        <f>(O2995+P2995*COS(RADIANS(E2995)))/L2995</f>
        <v>-110.28078300540076</v>
      </c>
      <c r="T2995" s="6">
        <f>R2995/L2995</f>
        <v>-8.78254129534317E-2</v>
      </c>
      <c r="U2995" s="6">
        <f>(Q2995-P2995*G2995*SIN(RADIANS(E2995)))/M2995</f>
        <v>-5.4276105205220793</v>
      </c>
      <c r="V2995" s="6">
        <f>SQRT((S2995+U2995)^2+3*T2995^2)</f>
        <v>115.70849351823445</v>
      </c>
      <c r="W2995" s="6">
        <f>V2995/AA2995</f>
        <v>1.2386753682465492</v>
      </c>
      <c r="X2995" s="1">
        <f>((3*10+H2995/COS(RADIANS(E2995)))*(3+3)+3*G2995*H2995)*2</f>
        <v>498.95468413624508</v>
      </c>
      <c r="Y2995" s="7">
        <f>Z2995/X2995</f>
        <v>1.0120052959404171</v>
      </c>
      <c r="Z2995" s="13">
        <v>504.94478278015799</v>
      </c>
      <c r="AA2995" s="15">
        <v>93.413089889750296</v>
      </c>
    </row>
    <row r="2996" spans="1:27" x14ac:dyDescent="0.45">
      <c r="A2996">
        <v>1310</v>
      </c>
      <c r="B2996">
        <v>72.900000000000006</v>
      </c>
      <c r="C2996" s="10">
        <f>B2996-20</f>
        <v>52.900000000000006</v>
      </c>
      <c r="D2996">
        <v>102</v>
      </c>
      <c r="E2996" s="11">
        <f>D2996-90</f>
        <v>12</v>
      </c>
      <c r="F2996" s="2">
        <v>1.6241999999999999E-2</v>
      </c>
      <c r="G2996" s="11">
        <v>21.4</v>
      </c>
      <c r="H2996" s="11">
        <v>1</v>
      </c>
      <c r="I2996" s="8">
        <v>0.14124077558517401</v>
      </c>
      <c r="J2996" s="4">
        <v>71000</v>
      </c>
      <c r="K2996" s="5">
        <f>23*10^-6</f>
        <v>2.3E-5</v>
      </c>
      <c r="L2996" s="6">
        <f>H2996</f>
        <v>1</v>
      </c>
      <c r="M2996" s="3">
        <f>H2996^2/6</f>
        <v>0.16666666666666666</v>
      </c>
      <c r="N2996" s="3">
        <f>H2996^3/12</f>
        <v>8.3333333333333329E-2</v>
      </c>
      <c r="O2996" s="1">
        <f>-J2996*L2996*K2996*C2996</f>
        <v>-86.385700000000014</v>
      </c>
      <c r="P2996" s="7">
        <f>-(12*F2996*J2996*L2996*N2996+12*O2996*N2996*G2996*COS(RADIANS(E2996)))/(12*N2996*G2996*COS(RADIANS(E2996))^2+L2996*G2996^3*SIN(RADIANS(E2996))^2)</f>
        <v>1.4750040204112898</v>
      </c>
      <c r="Q2996" s="7">
        <f>-(6*F2996*J2996*L2996*N2996*SIN(RADIANS(E2996))+6*O2996*N2996*G2996*SIN(RADIANS(E2996))*COS(RADIANS(E2996)))/(12*N2996*COS(RADIANS(E2996))^2+L2996*G2996^2*SIN(RADIANS(E2996))^2)</f>
        <v>3.2813752043597342</v>
      </c>
      <c r="R2996" s="7">
        <f>-P2996*SIN(RADIANS(E2996))</f>
        <v>-0.30667057984670404</v>
      </c>
      <c r="S2996" s="6">
        <f>(O2996+P2996*COS(RADIANS(E2996)))/L2996</f>
        <v>-84.942928356361989</v>
      </c>
      <c r="T2996" s="6">
        <f>R2996/L2996</f>
        <v>-0.30667057984670404</v>
      </c>
      <c r="U2996" s="6">
        <f>(Q2996-P2996*G2996*SIN(RADIANS(E2996)))/M2996</f>
        <v>-19.688251226158396</v>
      </c>
      <c r="V2996" s="6">
        <f>SQRT((S2996+U2996)^2+3*T2996^2)</f>
        <v>104.63252783605709</v>
      </c>
      <c r="W2996" s="6">
        <f>V2996/AA2996</f>
        <v>1.3305869327732718</v>
      </c>
      <c r="X2996" s="1">
        <f>((3*10+H2996/COS(RADIANS(E2996)))*(3+3)+3*G2996*H2996)*2</f>
        <v>500.66808713838032</v>
      </c>
      <c r="Y2996" s="7">
        <f>Z2996/X2996</f>
        <v>1.0079290127818841</v>
      </c>
      <c r="Z2996" s="13">
        <v>504.63789080078197</v>
      </c>
      <c r="AA2996" s="15">
        <v>78.636371107280496</v>
      </c>
    </row>
    <row r="2997" spans="1:27" x14ac:dyDescent="0.45">
      <c r="A2997">
        <v>1283</v>
      </c>
      <c r="B2997">
        <v>87.2</v>
      </c>
      <c r="C2997" s="10">
        <f>B2997-20</f>
        <v>67.2</v>
      </c>
      <c r="D2997">
        <v>103.2</v>
      </c>
      <c r="E2997" s="11">
        <f>D2997-90</f>
        <v>13.200000000000003</v>
      </c>
      <c r="F2997" s="2">
        <v>2.0407999999999999E-2</v>
      </c>
      <c r="G2997" s="11">
        <v>21.2</v>
      </c>
      <c r="H2997" s="11">
        <v>1</v>
      </c>
      <c r="I2997" s="8">
        <v>0.16582874953746701</v>
      </c>
      <c r="J2997" s="4">
        <v>71000</v>
      </c>
      <c r="K2997" s="5">
        <f>23*10^-6</f>
        <v>2.3E-5</v>
      </c>
      <c r="L2997" s="6">
        <f>H2997</f>
        <v>1</v>
      </c>
      <c r="M2997" s="3">
        <f>H2997^2/6</f>
        <v>0.16666666666666666</v>
      </c>
      <c r="N2997" s="3">
        <f>H2997^3/12</f>
        <v>8.3333333333333329E-2</v>
      </c>
      <c r="O2997" s="1">
        <f>-J2997*L2997*K2997*C2997</f>
        <v>-109.7376</v>
      </c>
      <c r="P2997" s="7">
        <f>-(12*F2997*J2997*L2997*N2997+12*O2997*N2997*G2997*COS(RADIANS(E2997)))/(12*N2997*G2997*COS(RADIANS(E2997))^2+L2997*G2997^3*SIN(RADIANS(E2997))^2)</f>
        <v>1.5785531464764551</v>
      </c>
      <c r="Q2997" s="7">
        <f>-(6*F2997*J2997*L2997*N2997*SIN(RADIANS(E2997))+6*O2997*N2997*G2997*SIN(RADIANS(E2997))*COS(RADIANS(E2997)))/(12*N2997*COS(RADIANS(E2997))^2+L2997*G2997^2*SIN(RADIANS(E2997))^2)</f>
        <v>3.8209182358464076</v>
      </c>
      <c r="R2997" s="7">
        <f>-P2997*SIN(RADIANS(E2997))</f>
        <v>-0.36046398451381195</v>
      </c>
      <c r="S2997" s="6">
        <f>(O2997+P2997*COS(RADIANS(E2997)))/L2997</f>
        <v>-108.20075395952648</v>
      </c>
      <c r="T2997" s="6">
        <f>R2997/L2997</f>
        <v>-0.36046398451381195</v>
      </c>
      <c r="U2997" s="6">
        <f>(Q2997-P2997*G2997*SIN(RADIANS(E2997)))/M2997</f>
        <v>-22.925509415078437</v>
      </c>
      <c r="V2997" s="6">
        <f>SQRT((S2997+U2997)^2+3*T2997^2)</f>
        <v>131.12774973070594</v>
      </c>
      <c r="W2997" s="6">
        <f>V2997/AA2997</f>
        <v>1.3295513608898359</v>
      </c>
      <c r="X2997" s="1">
        <f>((3*10+H2997/COS(RADIANS(E2997)))*(3+3)+3*G2997*H2997)*2</f>
        <v>499.52565739108189</v>
      </c>
      <c r="Y2997" s="7">
        <f>Z2997/X2997</f>
        <v>1.0081776463478171</v>
      </c>
      <c r="Z2997" s="13">
        <v>503.61060155888703</v>
      </c>
      <c r="AA2997" s="15">
        <v>98.625561665361602</v>
      </c>
    </row>
    <row r="2998" spans="1:27" x14ac:dyDescent="0.45">
      <c r="A2998">
        <v>125</v>
      </c>
      <c r="B2998">
        <v>79.8</v>
      </c>
      <c r="C2998" s="10">
        <f>B2998-20</f>
        <v>59.8</v>
      </c>
      <c r="D2998">
        <v>107.8</v>
      </c>
      <c r="E2998" s="11">
        <f>D2998-90</f>
        <v>17.799999999999997</v>
      </c>
      <c r="F2998" s="2">
        <v>1.7526E-2</v>
      </c>
      <c r="G2998" s="11">
        <v>20.7</v>
      </c>
      <c r="H2998" s="11">
        <v>1</v>
      </c>
      <c r="I2998" s="8">
        <v>0.11602173745632099</v>
      </c>
      <c r="J2998" s="4">
        <v>71000</v>
      </c>
      <c r="K2998" s="5">
        <f>23*10^-6</f>
        <v>2.3E-5</v>
      </c>
      <c r="L2998" s="6">
        <f>H2998</f>
        <v>1</v>
      </c>
      <c r="M2998" s="3">
        <f>H2998^2/6</f>
        <v>0.16666666666666666</v>
      </c>
      <c r="N2998" s="3">
        <f>H2998^3/12</f>
        <v>8.3333333333333329E-2</v>
      </c>
      <c r="O2998" s="1">
        <f>-J2998*L2998*K2998*C2998</f>
        <v>-97.653399999999991</v>
      </c>
      <c r="P2998" s="7">
        <f>-(12*F2998*J2998*L2998*N2998+12*O2998*N2998*G2998*COS(RADIANS(E2998)))/(12*N2998*G2998*COS(RADIANS(E2998))^2+L2998*G2998^3*SIN(RADIANS(E2998))^2)</f>
        <v>0.80259633741233372</v>
      </c>
      <c r="Q2998" s="7">
        <f>-(6*F2998*J2998*L2998*N2998*SIN(RADIANS(E2998))+6*O2998*N2998*G2998*SIN(RADIANS(E2998))*COS(RADIANS(E2998)))/(12*N2998*COS(RADIANS(E2998))^2+L2998*G2998^2*SIN(RADIANS(E2998))^2)</f>
        <v>2.5393717975199861</v>
      </c>
      <c r="R2998" s="7">
        <f>-P2998*SIN(RADIANS(E2998))</f>
        <v>-0.24534993212753495</v>
      </c>
      <c r="S2998" s="6">
        <f>(O2998+P2998*COS(RADIANS(E2998)))/L2998</f>
        <v>-96.889224436642522</v>
      </c>
      <c r="T2998" s="6">
        <f>R2998/L2998</f>
        <v>-0.24534993212753495</v>
      </c>
      <c r="U2998" s="6">
        <f>(Q2998-P2998*G2998*SIN(RADIANS(E2998)))/M2998</f>
        <v>-15.236230785119927</v>
      </c>
      <c r="V2998" s="6">
        <f>SQRT((S2998+U2998)^2+3*T2998^2)</f>
        <v>112.12626052114216</v>
      </c>
      <c r="W2998" s="6">
        <f>V2998/AA2998</f>
        <v>1.3089490474553345</v>
      </c>
      <c r="X2998" s="1">
        <f>((3*10+H2998/COS(RADIANS(E2998)))*(3+3)+3*G2998*H2998)*2</f>
        <v>496.80332901333918</v>
      </c>
      <c r="Y2998" s="7">
        <f>Z2998/X2998</f>
        <v>1.0093402904959061</v>
      </c>
      <c r="Z2998" s="13">
        <v>501.44361642565701</v>
      </c>
      <c r="AA2998" s="15">
        <v>85.661287380988199</v>
      </c>
    </row>
    <row r="2999" spans="1:27" x14ac:dyDescent="0.45">
      <c r="A2999">
        <v>2472</v>
      </c>
      <c r="B2999">
        <v>58.2</v>
      </c>
      <c r="C2999" s="10">
        <f>B2999-20</f>
        <v>38.200000000000003</v>
      </c>
      <c r="D2999">
        <v>116.2</v>
      </c>
      <c r="E2999" s="11">
        <f>D2999-90</f>
        <v>26.200000000000003</v>
      </c>
      <c r="F2999" s="2">
        <v>1.0545000000000001E-2</v>
      </c>
      <c r="G2999" s="11">
        <v>20.3</v>
      </c>
      <c r="H2999" s="11">
        <v>1</v>
      </c>
      <c r="I2999" s="8">
        <v>5.5594131350517197E-2</v>
      </c>
      <c r="J2999" s="4">
        <v>71000</v>
      </c>
      <c r="K2999" s="5">
        <f>23*10^-6</f>
        <v>2.3E-5</v>
      </c>
      <c r="L2999" s="6">
        <f>H2999</f>
        <v>1</v>
      </c>
      <c r="M2999" s="3">
        <f>H2999^2/6</f>
        <v>0.16666666666666666</v>
      </c>
      <c r="N2999" s="3">
        <f>H2999^3/12</f>
        <v>8.3333333333333329E-2</v>
      </c>
      <c r="O2999" s="1">
        <f>-J2999*L2999*K2999*C2999</f>
        <v>-62.380600000000008</v>
      </c>
      <c r="P2999" s="7">
        <f>-(12*F2999*J2999*L2999*N2999+12*O2999*N2999*G2999*COS(RADIANS(E2999)))/(12*N2999*G2999*COS(RADIANS(E2999))^2+L2999*G2999^3*SIN(RADIANS(E2999))^2)</f>
        <v>0.23529335854613981</v>
      </c>
      <c r="Q2999" s="7">
        <f>-(6*F2999*J2999*L2999*N2999*SIN(RADIANS(E2999))+6*O2999*N2999*G2999*SIN(RADIANS(E2999))*COS(RADIANS(E2999)))/(12*N2999*COS(RADIANS(E2999))^2+L2999*G2999^2*SIN(RADIANS(E2999))^2)</f>
        <v>1.0544164584496449</v>
      </c>
      <c r="R2999" s="7">
        <f>-P2999*SIN(RADIANS(E2999))</f>
        <v>-0.10388339492114733</v>
      </c>
      <c r="S2999" s="6">
        <f>(O2999+P2999*COS(RADIANS(E2999)))/L2999</f>
        <v>-62.169481064715704</v>
      </c>
      <c r="T2999" s="6">
        <f>R2999/L2999</f>
        <v>-0.10388339492114733</v>
      </c>
      <c r="U2999" s="6">
        <f>(Q2999-P2999*G2999*SIN(RADIANS(E2999)))/M2999</f>
        <v>-6.3264987506978754</v>
      </c>
      <c r="V2999" s="6">
        <f>SQRT((S2999+U2999)^2+3*T2999^2)</f>
        <v>68.496216144782508</v>
      </c>
      <c r="W2999" s="6">
        <f>V2999/AA2999</f>
        <v>1.2849192084251642</v>
      </c>
      <c r="X2999" s="1">
        <f>((3*10+H2999/COS(RADIANS(E2999)))*(3+3)+3*G2999*H2999)*2</f>
        <v>495.17407418596224</v>
      </c>
      <c r="Y2999" s="7">
        <f>Z2999/X2999</f>
        <v>1.0124840497106564</v>
      </c>
      <c r="Z2999" s="13">
        <v>501.35585194352802</v>
      </c>
      <c r="AA2999" s="15">
        <v>53.307799973457897</v>
      </c>
    </row>
    <row r="3000" spans="1:27" x14ac:dyDescent="0.45">
      <c r="A3000">
        <v>190</v>
      </c>
      <c r="B3000">
        <v>54.9</v>
      </c>
      <c r="C3000" s="10">
        <f>B3000-20</f>
        <v>34.9</v>
      </c>
      <c r="D3000">
        <v>101.6</v>
      </c>
      <c r="E3000" s="11">
        <f>D3000-90</f>
        <v>11.599999999999994</v>
      </c>
      <c r="F3000" s="2">
        <v>1.0455000000000001E-2</v>
      </c>
      <c r="G3000" s="11">
        <v>20.7</v>
      </c>
      <c r="H3000" s="11">
        <v>1</v>
      </c>
      <c r="I3000" s="8">
        <v>9.3256704509258201E-2</v>
      </c>
      <c r="J3000" s="4">
        <v>71000</v>
      </c>
      <c r="K3000" s="5">
        <f>23*10^-6</f>
        <v>2.3E-5</v>
      </c>
      <c r="L3000" s="6">
        <f>H3000</f>
        <v>1</v>
      </c>
      <c r="M3000" s="3">
        <f>H3000^2/6</f>
        <v>0.16666666666666666</v>
      </c>
      <c r="N3000" s="3">
        <f>H3000^3/12</f>
        <v>8.3333333333333329E-2</v>
      </c>
      <c r="O3000" s="1">
        <f>-J3000*L3000*K3000*C3000</f>
        <v>-56.991699999999994</v>
      </c>
      <c r="P3000" s="7">
        <f>-(12*F3000*J3000*L3000*N3000+12*O3000*N3000*G3000*COS(RADIANS(E3000)))/(12*N3000*G3000*COS(RADIANS(E3000))^2+L3000*G3000^3*SIN(RADIANS(E3000))^2)</f>
        <v>1.0920508935213771</v>
      </c>
      <c r="Q3000" s="7">
        <f>-(6*F3000*J3000*L3000*N3000*SIN(RADIANS(E3000))+6*O3000*N3000*G3000*SIN(RADIANS(E3000))*COS(RADIANS(E3000)))/(12*N3000*COS(RADIANS(E3000))^2+L3000*G3000^2*SIN(RADIANS(E3000))^2)</f>
        <v>2.2727287977579209</v>
      </c>
      <c r="R3000" s="7">
        <f>-P3000*SIN(RADIANS(E3000))</f>
        <v>-0.21958732345487161</v>
      </c>
      <c r="S3000" s="6">
        <f>(O3000+P3000*COS(RADIANS(E3000)))/L3000</f>
        <v>-55.921953973403603</v>
      </c>
      <c r="T3000" s="6">
        <f>R3000/L3000</f>
        <v>-0.21958732345487161</v>
      </c>
      <c r="U3000" s="6">
        <f>(Q3000-P3000*G3000*SIN(RADIANS(E3000)))/M3000</f>
        <v>-13.636372786547525</v>
      </c>
      <c r="V3000" s="6">
        <f>SQRT((S3000+U3000)^2+3*T3000^2)</f>
        <v>69.559366568579392</v>
      </c>
      <c r="W3000" s="6">
        <f>V3000/AA3000</f>
        <v>1.3461483738174871</v>
      </c>
      <c r="X3000" s="1">
        <f>((3*10+H3000/COS(RADIANS(E3000)))*(3+3)+3*G3000*H3000)*2</f>
        <v>496.45020742909554</v>
      </c>
      <c r="Y3000" s="7">
        <f>Z3000/X3000</f>
        <v>1.0079243480714899</v>
      </c>
      <c r="Z3000" s="13">
        <v>500.38425167292701</v>
      </c>
      <c r="AA3000" s="15">
        <v>51.672882366836603</v>
      </c>
    </row>
    <row r="3001" spans="1:27" x14ac:dyDescent="0.45">
      <c r="A3001">
        <v>453</v>
      </c>
      <c r="B3001">
        <v>80.2</v>
      </c>
      <c r="C3001" s="10">
        <f>B3001-20</f>
        <v>60.2</v>
      </c>
      <c r="D3001">
        <v>106.5</v>
      </c>
      <c r="E3001" s="11">
        <f>D3001-90</f>
        <v>16.5</v>
      </c>
      <c r="F3001" s="2">
        <v>1.7278000000000002E-2</v>
      </c>
      <c r="G3001" s="11">
        <v>20</v>
      </c>
      <c r="H3001" s="11">
        <v>1</v>
      </c>
      <c r="I3001" s="8">
        <v>0.120794400572776</v>
      </c>
      <c r="J3001" s="4">
        <v>71000</v>
      </c>
      <c r="K3001" s="5">
        <f>23*10^-6</f>
        <v>2.3E-5</v>
      </c>
      <c r="L3001" s="6">
        <f>H3001</f>
        <v>1</v>
      </c>
      <c r="M3001" s="3">
        <f>H3001^2/6</f>
        <v>0.16666666666666666</v>
      </c>
      <c r="N3001" s="3">
        <f>H3001^3/12</f>
        <v>8.3333333333333329E-2</v>
      </c>
      <c r="O3001" s="1">
        <f>-J3001*L3001*K3001*C3001</f>
        <v>-98.306600000000003</v>
      </c>
      <c r="P3001" s="7">
        <f>-(12*F3001*J3001*L3001*N3001+12*O3001*N3001*G3001*COS(RADIANS(E3001)))/(12*N3001*G3001*COS(RADIANS(E3001))^2+L3001*G3001^3*SIN(RADIANS(E3001))^2)</f>
        <v>0.9920502701618219</v>
      </c>
      <c r="Q3001" s="7">
        <f>-(6*F3001*J3001*L3001*N3001*SIN(RADIANS(E3001))+6*O3001*N3001*G3001*SIN(RADIANS(E3001))*COS(RADIANS(E3001)))/(12*N3001*COS(RADIANS(E3001))^2+L3001*G3001^2*SIN(RADIANS(E3001))^2)</f>
        <v>2.8175749944362942</v>
      </c>
      <c r="R3001" s="7">
        <f>-P3001*SIN(RADIANS(E3001))</f>
        <v>-0.28175749944362943</v>
      </c>
      <c r="S3001" s="6">
        <f>(O3001+P3001*COS(RADIANS(E3001)))/L3001</f>
        <v>-97.355402622987526</v>
      </c>
      <c r="T3001" s="6">
        <f>R3001/L3001</f>
        <v>-0.28175749944362943</v>
      </c>
      <c r="U3001" s="6">
        <f>(Q3001-P3001*G3001*SIN(RADIANS(E3001)))/M3001</f>
        <v>-16.905449966617766</v>
      </c>
      <c r="V3001" s="6">
        <f>SQRT((S3001+U3001)^2+3*T3001^2)</f>
        <v>114.26189476973059</v>
      </c>
      <c r="W3001" s="6">
        <f>V3001/AA3001</f>
        <v>1.3122920219127407</v>
      </c>
      <c r="X3001" s="1">
        <f>((3*10+H3001/COS(RADIANS(E3001)))*(3+3)+3*G3001*H3001)*2</f>
        <v>492.51538695294965</v>
      </c>
      <c r="Y3001" s="7">
        <f>Z3001/X3001</f>
        <v>1.0090644950590484</v>
      </c>
      <c r="Z3001" s="13">
        <v>496.97979024449</v>
      </c>
      <c r="AA3001" s="15">
        <v>87.070478873434993</v>
      </c>
    </row>
  </sheetData>
  <pageMargins left="0.7" right="0.7" top="0.75" bottom="0.75" header="0.3" footer="0.3"/>
  <legacyDrawing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Tudor Bartha</dc:creator>
  <cp:lastModifiedBy>Tudor Bartha</cp:lastModifiedBy>
  <dcterms:created xsi:type="dcterms:W3CDTF">2015-06-05T18:17:20Z</dcterms:created>
  <dcterms:modified xsi:type="dcterms:W3CDTF">2026-05-17T22:34:43Z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5b58b62f-6f94-46bd-8089-18e64b0a9abb_Enabled">
    <vt:lpwstr>true</vt:lpwstr>
  </property>
  <property fmtid="{D5CDD505-2E9C-101B-9397-08002B2CF9AE}" pid="3" name="MSIP_Label_5b58b62f-6f94-46bd-8089-18e64b0a9abb_SetDate">
    <vt:lpwstr>2026-05-17T22:34:43Z</vt:lpwstr>
  </property>
  <property fmtid="{D5CDD505-2E9C-101B-9397-08002B2CF9AE}" pid="4" name="MSIP_Label_5b58b62f-6f94-46bd-8089-18e64b0a9abb_Method">
    <vt:lpwstr>Standard</vt:lpwstr>
  </property>
  <property fmtid="{D5CDD505-2E9C-101B-9397-08002B2CF9AE}" pid="5" name="MSIP_Label_5b58b62f-6f94-46bd-8089-18e64b0a9abb_Name">
    <vt:lpwstr>defa4170-0d19-0005-0004-bc88714345d2</vt:lpwstr>
  </property>
  <property fmtid="{D5CDD505-2E9C-101B-9397-08002B2CF9AE}" pid="6" name="MSIP_Label_5b58b62f-6f94-46bd-8089-18e64b0a9abb_SiteId">
    <vt:lpwstr>a6eb79fa-c4a9-4cce-818d-b85274d15305</vt:lpwstr>
  </property>
  <property fmtid="{D5CDD505-2E9C-101B-9397-08002B2CF9AE}" pid="7" name="MSIP_Label_5b58b62f-6f94-46bd-8089-18e64b0a9abb_ActionId">
    <vt:lpwstr>c36576fe-1b87-4aa2-ad3e-1cd9a81d2252</vt:lpwstr>
  </property>
  <property fmtid="{D5CDD505-2E9C-101B-9397-08002B2CF9AE}" pid="8" name="MSIP_Label_5b58b62f-6f94-46bd-8089-18e64b0a9abb_ContentBits">
    <vt:lpwstr>0</vt:lpwstr>
  </property>
  <property fmtid="{D5CDD505-2E9C-101B-9397-08002B2CF9AE}" pid="9" name="MSIP_Label_5b58b62f-6f94-46bd-8089-18e64b0a9abb_Tag">
    <vt:lpwstr>10, 3, 0, 1</vt:lpwstr>
  </property>
</Properties>
</file>