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IS\cerrado_extinction\"/>
    </mc:Choice>
  </mc:AlternateContent>
  <bookViews>
    <workbookView xWindow="0" yWindow="0" windowWidth="25200" windowHeight="11985" activeTab="2"/>
  </bookViews>
  <sheets>
    <sheet name="Plan1" sheetId="2" r:id="rId1"/>
    <sheet name="Plan2" sheetId="3" r:id="rId2"/>
    <sheet name="Flora_otimizagro" sheetId="1" r:id="rId3"/>
  </sheets>
  <definedNames>
    <definedName name="_xlnm._FilterDatabase" localSheetId="2" hidden="1">Flora_otimizagro!$F$1:$F$399</definedName>
  </definedNames>
  <calcPr calcId="152511"/>
</workbook>
</file>

<file path=xl/calcChain.xml><?xml version="1.0" encoding="utf-8"?>
<calcChain xmlns="http://schemas.openxmlformats.org/spreadsheetml/2006/main">
  <c r="L405" i="1" l="1"/>
  <c r="N405" i="1"/>
  <c r="M405" i="1" s="1"/>
  <c r="J403" i="1" l="1"/>
  <c r="L40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2" i="1"/>
  <c r="K403" i="1"/>
  <c r="N403" i="1" s="1"/>
  <c r="M40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2" i="1"/>
  <c r="C399" i="1"/>
  <c r="D399" i="1"/>
  <c r="E399" i="1"/>
  <c r="J399" i="1" l="1"/>
  <c r="K399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G2" i="1"/>
  <c r="F2" i="1"/>
  <c r="F399" i="1" l="1"/>
  <c r="G399" i="1"/>
  <c r="G401" i="1" s="1"/>
</calcChain>
</file>

<file path=xl/sharedStrings.xml><?xml version="1.0" encoding="utf-8"?>
<sst xmlns="http://schemas.openxmlformats.org/spreadsheetml/2006/main" count="410" uniqueCount="404">
  <si>
    <t>Sp</t>
  </si>
  <si>
    <t>Pot_Area</t>
  </si>
  <si>
    <t>Hab_Area</t>
  </si>
  <si>
    <t>BAU_Area</t>
  </si>
  <si>
    <t>Acrocomia emensis</t>
  </si>
  <si>
    <t>Actinocephalus cipoensis</t>
  </si>
  <si>
    <t>Aeschynomene laca-buendiana</t>
  </si>
  <si>
    <t>Agalinis brachyphylla</t>
  </si>
  <si>
    <t>Agalinis nana</t>
  </si>
  <si>
    <t>Agalinis schwackeana</t>
  </si>
  <si>
    <t>Alcantarea duarteana</t>
  </si>
  <si>
    <t>Aldama corumbensis</t>
  </si>
  <si>
    <t>Aldama filifolia</t>
  </si>
  <si>
    <t>Aldama goyazii</t>
  </si>
  <si>
    <t>Aldama linearifolia</t>
  </si>
  <si>
    <t>Aldama vernonioides</t>
  </si>
  <si>
    <t>Alstroemeria brasiliensis</t>
  </si>
  <si>
    <t>Alstroemeria orchidioides</t>
  </si>
  <si>
    <t>Alternanthera decurrens</t>
  </si>
  <si>
    <t>Alternanthera januarensis</t>
  </si>
  <si>
    <t>Altoparadisium chapadense</t>
  </si>
  <si>
    <t>Anemopaegma arvense</t>
  </si>
  <si>
    <t>Anemopaegma mirabile</t>
  </si>
  <si>
    <t>Angelonia alternifolia</t>
  </si>
  <si>
    <t>Anteremanthus hatschbachii</t>
  </si>
  <si>
    <t>Arrojadoa eriocaulis</t>
  </si>
  <si>
    <t>Arthrocereus melanurus_subsp._odorus</t>
  </si>
  <si>
    <t>Arthropogon xerachne</t>
  </si>
  <si>
    <t>Arundinella deppeana</t>
  </si>
  <si>
    <t>Aspilia belo-horizontinae</t>
  </si>
  <si>
    <t>Aspilia cordifolia</t>
  </si>
  <si>
    <t>Aspilia cylindrocephala</t>
  </si>
  <si>
    <t>Aspilia diamantinae</t>
  </si>
  <si>
    <t>Aspilia diffusiflora</t>
  </si>
  <si>
    <t>Aspilia eglerii</t>
  </si>
  <si>
    <t>Aspilia espinhacensis</t>
  </si>
  <si>
    <t>Aspilia jugata</t>
  </si>
  <si>
    <t>Aspilia pereirae</t>
  </si>
  <si>
    <t>Aspilia prostrata</t>
  </si>
  <si>
    <t>Aspilia reticulata</t>
  </si>
  <si>
    <t>Astraea cincta</t>
  </si>
  <si>
    <t>Attalea barreirensis</t>
  </si>
  <si>
    <t>Attalea brasiliensis</t>
  </si>
  <si>
    <t>Axonopus hydrolithicus</t>
  </si>
  <si>
    <t>Baccharis concinna</t>
  </si>
  <si>
    <t>Baccharis elliptica</t>
  </si>
  <si>
    <t>Baccharis pseudoalpestris</t>
  </si>
  <si>
    <t>Banisteriopsis andersonii</t>
  </si>
  <si>
    <t>Banisteriopsis cipoensis</t>
  </si>
  <si>
    <t>Banisteriopsis hatschbachii</t>
  </si>
  <si>
    <t>Banisteriopsis hirsuta</t>
  </si>
  <si>
    <t>Barbacenia delicatula</t>
  </si>
  <si>
    <t>Barbacenia glutinosa</t>
  </si>
  <si>
    <t>Barbacenia longiscapa</t>
  </si>
  <si>
    <t>Barbacenia paranaensis</t>
  </si>
  <si>
    <t>Barbacenia pungens</t>
  </si>
  <si>
    <t>Barbacenia rodriguesii</t>
  </si>
  <si>
    <t>Barbacenia spiralis</t>
  </si>
  <si>
    <t>Bernardia crassifolia</t>
  </si>
  <si>
    <t>Bromelia braunii</t>
  </si>
  <si>
    <t>Bromelia macedoi</t>
  </si>
  <si>
    <t>Bulbostylis smithii</t>
  </si>
  <si>
    <t>Butia capitata</t>
  </si>
  <si>
    <t>Butia leptospatha</t>
  </si>
  <si>
    <t>Butia purpuens.asc</t>
  </si>
  <si>
    <t>Byrsonima brachybotrya</t>
  </si>
  <si>
    <t>Byrsonima cipoensis</t>
  </si>
  <si>
    <t>Byrsonima fonsecae</t>
  </si>
  <si>
    <t>Byrsonima onishiana</t>
  </si>
  <si>
    <t>Calea abbreviata</t>
  </si>
  <si>
    <t>Calea brittoniana</t>
  </si>
  <si>
    <t>Calea gentianoides</t>
  </si>
  <si>
    <t>Calea heteropappa</t>
  </si>
  <si>
    <t>Calliandra carana.asc</t>
  </si>
  <si>
    <t>Camarea humifusa</t>
  </si>
  <si>
    <t>Camarea linearifolia</t>
  </si>
  <si>
    <t>Cambessedesia atropurpurea</t>
  </si>
  <si>
    <t>Cambessedesia weddellii</t>
  </si>
  <si>
    <t>Canastra lanceolata</t>
  </si>
  <si>
    <t>Ceradenia warmingii</t>
  </si>
  <si>
    <t>Cereus mirabella</t>
  </si>
  <si>
    <t>Chamaecrista cipoana</t>
  </si>
  <si>
    <t>Chamaecrista lagotois</t>
  </si>
  <si>
    <t>Chamaecrista stillifera</t>
  </si>
  <si>
    <t>Chamaecrista tephrosiifolia</t>
  </si>
  <si>
    <t>Chamaecrista ulmea</t>
  </si>
  <si>
    <t>Chionolaena lychnophorioides</t>
  </si>
  <si>
    <t>Chresta souzae</t>
  </si>
  <si>
    <t>Chromolaena arrayana</t>
  </si>
  <si>
    <t>Chromolaena costatipes</t>
  </si>
  <si>
    <t>Chronopappus bifrons</t>
  </si>
  <si>
    <t>Chrysolaena nicolackii</t>
  </si>
  <si>
    <t>Cinnamomum erythropus</t>
  </si>
  <si>
    <t>Cinnamomum quadrangulum</t>
  </si>
  <si>
    <t>Cipocereus bradei</t>
  </si>
  <si>
    <t>Cissus inundata</t>
  </si>
  <si>
    <t>Cleistes aphylla</t>
  </si>
  <si>
    <t>Comanthera brasiliana</t>
  </si>
  <si>
    <t>Comanthera elegans</t>
  </si>
  <si>
    <t>Constantia cipoensis</t>
  </si>
  <si>
    <t>Croton leptobotryus</t>
  </si>
  <si>
    <t>Cryptanthus caracensis</t>
  </si>
  <si>
    <t>Cryptanthus glazioui</t>
  </si>
  <si>
    <t>Cryptanthus minarum</t>
  </si>
  <si>
    <t>Cuphea adenophylla</t>
  </si>
  <si>
    <t>Cuphea cipoensis</t>
  </si>
  <si>
    <t>Cuphea cuiabensis</t>
  </si>
  <si>
    <t>Cuphea rubro-virens</t>
  </si>
  <si>
    <t>Cuphea teleandra</t>
  </si>
  <si>
    <t>Cyanocephalus caprariifolius</t>
  </si>
  <si>
    <t>Cyanocephalus digitatus</t>
  </si>
  <si>
    <t>Cyanocephalus tagetifolius</t>
  </si>
  <si>
    <t>Cyrtopodium caiapoense</t>
  </si>
  <si>
    <t>Cyrtopodium latifolium</t>
  </si>
  <si>
    <t>Cyrtopodium linearifolium</t>
  </si>
  <si>
    <t>Cyrtopodium triste</t>
  </si>
  <si>
    <t>Digitaria neesiana</t>
  </si>
  <si>
    <t>Dimerostemma grazielae</t>
  </si>
  <si>
    <t>Diplusodon aggregatifolius</t>
  </si>
  <si>
    <t>Diplusodon ericoides</t>
  </si>
  <si>
    <t>Diplusodon glaziovii</t>
  </si>
  <si>
    <t>Diplusodon gracilis</t>
  </si>
  <si>
    <t>Diplusodon hatschbachii</t>
  </si>
  <si>
    <t>Diplusodon minasensis</t>
  </si>
  <si>
    <t>Diplusodon orbicularis</t>
  </si>
  <si>
    <t>Diplusodon panniculatus</t>
  </si>
  <si>
    <t>Diplusodon retroimbricatus</t>
  </si>
  <si>
    <t>Diplusodon villosissimus</t>
  </si>
  <si>
    <t>Discocactus catingicola</t>
  </si>
  <si>
    <t>Discocactus horstii</t>
  </si>
  <si>
    <t>Discocactus pseudoinsignis</t>
  </si>
  <si>
    <t>Disynaphia praeficta</t>
  </si>
  <si>
    <t>Ditassa auriflora</t>
  </si>
  <si>
    <t>Ditassa cipoensis</t>
  </si>
  <si>
    <t>Ditassa itambensis</t>
  </si>
  <si>
    <t>Dyckia rariflora</t>
  </si>
  <si>
    <t>Echinocoryne echinocephala</t>
  </si>
  <si>
    <t>Eduandrea selloana</t>
  </si>
  <si>
    <t>Encholirium biflorum</t>
  </si>
  <si>
    <t>Encholirium disjunctum</t>
  </si>
  <si>
    <t>Encholirium heloisae</t>
  </si>
  <si>
    <t>Encholirium luxor</t>
  </si>
  <si>
    <t>Encholirium pedicellatum</t>
  </si>
  <si>
    <t>Encholirium scrutor</t>
  </si>
  <si>
    <t>Encholirium vogelii</t>
  </si>
  <si>
    <t>Eremanthus argenteus</t>
  </si>
  <si>
    <t>Eriope crassipes_subsp._cristalinae</t>
  </si>
  <si>
    <t>Eriope machrisae</t>
  </si>
  <si>
    <t>Esenbeckia irwiniana</t>
  </si>
  <si>
    <t>Esterhazya caesarea</t>
  </si>
  <si>
    <t>Eugenia blanda</t>
  </si>
  <si>
    <t>Euplassa incana</t>
  </si>
  <si>
    <t>Evolvulus glaziovii</t>
  </si>
  <si>
    <t>Evolvulus kramerioides</t>
  </si>
  <si>
    <t>Evolvulus rariflorus</t>
  </si>
  <si>
    <t>Evolvulus riedelii</t>
  </si>
  <si>
    <t>Fridericia crassa</t>
  </si>
  <si>
    <t>Froelichiella grisea</t>
  </si>
  <si>
    <t>Galianthe souzae</t>
  </si>
  <si>
    <t>Gaylussacia centunculifolia</t>
  </si>
  <si>
    <t>Gaylussacia oleifolia</t>
  </si>
  <si>
    <t>Gochnatia rotundifolia</t>
  </si>
  <si>
    <t>Gomphrena paranensis</t>
  </si>
  <si>
    <t>Gomphrena regeliana</t>
  </si>
  <si>
    <t>Gouania inornata</t>
  </si>
  <si>
    <t>Goyazia petraea</t>
  </si>
  <si>
    <t>Griffinia aracensis</t>
  </si>
  <si>
    <t>Griffinia nocturna</t>
  </si>
  <si>
    <t>Grobya cipoensis</t>
  </si>
  <si>
    <t>Gymnopogon doellii</t>
  </si>
  <si>
    <t>Habranthus irwinianus</t>
  </si>
  <si>
    <t>Hadrolaelia brevipedunculata</t>
  </si>
  <si>
    <t>Hadrolaelia jongheana</t>
  </si>
  <si>
    <t>Hemipogon abietoides</t>
  </si>
  <si>
    <t>Hemipogon furlanii</t>
  </si>
  <si>
    <t>Hemipogon hatschbachii</t>
  </si>
  <si>
    <t>Hemipogon piranii</t>
  </si>
  <si>
    <t>Heterocoma albida</t>
  </si>
  <si>
    <t>Heterocondylus lysimachioides</t>
  </si>
  <si>
    <t>Heteropterys aliciae</t>
  </si>
  <si>
    <t>Heteropterys dusenii</t>
  </si>
  <si>
    <t>Heteropterys hatschbachii</t>
  </si>
  <si>
    <t>Heteropterys marginata</t>
  </si>
  <si>
    <t>Hippeastrum goianum</t>
  </si>
  <si>
    <t>Hippeastrum leucobasis</t>
  </si>
  <si>
    <t>Hoffmannseggella briegeri</t>
  </si>
  <si>
    <t>Hoffmannseggella caulescens</t>
  </si>
  <si>
    <t>Hoffmannseggella ghillanyi</t>
  </si>
  <si>
    <t>Huberia pirani</t>
  </si>
  <si>
    <t>Hypenia aristulata</t>
  </si>
  <si>
    <t>Hypenia crispata</t>
  </si>
  <si>
    <t>Hypenia micrantha</t>
  </si>
  <si>
    <t>Hypenia subrosea</t>
  </si>
  <si>
    <t>Hyptidendron claussenii</t>
  </si>
  <si>
    <t>Hyptidendron conspersum</t>
  </si>
  <si>
    <t>Hyptis alpestris</t>
  </si>
  <si>
    <t>Hyptis angustifolia</t>
  </si>
  <si>
    <t>Hyptis arenaria</t>
  </si>
  <si>
    <t>Hyptis colligata</t>
  </si>
  <si>
    <t>Hyptis cruciformis</t>
  </si>
  <si>
    <t>Hyptis frondosa</t>
  </si>
  <si>
    <t>Hyptis hamatidens</t>
  </si>
  <si>
    <t>Hyptis imbricatiformis</t>
  </si>
  <si>
    <t>Hyptis pachyphylla</t>
  </si>
  <si>
    <t>Hyptis penaeoides</t>
  </si>
  <si>
    <t>Ichthyothere elliptica</t>
  </si>
  <si>
    <t>Ilex prostrata</t>
  </si>
  <si>
    <t>Ipomoea macedoi</t>
  </si>
  <si>
    <t>Jacaranda intricata</t>
  </si>
  <si>
    <t>Janusia linearifolia</t>
  </si>
  <si>
    <t>Klotzschia rhizophylla</t>
  </si>
  <si>
    <t>Lafoensia nummularifolia</t>
  </si>
  <si>
    <t>Lagenocarpus bracteosus</t>
  </si>
  <si>
    <t>Lapanthus duartei</t>
  </si>
  <si>
    <t>Lavoisiera cordata</t>
  </si>
  <si>
    <t>Leiothrix echinocephala</t>
  </si>
  <si>
    <t>Lepidaploa spixiana</t>
  </si>
  <si>
    <t>Lessingianthus asteriflorus</t>
  </si>
  <si>
    <t>Lessingianthus eitenii</t>
  </si>
  <si>
    <t>Lessingianthus pumillus</t>
  </si>
  <si>
    <t>Lessingianthus rosmarinifolius</t>
  </si>
  <si>
    <t>Lessingianthus souzae</t>
  </si>
  <si>
    <t>Lessingianthus stoechas</t>
  </si>
  <si>
    <t>Lessingianthus venosissimus</t>
  </si>
  <si>
    <t>Lessingianthus westermanii</t>
  </si>
  <si>
    <t>Lessingianthus zuccarinianus</t>
  </si>
  <si>
    <t>Leucochloron foederale</t>
  </si>
  <si>
    <t>Lippia rhodocnemis</t>
  </si>
  <si>
    <t>Lithobium cordatum</t>
  </si>
  <si>
    <t>Lomatozona artemisiifolia</t>
  </si>
  <si>
    <t>Lupinus decurrens</t>
  </si>
  <si>
    <t>Luxemburgia angustifolia</t>
  </si>
  <si>
    <t>Lychnophora gardneri</t>
  </si>
  <si>
    <t>Lychnophora humillima</t>
  </si>
  <si>
    <t>Lychnophora martiana</t>
  </si>
  <si>
    <t>Lychnophora mello-barretoi</t>
  </si>
  <si>
    <t>Lychnophora ramosissima</t>
  </si>
  <si>
    <t>Lychnophora reticulata</t>
  </si>
  <si>
    <t>Lychnophora sellowii</t>
  </si>
  <si>
    <t>Lychnophora souzae</t>
  </si>
  <si>
    <t>Lychnophora syncephala</t>
  </si>
  <si>
    <t>Lychnophora villosissima</t>
  </si>
  <si>
    <t>Lychnophoriopsis damazioi</t>
  </si>
  <si>
    <t>Lychnophoriopsis hatschbachii</t>
  </si>
  <si>
    <t>Manihot procumbens</t>
  </si>
  <si>
    <t>Marcetia hatschbachii</t>
  </si>
  <si>
    <t>Marcetia semiriana</t>
  </si>
  <si>
    <t>Maytenus rupestris</t>
  </si>
  <si>
    <t>Merremia repens</t>
  </si>
  <si>
    <t>Miconia angelana</t>
  </si>
  <si>
    <t>Miconia cipoensis</t>
  </si>
  <si>
    <t>Micranthocereus albicephalus</t>
  </si>
  <si>
    <t>Micranthocereus auriazureus</t>
  </si>
  <si>
    <t>Micranthocereus violaciflorus</t>
  </si>
  <si>
    <t>Microlicia canastrensis</t>
  </si>
  <si>
    <t>Microlicia flava</t>
  </si>
  <si>
    <t>Microlicia glazioviana</t>
  </si>
  <si>
    <t>Microlicia humilis</t>
  </si>
  <si>
    <t>Microlicia macedoi</t>
  </si>
  <si>
    <t>Microlicia obtusifolia</t>
  </si>
  <si>
    <t>Microlicia psammophila</t>
  </si>
  <si>
    <t>Microtea papilosa</t>
  </si>
  <si>
    <t>Mikania cipoensis</t>
  </si>
  <si>
    <t>Mikania glauca</t>
  </si>
  <si>
    <t>Mikania itambana</t>
  </si>
  <si>
    <t>Mikania premnifolia</t>
  </si>
  <si>
    <t>Mimosa acroconica</t>
  </si>
  <si>
    <t>Mimosa adamantina</t>
  </si>
  <si>
    <t>Mimosa barretoi</t>
  </si>
  <si>
    <t>Mimosa bombycina</t>
  </si>
  <si>
    <t>Mimosa chrysastra</t>
  </si>
  <si>
    <t>Mimosa heringeri</t>
  </si>
  <si>
    <t>Mimosa leprosa</t>
  </si>
  <si>
    <t>Mimosa lithoreas</t>
  </si>
  <si>
    <t>Mimosa macedoana</t>
  </si>
  <si>
    <t>Mimosa montis-carasae</t>
  </si>
  <si>
    <t>Mimosa paucifolia</t>
  </si>
  <si>
    <t>Mimosa suburbana</t>
  </si>
  <si>
    <t>Mimosa uniceps</t>
  </si>
  <si>
    <t>Minaria bifurcata</t>
  </si>
  <si>
    <t>Minaria diamantinensis</t>
  </si>
  <si>
    <t>Minaria grazielae</t>
  </si>
  <si>
    <t>Minaria hemipogonoides</t>
  </si>
  <si>
    <t>Minaria inconspicua</t>
  </si>
  <si>
    <t>Minaria magisteriana</t>
  </si>
  <si>
    <t>Minaria polygaloides</t>
  </si>
  <si>
    <t>Minaria refractifolia</t>
  </si>
  <si>
    <t>Minaria semirii</t>
  </si>
  <si>
    <t>Minasia alpestris</t>
  </si>
  <si>
    <t>Minasia pereirae</t>
  </si>
  <si>
    <t>Mitracarpus eritrichoides</t>
  </si>
  <si>
    <t>Moquiniastrum hatschbachii</t>
  </si>
  <si>
    <t>Ocellochloa brachystachya</t>
  </si>
  <si>
    <t>Oocephalus piranii</t>
  </si>
  <si>
    <t>Orthophytum humile</t>
  </si>
  <si>
    <t>Ossaea warmingiana</t>
  </si>
  <si>
    <t>Ouratea hatschbachii</t>
  </si>
  <si>
    <t>Oxalis diamantinae</t>
  </si>
  <si>
    <t>Oxypetalum ekblomii</t>
  </si>
  <si>
    <t>Paepalanthus ater</t>
  </si>
  <si>
    <t>Pavonia grazielae</t>
  </si>
  <si>
    <t>Pecluma hoehnii</t>
  </si>
  <si>
    <t>Peixotoa andersonii</t>
  </si>
  <si>
    <t>Peixotoa bahiana</t>
  </si>
  <si>
    <t>Peixotoa barnebyi</t>
  </si>
  <si>
    <t>Peixotoa cipoana</t>
  </si>
  <si>
    <t>Peixotoa psilophylla</t>
  </si>
  <si>
    <t>Pellaea cymbiformis</t>
  </si>
  <si>
    <t>Pellaea gleichenioides</t>
  </si>
  <si>
    <t>Persea pedunculosa</t>
  </si>
  <si>
    <t>Pfaffia argyrea</t>
  </si>
  <si>
    <t>Pfaffia minarum</t>
  </si>
  <si>
    <t>Phragmipedium vittatum</t>
  </si>
  <si>
    <t>Pilosocereus aurisetus_subsp._aurilanatus</t>
  </si>
  <si>
    <t>Piptolepis buxoides</t>
  </si>
  <si>
    <t>Piptolepis imbricata</t>
  </si>
  <si>
    <t>Piptolepis leptospermoides</t>
  </si>
  <si>
    <t>Pitcairnia bradei</t>
  </si>
  <si>
    <t>Podocarpus barretoi</t>
  </si>
  <si>
    <t>Podocarpus brasiliensis</t>
  </si>
  <si>
    <t>Polygala franchetii</t>
  </si>
  <si>
    <t>Pombalia strigoides</t>
  </si>
  <si>
    <t>Pseudolaelia cipoensis</t>
  </si>
  <si>
    <t>Pseudolycopodiella benjaminiana</t>
  </si>
  <si>
    <t>Pseudotrimezia brevistamina</t>
  </si>
  <si>
    <t>Pseudotrimezia concava</t>
  </si>
  <si>
    <t>Pseudotrimezia gracilis</t>
  </si>
  <si>
    <t>Pseudotrimezia synandra</t>
  </si>
  <si>
    <t>Pseudotrimezia tenuissima</t>
  </si>
  <si>
    <t>Richterago angustifolia</t>
  </si>
  <si>
    <t>Richterago arenaria</t>
  </si>
  <si>
    <t>Richterago lanata</t>
  </si>
  <si>
    <t>Richterago riparia</t>
  </si>
  <si>
    <t>Richterago stenophylla</t>
  </si>
  <si>
    <t>Schefflera gardneri</t>
  </si>
  <si>
    <t>Schefflera glaziovii</t>
  </si>
  <si>
    <t>Schinopsis balansae</t>
  </si>
  <si>
    <t>Scuticaria irwiniana</t>
  </si>
  <si>
    <t>Scuticaria itirapinensis</t>
  </si>
  <si>
    <t>Senaea coerulea</t>
  </si>
  <si>
    <t>Simaba salubris</t>
  </si>
  <si>
    <t>Simaba suaveolens</t>
  </si>
  <si>
    <t>Simaba warmingiana</t>
  </si>
  <si>
    <t>Sinningia araneosa</t>
  </si>
  <si>
    <t>Sphaerorrhiza burchellii</t>
  </si>
  <si>
    <t>Spigelia aceifolia</t>
  </si>
  <si>
    <t>Spigelia cipoensis</t>
  </si>
  <si>
    <t>Sporobolus apiculatus</t>
  </si>
  <si>
    <t>Staurogyne elegans</t>
  </si>
  <si>
    <t>Stenandrium hatschbachii</t>
  </si>
  <si>
    <t>Stenandrium stenophyllum</t>
  </si>
  <si>
    <t>Stevia hilarii</t>
  </si>
  <si>
    <t>Stevia leptophylla</t>
  </si>
  <si>
    <t>Stigmaphyllon harleyi</t>
  </si>
  <si>
    <t>Strophopappus ferrugineus</t>
  </si>
  <si>
    <t>Svitramia integerrima</t>
  </si>
  <si>
    <t>Svitramia minor</t>
  </si>
  <si>
    <t>Svitramia wurdackiana</t>
  </si>
  <si>
    <t>Syagrus glaucescens</t>
  </si>
  <si>
    <t>Syagrus mendanhensis</t>
  </si>
  <si>
    <t>Symphyopappus uncinatus</t>
  </si>
  <si>
    <t>Talisia subalbens</t>
  </si>
  <si>
    <t>Thryallis laburnum</t>
  </si>
  <si>
    <t>Thryallis parviflora</t>
  </si>
  <si>
    <t>Tibouchina bergiana</t>
  </si>
  <si>
    <t>Trembleya calycina</t>
  </si>
  <si>
    <t>Trembleya chamissoana</t>
  </si>
  <si>
    <t>Trembleya pityoides</t>
  </si>
  <si>
    <t>Trimezia exillima</t>
  </si>
  <si>
    <t>Trimezia fistulosa</t>
  </si>
  <si>
    <t>Trimezia fistulosa_var._longifolia</t>
  </si>
  <si>
    <t>Triraphis devia</t>
  </si>
  <si>
    <t>Uebelmannia buiningii</t>
  </si>
  <si>
    <t>Uebelmannia gummifera</t>
  </si>
  <si>
    <t>Vellozia alata</t>
  </si>
  <si>
    <t>Vellozia armata</t>
  </si>
  <si>
    <t>Vellozia barbata</t>
  </si>
  <si>
    <t>Vellozia gigantea</t>
  </si>
  <si>
    <t>Vellozia glabra</t>
  </si>
  <si>
    <t>Vellozia hatschbachii</t>
  </si>
  <si>
    <t>Vellozia lilacina</t>
  </si>
  <si>
    <t>Vellozia metzgerae</t>
  </si>
  <si>
    <t>Vellozia nuda</t>
  </si>
  <si>
    <t>Vellozia patens</t>
  </si>
  <si>
    <t>Vellozia sessilis</t>
  </si>
  <si>
    <t>Vellozia streptophylla</t>
  </si>
  <si>
    <t>Vochysia pygmaea</t>
  </si>
  <si>
    <t>Vriesea diamantinensis</t>
  </si>
  <si>
    <t>Vriesea saxicola</t>
  </si>
  <si>
    <t>Wedelia macedoi</t>
  </si>
  <si>
    <t>Wunderlichia senae</t>
  </si>
  <si>
    <t>Xyris aurea</t>
  </si>
  <si>
    <t>Xyris blepharophylla</t>
  </si>
  <si>
    <t>Xyris cipoensis</t>
  </si>
  <si>
    <t>Xyris coutensis</t>
  </si>
  <si>
    <t>Xyris dardanoi</t>
  </si>
  <si>
    <t>Xyris nigricans</t>
  </si>
  <si>
    <t>Xyris obtusiuscula</t>
  </si>
  <si>
    <t>Xyris platystachya</t>
  </si>
  <si>
    <t>Xyris tortilis</t>
  </si>
  <si>
    <t>Xyris uninervis</t>
  </si>
  <si>
    <t>Bloco</t>
  </si>
  <si>
    <t>Mais</t>
  </si>
  <si>
    <t>Freqüência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</si>
</sst>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9" fontId="0" fillId="0" borderId="0" xfId="2" applyFont="1"/>
    <xf numFmtId="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6" t="s">
        <v>401</v>
      </c>
      <c r="B1" s="6" t="s">
        <v>403</v>
      </c>
      <c r="C1" s="6" t="s">
        <v>401</v>
      </c>
      <c r="D1" s="6" t="s">
        <v>403</v>
      </c>
    </row>
    <row r="2" spans="1:4" x14ac:dyDescent="0.25">
      <c r="A2" s="3">
        <v>0</v>
      </c>
      <c r="B2" s="4">
        <v>19</v>
      </c>
      <c r="C2" s="3">
        <v>0</v>
      </c>
      <c r="D2" s="4">
        <v>29</v>
      </c>
    </row>
    <row r="3" spans="1:4" x14ac:dyDescent="0.25">
      <c r="A3" s="3">
        <v>0.1</v>
      </c>
      <c r="B3" s="4">
        <v>30</v>
      </c>
      <c r="C3" s="3">
        <v>0.1</v>
      </c>
      <c r="D3" s="4">
        <v>45</v>
      </c>
    </row>
    <row r="4" spans="1:4" x14ac:dyDescent="0.25">
      <c r="A4" s="3">
        <v>0.2</v>
      </c>
      <c r="B4" s="4">
        <v>65</v>
      </c>
      <c r="C4" s="3">
        <v>0.2</v>
      </c>
      <c r="D4" s="4">
        <v>76</v>
      </c>
    </row>
    <row r="5" spans="1:4" x14ac:dyDescent="0.25">
      <c r="A5" s="3">
        <v>0.3</v>
      </c>
      <c r="B5" s="4">
        <v>85</v>
      </c>
      <c r="C5" s="3">
        <v>0.3</v>
      </c>
      <c r="D5" s="4">
        <v>149</v>
      </c>
    </row>
    <row r="6" spans="1:4" x14ac:dyDescent="0.25">
      <c r="A6" s="3">
        <v>0.4</v>
      </c>
      <c r="B6" s="4">
        <v>153</v>
      </c>
      <c r="C6" s="3">
        <v>0.4</v>
      </c>
      <c r="D6" s="4">
        <v>68</v>
      </c>
    </row>
    <row r="7" spans="1:4" x14ac:dyDescent="0.25">
      <c r="A7" s="3">
        <v>0.5</v>
      </c>
      <c r="B7" s="4">
        <v>33</v>
      </c>
      <c r="C7" s="3">
        <v>0.5</v>
      </c>
      <c r="D7" s="4">
        <v>19</v>
      </c>
    </row>
    <row r="8" spans="1:4" x14ac:dyDescent="0.25">
      <c r="A8" s="3">
        <v>0.6</v>
      </c>
      <c r="B8" s="4">
        <v>4</v>
      </c>
      <c r="C8" s="3">
        <v>0.6</v>
      </c>
      <c r="D8" s="4">
        <v>3</v>
      </c>
    </row>
    <row r="9" spans="1:4" x14ac:dyDescent="0.25">
      <c r="A9" s="3">
        <v>0.7</v>
      </c>
      <c r="B9" s="4">
        <v>6</v>
      </c>
      <c r="C9" s="3">
        <v>0.7</v>
      </c>
      <c r="D9" s="4">
        <v>6</v>
      </c>
    </row>
    <row r="10" spans="1:4" x14ac:dyDescent="0.25">
      <c r="A10" s="3">
        <v>0.8</v>
      </c>
      <c r="B10" s="4">
        <v>2</v>
      </c>
      <c r="C10" s="3">
        <v>0.8</v>
      </c>
      <c r="D10" s="4">
        <v>2</v>
      </c>
    </row>
    <row r="11" spans="1:4" x14ac:dyDescent="0.25">
      <c r="A11" s="3">
        <v>0.9</v>
      </c>
      <c r="B11" s="4">
        <v>0</v>
      </c>
      <c r="C11" s="3">
        <v>0.9</v>
      </c>
      <c r="D11" s="4">
        <v>0</v>
      </c>
    </row>
    <row r="12" spans="1:4" x14ac:dyDescent="0.25">
      <c r="A12" s="3">
        <v>1</v>
      </c>
      <c r="B12" s="4">
        <v>0</v>
      </c>
      <c r="C12" s="3">
        <v>1</v>
      </c>
      <c r="D12" s="4">
        <v>0</v>
      </c>
    </row>
    <row r="13" spans="1:4" ht="15.75" thickBot="1" x14ac:dyDescent="0.3">
      <c r="A13" s="5" t="s">
        <v>402</v>
      </c>
      <c r="B13" s="5">
        <v>0</v>
      </c>
      <c r="C13" s="5" t="s">
        <v>402</v>
      </c>
      <c r="D13" s="5">
        <v>0</v>
      </c>
    </row>
  </sheetData>
  <sortState ref="A2:A12">
    <sortCondition ref="A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6" t="s">
        <v>401</v>
      </c>
      <c r="B1" s="6" t="s">
        <v>403</v>
      </c>
    </row>
    <row r="2" spans="1:2" x14ac:dyDescent="0.25">
      <c r="A2" s="3">
        <v>0</v>
      </c>
      <c r="B2" s="4">
        <v>29</v>
      </c>
    </row>
    <row r="3" spans="1:2" x14ac:dyDescent="0.25">
      <c r="A3" s="3">
        <v>0.1</v>
      </c>
      <c r="B3" s="4">
        <v>45</v>
      </c>
    </row>
    <row r="4" spans="1:2" x14ac:dyDescent="0.25">
      <c r="A4" s="3">
        <v>0.2</v>
      </c>
      <c r="B4" s="4">
        <v>76</v>
      </c>
    </row>
    <row r="5" spans="1:2" x14ac:dyDescent="0.25">
      <c r="A5" s="3">
        <v>0.3</v>
      </c>
      <c r="B5" s="4">
        <v>149</v>
      </c>
    </row>
    <row r="6" spans="1:2" x14ac:dyDescent="0.25">
      <c r="A6" s="3">
        <v>0.4</v>
      </c>
      <c r="B6" s="4">
        <v>68</v>
      </c>
    </row>
    <row r="7" spans="1:2" x14ac:dyDescent="0.25">
      <c r="A7" s="3">
        <v>0.5</v>
      </c>
      <c r="B7" s="4">
        <v>19</v>
      </c>
    </row>
    <row r="8" spans="1:2" x14ac:dyDescent="0.25">
      <c r="A8" s="3">
        <v>0.6</v>
      </c>
      <c r="B8" s="4">
        <v>3</v>
      </c>
    </row>
    <row r="9" spans="1:2" x14ac:dyDescent="0.25">
      <c r="A9" s="3">
        <v>0.7</v>
      </c>
      <c r="B9" s="4">
        <v>6</v>
      </c>
    </row>
    <row r="10" spans="1:2" x14ac:dyDescent="0.25">
      <c r="A10" s="3">
        <v>0.8</v>
      </c>
      <c r="B10" s="4">
        <v>2</v>
      </c>
    </row>
    <row r="11" spans="1:2" x14ac:dyDescent="0.25">
      <c r="A11" s="3">
        <v>0.9</v>
      </c>
      <c r="B11" s="4">
        <v>0</v>
      </c>
    </row>
    <row r="12" spans="1:2" x14ac:dyDescent="0.25">
      <c r="A12" s="3">
        <v>1</v>
      </c>
      <c r="B12" s="4">
        <v>0</v>
      </c>
    </row>
    <row r="13" spans="1:2" ht="15.75" thickBot="1" x14ac:dyDescent="0.3">
      <c r="A13" s="5" t="s">
        <v>402</v>
      </c>
      <c r="B13" s="5">
        <v>0</v>
      </c>
    </row>
  </sheetData>
  <sortState ref="A2:A12">
    <sortCondition ref="A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abSelected="1" workbookViewId="0">
      <selection activeCell="F1" sqref="F1:J1048576"/>
    </sheetView>
  </sheetViews>
  <sheetFormatPr defaultRowHeight="15" x14ac:dyDescent="0.25"/>
  <cols>
    <col min="2" max="2" width="18" customWidth="1"/>
    <col min="3" max="3" width="14.7109375" customWidth="1"/>
    <col min="4" max="4" width="15.28515625" customWidth="1"/>
    <col min="5" max="5" width="16.7109375" customWidth="1"/>
    <col min="7" max="7" width="20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</row>
    <row r="2" spans="1:11" x14ac:dyDescent="0.25">
      <c r="A2">
        <v>1</v>
      </c>
      <c r="B2" t="s">
        <v>4</v>
      </c>
      <c r="C2">
        <v>275397.77981745801</v>
      </c>
      <c r="D2">
        <v>35921.449541407601</v>
      </c>
      <c r="E2">
        <v>23947.633027605101</v>
      </c>
      <c r="F2" s="1">
        <f>D2/$C2</f>
        <v>0.13043478260869579</v>
      </c>
      <c r="G2" s="1">
        <f>E2/$C2</f>
        <v>8.6956521739130641E-2</v>
      </c>
      <c r="I2">
        <v>0</v>
      </c>
      <c r="J2" s="1">
        <f>1-(D2/C2)^0.2</f>
        <v>0.33460630134439195</v>
      </c>
      <c r="K2" s="1">
        <f>1-(E2/C2)^0.2</f>
        <v>0.38643520621957506</v>
      </c>
    </row>
    <row r="3" spans="1:11" x14ac:dyDescent="0.25">
      <c r="A3">
        <v>2</v>
      </c>
      <c r="B3" t="s">
        <v>5</v>
      </c>
      <c r="C3">
        <v>71842.899082815202</v>
      </c>
      <c r="D3">
        <v>11973.8165138025</v>
      </c>
      <c r="E3">
        <v>11973.8165138025</v>
      </c>
      <c r="F3" s="1">
        <f t="shared" ref="F3:F66" si="0">D3/$C3</f>
        <v>0.16666666666666619</v>
      </c>
      <c r="G3" s="1">
        <f t="shared" ref="G3:G66" si="1">E3/$C3</f>
        <v>0.16666666666666619</v>
      </c>
      <c r="I3">
        <v>0.1</v>
      </c>
      <c r="J3" s="1">
        <f t="shared" ref="J3:J66" si="2">1-(D3/C3)^0.2</f>
        <v>0.30117288122842123</v>
      </c>
      <c r="K3" s="1">
        <f t="shared" ref="K3:K66" si="3">1-(E3/C3)^0.2</f>
        <v>0.30117288122842123</v>
      </c>
    </row>
    <row r="4" spans="1:11" x14ac:dyDescent="0.25">
      <c r="A4">
        <v>3</v>
      </c>
      <c r="B4" t="s">
        <v>6</v>
      </c>
      <c r="C4">
        <v>59869.082569012702</v>
      </c>
      <c r="D4">
        <v>11973.8165138025</v>
      </c>
      <c r="E4">
        <v>0</v>
      </c>
      <c r="F4" s="1">
        <f t="shared" si="0"/>
        <v>0.19999999999999932</v>
      </c>
      <c r="G4" s="1">
        <f t="shared" si="1"/>
        <v>0</v>
      </c>
      <c r="I4">
        <v>0.2</v>
      </c>
      <c r="J4" s="1">
        <f t="shared" si="2"/>
        <v>0.27522033632230503</v>
      </c>
      <c r="K4" s="1">
        <f t="shared" si="3"/>
        <v>1</v>
      </c>
    </row>
    <row r="5" spans="1:11" x14ac:dyDescent="0.25">
      <c r="A5">
        <v>4</v>
      </c>
      <c r="B5" t="s">
        <v>7</v>
      </c>
      <c r="C5">
        <v>2011601.17431883</v>
      </c>
      <c r="D5">
        <v>670533.72477294202</v>
      </c>
      <c r="E5">
        <v>574743.19266252196</v>
      </c>
      <c r="F5" s="1">
        <f t="shared" si="0"/>
        <v>0.3333333333333327</v>
      </c>
      <c r="G5" s="1">
        <f t="shared" si="1"/>
        <v>0.28571428571428525</v>
      </c>
      <c r="I5">
        <v>0.3</v>
      </c>
      <c r="J5" s="1">
        <f t="shared" si="2"/>
        <v>0.19725843823976963</v>
      </c>
      <c r="K5" s="1">
        <f t="shared" si="3"/>
        <v>0.22162945844882942</v>
      </c>
    </row>
    <row r="6" spans="1:11" x14ac:dyDescent="0.25">
      <c r="A6">
        <v>5</v>
      </c>
      <c r="B6" t="s">
        <v>8</v>
      </c>
      <c r="C6">
        <v>478952.66055210202</v>
      </c>
      <c r="D6">
        <v>203554.880734643</v>
      </c>
      <c r="E6">
        <v>203554.880734643</v>
      </c>
      <c r="F6" s="1">
        <f t="shared" si="0"/>
        <v>0.42499999999999927</v>
      </c>
      <c r="G6" s="1">
        <f t="shared" si="1"/>
        <v>0.42499999999999927</v>
      </c>
      <c r="I6">
        <v>0.4</v>
      </c>
      <c r="J6" s="1">
        <f t="shared" si="2"/>
        <v>0.15729070143486046</v>
      </c>
      <c r="K6" s="1">
        <f t="shared" si="3"/>
        <v>0.15729070143486046</v>
      </c>
    </row>
    <row r="7" spans="1:11" x14ac:dyDescent="0.25">
      <c r="A7">
        <v>6</v>
      </c>
      <c r="B7" t="s">
        <v>9</v>
      </c>
      <c r="C7">
        <v>1173434.0183526501</v>
      </c>
      <c r="D7">
        <v>383162.12844168098</v>
      </c>
      <c r="E7">
        <v>347240.67890027398</v>
      </c>
      <c r="F7" s="1">
        <f t="shared" si="0"/>
        <v>0.32653061224489738</v>
      </c>
      <c r="G7" s="1">
        <f t="shared" si="1"/>
        <v>0.29591836734693877</v>
      </c>
      <c r="I7">
        <v>0.5</v>
      </c>
      <c r="J7" s="1">
        <f t="shared" si="2"/>
        <v>0.20056201358341963</v>
      </c>
      <c r="K7" s="1">
        <f t="shared" si="3"/>
        <v>0.2161474338819297</v>
      </c>
    </row>
    <row r="8" spans="1:11" x14ac:dyDescent="0.25">
      <c r="A8">
        <v>7</v>
      </c>
      <c r="B8" t="s">
        <v>10</v>
      </c>
      <c r="C8">
        <v>1149486.38532504</v>
      </c>
      <c r="D8">
        <v>371188.311927879</v>
      </c>
      <c r="E8">
        <v>323293.04587266903</v>
      </c>
      <c r="F8" s="1">
        <f t="shared" si="0"/>
        <v>0.32291666666666796</v>
      </c>
      <c r="G8" s="1">
        <f t="shared" si="1"/>
        <v>0.28125000000000133</v>
      </c>
      <c r="I8">
        <v>0.6</v>
      </c>
      <c r="J8" s="1">
        <f t="shared" si="2"/>
        <v>0.20233948942544822</v>
      </c>
      <c r="K8" s="1">
        <f t="shared" si="3"/>
        <v>0.22407721304231942</v>
      </c>
    </row>
    <row r="9" spans="1:11" x14ac:dyDescent="0.25">
      <c r="A9">
        <v>8</v>
      </c>
      <c r="B9" t="s">
        <v>11</v>
      </c>
      <c r="C9">
        <v>502900.29357970698</v>
      </c>
      <c r="D9">
        <v>215528.697248446</v>
      </c>
      <c r="E9">
        <v>107764.348624223</v>
      </c>
      <c r="F9" s="1">
        <f t="shared" si="0"/>
        <v>0.42857142857142888</v>
      </c>
      <c r="G9" s="1">
        <f t="shared" si="1"/>
        <v>0.21428571428571444</v>
      </c>
      <c r="I9">
        <v>0.7</v>
      </c>
      <c r="J9" s="1">
        <f t="shared" si="2"/>
        <v>0.15587912015588978</v>
      </c>
      <c r="K9" s="1">
        <f t="shared" si="3"/>
        <v>0.26515009256168998</v>
      </c>
    </row>
    <row r="10" spans="1:11" x14ac:dyDescent="0.25">
      <c r="A10">
        <v>9</v>
      </c>
      <c r="B10" t="s">
        <v>12</v>
      </c>
      <c r="C10">
        <v>3568197.3211131599</v>
      </c>
      <c r="D10">
        <v>670533.72477294202</v>
      </c>
      <c r="E10">
        <v>634612.27523153403</v>
      </c>
      <c r="F10" s="1">
        <f t="shared" si="0"/>
        <v>0.18791946308724811</v>
      </c>
      <c r="G10" s="1">
        <f t="shared" si="1"/>
        <v>0.17785234899328828</v>
      </c>
      <c r="I10">
        <v>0.8</v>
      </c>
      <c r="J10" s="1">
        <f t="shared" si="2"/>
        <v>0.2841956182196369</v>
      </c>
      <c r="K10" s="1">
        <f t="shared" si="3"/>
        <v>0.29203478269155403</v>
      </c>
    </row>
    <row r="11" spans="1:11" x14ac:dyDescent="0.25">
      <c r="A11">
        <v>10</v>
      </c>
      <c r="B11" t="s">
        <v>13</v>
      </c>
      <c r="C11">
        <v>1891863.0091808001</v>
      </c>
      <c r="D11">
        <v>191581.06422084101</v>
      </c>
      <c r="E11">
        <v>179607.24770703801</v>
      </c>
      <c r="F11" s="1">
        <f t="shared" si="0"/>
        <v>0.10126582278481039</v>
      </c>
      <c r="G11" s="1">
        <f t="shared" si="1"/>
        <v>9.4936708860759514E-2</v>
      </c>
      <c r="I11">
        <v>0.9</v>
      </c>
      <c r="J11" s="1">
        <f t="shared" si="2"/>
        <v>0.36745332216663384</v>
      </c>
      <c r="K11" s="1">
        <f t="shared" si="3"/>
        <v>0.37556557965324644</v>
      </c>
    </row>
    <row r="12" spans="1:11" x14ac:dyDescent="0.25">
      <c r="A12">
        <v>11</v>
      </c>
      <c r="B12" t="s">
        <v>14</v>
      </c>
      <c r="C12">
        <v>730402.80734195502</v>
      </c>
      <c r="D12">
        <v>59869.082569012702</v>
      </c>
      <c r="E12">
        <v>23947.633027605101</v>
      </c>
      <c r="F12" s="1">
        <f t="shared" si="0"/>
        <v>8.1967213114754092E-2</v>
      </c>
      <c r="G12" s="1">
        <f t="shared" si="1"/>
        <v>3.2786885245901662E-2</v>
      </c>
      <c r="I12">
        <v>1</v>
      </c>
      <c r="J12" s="1">
        <f t="shared" si="2"/>
        <v>0.39364350502809309</v>
      </c>
      <c r="K12" s="1">
        <f t="shared" si="3"/>
        <v>0.49517595528218106</v>
      </c>
    </row>
    <row r="13" spans="1:11" x14ac:dyDescent="0.25">
      <c r="A13">
        <v>12</v>
      </c>
      <c r="B13" t="s">
        <v>15</v>
      </c>
      <c r="C13">
        <v>1376988.89908729</v>
      </c>
      <c r="D13">
        <v>203554.880734643</v>
      </c>
      <c r="E13">
        <v>167633.431193236</v>
      </c>
      <c r="F13" s="1">
        <f t="shared" si="0"/>
        <v>0.14782608695652183</v>
      </c>
      <c r="G13" s="1">
        <f t="shared" si="1"/>
        <v>0.12173913043478311</v>
      </c>
      <c r="J13" s="1">
        <f t="shared" si="2"/>
        <v>0.31773951883184182</v>
      </c>
      <c r="K13" s="1">
        <f t="shared" si="3"/>
        <v>0.34372473039284501</v>
      </c>
    </row>
    <row r="14" spans="1:11" x14ac:dyDescent="0.25">
      <c r="A14">
        <v>13</v>
      </c>
      <c r="B14" t="s">
        <v>16</v>
      </c>
      <c r="C14">
        <v>1185407.8348664499</v>
      </c>
      <c r="D14">
        <v>263423.96330365603</v>
      </c>
      <c r="E14">
        <v>167633.431193236</v>
      </c>
      <c r="F14" s="1">
        <f t="shared" si="0"/>
        <v>0.22222222222222263</v>
      </c>
      <c r="G14" s="1">
        <f t="shared" si="1"/>
        <v>0.14141414141414196</v>
      </c>
      <c r="J14" s="1">
        <f t="shared" si="2"/>
        <v>0.25978565502569306</v>
      </c>
      <c r="K14" s="1">
        <f t="shared" si="3"/>
        <v>0.32376356224873848</v>
      </c>
    </row>
    <row r="15" spans="1:11" x14ac:dyDescent="0.25">
      <c r="A15">
        <v>14</v>
      </c>
      <c r="B15" t="s">
        <v>17</v>
      </c>
      <c r="C15">
        <v>275397.77981745801</v>
      </c>
      <c r="D15">
        <v>83816.715596617796</v>
      </c>
      <c r="E15">
        <v>71842.899082815202</v>
      </c>
      <c r="F15" s="1">
        <f t="shared" si="0"/>
        <v>0.30434782608695704</v>
      </c>
      <c r="G15" s="1">
        <f t="shared" si="1"/>
        <v>0.26086956521739157</v>
      </c>
      <c r="J15" s="1">
        <f t="shared" si="2"/>
        <v>0.21173173825709513</v>
      </c>
      <c r="K15" s="1">
        <f t="shared" si="3"/>
        <v>0.23566335292891027</v>
      </c>
    </row>
    <row r="16" spans="1:11" x14ac:dyDescent="0.25">
      <c r="A16">
        <v>15</v>
      </c>
      <c r="B16" t="s">
        <v>18</v>
      </c>
      <c r="C16">
        <v>71842.899082815202</v>
      </c>
      <c r="D16">
        <v>47895.266055210202</v>
      </c>
      <c r="E16">
        <v>47895.266055210202</v>
      </c>
      <c r="F16" s="1">
        <f t="shared" si="0"/>
        <v>0.66666666666666763</v>
      </c>
      <c r="G16" s="1">
        <f t="shared" si="1"/>
        <v>0.66666666666666763</v>
      </c>
      <c r="J16" s="1">
        <f t="shared" si="2"/>
        <v>7.7892088518272007E-2</v>
      </c>
      <c r="K16" s="1">
        <f t="shared" si="3"/>
        <v>7.7892088518272007E-2</v>
      </c>
    </row>
    <row r="17" spans="1:11" x14ac:dyDescent="0.25">
      <c r="A17">
        <v>16</v>
      </c>
      <c r="B17" t="s">
        <v>19</v>
      </c>
      <c r="C17">
        <v>95790.532110420303</v>
      </c>
      <c r="D17">
        <v>71842.899082815202</v>
      </c>
      <c r="E17">
        <v>71842.899082815202</v>
      </c>
      <c r="F17" s="1">
        <f t="shared" si="0"/>
        <v>0.74999999999999978</v>
      </c>
      <c r="G17" s="1">
        <f t="shared" si="1"/>
        <v>0.74999999999999978</v>
      </c>
      <c r="J17" s="1">
        <f t="shared" si="2"/>
        <v>5.5912488705098129E-2</v>
      </c>
      <c r="K17" s="1">
        <f t="shared" si="3"/>
        <v>5.5912488705098129E-2</v>
      </c>
    </row>
    <row r="18" spans="1:11" x14ac:dyDescent="0.25">
      <c r="A18">
        <v>17</v>
      </c>
      <c r="B18" t="s">
        <v>20</v>
      </c>
      <c r="C18">
        <v>179607.24770703801</v>
      </c>
      <c r="D18">
        <v>59869.082569012702</v>
      </c>
      <c r="E18">
        <v>59869.082569012702</v>
      </c>
      <c r="F18" s="1">
        <f t="shared" si="0"/>
        <v>0.33333333333333348</v>
      </c>
      <c r="G18" s="1">
        <f t="shared" si="1"/>
        <v>0.33333333333333348</v>
      </c>
      <c r="J18" s="1">
        <f t="shared" si="2"/>
        <v>0.1972584382397693</v>
      </c>
      <c r="K18" s="1">
        <f t="shared" si="3"/>
        <v>0.1972584382397693</v>
      </c>
    </row>
    <row r="19" spans="1:11" x14ac:dyDescent="0.25">
      <c r="A19">
        <v>18</v>
      </c>
      <c r="B19" t="s">
        <v>21</v>
      </c>
      <c r="C19">
        <v>36280664.036821701</v>
      </c>
      <c r="D19">
        <v>5615719.9449733896</v>
      </c>
      <c r="E19">
        <v>4083071.4312066701</v>
      </c>
      <c r="F19" s="1">
        <f t="shared" si="0"/>
        <v>0.15478547854785471</v>
      </c>
      <c r="G19" s="1">
        <f t="shared" si="1"/>
        <v>0.11254125412541263</v>
      </c>
      <c r="J19" s="1">
        <f t="shared" si="2"/>
        <v>0.31143325715402281</v>
      </c>
      <c r="K19" s="1">
        <f t="shared" si="3"/>
        <v>0.35395562411861758</v>
      </c>
    </row>
    <row r="20" spans="1:11" x14ac:dyDescent="0.25">
      <c r="A20">
        <v>19</v>
      </c>
      <c r="B20" t="s">
        <v>22</v>
      </c>
      <c r="C20">
        <v>610664.64220392902</v>
      </c>
      <c r="D20">
        <v>227502.51376224801</v>
      </c>
      <c r="E20">
        <v>227502.51376224801</v>
      </c>
      <c r="F20" s="1">
        <f t="shared" si="0"/>
        <v>0.37254901960784303</v>
      </c>
      <c r="G20" s="1">
        <f t="shared" si="1"/>
        <v>0.37254901960784303</v>
      </c>
      <c r="J20" s="1">
        <f t="shared" si="2"/>
        <v>0.17920125265963593</v>
      </c>
      <c r="K20" s="1">
        <f t="shared" si="3"/>
        <v>0.17920125265963593</v>
      </c>
    </row>
    <row r="21" spans="1:11" x14ac:dyDescent="0.25">
      <c r="A21">
        <v>20</v>
      </c>
      <c r="B21" t="s">
        <v>23</v>
      </c>
      <c r="C21" s="8">
        <v>83816.715596617796</v>
      </c>
      <c r="D21">
        <v>0</v>
      </c>
      <c r="E21">
        <v>0</v>
      </c>
      <c r="F21" s="1">
        <f t="shared" si="0"/>
        <v>0</v>
      </c>
      <c r="G21" s="1">
        <f t="shared" si="1"/>
        <v>0</v>
      </c>
      <c r="J21" s="1">
        <f t="shared" si="2"/>
        <v>1</v>
      </c>
      <c r="K21" s="1">
        <f t="shared" si="3"/>
        <v>1</v>
      </c>
    </row>
    <row r="22" spans="1:11" x14ac:dyDescent="0.25">
      <c r="A22">
        <v>21</v>
      </c>
      <c r="B22" t="s">
        <v>24</v>
      </c>
      <c r="C22">
        <v>1089617.3027560301</v>
      </c>
      <c r="D22">
        <v>455005.02752449602</v>
      </c>
      <c r="E22">
        <v>419083.57798308902</v>
      </c>
      <c r="F22" s="1">
        <f t="shared" si="0"/>
        <v>0.41758241758241754</v>
      </c>
      <c r="G22" s="1">
        <f t="shared" si="1"/>
        <v>0.38461538461538508</v>
      </c>
      <c r="J22" s="1">
        <f t="shared" si="2"/>
        <v>0.16025303893920484</v>
      </c>
      <c r="K22" s="1">
        <f t="shared" si="3"/>
        <v>0.17395191180786651</v>
      </c>
    </row>
    <row r="23" spans="1:11" x14ac:dyDescent="0.25">
      <c r="A23">
        <v>22</v>
      </c>
      <c r="B23" t="s">
        <v>25</v>
      </c>
      <c r="C23">
        <v>586717.00917632401</v>
      </c>
      <c r="D23">
        <v>251450.146789853</v>
      </c>
      <c r="E23">
        <v>227502.51376224801</v>
      </c>
      <c r="F23" s="1">
        <f t="shared" si="0"/>
        <v>0.42857142857142833</v>
      </c>
      <c r="G23" s="1">
        <f t="shared" si="1"/>
        <v>0.3877551020408162</v>
      </c>
      <c r="J23" s="1">
        <f t="shared" si="2"/>
        <v>0.15587912015589001</v>
      </c>
      <c r="K23" s="1">
        <f t="shared" si="3"/>
        <v>0.17260764417594932</v>
      </c>
    </row>
    <row r="24" spans="1:11" x14ac:dyDescent="0.25">
      <c r="A24">
        <v>23</v>
      </c>
      <c r="B24" t="s">
        <v>26</v>
      </c>
      <c r="C24">
        <v>1365015.08257349</v>
      </c>
      <c r="D24">
        <v>443031.21101069398</v>
      </c>
      <c r="E24">
        <v>407109.76146928599</v>
      </c>
      <c r="F24" s="1">
        <f t="shared" si="0"/>
        <v>0.32456140350877183</v>
      </c>
      <c r="G24" s="1">
        <f t="shared" si="1"/>
        <v>0.29824561403508737</v>
      </c>
      <c r="J24" s="1">
        <f t="shared" si="2"/>
        <v>0.20152858245308369</v>
      </c>
      <c r="K24" s="1">
        <f t="shared" si="3"/>
        <v>0.2149183742479075</v>
      </c>
    </row>
    <row r="25" spans="1:11" x14ac:dyDescent="0.25">
      <c r="A25">
        <v>24</v>
      </c>
      <c r="B25" t="s">
        <v>27</v>
      </c>
      <c r="C25">
        <v>167633.431193236</v>
      </c>
      <c r="D25">
        <v>11973.8165138025</v>
      </c>
      <c r="E25">
        <v>0</v>
      </c>
      <c r="F25" s="1">
        <f t="shared" si="0"/>
        <v>7.1428571428570994E-2</v>
      </c>
      <c r="G25" s="1">
        <f t="shared" si="1"/>
        <v>0</v>
      </c>
      <c r="J25" s="1">
        <f t="shared" si="2"/>
        <v>0.41010543764361085</v>
      </c>
      <c r="K25" s="1">
        <f t="shared" si="3"/>
        <v>1</v>
      </c>
    </row>
    <row r="26" spans="1:11" x14ac:dyDescent="0.25">
      <c r="A26">
        <v>25</v>
      </c>
      <c r="B26" t="s">
        <v>28</v>
      </c>
      <c r="C26">
        <v>538821.74312111398</v>
      </c>
      <c r="D26">
        <v>47895.266055210202</v>
      </c>
      <c r="E26">
        <v>11973.8165138025</v>
      </c>
      <c r="F26" s="1">
        <f t="shared" si="0"/>
        <v>8.8888888888889017E-2</v>
      </c>
      <c r="G26" s="1">
        <f t="shared" si="1"/>
        <v>2.2222222222222161E-2</v>
      </c>
      <c r="J26" s="1">
        <f t="shared" si="2"/>
        <v>0.3837321729267642</v>
      </c>
      <c r="K26" s="1">
        <f t="shared" si="3"/>
        <v>0.53295632254886605</v>
      </c>
    </row>
    <row r="27" spans="1:11" x14ac:dyDescent="0.25">
      <c r="A27">
        <v>26</v>
      </c>
      <c r="B27" t="s">
        <v>29</v>
      </c>
      <c r="C27">
        <v>47895.266055210202</v>
      </c>
      <c r="D27">
        <v>11973.8165138025</v>
      </c>
      <c r="E27">
        <v>11973.8165138025</v>
      </c>
      <c r="F27" s="1">
        <f t="shared" si="0"/>
        <v>0.24999999999999895</v>
      </c>
      <c r="G27" s="1">
        <f t="shared" si="1"/>
        <v>0.24999999999999895</v>
      </c>
      <c r="J27" s="1">
        <f t="shared" si="2"/>
        <v>0.24214171674480167</v>
      </c>
      <c r="K27" s="1">
        <f t="shared" si="3"/>
        <v>0.24214171674480167</v>
      </c>
    </row>
    <row r="28" spans="1:11" x14ac:dyDescent="0.25">
      <c r="A28">
        <v>27</v>
      </c>
      <c r="B28" t="s">
        <v>30</v>
      </c>
      <c r="C28">
        <v>1951732.0917498099</v>
      </c>
      <c r="D28">
        <v>610664.64220392902</v>
      </c>
      <c r="E28">
        <v>526847.92660731205</v>
      </c>
      <c r="F28" s="1">
        <f t="shared" si="0"/>
        <v>0.3128834355828225</v>
      </c>
      <c r="G28" s="1">
        <f t="shared" si="1"/>
        <v>0.26993865030674918</v>
      </c>
      <c r="J28" s="1">
        <f t="shared" si="2"/>
        <v>0.20735903372000264</v>
      </c>
      <c r="K28" s="1">
        <f t="shared" si="3"/>
        <v>0.2304213435957666</v>
      </c>
    </row>
    <row r="29" spans="1:11" x14ac:dyDescent="0.25">
      <c r="A29">
        <v>28</v>
      </c>
      <c r="B29" t="s">
        <v>31</v>
      </c>
      <c r="C29">
        <v>1879889.192667</v>
      </c>
      <c r="D29">
        <v>215528.697248446</v>
      </c>
      <c r="E29">
        <v>179607.24770703801</v>
      </c>
      <c r="F29" s="1">
        <f t="shared" si="0"/>
        <v>0.11464968152866249</v>
      </c>
      <c r="G29" s="1">
        <f t="shared" si="1"/>
        <v>9.5541401273885246E-2</v>
      </c>
      <c r="J29" s="1">
        <f t="shared" si="2"/>
        <v>0.35155287281521408</v>
      </c>
      <c r="K29" s="1">
        <f t="shared" si="3"/>
        <v>0.37477214072639131</v>
      </c>
    </row>
    <row r="30" spans="1:11" x14ac:dyDescent="0.25">
      <c r="A30">
        <v>29</v>
      </c>
      <c r="B30" t="s">
        <v>32</v>
      </c>
      <c r="C30">
        <v>706455.17431435001</v>
      </c>
      <c r="D30">
        <v>287371.59633126098</v>
      </c>
      <c r="E30">
        <v>263423.96330365603</v>
      </c>
      <c r="F30" s="1">
        <f t="shared" si="0"/>
        <v>0.40677966101694912</v>
      </c>
      <c r="G30" s="1">
        <f t="shared" si="1"/>
        <v>0.37288135593220351</v>
      </c>
      <c r="J30" s="1">
        <f t="shared" si="2"/>
        <v>0.1646435196914422</v>
      </c>
      <c r="K30" s="1">
        <f t="shared" si="3"/>
        <v>0.17905486443071628</v>
      </c>
    </row>
    <row r="31" spans="1:11" x14ac:dyDescent="0.25">
      <c r="A31">
        <v>30</v>
      </c>
      <c r="B31" t="s">
        <v>33</v>
      </c>
      <c r="C31">
        <v>1269224.5504630699</v>
      </c>
      <c r="D31">
        <v>335266.86238647101</v>
      </c>
      <c r="E31">
        <v>311319.229358866</v>
      </c>
      <c r="F31" s="1">
        <f t="shared" si="0"/>
        <v>0.26415094339622619</v>
      </c>
      <c r="G31" s="1">
        <f t="shared" si="1"/>
        <v>0.24528301886792436</v>
      </c>
      <c r="J31" s="1">
        <f t="shared" si="2"/>
        <v>0.23375009582389117</v>
      </c>
      <c r="K31" s="1">
        <f t="shared" si="3"/>
        <v>0.24502339065883805</v>
      </c>
    </row>
    <row r="32" spans="1:11" x14ac:dyDescent="0.25">
      <c r="A32">
        <v>31</v>
      </c>
      <c r="B32" t="s">
        <v>34</v>
      </c>
      <c r="C32">
        <v>694481.35780054703</v>
      </c>
      <c r="D32">
        <v>275397.77981745801</v>
      </c>
      <c r="E32">
        <v>251450.146789853</v>
      </c>
      <c r="F32" s="1">
        <f t="shared" si="0"/>
        <v>0.39655172413793061</v>
      </c>
      <c r="G32" s="1">
        <f t="shared" si="1"/>
        <v>0.36206896551724105</v>
      </c>
      <c r="J32" s="1">
        <f t="shared" si="2"/>
        <v>0.16888720470170271</v>
      </c>
      <c r="K32" s="1">
        <f t="shared" si="3"/>
        <v>0.18387203345308067</v>
      </c>
    </row>
    <row r="33" spans="1:11" x14ac:dyDescent="0.25">
      <c r="A33">
        <v>32</v>
      </c>
      <c r="B33" t="s">
        <v>35</v>
      </c>
      <c r="C33">
        <v>1161460.20183885</v>
      </c>
      <c r="D33">
        <v>323293.04587266903</v>
      </c>
      <c r="E33">
        <v>299345.41284506302</v>
      </c>
      <c r="F33" s="1">
        <f t="shared" si="0"/>
        <v>0.27835051546391704</v>
      </c>
      <c r="G33" s="1">
        <f t="shared" si="1"/>
        <v>0.25773195876288535</v>
      </c>
      <c r="J33" s="1">
        <f t="shared" si="2"/>
        <v>0.22568369222655638</v>
      </c>
      <c r="K33" s="1">
        <f t="shared" si="3"/>
        <v>0.23751087334515275</v>
      </c>
    </row>
    <row r="34" spans="1:11" x14ac:dyDescent="0.25">
      <c r="A34">
        <v>33</v>
      </c>
      <c r="B34" t="s">
        <v>36</v>
      </c>
      <c r="C34">
        <v>179607.24770703801</v>
      </c>
      <c r="D34">
        <v>71842.899082815202</v>
      </c>
      <c r="E34">
        <v>71842.899082815202</v>
      </c>
      <c r="F34" s="1">
        <f t="shared" si="0"/>
        <v>0.39999999999999997</v>
      </c>
      <c r="G34" s="1">
        <f t="shared" si="1"/>
        <v>0.39999999999999997</v>
      </c>
      <c r="J34" s="1">
        <f t="shared" si="2"/>
        <v>0.16744679259812689</v>
      </c>
      <c r="K34" s="1">
        <f t="shared" si="3"/>
        <v>0.16744679259812689</v>
      </c>
    </row>
    <row r="35" spans="1:11" x14ac:dyDescent="0.25">
      <c r="A35">
        <v>34</v>
      </c>
      <c r="B35" t="s">
        <v>37</v>
      </c>
      <c r="C35">
        <v>2059496.44037404</v>
      </c>
      <c r="D35">
        <v>287371.59633126098</v>
      </c>
      <c r="E35">
        <v>215528.697248446</v>
      </c>
      <c r="F35" s="1">
        <f t="shared" si="0"/>
        <v>0.13953488372093004</v>
      </c>
      <c r="G35" s="1">
        <f t="shared" si="1"/>
        <v>0.10465116279069765</v>
      </c>
      <c r="J35" s="1">
        <f t="shared" si="2"/>
        <v>0.32557049907463809</v>
      </c>
      <c r="K35" s="1">
        <f t="shared" si="3"/>
        <v>0.36327953092751208</v>
      </c>
    </row>
    <row r="36" spans="1:11" x14ac:dyDescent="0.25">
      <c r="A36">
        <v>35</v>
      </c>
      <c r="B36" t="s">
        <v>38</v>
      </c>
      <c r="C36">
        <v>143685.79816563</v>
      </c>
      <c r="D36">
        <v>59869.082569012702</v>
      </c>
      <c r="E36">
        <v>35921.449541407601</v>
      </c>
      <c r="F36" s="1">
        <f t="shared" si="0"/>
        <v>0.41666666666666807</v>
      </c>
      <c r="G36" s="1">
        <f t="shared" si="1"/>
        <v>0.25000000000000072</v>
      </c>
      <c r="J36" s="1">
        <f t="shared" si="2"/>
        <v>0.1606216725146119</v>
      </c>
      <c r="K36" s="1">
        <f t="shared" si="3"/>
        <v>0.24214171674480056</v>
      </c>
    </row>
    <row r="37" spans="1:11" x14ac:dyDescent="0.25">
      <c r="A37">
        <v>36</v>
      </c>
      <c r="B37" t="s">
        <v>39</v>
      </c>
      <c r="C37">
        <v>1772124.8440427801</v>
      </c>
      <c r="D37">
        <v>598690.82569012698</v>
      </c>
      <c r="E37">
        <v>514874.11009350902</v>
      </c>
      <c r="F37" s="1">
        <f t="shared" si="0"/>
        <v>0.33783783783783705</v>
      </c>
      <c r="G37" s="1">
        <f t="shared" si="1"/>
        <v>0.29054054054053974</v>
      </c>
      <c r="J37" s="1">
        <f t="shared" si="2"/>
        <v>0.1951004996694865</v>
      </c>
      <c r="K37" s="1">
        <f t="shared" si="3"/>
        <v>0.21901741803613317</v>
      </c>
    </row>
    <row r="38" spans="1:11" x14ac:dyDescent="0.25">
      <c r="A38">
        <v>37</v>
      </c>
      <c r="B38" t="s">
        <v>40</v>
      </c>
      <c r="C38">
        <v>4897290.9541452397</v>
      </c>
      <c r="D38">
        <v>550795.55963491695</v>
      </c>
      <c r="E38">
        <v>371188.311927879</v>
      </c>
      <c r="F38" s="1">
        <f t="shared" si="0"/>
        <v>0.11246943765281174</v>
      </c>
      <c r="G38" s="1">
        <f t="shared" si="1"/>
        <v>7.5794621026894909E-2</v>
      </c>
      <c r="J38" s="1">
        <f t="shared" si="2"/>
        <v>0.3540380978319857</v>
      </c>
      <c r="K38" s="1">
        <f t="shared" si="3"/>
        <v>0.40306412911444378</v>
      </c>
    </row>
    <row r="39" spans="1:11" x14ac:dyDescent="0.25">
      <c r="A39">
        <v>38</v>
      </c>
      <c r="B39" t="s">
        <v>41</v>
      </c>
      <c r="C39">
        <v>1999627.3578050199</v>
      </c>
      <c r="D39">
        <v>239476.33027605101</v>
      </c>
      <c r="E39">
        <v>143685.79816563</v>
      </c>
      <c r="F39" s="1">
        <f t="shared" si="0"/>
        <v>0.11976047904191653</v>
      </c>
      <c r="G39" s="1">
        <f t="shared" si="1"/>
        <v>7.1856287425149615E-2</v>
      </c>
      <c r="J39" s="1">
        <f t="shared" si="2"/>
        <v>0.34587205216778583</v>
      </c>
      <c r="K39" s="1">
        <f t="shared" si="3"/>
        <v>0.40940066315686729</v>
      </c>
    </row>
    <row r="40" spans="1:11" x14ac:dyDescent="0.25">
      <c r="A40">
        <v>39</v>
      </c>
      <c r="B40" t="s">
        <v>42</v>
      </c>
      <c r="C40">
        <v>898036.23853519</v>
      </c>
      <c r="D40">
        <v>179607.24770703801</v>
      </c>
      <c r="E40">
        <v>143685.79816563</v>
      </c>
      <c r="F40" s="1">
        <f t="shared" si="0"/>
        <v>0.2</v>
      </c>
      <c r="G40" s="1">
        <f t="shared" si="1"/>
        <v>0.15999999999999956</v>
      </c>
      <c r="J40" s="1">
        <f t="shared" si="2"/>
        <v>0.27522033632230447</v>
      </c>
      <c r="K40" s="1">
        <f t="shared" si="3"/>
        <v>0.30685515684485398</v>
      </c>
    </row>
    <row r="41" spans="1:11" x14ac:dyDescent="0.25">
      <c r="A41">
        <v>40</v>
      </c>
      <c r="B41" t="s">
        <v>43</v>
      </c>
      <c r="C41">
        <v>1269224.5504630699</v>
      </c>
      <c r="D41">
        <v>275397.77981745801</v>
      </c>
      <c r="E41">
        <v>275397.77981745801</v>
      </c>
      <c r="F41" s="1">
        <f t="shared" si="0"/>
        <v>0.21698113207547126</v>
      </c>
      <c r="G41" s="1">
        <f t="shared" si="1"/>
        <v>0.21698113207547126</v>
      </c>
      <c r="J41" s="1">
        <f t="shared" si="2"/>
        <v>0.26331064549093064</v>
      </c>
      <c r="K41" s="1">
        <f t="shared" si="3"/>
        <v>0.26331064549093064</v>
      </c>
    </row>
    <row r="42" spans="1:11" x14ac:dyDescent="0.25">
      <c r="A42">
        <v>41</v>
      </c>
      <c r="B42" t="s">
        <v>44</v>
      </c>
      <c r="C42">
        <v>1915810.64220841</v>
      </c>
      <c r="D42">
        <v>634612.27523153403</v>
      </c>
      <c r="E42">
        <v>538821.74312111398</v>
      </c>
      <c r="F42" s="1">
        <f t="shared" si="0"/>
        <v>0.3312499999999991</v>
      </c>
      <c r="G42" s="1">
        <f t="shared" si="1"/>
        <v>0.28124999999999933</v>
      </c>
      <c r="J42" s="1">
        <f t="shared" si="2"/>
        <v>0.19826438320783091</v>
      </c>
      <c r="K42" s="1">
        <f t="shared" si="3"/>
        <v>0.22407721304232053</v>
      </c>
    </row>
    <row r="43" spans="1:11" x14ac:dyDescent="0.25">
      <c r="A43">
        <v>42</v>
      </c>
      <c r="B43" t="s">
        <v>45</v>
      </c>
      <c r="C43">
        <v>1520674.6972529199</v>
      </c>
      <c r="D43">
        <v>431057.39449689101</v>
      </c>
      <c r="E43">
        <v>371188.311927879</v>
      </c>
      <c r="F43" s="1">
        <f t="shared" si="0"/>
        <v>0.28346456692913408</v>
      </c>
      <c r="G43" s="1">
        <f t="shared" si="1"/>
        <v>0.24409448818897697</v>
      </c>
      <c r="J43" s="1">
        <f t="shared" si="2"/>
        <v>0.22285911789561963</v>
      </c>
      <c r="K43" s="1">
        <f t="shared" si="3"/>
        <v>0.24575646800672823</v>
      </c>
    </row>
    <row r="44" spans="1:11" x14ac:dyDescent="0.25">
      <c r="A44">
        <v>43</v>
      </c>
      <c r="B44" t="s">
        <v>46</v>
      </c>
      <c r="C44">
        <v>3855568.91744442</v>
      </c>
      <c r="D44">
        <v>1305146.0000044799</v>
      </c>
      <c r="E44">
        <v>1125538.7522974401</v>
      </c>
      <c r="F44" s="1">
        <f t="shared" si="0"/>
        <v>0.33850931677018692</v>
      </c>
      <c r="G44" s="1">
        <f t="shared" si="1"/>
        <v>0.29192546583850948</v>
      </c>
      <c r="J44" s="1">
        <f t="shared" si="2"/>
        <v>0.19478079369490486</v>
      </c>
      <c r="K44" s="1">
        <f t="shared" si="3"/>
        <v>0.21827428860353482</v>
      </c>
    </row>
    <row r="45" spans="1:11" x14ac:dyDescent="0.25">
      <c r="A45">
        <v>44</v>
      </c>
      <c r="B45" t="s">
        <v>47</v>
      </c>
      <c r="C45">
        <v>2203182.2385396701</v>
      </c>
      <c r="D45">
        <v>706455.17431435001</v>
      </c>
      <c r="E45">
        <v>598690.82569012698</v>
      </c>
      <c r="F45" s="1">
        <f t="shared" si="0"/>
        <v>0.32065217391304313</v>
      </c>
      <c r="G45" s="1">
        <f t="shared" si="1"/>
        <v>0.27173913043478226</v>
      </c>
      <c r="J45" s="1">
        <f t="shared" si="2"/>
        <v>0.20346137925472318</v>
      </c>
      <c r="K45" s="1">
        <f t="shared" si="3"/>
        <v>0.22939745982548898</v>
      </c>
    </row>
    <row r="46" spans="1:11" x14ac:dyDescent="0.25">
      <c r="A46">
        <v>45</v>
      </c>
      <c r="B46" t="s">
        <v>48</v>
      </c>
      <c r="C46">
        <v>5316374.5321283303</v>
      </c>
      <c r="D46">
        <v>1269224.5504630699</v>
      </c>
      <c r="E46">
        <v>1149486.38532504</v>
      </c>
      <c r="F46" s="1">
        <f t="shared" si="0"/>
        <v>0.23873873873873874</v>
      </c>
      <c r="G46" s="1">
        <f t="shared" si="1"/>
        <v>0.2162162162162154</v>
      </c>
      <c r="J46" s="1">
        <f t="shared" si="2"/>
        <v>0.24909572120021772</v>
      </c>
      <c r="K46" s="1">
        <f t="shared" si="3"/>
        <v>0.26383078441015118</v>
      </c>
    </row>
    <row r="47" spans="1:11" x14ac:dyDescent="0.25">
      <c r="A47">
        <v>46</v>
      </c>
      <c r="B47" t="s">
        <v>49</v>
      </c>
      <c r="C47">
        <v>3568197.3211131599</v>
      </c>
      <c r="D47">
        <v>742376.62385575694</v>
      </c>
      <c r="E47">
        <v>706455.17431435001</v>
      </c>
      <c r="F47" s="1">
        <f t="shared" si="0"/>
        <v>0.20805369127516746</v>
      </c>
      <c r="G47" s="1">
        <f t="shared" si="1"/>
        <v>0.19798657718120793</v>
      </c>
      <c r="J47" s="1">
        <f t="shared" si="2"/>
        <v>0.26947499638384353</v>
      </c>
      <c r="K47" s="1">
        <f t="shared" si="3"/>
        <v>0.27668553630957049</v>
      </c>
    </row>
    <row r="48" spans="1:11" x14ac:dyDescent="0.25">
      <c r="A48">
        <v>47</v>
      </c>
      <c r="B48" t="s">
        <v>50</v>
      </c>
      <c r="C48">
        <v>1353041.2660596899</v>
      </c>
      <c r="D48">
        <v>239476.33027605101</v>
      </c>
      <c r="E48">
        <v>227502.51376224801</v>
      </c>
      <c r="F48" s="1">
        <f t="shared" si="0"/>
        <v>0.17699115044247765</v>
      </c>
      <c r="G48" s="1">
        <f t="shared" si="1"/>
        <v>0.16814159292035344</v>
      </c>
      <c r="J48" s="1">
        <f t="shared" si="2"/>
        <v>0.29272173788885314</v>
      </c>
      <c r="K48" s="1">
        <f t="shared" si="3"/>
        <v>0.29994037424000719</v>
      </c>
    </row>
    <row r="49" spans="1:11" x14ac:dyDescent="0.25">
      <c r="A49">
        <v>48</v>
      </c>
      <c r="B49" t="s">
        <v>51</v>
      </c>
      <c r="C49">
        <v>143685.79816563</v>
      </c>
      <c r="D49">
        <v>35921.449541407601</v>
      </c>
      <c r="E49">
        <v>35921.449541407601</v>
      </c>
      <c r="F49" s="1">
        <f t="shared" si="0"/>
        <v>0.25000000000000072</v>
      </c>
      <c r="G49" s="1">
        <f t="shared" si="1"/>
        <v>0.25000000000000072</v>
      </c>
      <c r="J49" s="1">
        <f t="shared" si="2"/>
        <v>0.24214171674480056</v>
      </c>
      <c r="K49" s="1">
        <f t="shared" si="3"/>
        <v>0.24214171674480056</v>
      </c>
    </row>
    <row r="50" spans="1:11" x14ac:dyDescent="0.25">
      <c r="A50">
        <v>49</v>
      </c>
      <c r="B50" t="s">
        <v>52</v>
      </c>
      <c r="C50">
        <v>71842.899082815202</v>
      </c>
      <c r="D50">
        <v>23947.633027605101</v>
      </c>
      <c r="E50">
        <v>23947.633027605101</v>
      </c>
      <c r="F50" s="1">
        <f t="shared" si="0"/>
        <v>0.33333333333333381</v>
      </c>
      <c r="G50" s="1">
        <f t="shared" si="1"/>
        <v>0.33333333333333381</v>
      </c>
      <c r="J50" s="1">
        <f t="shared" si="2"/>
        <v>0.19725843823976907</v>
      </c>
      <c r="K50" s="1">
        <f t="shared" si="3"/>
        <v>0.19725843823976907</v>
      </c>
    </row>
    <row r="51" spans="1:11" x14ac:dyDescent="0.25">
      <c r="A51">
        <v>50</v>
      </c>
      <c r="B51" t="s">
        <v>53</v>
      </c>
      <c r="C51">
        <v>191581.06422084101</v>
      </c>
      <c r="D51">
        <v>35921.449541407601</v>
      </c>
      <c r="E51">
        <v>35921.449541407601</v>
      </c>
      <c r="F51" s="1">
        <f t="shared" si="0"/>
        <v>0.18749999999999953</v>
      </c>
      <c r="G51" s="1">
        <f t="shared" si="1"/>
        <v>0.18749999999999953</v>
      </c>
      <c r="J51" s="1">
        <f t="shared" si="2"/>
        <v>0.28451545944737267</v>
      </c>
      <c r="K51" s="1">
        <f t="shared" si="3"/>
        <v>0.28451545944737267</v>
      </c>
    </row>
    <row r="52" spans="1:11" x14ac:dyDescent="0.25">
      <c r="A52">
        <v>51</v>
      </c>
      <c r="B52" t="s">
        <v>54</v>
      </c>
      <c r="C52" s="8">
        <v>323293.04587266903</v>
      </c>
      <c r="D52">
        <v>0</v>
      </c>
      <c r="E52">
        <v>0</v>
      </c>
      <c r="F52" s="1">
        <f t="shared" si="0"/>
        <v>0</v>
      </c>
      <c r="G52" s="1">
        <f t="shared" si="1"/>
        <v>0</v>
      </c>
      <c r="J52" s="1">
        <f t="shared" si="2"/>
        <v>1</v>
      </c>
      <c r="K52" s="1">
        <f t="shared" si="3"/>
        <v>1</v>
      </c>
    </row>
    <row r="53" spans="1:11" x14ac:dyDescent="0.25">
      <c r="A53">
        <v>52</v>
      </c>
      <c r="B53" t="s">
        <v>55</v>
      </c>
      <c r="C53" s="8">
        <v>71842.899082815202</v>
      </c>
      <c r="D53">
        <v>0</v>
      </c>
      <c r="E53">
        <v>0</v>
      </c>
      <c r="F53" s="1">
        <f t="shared" si="0"/>
        <v>0</v>
      </c>
      <c r="G53" s="1">
        <f t="shared" si="1"/>
        <v>0</v>
      </c>
      <c r="J53" s="1">
        <f t="shared" si="2"/>
        <v>1</v>
      </c>
      <c r="K53" s="1">
        <f t="shared" si="3"/>
        <v>1</v>
      </c>
    </row>
    <row r="54" spans="1:11" x14ac:dyDescent="0.25">
      <c r="A54">
        <v>53</v>
      </c>
      <c r="B54" t="s">
        <v>56</v>
      </c>
      <c r="C54" s="8">
        <v>71842.899082815202</v>
      </c>
      <c r="D54">
        <v>0</v>
      </c>
      <c r="E54">
        <v>0</v>
      </c>
      <c r="F54" s="1">
        <f t="shared" si="0"/>
        <v>0</v>
      </c>
      <c r="G54" s="1">
        <f t="shared" si="1"/>
        <v>0</v>
      </c>
      <c r="J54" s="1">
        <f t="shared" si="2"/>
        <v>1</v>
      </c>
      <c r="K54" s="1">
        <f t="shared" si="3"/>
        <v>1</v>
      </c>
    </row>
    <row r="55" spans="1:11" x14ac:dyDescent="0.25">
      <c r="A55">
        <v>54</v>
      </c>
      <c r="B55" t="s">
        <v>57</v>
      </c>
      <c r="C55">
        <v>694481.35780054703</v>
      </c>
      <c r="D55">
        <v>275397.77981745801</v>
      </c>
      <c r="E55">
        <v>251450.146789853</v>
      </c>
      <c r="F55" s="1">
        <f t="shared" si="0"/>
        <v>0.39655172413793061</v>
      </c>
      <c r="G55" s="1">
        <f t="shared" si="1"/>
        <v>0.36206896551724105</v>
      </c>
      <c r="J55" s="1">
        <f t="shared" si="2"/>
        <v>0.16888720470170271</v>
      </c>
      <c r="K55" s="1">
        <f t="shared" si="3"/>
        <v>0.18387203345308067</v>
      </c>
    </row>
    <row r="56" spans="1:11" x14ac:dyDescent="0.25">
      <c r="A56">
        <v>55</v>
      </c>
      <c r="B56" t="s">
        <v>58</v>
      </c>
      <c r="C56">
        <v>1903836.8256945999</v>
      </c>
      <c r="D56">
        <v>622638.45871773199</v>
      </c>
      <c r="E56">
        <v>526847.92660731205</v>
      </c>
      <c r="F56" s="1">
        <f t="shared" si="0"/>
        <v>0.32704402515723335</v>
      </c>
      <c r="G56" s="1">
        <f t="shared" si="1"/>
        <v>0.27672955974842839</v>
      </c>
      <c r="J56" s="1">
        <f t="shared" si="2"/>
        <v>0.20031077595164548</v>
      </c>
      <c r="K56" s="1">
        <f t="shared" si="3"/>
        <v>0.22658763621388955</v>
      </c>
    </row>
    <row r="57" spans="1:11" x14ac:dyDescent="0.25">
      <c r="A57">
        <v>56</v>
      </c>
      <c r="B57" t="s">
        <v>59</v>
      </c>
      <c r="C57" s="8">
        <v>47895.266055210202</v>
      </c>
      <c r="D57">
        <v>0</v>
      </c>
      <c r="E57">
        <v>0</v>
      </c>
      <c r="F57" s="1">
        <f t="shared" si="0"/>
        <v>0</v>
      </c>
      <c r="G57" s="1">
        <f t="shared" si="1"/>
        <v>0</v>
      </c>
      <c r="J57" s="1">
        <f t="shared" si="2"/>
        <v>1</v>
      </c>
      <c r="K57" s="1">
        <f t="shared" si="3"/>
        <v>1</v>
      </c>
    </row>
    <row r="58" spans="1:11" x14ac:dyDescent="0.25">
      <c r="A58">
        <v>57</v>
      </c>
      <c r="B58" t="s">
        <v>60</v>
      </c>
      <c r="C58">
        <v>1365015.08257349</v>
      </c>
      <c r="D58">
        <v>107764.348624223</v>
      </c>
      <c r="E58">
        <v>95790.532110420303</v>
      </c>
      <c r="F58" s="1">
        <f t="shared" si="0"/>
        <v>7.894736842105271E-2</v>
      </c>
      <c r="G58" s="1">
        <f t="shared" si="1"/>
        <v>7.0175438596491196E-2</v>
      </c>
      <c r="J58" s="1">
        <f t="shared" si="2"/>
        <v>0.39817873166642825</v>
      </c>
      <c r="K58" s="1">
        <f t="shared" si="3"/>
        <v>0.41218992287357159</v>
      </c>
    </row>
    <row r="59" spans="1:11" x14ac:dyDescent="0.25">
      <c r="A59">
        <v>58</v>
      </c>
      <c r="B59" t="s">
        <v>61</v>
      </c>
      <c r="C59">
        <v>1496727.06422532</v>
      </c>
      <c r="D59">
        <v>466978.84403829899</v>
      </c>
      <c r="E59">
        <v>395135.94495548401</v>
      </c>
      <c r="F59" s="1">
        <f t="shared" si="0"/>
        <v>0.31199999999999944</v>
      </c>
      <c r="G59" s="1">
        <f t="shared" si="1"/>
        <v>0.26399999999999968</v>
      </c>
      <c r="J59" s="1">
        <f t="shared" si="2"/>
        <v>0.20780714912927634</v>
      </c>
      <c r="K59" s="1">
        <f t="shared" si="3"/>
        <v>0.23383768726470078</v>
      </c>
    </row>
    <row r="60" spans="1:11" x14ac:dyDescent="0.25">
      <c r="A60">
        <v>59</v>
      </c>
      <c r="B60" t="s">
        <v>62</v>
      </c>
      <c r="C60">
        <v>3316747.1743232999</v>
      </c>
      <c r="D60">
        <v>538821.74312111398</v>
      </c>
      <c r="E60">
        <v>455005.02752449602</v>
      </c>
      <c r="F60" s="1">
        <f t="shared" si="0"/>
        <v>0.16245487364620947</v>
      </c>
      <c r="G60" s="1">
        <f t="shared" si="1"/>
        <v>0.13718411552346571</v>
      </c>
      <c r="J60" s="1">
        <f t="shared" si="2"/>
        <v>0.30474111285121541</v>
      </c>
      <c r="K60" s="1">
        <f t="shared" si="3"/>
        <v>0.32785841540668192</v>
      </c>
    </row>
    <row r="61" spans="1:11" x14ac:dyDescent="0.25">
      <c r="A61">
        <v>60</v>
      </c>
      <c r="B61" t="s">
        <v>63</v>
      </c>
      <c r="C61">
        <v>1951732.0917498099</v>
      </c>
      <c r="D61">
        <v>215528.697248446</v>
      </c>
      <c r="E61">
        <v>155659.614679433</v>
      </c>
      <c r="F61" s="1">
        <f t="shared" si="0"/>
        <v>0.11042944785276111</v>
      </c>
      <c r="G61" s="1">
        <f t="shared" si="1"/>
        <v>7.9754601226994015E-2</v>
      </c>
      <c r="J61" s="1">
        <f t="shared" si="2"/>
        <v>0.3563985999871172</v>
      </c>
      <c r="K61" s="1">
        <f t="shared" si="3"/>
        <v>0.39695301627738677</v>
      </c>
    </row>
    <row r="62" spans="1:11" x14ac:dyDescent="0.25">
      <c r="A62">
        <v>61</v>
      </c>
      <c r="B62" t="s">
        <v>64</v>
      </c>
      <c r="C62">
        <v>1101591.1192698299</v>
      </c>
      <c r="D62">
        <v>59869.082569012702</v>
      </c>
      <c r="E62">
        <v>47895.266055210202</v>
      </c>
      <c r="F62" s="1">
        <f t="shared" si="0"/>
        <v>5.4347826086956708E-2</v>
      </c>
      <c r="G62" s="1">
        <f t="shared" si="1"/>
        <v>4.3478260869565404E-2</v>
      </c>
      <c r="J62" s="1">
        <f t="shared" si="2"/>
        <v>0.44148295010313954</v>
      </c>
      <c r="K62" s="1">
        <f t="shared" si="3"/>
        <v>0.46586082315578059</v>
      </c>
    </row>
    <row r="63" spans="1:11" x14ac:dyDescent="0.25">
      <c r="A63">
        <v>62</v>
      </c>
      <c r="B63" t="s">
        <v>65</v>
      </c>
      <c r="C63" s="8">
        <v>598690.82569012698</v>
      </c>
      <c r="D63">
        <v>0</v>
      </c>
      <c r="E63">
        <v>0</v>
      </c>
      <c r="F63" s="1">
        <f t="shared" si="0"/>
        <v>0</v>
      </c>
      <c r="G63" s="1">
        <f t="shared" si="1"/>
        <v>0</v>
      </c>
      <c r="J63" s="1">
        <f t="shared" si="2"/>
        <v>1</v>
      </c>
      <c r="K63" s="1">
        <f t="shared" si="3"/>
        <v>1</v>
      </c>
    </row>
    <row r="64" spans="1:11" x14ac:dyDescent="0.25">
      <c r="A64">
        <v>63</v>
      </c>
      <c r="B64" t="s">
        <v>66</v>
      </c>
      <c r="C64">
        <v>1724229.5779875701</v>
      </c>
      <c r="D64">
        <v>514874.11009350902</v>
      </c>
      <c r="E64">
        <v>431057.39449689101</v>
      </c>
      <c r="F64" s="1">
        <f t="shared" si="0"/>
        <v>0.29861111111111027</v>
      </c>
      <c r="G64" s="1">
        <f t="shared" si="1"/>
        <v>0.24999999999999911</v>
      </c>
      <c r="J64" s="1">
        <f t="shared" si="2"/>
        <v>0.21472604653600846</v>
      </c>
      <c r="K64" s="1">
        <f t="shared" si="3"/>
        <v>0.24214171674480145</v>
      </c>
    </row>
    <row r="65" spans="1:11" x14ac:dyDescent="0.25">
      <c r="A65">
        <v>64</v>
      </c>
      <c r="B65" t="s">
        <v>67</v>
      </c>
      <c r="C65">
        <v>1724229.5779875701</v>
      </c>
      <c r="D65">
        <v>586717.00917632401</v>
      </c>
      <c r="E65">
        <v>502900.29357970698</v>
      </c>
      <c r="F65" s="1">
        <f t="shared" si="0"/>
        <v>0.34027777777777668</v>
      </c>
      <c r="G65" s="1">
        <f t="shared" si="1"/>
        <v>0.29166666666666613</v>
      </c>
      <c r="J65" s="1">
        <f t="shared" si="2"/>
        <v>0.19394121129307285</v>
      </c>
      <c r="K65" s="1">
        <f t="shared" si="3"/>
        <v>0.21841294162953484</v>
      </c>
    </row>
    <row r="66" spans="1:11" x14ac:dyDescent="0.25">
      <c r="A66">
        <v>65</v>
      </c>
      <c r="B66" t="s">
        <v>68</v>
      </c>
      <c r="C66">
        <v>2239103.6880810698</v>
      </c>
      <c r="D66">
        <v>598690.82569012698</v>
      </c>
      <c r="E66">
        <v>538821.74312111398</v>
      </c>
      <c r="F66" s="1">
        <f t="shared" si="0"/>
        <v>0.26737967914438565</v>
      </c>
      <c r="G66" s="1">
        <f t="shared" si="1"/>
        <v>0.24064171122994693</v>
      </c>
      <c r="J66" s="1">
        <f t="shared" si="2"/>
        <v>0.23188600225446621</v>
      </c>
      <c r="K66" s="1">
        <f t="shared" si="3"/>
        <v>0.24790243700091763</v>
      </c>
    </row>
    <row r="67" spans="1:11" x14ac:dyDescent="0.25">
      <c r="A67">
        <v>66</v>
      </c>
      <c r="B67" t="s">
        <v>69</v>
      </c>
      <c r="C67">
        <v>610664.64220392902</v>
      </c>
      <c r="D67">
        <v>143685.79816563</v>
      </c>
      <c r="E67">
        <v>143685.79816563</v>
      </c>
      <c r="F67" s="1">
        <f t="shared" ref="F67:F130" si="4">D67/$C67</f>
        <v>0.23529411764705824</v>
      </c>
      <c r="G67" s="1">
        <f t="shared" ref="G67:G130" si="5">E67/$C67</f>
        <v>0.23529411764705824</v>
      </c>
      <c r="J67" s="1">
        <f t="shared" ref="J67:J130" si="6">1-(D67/C67)^0.2</f>
        <v>0.25127520776795942</v>
      </c>
      <c r="K67" s="1">
        <f t="shared" ref="K67:K130" si="7">1-(E67/C67)^0.2</f>
        <v>0.25127520776795942</v>
      </c>
    </row>
    <row r="68" spans="1:11" x14ac:dyDescent="0.25">
      <c r="A68">
        <v>67</v>
      </c>
      <c r="B68" t="s">
        <v>70</v>
      </c>
      <c r="C68">
        <v>419083.57798308902</v>
      </c>
      <c r="D68">
        <v>191581.06422084101</v>
      </c>
      <c r="E68">
        <v>191581.06422084101</v>
      </c>
      <c r="F68" s="1">
        <f t="shared" si="4"/>
        <v>0.45714285714285791</v>
      </c>
      <c r="G68" s="1">
        <f t="shared" si="5"/>
        <v>0.45714285714285791</v>
      </c>
      <c r="J68" s="1">
        <f t="shared" si="6"/>
        <v>0.14491283498006846</v>
      </c>
      <c r="K68" s="1">
        <f t="shared" si="7"/>
        <v>0.14491283498006846</v>
      </c>
    </row>
    <row r="69" spans="1:11" x14ac:dyDescent="0.25">
      <c r="A69">
        <v>68</v>
      </c>
      <c r="B69" t="s">
        <v>71</v>
      </c>
      <c r="C69" s="8">
        <v>35921.449541407601</v>
      </c>
      <c r="D69">
        <v>0</v>
      </c>
      <c r="E69">
        <v>0</v>
      </c>
      <c r="F69" s="1">
        <f t="shared" si="4"/>
        <v>0</v>
      </c>
      <c r="G69" s="1">
        <f t="shared" si="5"/>
        <v>0</v>
      </c>
      <c r="J69" s="1">
        <f t="shared" si="6"/>
        <v>1</v>
      </c>
      <c r="K69" s="1">
        <f t="shared" si="7"/>
        <v>1</v>
      </c>
    </row>
    <row r="70" spans="1:11" x14ac:dyDescent="0.25">
      <c r="A70">
        <v>69</v>
      </c>
      <c r="B70" t="s">
        <v>72</v>
      </c>
      <c r="C70">
        <v>107764.348624223</v>
      </c>
      <c r="D70">
        <v>23947.633027605101</v>
      </c>
      <c r="E70">
        <v>23947.633027605101</v>
      </c>
      <c r="F70" s="1">
        <f t="shared" si="4"/>
        <v>0.22222222222222213</v>
      </c>
      <c r="G70" s="1">
        <f t="shared" si="5"/>
        <v>0.22222222222222213</v>
      </c>
      <c r="J70" s="1">
        <f t="shared" si="6"/>
        <v>0.2597856550256934</v>
      </c>
      <c r="K70" s="1">
        <f t="shared" si="7"/>
        <v>0.2597856550256934</v>
      </c>
    </row>
    <row r="71" spans="1:11" x14ac:dyDescent="0.25">
      <c r="A71">
        <v>70</v>
      </c>
      <c r="B71" t="s">
        <v>73</v>
      </c>
      <c r="C71">
        <v>239476.33027605101</v>
      </c>
      <c r="D71">
        <v>131711.98165182801</v>
      </c>
      <c r="E71">
        <v>131711.98165182801</v>
      </c>
      <c r="F71" s="1">
        <f t="shared" si="4"/>
        <v>0.54999999999999982</v>
      </c>
      <c r="G71" s="1">
        <f t="shared" si="5"/>
        <v>0.54999999999999982</v>
      </c>
      <c r="J71" s="1">
        <f t="shared" si="6"/>
        <v>0.11269579863367407</v>
      </c>
      <c r="K71" s="1">
        <f t="shared" si="7"/>
        <v>0.11269579863367407</v>
      </c>
    </row>
    <row r="72" spans="1:11" x14ac:dyDescent="0.25">
      <c r="A72">
        <v>71</v>
      </c>
      <c r="B72" t="s">
        <v>74</v>
      </c>
      <c r="C72">
        <v>526847.92660731205</v>
      </c>
      <c r="D72">
        <v>107764.348624223</v>
      </c>
      <c r="E72">
        <v>107764.348624223</v>
      </c>
      <c r="F72" s="1">
        <f t="shared" si="4"/>
        <v>0.2045454545454547</v>
      </c>
      <c r="G72" s="1">
        <f t="shared" si="5"/>
        <v>0.2045454545454547</v>
      </c>
      <c r="J72" s="1">
        <f t="shared" si="6"/>
        <v>0.27195543086230123</v>
      </c>
      <c r="K72" s="1">
        <f t="shared" si="7"/>
        <v>0.27195543086230123</v>
      </c>
    </row>
    <row r="73" spans="1:11" x14ac:dyDescent="0.25">
      <c r="A73">
        <v>72</v>
      </c>
      <c r="B73" t="s">
        <v>75</v>
      </c>
      <c r="C73">
        <v>431057.39449689101</v>
      </c>
      <c r="D73">
        <v>191581.06422084101</v>
      </c>
      <c r="E73">
        <v>191581.06422084101</v>
      </c>
      <c r="F73" s="1">
        <f t="shared" si="4"/>
        <v>0.44444444444444575</v>
      </c>
      <c r="G73" s="1">
        <f t="shared" si="5"/>
        <v>0.44444444444444575</v>
      </c>
      <c r="J73" s="1">
        <f t="shared" si="6"/>
        <v>0.1497169995828056</v>
      </c>
      <c r="K73" s="1">
        <f t="shared" si="7"/>
        <v>0.1497169995828056</v>
      </c>
    </row>
    <row r="74" spans="1:11" x14ac:dyDescent="0.25">
      <c r="A74">
        <v>73</v>
      </c>
      <c r="B74" t="s">
        <v>76</v>
      </c>
      <c r="C74">
        <v>945931.50459040003</v>
      </c>
      <c r="D74">
        <v>179607.24770703801</v>
      </c>
      <c r="E74">
        <v>179607.24770703801</v>
      </c>
      <c r="F74" s="1">
        <f t="shared" si="4"/>
        <v>0.18987341772151903</v>
      </c>
      <c r="G74" s="1">
        <f t="shared" si="5"/>
        <v>0.18987341772151903</v>
      </c>
      <c r="J74" s="1">
        <f t="shared" si="6"/>
        <v>0.28271320854415716</v>
      </c>
      <c r="K74" s="1">
        <f t="shared" si="7"/>
        <v>0.28271320854415716</v>
      </c>
    </row>
    <row r="75" spans="1:11" x14ac:dyDescent="0.25">
      <c r="A75">
        <v>74</v>
      </c>
      <c r="B75" t="s">
        <v>77</v>
      </c>
      <c r="C75">
        <v>143685.79816563</v>
      </c>
      <c r="D75">
        <v>23947.633027605101</v>
      </c>
      <c r="E75">
        <v>23947.633027605101</v>
      </c>
      <c r="F75" s="1">
        <f t="shared" si="4"/>
        <v>0.16666666666666738</v>
      </c>
      <c r="G75" s="1">
        <f t="shared" si="5"/>
        <v>0.16666666666666738</v>
      </c>
      <c r="J75" s="1">
        <f t="shared" si="6"/>
        <v>0.30117288122842012</v>
      </c>
      <c r="K75" s="1">
        <f t="shared" si="7"/>
        <v>0.30117288122842012</v>
      </c>
    </row>
    <row r="76" spans="1:11" x14ac:dyDescent="0.25">
      <c r="A76">
        <v>75</v>
      </c>
      <c r="B76" t="s">
        <v>78</v>
      </c>
      <c r="C76">
        <v>634612.27523153403</v>
      </c>
      <c r="D76">
        <v>203554.880734643</v>
      </c>
      <c r="E76">
        <v>203554.880734643</v>
      </c>
      <c r="F76" s="1">
        <f t="shared" si="4"/>
        <v>0.32075471698113206</v>
      </c>
      <c r="G76" s="1">
        <f t="shared" si="5"/>
        <v>0.32075471698113206</v>
      </c>
      <c r="J76" s="1">
        <f t="shared" si="6"/>
        <v>0.20341043990399965</v>
      </c>
      <c r="K76" s="1">
        <f t="shared" si="7"/>
        <v>0.20341043990399965</v>
      </c>
    </row>
    <row r="77" spans="1:11" x14ac:dyDescent="0.25">
      <c r="A77">
        <v>76</v>
      </c>
      <c r="B77" t="s">
        <v>79</v>
      </c>
      <c r="C77" s="8">
        <v>11973.8165138025</v>
      </c>
      <c r="D77">
        <v>0</v>
      </c>
      <c r="E77">
        <v>0</v>
      </c>
      <c r="F77" s="1">
        <f t="shared" si="4"/>
        <v>0</v>
      </c>
      <c r="G77" s="1">
        <f t="shared" si="5"/>
        <v>0</v>
      </c>
      <c r="J77" s="1">
        <f t="shared" si="6"/>
        <v>1</v>
      </c>
      <c r="K77" s="1">
        <f t="shared" si="7"/>
        <v>1</v>
      </c>
    </row>
    <row r="78" spans="1:11" x14ac:dyDescent="0.25">
      <c r="A78">
        <v>77</v>
      </c>
      <c r="B78" t="s">
        <v>80</v>
      </c>
      <c r="C78">
        <v>3448459.1559751299</v>
      </c>
      <c r="D78">
        <v>478952.66055210202</v>
      </c>
      <c r="E78">
        <v>359214.49541407602</v>
      </c>
      <c r="F78" s="1">
        <f t="shared" si="4"/>
        <v>0.13888888888888909</v>
      </c>
      <c r="G78" s="1">
        <f t="shared" si="5"/>
        <v>0.10416666666666666</v>
      </c>
      <c r="J78" s="1">
        <f t="shared" si="6"/>
        <v>0.3261961304866895</v>
      </c>
      <c r="K78" s="1">
        <f t="shared" si="7"/>
        <v>0.36387018173030394</v>
      </c>
    </row>
    <row r="79" spans="1:11" x14ac:dyDescent="0.25">
      <c r="A79">
        <v>78</v>
      </c>
      <c r="B79" t="s">
        <v>81</v>
      </c>
      <c r="C79">
        <v>1676334.3119323601</v>
      </c>
      <c r="D79">
        <v>502900.29357970698</v>
      </c>
      <c r="E79">
        <v>419083.57798308902</v>
      </c>
      <c r="F79" s="1">
        <f t="shared" si="4"/>
        <v>0.29999999999999938</v>
      </c>
      <c r="G79" s="1">
        <f t="shared" si="5"/>
        <v>0.24999999999999942</v>
      </c>
      <c r="J79" s="1">
        <f t="shared" si="6"/>
        <v>0.21399691440337754</v>
      </c>
      <c r="K79" s="1">
        <f t="shared" si="7"/>
        <v>0.24214171674480134</v>
      </c>
    </row>
    <row r="80" spans="1:11" x14ac:dyDescent="0.25">
      <c r="A80">
        <v>79</v>
      </c>
      <c r="B80" t="s">
        <v>82</v>
      </c>
      <c r="C80">
        <v>1508700.8807391201</v>
      </c>
      <c r="D80">
        <v>478952.66055210202</v>
      </c>
      <c r="E80">
        <v>407109.76146928599</v>
      </c>
      <c r="F80" s="1">
        <f t="shared" si="4"/>
        <v>0.31746031746031772</v>
      </c>
      <c r="G80" s="1">
        <f t="shared" si="5"/>
        <v>0.2698412698412696</v>
      </c>
      <c r="J80" s="1">
        <f t="shared" si="6"/>
        <v>0.20505352255880738</v>
      </c>
      <c r="K80" s="1">
        <f t="shared" si="7"/>
        <v>0.23047687676537454</v>
      </c>
    </row>
    <row r="81" spans="1:11" x14ac:dyDescent="0.25">
      <c r="A81">
        <v>80</v>
      </c>
      <c r="B81" t="s">
        <v>83</v>
      </c>
      <c r="C81">
        <v>2430684.7523019202</v>
      </c>
      <c r="D81">
        <v>886062.42202138796</v>
      </c>
      <c r="E81">
        <v>790271.88991096802</v>
      </c>
      <c r="F81" s="1">
        <f t="shared" si="4"/>
        <v>0.36453201970443283</v>
      </c>
      <c r="G81" s="1">
        <f t="shared" si="5"/>
        <v>0.32512315270935915</v>
      </c>
      <c r="J81" s="1">
        <f t="shared" si="6"/>
        <v>0.18276466443056982</v>
      </c>
      <c r="K81" s="1">
        <f t="shared" si="7"/>
        <v>0.20125237556897069</v>
      </c>
    </row>
    <row r="82" spans="1:11" x14ac:dyDescent="0.25">
      <c r="A82">
        <v>81</v>
      </c>
      <c r="B82" t="s">
        <v>84</v>
      </c>
      <c r="C82">
        <v>1125538.7522974401</v>
      </c>
      <c r="D82">
        <v>455005.02752449602</v>
      </c>
      <c r="E82">
        <v>419083.57798308902</v>
      </c>
      <c r="F82" s="1">
        <f t="shared" si="4"/>
        <v>0.40425531914893525</v>
      </c>
      <c r="G82" s="1">
        <f t="shared" si="5"/>
        <v>0.37234042553191454</v>
      </c>
      <c r="J82" s="1">
        <f t="shared" si="6"/>
        <v>0.16568289286571347</v>
      </c>
      <c r="K82" s="1">
        <f t="shared" si="7"/>
        <v>0.17929318800550709</v>
      </c>
    </row>
    <row r="83" spans="1:11" x14ac:dyDescent="0.25">
      <c r="A83">
        <v>82</v>
      </c>
      <c r="B83" t="s">
        <v>85</v>
      </c>
      <c r="C83">
        <v>742376.62385575694</v>
      </c>
      <c r="D83">
        <v>287371.59633126098</v>
      </c>
      <c r="E83">
        <v>275397.77981745801</v>
      </c>
      <c r="F83" s="1">
        <f t="shared" si="4"/>
        <v>0.38709677419354871</v>
      </c>
      <c r="G83" s="1">
        <f t="shared" si="5"/>
        <v>0.3709677419354836</v>
      </c>
      <c r="J83" s="1">
        <f t="shared" si="6"/>
        <v>0.17288878333562052</v>
      </c>
      <c r="K83" s="1">
        <f t="shared" si="7"/>
        <v>0.17989921178791146</v>
      </c>
    </row>
    <row r="84" spans="1:11" x14ac:dyDescent="0.25">
      <c r="A84">
        <v>83</v>
      </c>
      <c r="B84" t="s">
        <v>86</v>
      </c>
      <c r="C84">
        <v>1161460.20183885</v>
      </c>
      <c r="D84">
        <v>371188.311927879</v>
      </c>
      <c r="E84">
        <v>335266.86238647101</v>
      </c>
      <c r="F84" s="1">
        <f t="shared" si="4"/>
        <v>0.31958762886597858</v>
      </c>
      <c r="G84" s="1">
        <f t="shared" si="5"/>
        <v>0.28865979381443196</v>
      </c>
      <c r="J84" s="1">
        <f t="shared" si="6"/>
        <v>0.20399097463488525</v>
      </c>
      <c r="K84" s="1">
        <f t="shared" si="7"/>
        <v>0.22003114818442104</v>
      </c>
    </row>
    <row r="85" spans="1:11" x14ac:dyDescent="0.25">
      <c r="A85">
        <v>84</v>
      </c>
      <c r="B85" t="s">
        <v>87</v>
      </c>
      <c r="C85">
        <v>3663987.8532235799</v>
      </c>
      <c r="D85">
        <v>802245.70642476995</v>
      </c>
      <c r="E85">
        <v>766324.25688336196</v>
      </c>
      <c r="F85" s="1">
        <f t="shared" si="4"/>
        <v>0.21895424836601285</v>
      </c>
      <c r="G85" s="1">
        <f t="shared" si="5"/>
        <v>0.20915032679738529</v>
      </c>
      <c r="J85" s="1">
        <f t="shared" si="6"/>
        <v>0.26197567669157651</v>
      </c>
      <c r="K85" s="1">
        <f t="shared" si="7"/>
        <v>0.26870650635689042</v>
      </c>
    </row>
    <row r="86" spans="1:11" x14ac:dyDescent="0.25">
      <c r="A86">
        <v>85</v>
      </c>
      <c r="B86" t="s">
        <v>88</v>
      </c>
      <c r="C86">
        <v>1269224.5504630699</v>
      </c>
      <c r="D86">
        <v>275397.77981745801</v>
      </c>
      <c r="E86">
        <v>275397.77981745801</v>
      </c>
      <c r="F86" s="1">
        <f t="shared" si="4"/>
        <v>0.21698113207547126</v>
      </c>
      <c r="G86" s="1">
        <f t="shared" si="5"/>
        <v>0.21698113207547126</v>
      </c>
      <c r="J86" s="1">
        <f t="shared" si="6"/>
        <v>0.26331064549093064</v>
      </c>
      <c r="K86" s="1">
        <f t="shared" si="7"/>
        <v>0.26331064549093064</v>
      </c>
    </row>
    <row r="87" spans="1:11" x14ac:dyDescent="0.25">
      <c r="A87">
        <v>86</v>
      </c>
      <c r="B87" t="s">
        <v>89</v>
      </c>
      <c r="C87">
        <v>431057.39449689101</v>
      </c>
      <c r="D87">
        <v>191581.06422084101</v>
      </c>
      <c r="E87">
        <v>191581.06422084101</v>
      </c>
      <c r="F87" s="1">
        <f t="shared" si="4"/>
        <v>0.44444444444444575</v>
      </c>
      <c r="G87" s="1">
        <f t="shared" si="5"/>
        <v>0.44444444444444575</v>
      </c>
      <c r="J87" s="1">
        <f t="shared" si="6"/>
        <v>0.1497169995828056</v>
      </c>
      <c r="K87" s="1">
        <f t="shared" si="7"/>
        <v>0.1497169995828056</v>
      </c>
    </row>
    <row r="88" spans="1:11" x14ac:dyDescent="0.25">
      <c r="A88">
        <v>87</v>
      </c>
      <c r="B88" t="s">
        <v>90</v>
      </c>
      <c r="C88">
        <v>1161460.20183885</v>
      </c>
      <c r="D88">
        <v>371188.311927879</v>
      </c>
      <c r="E88">
        <v>335266.86238647101</v>
      </c>
      <c r="F88" s="1">
        <f t="shared" si="4"/>
        <v>0.31958762886597858</v>
      </c>
      <c r="G88" s="1">
        <f t="shared" si="5"/>
        <v>0.28865979381443196</v>
      </c>
      <c r="J88" s="1">
        <f t="shared" si="6"/>
        <v>0.20399097463488525</v>
      </c>
      <c r="K88" s="1">
        <f t="shared" si="7"/>
        <v>0.22003114818442104</v>
      </c>
    </row>
    <row r="89" spans="1:11" x14ac:dyDescent="0.25">
      <c r="A89">
        <v>88</v>
      </c>
      <c r="B89" t="s">
        <v>91</v>
      </c>
      <c r="C89" s="8">
        <v>323293.04587266903</v>
      </c>
      <c r="D89">
        <v>0</v>
      </c>
      <c r="E89">
        <v>0</v>
      </c>
      <c r="F89" s="1">
        <f t="shared" si="4"/>
        <v>0</v>
      </c>
      <c r="G89" s="1">
        <f t="shared" si="5"/>
        <v>0</v>
      </c>
      <c r="J89" s="1">
        <f t="shared" si="6"/>
        <v>1</v>
      </c>
      <c r="K89" s="1">
        <f t="shared" si="7"/>
        <v>1</v>
      </c>
    </row>
    <row r="90" spans="1:11" x14ac:dyDescent="0.25">
      <c r="A90">
        <v>89</v>
      </c>
      <c r="B90" t="s">
        <v>92</v>
      </c>
      <c r="C90">
        <v>1556596.1467943301</v>
      </c>
      <c r="D90">
        <v>490926.47706590401</v>
      </c>
      <c r="E90">
        <v>419083.57798308902</v>
      </c>
      <c r="F90" s="1">
        <f t="shared" si="4"/>
        <v>0.31538461538461532</v>
      </c>
      <c r="G90" s="1">
        <f t="shared" si="5"/>
        <v>0.26923076923076933</v>
      </c>
      <c r="J90" s="1">
        <f t="shared" si="6"/>
        <v>0.20609579747858042</v>
      </c>
      <c r="K90" s="1">
        <f t="shared" si="7"/>
        <v>0.23082539281564207</v>
      </c>
    </row>
    <row r="91" spans="1:11" x14ac:dyDescent="0.25">
      <c r="A91">
        <v>90</v>
      </c>
      <c r="B91" t="s">
        <v>93</v>
      </c>
      <c r="C91">
        <v>1796072.47707038</v>
      </c>
      <c r="D91">
        <v>610664.64220392902</v>
      </c>
      <c r="E91">
        <v>526847.92660731205</v>
      </c>
      <c r="F91" s="1">
        <f t="shared" si="4"/>
        <v>0.33999999999999991</v>
      </c>
      <c r="G91" s="1">
        <f t="shared" si="5"/>
        <v>0.29333333333333367</v>
      </c>
      <c r="J91" s="1">
        <f t="shared" si="6"/>
        <v>0.19407285572091992</v>
      </c>
      <c r="K91" s="1">
        <f t="shared" si="7"/>
        <v>0.2175217340016925</v>
      </c>
    </row>
    <row r="92" spans="1:11" x14ac:dyDescent="0.25">
      <c r="A92">
        <v>91</v>
      </c>
      <c r="B92" t="s">
        <v>94</v>
      </c>
      <c r="C92">
        <v>921983.87156279502</v>
      </c>
      <c r="D92">
        <v>227502.51376224801</v>
      </c>
      <c r="E92">
        <v>167633.431193236</v>
      </c>
      <c r="F92" s="1">
        <f t="shared" si="4"/>
        <v>0.24675324675324664</v>
      </c>
      <c r="G92" s="1">
        <f t="shared" si="5"/>
        <v>0.18181818181818241</v>
      </c>
      <c r="J92" s="1">
        <f t="shared" si="6"/>
        <v>0.24412048601341163</v>
      </c>
      <c r="K92" s="1">
        <f t="shared" si="7"/>
        <v>0.28890526663955107</v>
      </c>
    </row>
    <row r="93" spans="1:11" x14ac:dyDescent="0.25">
      <c r="A93">
        <v>92</v>
      </c>
      <c r="B93" t="s">
        <v>95</v>
      </c>
      <c r="C93">
        <v>838167.15596617805</v>
      </c>
      <c r="D93">
        <v>227502.51376224801</v>
      </c>
      <c r="E93">
        <v>203554.880734643</v>
      </c>
      <c r="F93" s="1">
        <f t="shared" si="4"/>
        <v>0.27142857142857107</v>
      </c>
      <c r="G93" s="1">
        <f t="shared" si="5"/>
        <v>0.24285714285714258</v>
      </c>
      <c r="J93" s="1">
        <f t="shared" si="6"/>
        <v>0.22957367812431762</v>
      </c>
      <c r="K93" s="1">
        <f t="shared" si="7"/>
        <v>0.24652269408591243</v>
      </c>
    </row>
    <row r="94" spans="1:11" x14ac:dyDescent="0.25">
      <c r="A94">
        <v>93</v>
      </c>
      <c r="B94" t="s">
        <v>96</v>
      </c>
      <c r="C94">
        <v>3723856.93579259</v>
      </c>
      <c r="D94">
        <v>862114.78899378295</v>
      </c>
      <c r="E94">
        <v>742376.62385575694</v>
      </c>
      <c r="F94" s="1">
        <f t="shared" si="4"/>
        <v>0.23151125401929262</v>
      </c>
      <c r="G94" s="1">
        <f t="shared" si="5"/>
        <v>0.19935691318327958</v>
      </c>
      <c r="J94" s="1">
        <f t="shared" si="6"/>
        <v>0.25369831618696581</v>
      </c>
      <c r="K94" s="1">
        <f t="shared" si="7"/>
        <v>0.27568703320890986</v>
      </c>
    </row>
    <row r="95" spans="1:11" x14ac:dyDescent="0.25">
      <c r="A95">
        <v>94</v>
      </c>
      <c r="B95" t="s">
        <v>97</v>
      </c>
      <c r="C95" s="8">
        <v>11973.8165138025</v>
      </c>
      <c r="D95">
        <v>0</v>
      </c>
      <c r="E95">
        <v>0</v>
      </c>
      <c r="F95" s="1">
        <f t="shared" si="4"/>
        <v>0</v>
      </c>
      <c r="G95" s="1">
        <f t="shared" si="5"/>
        <v>0</v>
      </c>
      <c r="J95" s="1">
        <f t="shared" si="6"/>
        <v>1</v>
      </c>
      <c r="K95" s="1">
        <f t="shared" si="7"/>
        <v>1</v>
      </c>
    </row>
    <row r="96" spans="1:11" x14ac:dyDescent="0.25">
      <c r="A96">
        <v>95</v>
      </c>
      <c r="B96" t="s">
        <v>98</v>
      </c>
      <c r="C96">
        <v>1616465.22936334</v>
      </c>
      <c r="D96">
        <v>550795.55963491695</v>
      </c>
      <c r="E96">
        <v>490926.47706590401</v>
      </c>
      <c r="F96" s="1">
        <f t="shared" si="4"/>
        <v>0.34074074074074145</v>
      </c>
      <c r="G96" s="1">
        <f t="shared" si="5"/>
        <v>0.3037037037037042</v>
      </c>
      <c r="J96" s="1">
        <f t="shared" si="6"/>
        <v>0.19372199483728547</v>
      </c>
      <c r="K96" s="1">
        <f t="shared" si="7"/>
        <v>0.21206567960204081</v>
      </c>
    </row>
    <row r="97" spans="1:11" x14ac:dyDescent="0.25">
      <c r="A97">
        <v>96</v>
      </c>
      <c r="B97" t="s">
        <v>99</v>
      </c>
      <c r="C97">
        <v>1496727.06422532</v>
      </c>
      <c r="D97">
        <v>466978.84403829899</v>
      </c>
      <c r="E97">
        <v>395135.94495548401</v>
      </c>
      <c r="F97" s="1">
        <f t="shared" si="4"/>
        <v>0.31199999999999944</v>
      </c>
      <c r="G97" s="1">
        <f t="shared" si="5"/>
        <v>0.26399999999999968</v>
      </c>
      <c r="J97" s="1">
        <f t="shared" si="6"/>
        <v>0.20780714912927634</v>
      </c>
      <c r="K97" s="1">
        <f t="shared" si="7"/>
        <v>0.23383768726470078</v>
      </c>
    </row>
    <row r="98" spans="1:11" x14ac:dyDescent="0.25">
      <c r="A98">
        <v>97</v>
      </c>
      <c r="B98" t="s">
        <v>100</v>
      </c>
      <c r="C98">
        <v>502900.29357970698</v>
      </c>
      <c r="D98">
        <v>107764.348624223</v>
      </c>
      <c r="E98">
        <v>35921.449541407601</v>
      </c>
      <c r="F98" s="1">
        <f t="shared" si="4"/>
        <v>0.21428571428571444</v>
      </c>
      <c r="G98" s="1">
        <f t="shared" si="5"/>
        <v>7.1428571428571341E-2</v>
      </c>
      <c r="J98" s="1">
        <f t="shared" si="6"/>
        <v>0.26515009256168998</v>
      </c>
      <c r="K98" s="1">
        <f t="shared" si="7"/>
        <v>0.41010543764361029</v>
      </c>
    </row>
    <row r="99" spans="1:11" x14ac:dyDescent="0.25">
      <c r="A99">
        <v>98</v>
      </c>
      <c r="B99" t="s">
        <v>101</v>
      </c>
      <c r="C99">
        <v>1484753.2477115099</v>
      </c>
      <c r="D99">
        <v>466978.84403829899</v>
      </c>
      <c r="E99">
        <v>395135.94495548401</v>
      </c>
      <c r="F99" s="1">
        <f t="shared" si="4"/>
        <v>0.31451612903225906</v>
      </c>
      <c r="G99" s="1">
        <f t="shared" si="5"/>
        <v>0.26612903225806556</v>
      </c>
      <c r="J99" s="1">
        <f t="shared" si="6"/>
        <v>0.20653352060376529</v>
      </c>
      <c r="K99" s="1">
        <f t="shared" si="7"/>
        <v>0.23260590869512821</v>
      </c>
    </row>
    <row r="100" spans="1:11" x14ac:dyDescent="0.25">
      <c r="A100">
        <v>99</v>
      </c>
      <c r="B100" t="s">
        <v>102</v>
      </c>
      <c r="C100">
        <v>1484753.2477115099</v>
      </c>
      <c r="D100">
        <v>466978.84403829899</v>
      </c>
      <c r="E100">
        <v>395135.94495548401</v>
      </c>
      <c r="F100" s="1">
        <f t="shared" si="4"/>
        <v>0.31451612903225906</v>
      </c>
      <c r="G100" s="1">
        <f t="shared" si="5"/>
        <v>0.26612903225806556</v>
      </c>
      <c r="J100" s="1">
        <f t="shared" si="6"/>
        <v>0.20653352060376529</v>
      </c>
      <c r="K100" s="1">
        <f t="shared" si="7"/>
        <v>0.23260590869512821</v>
      </c>
    </row>
    <row r="101" spans="1:11" x14ac:dyDescent="0.25">
      <c r="A101">
        <v>100</v>
      </c>
      <c r="B101" t="s">
        <v>103</v>
      </c>
      <c r="C101">
        <v>107764.348624223</v>
      </c>
      <c r="D101">
        <v>23947.633027605101</v>
      </c>
      <c r="E101">
        <v>11973.8165138025</v>
      </c>
      <c r="F101" s="1">
        <f t="shared" si="4"/>
        <v>0.22222222222222213</v>
      </c>
      <c r="G101" s="1">
        <f t="shared" si="5"/>
        <v>0.11111111111111059</v>
      </c>
      <c r="J101" s="1">
        <f t="shared" si="6"/>
        <v>0.2597856550256934</v>
      </c>
      <c r="K101" s="1">
        <f t="shared" si="7"/>
        <v>0.35560598502274643</v>
      </c>
    </row>
    <row r="102" spans="1:11" x14ac:dyDescent="0.25">
      <c r="A102">
        <v>101</v>
      </c>
      <c r="B102" t="s">
        <v>104</v>
      </c>
      <c r="C102">
        <v>35921.449541407601</v>
      </c>
      <c r="D102">
        <v>11973.8165138025</v>
      </c>
      <c r="E102">
        <v>11973.8165138025</v>
      </c>
      <c r="F102" s="1">
        <f t="shared" si="4"/>
        <v>0.33333333333333237</v>
      </c>
      <c r="G102" s="1">
        <f t="shared" si="5"/>
        <v>0.33333333333333237</v>
      </c>
      <c r="J102" s="1">
        <f t="shared" si="6"/>
        <v>0.19725843823976985</v>
      </c>
      <c r="K102" s="1">
        <f t="shared" si="7"/>
        <v>0.19725843823976985</v>
      </c>
    </row>
    <row r="103" spans="1:11" x14ac:dyDescent="0.25">
      <c r="A103">
        <v>102</v>
      </c>
      <c r="B103" t="s">
        <v>105</v>
      </c>
      <c r="C103">
        <v>1496727.06422532</v>
      </c>
      <c r="D103">
        <v>466978.84403829899</v>
      </c>
      <c r="E103">
        <v>395135.94495548401</v>
      </c>
      <c r="F103" s="1">
        <f t="shared" si="4"/>
        <v>0.31199999999999944</v>
      </c>
      <c r="G103" s="1">
        <f t="shared" si="5"/>
        <v>0.26399999999999968</v>
      </c>
      <c r="J103" s="1">
        <f t="shared" si="6"/>
        <v>0.20780714912927634</v>
      </c>
      <c r="K103" s="1">
        <f t="shared" si="7"/>
        <v>0.23383768726470078</v>
      </c>
    </row>
    <row r="104" spans="1:11" x14ac:dyDescent="0.25">
      <c r="A104">
        <v>103</v>
      </c>
      <c r="B104" t="s">
        <v>106</v>
      </c>
      <c r="C104">
        <v>2071470.2568878401</v>
      </c>
      <c r="D104">
        <v>622638.45871773199</v>
      </c>
      <c r="E104">
        <v>287371.59633126098</v>
      </c>
      <c r="F104" s="1">
        <f t="shared" si="4"/>
        <v>0.30057803468208077</v>
      </c>
      <c r="G104" s="1">
        <f t="shared" si="5"/>
        <v>0.13872832369942192</v>
      </c>
      <c r="J104" s="1">
        <f t="shared" si="6"/>
        <v>0.21369425621368354</v>
      </c>
      <c r="K104" s="1">
        <f t="shared" si="7"/>
        <v>0.32635199538181603</v>
      </c>
    </row>
    <row r="105" spans="1:11" x14ac:dyDescent="0.25">
      <c r="A105">
        <v>104</v>
      </c>
      <c r="B105" t="s">
        <v>107</v>
      </c>
      <c r="C105">
        <v>143685.79816563</v>
      </c>
      <c r="D105">
        <v>35921.449541407601</v>
      </c>
      <c r="E105">
        <v>23947.633027605101</v>
      </c>
      <c r="F105" s="1">
        <f t="shared" si="4"/>
        <v>0.25000000000000072</v>
      </c>
      <c r="G105" s="1">
        <f t="shared" si="5"/>
        <v>0.16666666666666738</v>
      </c>
      <c r="J105" s="1">
        <f t="shared" si="6"/>
        <v>0.24214171674480056</v>
      </c>
      <c r="K105" s="1">
        <f t="shared" si="7"/>
        <v>0.30117288122842012</v>
      </c>
    </row>
    <row r="106" spans="1:11" x14ac:dyDescent="0.25">
      <c r="A106">
        <v>105</v>
      </c>
      <c r="B106" t="s">
        <v>108</v>
      </c>
      <c r="C106">
        <v>742376.62385575694</v>
      </c>
      <c r="D106">
        <v>287371.59633126098</v>
      </c>
      <c r="E106">
        <v>275397.77981745801</v>
      </c>
      <c r="F106" s="1">
        <f t="shared" si="4"/>
        <v>0.38709677419354871</v>
      </c>
      <c r="G106" s="1">
        <f t="shared" si="5"/>
        <v>0.3709677419354836</v>
      </c>
      <c r="J106" s="1">
        <f t="shared" si="6"/>
        <v>0.17288878333562052</v>
      </c>
      <c r="K106" s="1">
        <f t="shared" si="7"/>
        <v>0.17989921178791146</v>
      </c>
    </row>
    <row r="107" spans="1:11" x14ac:dyDescent="0.25">
      <c r="A107">
        <v>106</v>
      </c>
      <c r="B107" t="s">
        <v>109</v>
      </c>
      <c r="C107">
        <v>1556596.1467943301</v>
      </c>
      <c r="D107">
        <v>95790.532110420303</v>
      </c>
      <c r="E107">
        <v>71842.899082815202</v>
      </c>
      <c r="F107" s="1">
        <f t="shared" si="4"/>
        <v>6.1538461538461535E-2</v>
      </c>
      <c r="G107" s="1">
        <f t="shared" si="5"/>
        <v>4.6153846153846136E-2</v>
      </c>
      <c r="J107" s="1">
        <f t="shared" si="6"/>
        <v>0.42742902747145528</v>
      </c>
      <c r="K107" s="1">
        <f t="shared" si="7"/>
        <v>0.45944289550582451</v>
      </c>
    </row>
    <row r="108" spans="1:11" x14ac:dyDescent="0.25">
      <c r="A108">
        <v>107</v>
      </c>
      <c r="B108" t="s">
        <v>110</v>
      </c>
      <c r="C108">
        <v>4071097.6146928598</v>
      </c>
      <c r="D108">
        <v>826193.33945237496</v>
      </c>
      <c r="E108">
        <v>778298.07339716505</v>
      </c>
      <c r="F108" s="1">
        <f t="shared" si="4"/>
        <v>0.20294117647058835</v>
      </c>
      <c r="G108" s="1">
        <f t="shared" si="5"/>
        <v>0.19117647058823545</v>
      </c>
      <c r="J108" s="1">
        <f t="shared" si="6"/>
        <v>0.27310106135394163</v>
      </c>
      <c r="K108" s="1">
        <f t="shared" si="7"/>
        <v>0.28173138876666903</v>
      </c>
    </row>
    <row r="109" spans="1:11" x14ac:dyDescent="0.25">
      <c r="A109">
        <v>108</v>
      </c>
      <c r="B109" t="s">
        <v>111</v>
      </c>
      <c r="C109">
        <v>478952.66055210202</v>
      </c>
      <c r="D109">
        <v>143685.79816563</v>
      </c>
      <c r="E109">
        <v>143685.79816563</v>
      </c>
      <c r="F109" s="1">
        <f t="shared" si="4"/>
        <v>0.29999999999999871</v>
      </c>
      <c r="G109" s="1">
        <f t="shared" si="5"/>
        <v>0.29999999999999871</v>
      </c>
      <c r="J109" s="1">
        <f t="shared" si="6"/>
        <v>0.21399691440337787</v>
      </c>
      <c r="K109" s="1">
        <f t="shared" si="7"/>
        <v>0.21399691440337787</v>
      </c>
    </row>
    <row r="110" spans="1:11" x14ac:dyDescent="0.25">
      <c r="A110">
        <v>109</v>
      </c>
      <c r="B110" t="s">
        <v>112</v>
      </c>
      <c r="C110">
        <v>4023202.3486376498</v>
      </c>
      <c r="D110">
        <v>814219.52293857303</v>
      </c>
      <c r="E110">
        <v>742376.62385575694</v>
      </c>
      <c r="F110" s="1">
        <f t="shared" si="4"/>
        <v>0.20238095238095263</v>
      </c>
      <c r="G110" s="1">
        <f t="shared" si="5"/>
        <v>0.18452380952380956</v>
      </c>
      <c r="J110" s="1">
        <f t="shared" si="6"/>
        <v>0.27350282970154194</v>
      </c>
      <c r="K110" s="1">
        <f t="shared" si="7"/>
        <v>0.28680139929023107</v>
      </c>
    </row>
    <row r="111" spans="1:11" x14ac:dyDescent="0.25">
      <c r="A111">
        <v>110</v>
      </c>
      <c r="B111" t="s">
        <v>113</v>
      </c>
      <c r="C111">
        <v>826193.33945237496</v>
      </c>
      <c r="D111">
        <v>143685.79816563</v>
      </c>
      <c r="E111">
        <v>107764.348624223</v>
      </c>
      <c r="F111" s="1">
        <f t="shared" si="4"/>
        <v>0.17391304347826034</v>
      </c>
      <c r="G111" s="1">
        <f t="shared" si="5"/>
        <v>0.13043478260869587</v>
      </c>
      <c r="J111" s="1">
        <f t="shared" si="6"/>
        <v>0.29519913070033166</v>
      </c>
      <c r="K111" s="1">
        <f t="shared" si="7"/>
        <v>0.33460630134439195</v>
      </c>
    </row>
    <row r="112" spans="1:11" x14ac:dyDescent="0.25">
      <c r="A112">
        <v>111</v>
      </c>
      <c r="B112" t="s">
        <v>114</v>
      </c>
      <c r="C112">
        <v>3568197.3211131599</v>
      </c>
      <c r="D112">
        <v>742376.62385575694</v>
      </c>
      <c r="E112">
        <v>706455.17431435001</v>
      </c>
      <c r="F112" s="1">
        <f t="shared" si="4"/>
        <v>0.20805369127516746</v>
      </c>
      <c r="G112" s="1">
        <f t="shared" si="5"/>
        <v>0.19798657718120793</v>
      </c>
      <c r="J112" s="1">
        <f t="shared" si="6"/>
        <v>0.26947499638384353</v>
      </c>
      <c r="K112" s="1">
        <f t="shared" si="7"/>
        <v>0.27668553630957049</v>
      </c>
    </row>
    <row r="113" spans="1:11" x14ac:dyDescent="0.25">
      <c r="A113">
        <v>112</v>
      </c>
      <c r="B113" t="s">
        <v>115</v>
      </c>
      <c r="C113">
        <v>826193.33945237496</v>
      </c>
      <c r="D113">
        <v>143685.79816563</v>
      </c>
      <c r="E113">
        <v>107764.348624223</v>
      </c>
      <c r="F113" s="1">
        <f t="shared" si="4"/>
        <v>0.17391304347826034</v>
      </c>
      <c r="G113" s="1">
        <f t="shared" si="5"/>
        <v>0.13043478260869587</v>
      </c>
      <c r="J113" s="1">
        <f t="shared" si="6"/>
        <v>0.29519913070033166</v>
      </c>
      <c r="K113" s="1">
        <f t="shared" si="7"/>
        <v>0.33460630134439195</v>
      </c>
    </row>
    <row r="114" spans="1:11" x14ac:dyDescent="0.25">
      <c r="A114">
        <v>113</v>
      </c>
      <c r="B114" t="s">
        <v>116</v>
      </c>
      <c r="C114">
        <v>4454259.7431345396</v>
      </c>
      <c r="D114">
        <v>838167.15596617805</v>
      </c>
      <c r="E114">
        <v>622638.45871773199</v>
      </c>
      <c r="F114" s="1">
        <f t="shared" si="4"/>
        <v>0.18817204301075297</v>
      </c>
      <c r="G114" s="1">
        <f t="shared" si="5"/>
        <v>0.13978494623655929</v>
      </c>
      <c r="J114" s="1">
        <f t="shared" si="6"/>
        <v>0.28400330105544869</v>
      </c>
      <c r="K114" s="1">
        <f t="shared" si="7"/>
        <v>0.32532894116850231</v>
      </c>
    </row>
    <row r="115" spans="1:11" x14ac:dyDescent="0.25">
      <c r="A115">
        <v>114</v>
      </c>
      <c r="B115" t="s">
        <v>117</v>
      </c>
      <c r="C115">
        <v>5340322.1651559304</v>
      </c>
      <c r="D115">
        <v>933957.68807659799</v>
      </c>
      <c r="E115">
        <v>850140.97247997997</v>
      </c>
      <c r="F115" s="1">
        <f t="shared" si="4"/>
        <v>0.17488789237668168</v>
      </c>
      <c r="G115" s="1">
        <f t="shared" si="5"/>
        <v>0.15919282511210764</v>
      </c>
      <c r="J115" s="1">
        <f t="shared" si="6"/>
        <v>0.29441076086586981</v>
      </c>
      <c r="K115" s="1">
        <f t="shared" si="7"/>
        <v>0.30755593378798063</v>
      </c>
    </row>
    <row r="116" spans="1:11" x14ac:dyDescent="0.25">
      <c r="A116">
        <v>115</v>
      </c>
      <c r="B116" t="s">
        <v>118</v>
      </c>
      <c r="C116">
        <v>395135.94495548401</v>
      </c>
      <c r="D116">
        <v>83816.715596617796</v>
      </c>
      <c r="E116">
        <v>71842.899082815202</v>
      </c>
      <c r="F116" s="1">
        <f t="shared" si="4"/>
        <v>0.21212121212121207</v>
      </c>
      <c r="G116" s="1">
        <f t="shared" si="5"/>
        <v>0.18181818181818163</v>
      </c>
      <c r="J116" s="1">
        <f t="shared" si="6"/>
        <v>0.2666406726034678</v>
      </c>
      <c r="K116" s="1">
        <f t="shared" si="7"/>
        <v>0.28890526663955174</v>
      </c>
    </row>
    <row r="117" spans="1:11" x14ac:dyDescent="0.25">
      <c r="A117">
        <v>116</v>
      </c>
      <c r="B117" t="s">
        <v>119</v>
      </c>
      <c r="C117">
        <v>586717.00917632401</v>
      </c>
      <c r="D117">
        <v>59869.082569012702</v>
      </c>
      <c r="E117">
        <v>59869.082569012702</v>
      </c>
      <c r="F117" s="1">
        <f t="shared" si="4"/>
        <v>0.1020408163265307</v>
      </c>
      <c r="G117" s="1">
        <f t="shared" si="5"/>
        <v>0.1020408163265307</v>
      </c>
      <c r="J117" s="1">
        <f t="shared" si="6"/>
        <v>0.36648808876677053</v>
      </c>
      <c r="K117" s="1">
        <f t="shared" si="7"/>
        <v>0.36648808876677053</v>
      </c>
    </row>
    <row r="118" spans="1:11" x14ac:dyDescent="0.25">
      <c r="A118">
        <v>117</v>
      </c>
      <c r="B118" t="s">
        <v>120</v>
      </c>
      <c r="C118" s="8">
        <v>71842.899082815202</v>
      </c>
      <c r="D118">
        <v>0</v>
      </c>
      <c r="E118">
        <v>0</v>
      </c>
      <c r="F118" s="1">
        <f t="shared" si="4"/>
        <v>0</v>
      </c>
      <c r="G118" s="1">
        <f t="shared" si="5"/>
        <v>0</v>
      </c>
      <c r="J118" s="1">
        <f t="shared" si="6"/>
        <v>1</v>
      </c>
      <c r="K118" s="1">
        <f t="shared" si="7"/>
        <v>1</v>
      </c>
    </row>
    <row r="119" spans="1:11" x14ac:dyDescent="0.25">
      <c r="A119">
        <v>118</v>
      </c>
      <c r="B119" t="s">
        <v>121</v>
      </c>
      <c r="C119">
        <v>107764.348624223</v>
      </c>
      <c r="D119">
        <v>11973.8165138025</v>
      </c>
      <c r="E119">
        <v>11973.8165138025</v>
      </c>
      <c r="F119" s="1">
        <f t="shared" si="4"/>
        <v>0.11111111111111059</v>
      </c>
      <c r="G119" s="1">
        <f t="shared" si="5"/>
        <v>0.11111111111111059</v>
      </c>
      <c r="J119" s="1">
        <f t="shared" si="6"/>
        <v>0.35560598502274643</v>
      </c>
      <c r="K119" s="1">
        <f t="shared" si="7"/>
        <v>0.35560598502274643</v>
      </c>
    </row>
    <row r="120" spans="1:11" x14ac:dyDescent="0.25">
      <c r="A120">
        <v>119</v>
      </c>
      <c r="B120" t="s">
        <v>122</v>
      </c>
      <c r="C120">
        <v>874088.60550758499</v>
      </c>
      <c r="D120">
        <v>179607.24770703801</v>
      </c>
      <c r="E120">
        <v>179607.24770703801</v>
      </c>
      <c r="F120" s="1">
        <f t="shared" si="4"/>
        <v>0.20547945205479451</v>
      </c>
      <c r="G120" s="1">
        <f t="shared" si="5"/>
        <v>0.20547945205479451</v>
      </c>
      <c r="J120" s="1">
        <f t="shared" si="6"/>
        <v>0.27129176105504482</v>
      </c>
      <c r="K120" s="1">
        <f t="shared" si="7"/>
        <v>0.27129176105504482</v>
      </c>
    </row>
    <row r="121" spans="1:11" x14ac:dyDescent="0.25">
      <c r="A121">
        <v>120</v>
      </c>
      <c r="B121" t="s">
        <v>123</v>
      </c>
      <c r="C121">
        <v>742376.62385575694</v>
      </c>
      <c r="D121">
        <v>275397.77981745801</v>
      </c>
      <c r="E121">
        <v>251450.146789853</v>
      </c>
      <c r="F121" s="1">
        <f t="shared" si="4"/>
        <v>0.3709677419354836</v>
      </c>
      <c r="G121" s="1">
        <f t="shared" si="5"/>
        <v>0.33870967741935459</v>
      </c>
      <c r="J121" s="1">
        <f t="shared" si="6"/>
        <v>0.17989921178791146</v>
      </c>
      <c r="K121" s="1">
        <f t="shared" si="7"/>
        <v>0.19468549583954564</v>
      </c>
    </row>
    <row r="122" spans="1:11" x14ac:dyDescent="0.25">
      <c r="A122">
        <v>121</v>
      </c>
      <c r="B122" t="s">
        <v>124</v>
      </c>
      <c r="C122">
        <v>1580543.77982194</v>
      </c>
      <c r="D122">
        <v>562769.37614871899</v>
      </c>
      <c r="E122">
        <v>514874.11009350902</v>
      </c>
      <c r="F122" s="1">
        <f t="shared" si="4"/>
        <v>0.35606060606060475</v>
      </c>
      <c r="G122" s="1">
        <f t="shared" si="5"/>
        <v>0.32575757575757464</v>
      </c>
      <c r="J122" s="1">
        <f t="shared" si="6"/>
        <v>0.18659884388630643</v>
      </c>
      <c r="K122" s="1">
        <f t="shared" si="7"/>
        <v>0.20094089431594619</v>
      </c>
    </row>
    <row r="123" spans="1:11" x14ac:dyDescent="0.25">
      <c r="A123">
        <v>122</v>
      </c>
      <c r="B123" t="s">
        <v>125</v>
      </c>
      <c r="C123" s="8">
        <v>107764.348624223</v>
      </c>
      <c r="D123">
        <v>0</v>
      </c>
      <c r="E123">
        <v>0</v>
      </c>
      <c r="F123" s="1">
        <f t="shared" si="4"/>
        <v>0</v>
      </c>
      <c r="G123" s="1">
        <f t="shared" si="5"/>
        <v>0</v>
      </c>
      <c r="J123" s="1">
        <f t="shared" si="6"/>
        <v>1</v>
      </c>
      <c r="K123" s="1">
        <f t="shared" si="7"/>
        <v>1</v>
      </c>
    </row>
    <row r="124" spans="1:11" x14ac:dyDescent="0.25">
      <c r="A124">
        <v>123</v>
      </c>
      <c r="B124" t="s">
        <v>126</v>
      </c>
      <c r="C124">
        <v>910010.05504899297</v>
      </c>
      <c r="D124">
        <v>71842.899082815202</v>
      </c>
      <c r="E124">
        <v>47895.266055210202</v>
      </c>
      <c r="F124" s="1">
        <f t="shared" si="4"/>
        <v>7.8947368421052599E-2</v>
      </c>
      <c r="G124" s="1">
        <f t="shared" si="5"/>
        <v>5.2631578947368474E-2</v>
      </c>
      <c r="J124" s="1">
        <f t="shared" si="6"/>
        <v>0.39817873166642836</v>
      </c>
      <c r="K124" s="1">
        <f t="shared" si="7"/>
        <v>0.44505584717164559</v>
      </c>
    </row>
    <row r="125" spans="1:11" x14ac:dyDescent="0.25">
      <c r="A125">
        <v>124</v>
      </c>
      <c r="B125" t="s">
        <v>127</v>
      </c>
      <c r="C125">
        <v>802245.70642476995</v>
      </c>
      <c r="D125">
        <v>215528.697248446</v>
      </c>
      <c r="E125">
        <v>215528.697248446</v>
      </c>
      <c r="F125" s="1">
        <f t="shared" si="4"/>
        <v>0.26865671641791089</v>
      </c>
      <c r="G125" s="1">
        <f t="shared" si="5"/>
        <v>0.26865671641791089</v>
      </c>
      <c r="J125" s="1">
        <f t="shared" si="6"/>
        <v>0.23115367915259089</v>
      </c>
      <c r="K125" s="1">
        <f t="shared" si="7"/>
        <v>0.23115367915259089</v>
      </c>
    </row>
    <row r="126" spans="1:11" x14ac:dyDescent="0.25">
      <c r="A126">
        <v>125</v>
      </c>
      <c r="B126" t="s">
        <v>128</v>
      </c>
      <c r="C126">
        <v>3604118.7706545601</v>
      </c>
      <c r="D126">
        <v>874088.60550758499</v>
      </c>
      <c r="E126">
        <v>670533.72477294202</v>
      </c>
      <c r="F126" s="1">
        <f t="shared" si="4"/>
        <v>0.24252491694352177</v>
      </c>
      <c r="G126" s="1">
        <f t="shared" si="5"/>
        <v>0.18604651162790714</v>
      </c>
      <c r="J126" s="1">
        <f t="shared" si="6"/>
        <v>0.24672895672452622</v>
      </c>
      <c r="K126" s="1">
        <f t="shared" si="7"/>
        <v>0.28562819351320434</v>
      </c>
    </row>
    <row r="127" spans="1:11" x14ac:dyDescent="0.25">
      <c r="A127">
        <v>126</v>
      </c>
      <c r="B127" t="s">
        <v>129</v>
      </c>
      <c r="C127">
        <v>562769.37614871899</v>
      </c>
      <c r="D127">
        <v>227502.51376224801</v>
      </c>
      <c r="E127">
        <v>203554.880734643</v>
      </c>
      <c r="F127" s="1">
        <f t="shared" si="4"/>
        <v>0.40425531914893603</v>
      </c>
      <c r="G127" s="1">
        <f t="shared" si="5"/>
        <v>0.36170212765957438</v>
      </c>
      <c r="J127" s="1">
        <f t="shared" si="6"/>
        <v>0.16568289286571314</v>
      </c>
      <c r="K127" s="1">
        <f t="shared" si="7"/>
        <v>0.18403747598979858</v>
      </c>
    </row>
    <row r="128" spans="1:11" x14ac:dyDescent="0.25">
      <c r="A128">
        <v>127</v>
      </c>
      <c r="B128" t="s">
        <v>130</v>
      </c>
      <c r="C128">
        <v>694481.35780054703</v>
      </c>
      <c r="D128">
        <v>311319.229358866</v>
      </c>
      <c r="E128">
        <v>287371.59633126098</v>
      </c>
      <c r="F128" s="1">
        <f t="shared" si="4"/>
        <v>0.44827586206896564</v>
      </c>
      <c r="G128" s="1">
        <f t="shared" si="5"/>
        <v>0.41379310344827608</v>
      </c>
      <c r="J128" s="1">
        <f t="shared" si="6"/>
        <v>0.14825602360914958</v>
      </c>
      <c r="K128" s="1">
        <f t="shared" si="7"/>
        <v>0.16178264283446608</v>
      </c>
    </row>
    <row r="129" spans="1:11" x14ac:dyDescent="0.25">
      <c r="A129">
        <v>128</v>
      </c>
      <c r="B129" t="s">
        <v>131</v>
      </c>
      <c r="C129">
        <v>1508700.8807391201</v>
      </c>
      <c r="D129">
        <v>455005.02752449602</v>
      </c>
      <c r="E129">
        <v>395135.94495548401</v>
      </c>
      <c r="F129" s="1">
        <f t="shared" si="4"/>
        <v>0.30158730158730124</v>
      </c>
      <c r="G129" s="1">
        <f t="shared" si="5"/>
        <v>0.26190476190476203</v>
      </c>
      <c r="J129" s="1">
        <f t="shared" si="6"/>
        <v>0.21316691985473202</v>
      </c>
      <c r="K129" s="1">
        <f t="shared" si="7"/>
        <v>0.23505769713926949</v>
      </c>
    </row>
    <row r="130" spans="1:11" x14ac:dyDescent="0.25">
      <c r="A130">
        <v>129</v>
      </c>
      <c r="B130" t="s">
        <v>132</v>
      </c>
      <c r="C130">
        <v>311319.229358866</v>
      </c>
      <c r="D130">
        <v>35921.449541407601</v>
      </c>
      <c r="E130">
        <v>23947.633027605101</v>
      </c>
      <c r="F130" s="1">
        <f t="shared" si="4"/>
        <v>0.11538461538461534</v>
      </c>
      <c r="G130" s="1">
        <f t="shared" si="5"/>
        <v>7.6923076923076997E-2</v>
      </c>
      <c r="J130" s="1">
        <f t="shared" si="6"/>
        <v>0.35072365382979209</v>
      </c>
      <c r="K130" s="1">
        <f t="shared" si="7"/>
        <v>0.40129714445850218</v>
      </c>
    </row>
    <row r="131" spans="1:11" x14ac:dyDescent="0.25">
      <c r="A131">
        <v>130</v>
      </c>
      <c r="B131" t="s">
        <v>133</v>
      </c>
      <c r="C131">
        <v>1676334.3119323601</v>
      </c>
      <c r="D131">
        <v>502900.29357970698</v>
      </c>
      <c r="E131">
        <v>419083.57798308902</v>
      </c>
      <c r="F131" s="1">
        <f t="shared" ref="F131:F194" si="8">D131/$C131</f>
        <v>0.29999999999999938</v>
      </c>
      <c r="G131" s="1">
        <f t="shared" ref="G131:G194" si="9">E131/$C131</f>
        <v>0.24999999999999942</v>
      </c>
      <c r="J131" s="1">
        <f t="shared" ref="J131:J194" si="10">1-(D131/C131)^0.2</f>
        <v>0.21399691440337754</v>
      </c>
      <c r="K131" s="1">
        <f t="shared" ref="K131:K194" si="11">1-(E131/C131)^0.2</f>
        <v>0.24214171674480134</v>
      </c>
    </row>
    <row r="132" spans="1:11" x14ac:dyDescent="0.25">
      <c r="A132">
        <v>131</v>
      </c>
      <c r="B132" t="s">
        <v>134</v>
      </c>
      <c r="C132">
        <v>167633.431193236</v>
      </c>
      <c r="D132">
        <v>107764.348624223</v>
      </c>
      <c r="E132">
        <v>107764.348624223</v>
      </c>
      <c r="F132" s="1">
        <f t="shared" si="8"/>
        <v>0.64285714285714202</v>
      </c>
      <c r="G132" s="1">
        <f t="shared" si="9"/>
        <v>0.64285714285714202</v>
      </c>
      <c r="J132" s="1">
        <f t="shared" si="10"/>
        <v>8.4574734330498447E-2</v>
      </c>
      <c r="K132" s="1">
        <f t="shared" si="11"/>
        <v>8.4574734330498447E-2</v>
      </c>
    </row>
    <row r="133" spans="1:11" x14ac:dyDescent="0.25">
      <c r="A133">
        <v>132</v>
      </c>
      <c r="B133" t="s">
        <v>135</v>
      </c>
      <c r="C133">
        <v>1748177.21101517</v>
      </c>
      <c r="D133">
        <v>598690.82569012698</v>
      </c>
      <c r="E133">
        <v>514874.11009350902</v>
      </c>
      <c r="F133" s="1">
        <f t="shared" si="8"/>
        <v>0.34246575342465768</v>
      </c>
      <c r="G133" s="1">
        <f t="shared" si="9"/>
        <v>0.29452054794520549</v>
      </c>
      <c r="J133" s="1">
        <f t="shared" si="10"/>
        <v>0.19290728049683481</v>
      </c>
      <c r="K133" s="1">
        <f t="shared" si="11"/>
        <v>0.21688936854477825</v>
      </c>
    </row>
    <row r="134" spans="1:11" x14ac:dyDescent="0.25">
      <c r="A134">
        <v>133</v>
      </c>
      <c r="B134" t="s">
        <v>136</v>
      </c>
      <c r="C134">
        <v>4777552.7890072102</v>
      </c>
      <c r="D134">
        <v>862114.78899378295</v>
      </c>
      <c r="E134">
        <v>790271.88991096802</v>
      </c>
      <c r="F134" s="1">
        <f t="shared" si="8"/>
        <v>0.180451127819549</v>
      </c>
      <c r="G134" s="1">
        <f t="shared" si="9"/>
        <v>0.16541353383458665</v>
      </c>
      <c r="J134" s="1">
        <f t="shared" si="10"/>
        <v>0.28997781259920041</v>
      </c>
      <c r="K134" s="1">
        <f t="shared" si="11"/>
        <v>0.30222692391439221</v>
      </c>
    </row>
    <row r="135" spans="1:11" x14ac:dyDescent="0.25">
      <c r="A135">
        <v>134</v>
      </c>
      <c r="B135" t="s">
        <v>137</v>
      </c>
      <c r="C135">
        <v>1532648.51376672</v>
      </c>
      <c r="D135">
        <v>478952.66055210202</v>
      </c>
      <c r="E135">
        <v>407109.76146928599</v>
      </c>
      <c r="F135" s="1">
        <f t="shared" si="8"/>
        <v>0.31250000000000133</v>
      </c>
      <c r="G135" s="1">
        <f t="shared" si="9"/>
        <v>0.26562500000000067</v>
      </c>
      <c r="J135" s="1">
        <f t="shared" si="10"/>
        <v>0.20755340376944265</v>
      </c>
      <c r="K135" s="1">
        <f t="shared" si="11"/>
        <v>0.23289680873754415</v>
      </c>
    </row>
    <row r="136" spans="1:11" x14ac:dyDescent="0.25">
      <c r="A136">
        <v>135</v>
      </c>
      <c r="B136" t="s">
        <v>138</v>
      </c>
      <c r="C136">
        <v>1724229.5779875701</v>
      </c>
      <c r="D136">
        <v>586717.00917632401</v>
      </c>
      <c r="E136">
        <v>502900.29357970698</v>
      </c>
      <c r="F136" s="1">
        <f t="shared" si="8"/>
        <v>0.34027777777777668</v>
      </c>
      <c r="G136" s="1">
        <f t="shared" si="9"/>
        <v>0.29166666666666613</v>
      </c>
      <c r="J136" s="1">
        <f t="shared" si="10"/>
        <v>0.19394121129307285</v>
      </c>
      <c r="K136" s="1">
        <f t="shared" si="11"/>
        <v>0.21841294162953484</v>
      </c>
    </row>
    <row r="137" spans="1:11" x14ac:dyDescent="0.25">
      <c r="A137">
        <v>136</v>
      </c>
      <c r="B137" t="s">
        <v>139</v>
      </c>
      <c r="C137">
        <v>251450.146789853</v>
      </c>
      <c r="D137">
        <v>47895.266055210202</v>
      </c>
      <c r="E137">
        <v>47895.266055210202</v>
      </c>
      <c r="F137" s="1">
        <f t="shared" si="8"/>
        <v>0.19047619047619091</v>
      </c>
      <c r="G137" s="1">
        <f t="shared" si="9"/>
        <v>0.19047619047619091</v>
      </c>
      <c r="J137" s="1">
        <f t="shared" si="10"/>
        <v>0.2822583655713482</v>
      </c>
      <c r="K137" s="1">
        <f t="shared" si="11"/>
        <v>0.2822583655713482</v>
      </c>
    </row>
    <row r="138" spans="1:11" x14ac:dyDescent="0.25">
      <c r="A138">
        <v>137</v>
      </c>
      <c r="B138" t="s">
        <v>140</v>
      </c>
      <c r="C138">
        <v>1748177.21101517</v>
      </c>
      <c r="D138">
        <v>538821.74312111398</v>
      </c>
      <c r="E138">
        <v>431057.39449689101</v>
      </c>
      <c r="F138" s="1">
        <f t="shared" si="8"/>
        <v>0.30821917808219174</v>
      </c>
      <c r="G138" s="1">
        <f t="shared" si="9"/>
        <v>0.2465753424657533</v>
      </c>
      <c r="J138" s="1">
        <f t="shared" si="10"/>
        <v>0.20973648542500867</v>
      </c>
      <c r="K138" s="1">
        <f t="shared" si="11"/>
        <v>0.24422951234334678</v>
      </c>
    </row>
    <row r="139" spans="1:11" x14ac:dyDescent="0.25">
      <c r="A139">
        <v>138</v>
      </c>
      <c r="B139" t="s">
        <v>141</v>
      </c>
      <c r="C139">
        <v>1963705.90826362</v>
      </c>
      <c r="D139">
        <v>466978.84403829899</v>
      </c>
      <c r="E139">
        <v>407109.76146928599</v>
      </c>
      <c r="F139" s="1">
        <f t="shared" si="8"/>
        <v>0.23780487804878003</v>
      </c>
      <c r="G139" s="1">
        <f t="shared" si="9"/>
        <v>0.20731707317073117</v>
      </c>
      <c r="J139" s="1">
        <f t="shared" si="10"/>
        <v>0.24968409640396871</v>
      </c>
      <c r="K139" s="1">
        <f t="shared" si="11"/>
        <v>0.2699930181020046</v>
      </c>
    </row>
    <row r="140" spans="1:11" x14ac:dyDescent="0.25">
      <c r="A140">
        <v>139</v>
      </c>
      <c r="B140" t="s">
        <v>142</v>
      </c>
      <c r="C140">
        <v>694481.35780054703</v>
      </c>
      <c r="D140">
        <v>275397.77981745801</v>
      </c>
      <c r="E140">
        <v>251450.146789853</v>
      </c>
      <c r="F140" s="1">
        <f t="shared" si="8"/>
        <v>0.39655172413793061</v>
      </c>
      <c r="G140" s="1">
        <f t="shared" si="9"/>
        <v>0.36206896551724105</v>
      </c>
      <c r="J140" s="1">
        <f t="shared" si="10"/>
        <v>0.16888720470170271</v>
      </c>
      <c r="K140" s="1">
        <f t="shared" si="11"/>
        <v>0.18387203345308067</v>
      </c>
    </row>
    <row r="141" spans="1:11" x14ac:dyDescent="0.25">
      <c r="A141">
        <v>140</v>
      </c>
      <c r="B141" t="s">
        <v>143</v>
      </c>
      <c r="C141">
        <v>155659.614679433</v>
      </c>
      <c r="D141">
        <v>23947.633027605101</v>
      </c>
      <c r="E141">
        <v>23947.633027605101</v>
      </c>
      <c r="F141" s="1">
        <f t="shared" si="8"/>
        <v>0.15384615384615399</v>
      </c>
      <c r="G141" s="1">
        <f t="shared" si="9"/>
        <v>0.15384615384615399</v>
      </c>
      <c r="J141" s="1">
        <f t="shared" si="10"/>
        <v>0.31227101470745389</v>
      </c>
      <c r="K141" s="1">
        <f t="shared" si="11"/>
        <v>0.31227101470745389</v>
      </c>
    </row>
    <row r="142" spans="1:11" x14ac:dyDescent="0.25">
      <c r="A142">
        <v>141</v>
      </c>
      <c r="B142" t="s">
        <v>144</v>
      </c>
      <c r="C142">
        <v>1496727.06422532</v>
      </c>
      <c r="D142">
        <v>466978.84403829899</v>
      </c>
      <c r="E142">
        <v>395135.94495548401</v>
      </c>
      <c r="F142" s="1">
        <f t="shared" si="8"/>
        <v>0.31199999999999944</v>
      </c>
      <c r="G142" s="1">
        <f t="shared" si="9"/>
        <v>0.26399999999999968</v>
      </c>
      <c r="J142" s="1">
        <f t="shared" si="10"/>
        <v>0.20780714912927634</v>
      </c>
      <c r="K142" s="1">
        <f t="shared" si="11"/>
        <v>0.23383768726470078</v>
      </c>
    </row>
    <row r="143" spans="1:11" x14ac:dyDescent="0.25">
      <c r="A143">
        <v>142</v>
      </c>
      <c r="B143" t="s">
        <v>145</v>
      </c>
      <c r="C143">
        <v>3568197.3211131599</v>
      </c>
      <c r="D143">
        <v>742376.62385575694</v>
      </c>
      <c r="E143">
        <v>706455.17431435001</v>
      </c>
      <c r="F143" s="1">
        <f t="shared" si="8"/>
        <v>0.20805369127516746</v>
      </c>
      <c r="G143" s="1">
        <f t="shared" si="9"/>
        <v>0.19798657718120793</v>
      </c>
      <c r="J143" s="1">
        <f t="shared" si="10"/>
        <v>0.26947499638384353</v>
      </c>
      <c r="K143" s="1">
        <f t="shared" si="11"/>
        <v>0.27668553630957049</v>
      </c>
    </row>
    <row r="144" spans="1:11" x14ac:dyDescent="0.25">
      <c r="A144">
        <v>143</v>
      </c>
      <c r="B144" t="s">
        <v>146</v>
      </c>
      <c r="C144">
        <v>754350.44036956003</v>
      </c>
      <c r="D144">
        <v>71842.899082815202</v>
      </c>
      <c r="E144">
        <v>59869.082569012702</v>
      </c>
      <c r="F144" s="1">
        <f t="shared" si="8"/>
        <v>9.5238095238095191E-2</v>
      </c>
      <c r="G144" s="1">
        <f t="shared" si="9"/>
        <v>7.9365079365079361E-2</v>
      </c>
      <c r="J144" s="1">
        <f t="shared" si="10"/>
        <v>0.37516961584705666</v>
      </c>
      <c r="K144" s="1">
        <f t="shared" si="11"/>
        <v>0.39754322732665015</v>
      </c>
    </row>
    <row r="145" spans="1:11" x14ac:dyDescent="0.25">
      <c r="A145">
        <v>144</v>
      </c>
      <c r="B145" t="s">
        <v>147</v>
      </c>
      <c r="C145">
        <v>3663987.8532235799</v>
      </c>
      <c r="D145">
        <v>766324.25688336196</v>
      </c>
      <c r="E145">
        <v>730402.80734195502</v>
      </c>
      <c r="F145" s="1">
        <f t="shared" si="8"/>
        <v>0.20915032679738529</v>
      </c>
      <c r="G145" s="1">
        <f t="shared" si="9"/>
        <v>0.19934640522875804</v>
      </c>
      <c r="J145" s="1">
        <f t="shared" si="10"/>
        <v>0.26870650635689042</v>
      </c>
      <c r="K145" s="1">
        <f t="shared" si="11"/>
        <v>0.27569466896938288</v>
      </c>
    </row>
    <row r="146" spans="1:11" x14ac:dyDescent="0.25">
      <c r="A146">
        <v>145</v>
      </c>
      <c r="B146" t="s">
        <v>148</v>
      </c>
      <c r="C146">
        <v>1436857.9816562999</v>
      </c>
      <c r="D146">
        <v>562769.37614871899</v>
      </c>
      <c r="E146">
        <v>526847.92660731205</v>
      </c>
      <c r="F146" s="1">
        <f t="shared" si="8"/>
        <v>0.39166666666666772</v>
      </c>
      <c r="G146" s="1">
        <f t="shared" si="9"/>
        <v>0.36666666666666814</v>
      </c>
      <c r="J146" s="1">
        <f t="shared" si="10"/>
        <v>0.17094503909888925</v>
      </c>
      <c r="K146" s="1">
        <f t="shared" si="11"/>
        <v>0.18180977602913406</v>
      </c>
    </row>
    <row r="147" spans="1:11" x14ac:dyDescent="0.25">
      <c r="A147">
        <v>146</v>
      </c>
      <c r="B147" t="s">
        <v>149</v>
      </c>
      <c r="C147">
        <v>1592517.5963357401</v>
      </c>
      <c r="D147">
        <v>550795.55963491695</v>
      </c>
      <c r="E147">
        <v>478952.66055210202</v>
      </c>
      <c r="F147" s="1">
        <f t="shared" si="8"/>
        <v>0.34586466165413493</v>
      </c>
      <c r="G147" s="1">
        <f t="shared" si="9"/>
        <v>0.30075187969924794</v>
      </c>
      <c r="J147" s="1">
        <f t="shared" si="10"/>
        <v>0.1913115541913526</v>
      </c>
      <c r="K147" s="1">
        <f t="shared" si="11"/>
        <v>0.21360332227534451</v>
      </c>
    </row>
    <row r="148" spans="1:11" x14ac:dyDescent="0.25">
      <c r="A148">
        <v>147</v>
      </c>
      <c r="B148" t="s">
        <v>150</v>
      </c>
      <c r="C148">
        <v>658559.90825913998</v>
      </c>
      <c r="D148">
        <v>215528.697248446</v>
      </c>
      <c r="E148">
        <v>203554.880734643</v>
      </c>
      <c r="F148" s="1">
        <f t="shared" si="8"/>
        <v>0.32727272727272755</v>
      </c>
      <c r="G148" s="1">
        <f t="shared" si="9"/>
        <v>0.30909090909090869</v>
      </c>
      <c r="J148" s="1">
        <f t="shared" si="10"/>
        <v>0.20019896257702119</v>
      </c>
      <c r="K148" s="1">
        <f t="shared" si="11"/>
        <v>0.20928997253994508</v>
      </c>
    </row>
    <row r="149" spans="1:11" x14ac:dyDescent="0.25">
      <c r="A149">
        <v>148</v>
      </c>
      <c r="B149" t="s">
        <v>151</v>
      </c>
      <c r="C149">
        <v>2107391.7064292501</v>
      </c>
      <c r="D149">
        <v>766324.25688336196</v>
      </c>
      <c r="E149">
        <v>706455.17431435001</v>
      </c>
      <c r="F149" s="1">
        <f t="shared" si="8"/>
        <v>0.36363636363636281</v>
      </c>
      <c r="G149" s="1">
        <f t="shared" si="9"/>
        <v>0.33522727272727232</v>
      </c>
      <c r="J149" s="1">
        <f t="shared" si="10"/>
        <v>0.18316664954179807</v>
      </c>
      <c r="K149" s="1">
        <f t="shared" si="11"/>
        <v>0.19634829807604481</v>
      </c>
    </row>
    <row r="150" spans="1:11" x14ac:dyDescent="0.25">
      <c r="A150">
        <v>149</v>
      </c>
      <c r="B150" t="s">
        <v>152</v>
      </c>
      <c r="C150">
        <v>1065669.66972843</v>
      </c>
      <c r="D150">
        <v>431057.39449689101</v>
      </c>
      <c r="E150">
        <v>395135.94495548401</v>
      </c>
      <c r="F150" s="1">
        <f t="shared" si="8"/>
        <v>0.40449438202247001</v>
      </c>
      <c r="G150" s="1">
        <f t="shared" si="9"/>
        <v>0.37078651685393138</v>
      </c>
      <c r="J150" s="1">
        <f t="shared" si="10"/>
        <v>0.16558423883586126</v>
      </c>
      <c r="K150" s="1">
        <f t="shared" si="11"/>
        <v>0.17997935454212632</v>
      </c>
    </row>
    <row r="151" spans="1:11" x14ac:dyDescent="0.25">
      <c r="A151">
        <v>150</v>
      </c>
      <c r="B151" t="s">
        <v>153</v>
      </c>
      <c r="C151">
        <v>1305146.0000044799</v>
      </c>
      <c r="D151">
        <v>167633.431193236</v>
      </c>
      <c r="E151">
        <v>131711.98165182801</v>
      </c>
      <c r="F151" s="1">
        <f t="shared" si="8"/>
        <v>0.1284403669724771</v>
      </c>
      <c r="G151" s="1">
        <f t="shared" si="9"/>
        <v>0.10091743119266038</v>
      </c>
      <c r="J151" s="1">
        <f t="shared" si="10"/>
        <v>0.33665370539878126</v>
      </c>
      <c r="K151" s="1">
        <f t="shared" si="11"/>
        <v>0.36788916089790136</v>
      </c>
    </row>
    <row r="152" spans="1:11" x14ac:dyDescent="0.25">
      <c r="A152">
        <v>151</v>
      </c>
      <c r="B152" t="s">
        <v>154</v>
      </c>
      <c r="C152">
        <v>6429939.4679119596</v>
      </c>
      <c r="D152">
        <v>1233303.10092166</v>
      </c>
      <c r="E152">
        <v>1137512.5688112399</v>
      </c>
      <c r="F152" s="1">
        <f t="shared" si="8"/>
        <v>0.19180633147113582</v>
      </c>
      <c r="G152" s="1">
        <f t="shared" si="9"/>
        <v>0.17690875232774664</v>
      </c>
      <c r="J152" s="1">
        <f t="shared" si="10"/>
        <v>0.28125872153649678</v>
      </c>
      <c r="K152" s="1">
        <f t="shared" si="11"/>
        <v>0.29278760474249232</v>
      </c>
    </row>
    <row r="153" spans="1:11" x14ac:dyDescent="0.25">
      <c r="A153">
        <v>152</v>
      </c>
      <c r="B153" t="s">
        <v>155</v>
      </c>
      <c r="C153">
        <v>1736203.3945013699</v>
      </c>
      <c r="D153">
        <v>107764.348624223</v>
      </c>
      <c r="E153">
        <v>23947.633027605101</v>
      </c>
      <c r="F153" s="1">
        <f t="shared" si="8"/>
        <v>6.2068965517241399E-2</v>
      </c>
      <c r="G153" s="1">
        <f t="shared" si="9"/>
        <v>1.3793103448275862E-2</v>
      </c>
      <c r="J153" s="1">
        <f t="shared" si="10"/>
        <v>0.42644522274565577</v>
      </c>
      <c r="K153" s="1">
        <f t="shared" si="11"/>
        <v>0.57544652624779125</v>
      </c>
    </row>
    <row r="154" spans="1:11" x14ac:dyDescent="0.25">
      <c r="A154">
        <v>153</v>
      </c>
      <c r="B154" t="s">
        <v>156</v>
      </c>
      <c r="C154">
        <v>969879.13761800597</v>
      </c>
      <c r="D154">
        <v>443031.21101069398</v>
      </c>
      <c r="E154">
        <v>407109.76146928599</v>
      </c>
      <c r="F154" s="1">
        <f t="shared" si="8"/>
        <v>0.45679012345678999</v>
      </c>
      <c r="G154" s="1">
        <f t="shared" si="9"/>
        <v>0.41975308641975262</v>
      </c>
      <c r="J154" s="1">
        <f t="shared" si="10"/>
        <v>0.14504483362251641</v>
      </c>
      <c r="K154" s="1">
        <f t="shared" si="11"/>
        <v>0.15938181728922451</v>
      </c>
    </row>
    <row r="155" spans="1:11" x14ac:dyDescent="0.25">
      <c r="A155">
        <v>154</v>
      </c>
      <c r="B155" t="s">
        <v>157</v>
      </c>
      <c r="C155">
        <v>167633.431193236</v>
      </c>
      <c r="D155">
        <v>59869.082569012702</v>
      </c>
      <c r="E155">
        <v>59869.082569012702</v>
      </c>
      <c r="F155" s="1">
        <f t="shared" si="8"/>
        <v>0.35714285714285621</v>
      </c>
      <c r="G155" s="1">
        <f t="shared" si="9"/>
        <v>0.35714285714285621</v>
      </c>
      <c r="J155" s="1">
        <f t="shared" si="10"/>
        <v>0.18610497518220714</v>
      </c>
      <c r="K155" s="1">
        <f t="shared" si="11"/>
        <v>0.18610497518220714</v>
      </c>
    </row>
    <row r="156" spans="1:11" x14ac:dyDescent="0.25">
      <c r="A156">
        <v>155</v>
      </c>
      <c r="B156" t="s">
        <v>158</v>
      </c>
      <c r="C156" s="8">
        <v>107764.348624223</v>
      </c>
      <c r="D156">
        <v>0</v>
      </c>
      <c r="E156">
        <v>0</v>
      </c>
      <c r="F156" s="1">
        <f t="shared" si="8"/>
        <v>0</v>
      </c>
      <c r="G156" s="1">
        <f t="shared" si="9"/>
        <v>0</v>
      </c>
      <c r="J156" s="1">
        <f t="shared" si="10"/>
        <v>1</v>
      </c>
      <c r="K156" s="1">
        <f t="shared" si="11"/>
        <v>1</v>
      </c>
    </row>
    <row r="157" spans="1:11" x14ac:dyDescent="0.25">
      <c r="A157">
        <v>156</v>
      </c>
      <c r="B157" t="s">
        <v>159</v>
      </c>
      <c r="C157">
        <v>371188.311927879</v>
      </c>
      <c r="D157">
        <v>119738.165138025</v>
      </c>
      <c r="E157">
        <v>107764.348624223</v>
      </c>
      <c r="F157" s="1">
        <f t="shared" si="8"/>
        <v>0.32258064516128904</v>
      </c>
      <c r="G157" s="1">
        <f t="shared" si="9"/>
        <v>0.29032258064516148</v>
      </c>
      <c r="J157" s="1">
        <f t="shared" si="10"/>
        <v>0.20250556491571314</v>
      </c>
      <c r="K157" s="1">
        <f t="shared" si="11"/>
        <v>0.21913462989522747</v>
      </c>
    </row>
    <row r="158" spans="1:11" x14ac:dyDescent="0.25">
      <c r="A158">
        <v>157</v>
      </c>
      <c r="B158" t="s">
        <v>160</v>
      </c>
      <c r="C158">
        <v>1915810.64220841</v>
      </c>
      <c r="D158">
        <v>526847.92660731205</v>
      </c>
      <c r="E158">
        <v>443031.21101069398</v>
      </c>
      <c r="F158" s="1">
        <f t="shared" si="8"/>
        <v>0.27499999999999963</v>
      </c>
      <c r="G158" s="1">
        <f t="shared" si="9"/>
        <v>0.23124999999999957</v>
      </c>
      <c r="J158" s="1">
        <f t="shared" si="10"/>
        <v>0.22755682768552754</v>
      </c>
      <c r="K158" s="1">
        <f t="shared" si="11"/>
        <v>0.25386682841260555</v>
      </c>
    </row>
    <row r="159" spans="1:11" x14ac:dyDescent="0.25">
      <c r="A159">
        <v>158</v>
      </c>
      <c r="B159" t="s">
        <v>161</v>
      </c>
      <c r="C159">
        <v>455005.02752449602</v>
      </c>
      <c r="D159">
        <v>11973.8165138025</v>
      </c>
      <c r="E159">
        <v>0</v>
      </c>
      <c r="F159" s="1">
        <f t="shared" si="8"/>
        <v>2.631578947368415E-2</v>
      </c>
      <c r="G159" s="1">
        <f t="shared" si="9"/>
        <v>0</v>
      </c>
      <c r="J159" s="1">
        <f t="shared" si="10"/>
        <v>0.51689305515738604</v>
      </c>
      <c r="K159" s="1">
        <f t="shared" si="11"/>
        <v>1</v>
      </c>
    </row>
    <row r="160" spans="1:11" x14ac:dyDescent="0.25">
      <c r="A160">
        <v>159</v>
      </c>
      <c r="B160" t="s">
        <v>162</v>
      </c>
      <c r="C160" s="8">
        <v>179607.24770703801</v>
      </c>
      <c r="D160">
        <v>0</v>
      </c>
      <c r="E160">
        <v>0</v>
      </c>
      <c r="F160" s="1">
        <f t="shared" si="8"/>
        <v>0</v>
      </c>
      <c r="G160" s="1">
        <f t="shared" si="9"/>
        <v>0</v>
      </c>
      <c r="J160" s="1">
        <f t="shared" si="10"/>
        <v>1</v>
      </c>
      <c r="K160" s="1">
        <f t="shared" si="11"/>
        <v>1</v>
      </c>
    </row>
    <row r="161" spans="1:11" x14ac:dyDescent="0.25">
      <c r="A161">
        <v>160</v>
      </c>
      <c r="B161" t="s">
        <v>163</v>
      </c>
      <c r="C161">
        <v>455005.02752449602</v>
      </c>
      <c r="D161">
        <v>35921.449541407601</v>
      </c>
      <c r="E161">
        <v>0</v>
      </c>
      <c r="F161" s="1">
        <f t="shared" si="8"/>
        <v>7.8947368421052683E-2</v>
      </c>
      <c r="G161" s="1">
        <f t="shared" si="9"/>
        <v>0</v>
      </c>
      <c r="J161" s="1">
        <f t="shared" si="10"/>
        <v>0.39817873166642825</v>
      </c>
      <c r="K161" s="1">
        <f t="shared" si="11"/>
        <v>1</v>
      </c>
    </row>
    <row r="162" spans="1:11" x14ac:dyDescent="0.25">
      <c r="A162">
        <v>161</v>
      </c>
      <c r="B162" t="s">
        <v>164</v>
      </c>
      <c r="C162">
        <v>1820020.1100979899</v>
      </c>
      <c r="D162">
        <v>203554.880734643</v>
      </c>
      <c r="E162">
        <v>143685.79816563</v>
      </c>
      <c r="F162" s="1">
        <f t="shared" si="8"/>
        <v>0.11184210526315756</v>
      </c>
      <c r="G162" s="1">
        <f t="shared" si="9"/>
        <v>7.8947368421052197E-2</v>
      </c>
      <c r="J162" s="1">
        <f t="shared" si="10"/>
        <v>0.35476032067482022</v>
      </c>
      <c r="K162" s="1">
        <f t="shared" si="11"/>
        <v>0.39817873166642892</v>
      </c>
    </row>
    <row r="163" spans="1:11" x14ac:dyDescent="0.25">
      <c r="A163">
        <v>162</v>
      </c>
      <c r="B163" t="s">
        <v>165</v>
      </c>
      <c r="C163">
        <v>1843967.74312559</v>
      </c>
      <c r="D163">
        <v>395135.94495548401</v>
      </c>
      <c r="E163">
        <v>311319.229358866</v>
      </c>
      <c r="F163" s="1">
        <f t="shared" si="8"/>
        <v>0.21428571428571452</v>
      </c>
      <c r="G163" s="1">
        <f t="shared" si="9"/>
        <v>0.16883116883116892</v>
      </c>
      <c r="J163" s="1">
        <f t="shared" si="10"/>
        <v>0.26515009256168987</v>
      </c>
      <c r="K163" s="1">
        <f t="shared" si="11"/>
        <v>0.29936710231621599</v>
      </c>
    </row>
    <row r="164" spans="1:11" x14ac:dyDescent="0.25">
      <c r="A164">
        <v>163</v>
      </c>
      <c r="B164" t="s">
        <v>166</v>
      </c>
      <c r="C164">
        <v>119738.165138025</v>
      </c>
      <c r="D164">
        <v>35921.449541407601</v>
      </c>
      <c r="E164">
        <v>11973.8165138025</v>
      </c>
      <c r="F164" s="1">
        <f t="shared" si="8"/>
        <v>0.30000000000000088</v>
      </c>
      <c r="G164" s="1">
        <f t="shared" si="9"/>
        <v>0.1</v>
      </c>
      <c r="J164" s="1">
        <f t="shared" si="10"/>
        <v>0.21399691440337676</v>
      </c>
      <c r="K164" s="1">
        <f t="shared" si="11"/>
        <v>0.36904265551980675</v>
      </c>
    </row>
    <row r="165" spans="1:11" x14ac:dyDescent="0.25">
      <c r="A165">
        <v>164</v>
      </c>
      <c r="B165" t="s">
        <v>167</v>
      </c>
      <c r="C165">
        <v>335266.86238647101</v>
      </c>
      <c r="D165">
        <v>95790.532110420303</v>
      </c>
      <c r="E165">
        <v>95790.532110420303</v>
      </c>
      <c r="F165" s="1">
        <f t="shared" si="8"/>
        <v>0.28571428571428575</v>
      </c>
      <c r="G165" s="1">
        <f t="shared" si="9"/>
        <v>0.28571428571428575</v>
      </c>
      <c r="J165" s="1">
        <f t="shared" si="10"/>
        <v>0.2216294584488292</v>
      </c>
      <c r="K165" s="1">
        <f t="shared" si="11"/>
        <v>0.2216294584488292</v>
      </c>
    </row>
    <row r="166" spans="1:11" x14ac:dyDescent="0.25">
      <c r="A166">
        <v>165</v>
      </c>
      <c r="B166" t="s">
        <v>168</v>
      </c>
      <c r="C166">
        <v>1496727.06422532</v>
      </c>
      <c r="D166">
        <v>466978.84403829899</v>
      </c>
      <c r="E166">
        <v>395135.94495548401</v>
      </c>
      <c r="F166" s="1">
        <f t="shared" si="8"/>
        <v>0.31199999999999944</v>
      </c>
      <c r="G166" s="1">
        <f t="shared" si="9"/>
        <v>0.26399999999999968</v>
      </c>
      <c r="J166" s="1">
        <f t="shared" si="10"/>
        <v>0.20780714912927634</v>
      </c>
      <c r="K166" s="1">
        <f t="shared" si="11"/>
        <v>0.23383768726470078</v>
      </c>
    </row>
    <row r="167" spans="1:11" x14ac:dyDescent="0.25">
      <c r="A167">
        <v>166</v>
      </c>
      <c r="B167" t="s">
        <v>169</v>
      </c>
      <c r="C167">
        <v>826193.33945237496</v>
      </c>
      <c r="D167">
        <v>143685.79816563</v>
      </c>
      <c r="E167">
        <v>107764.348624223</v>
      </c>
      <c r="F167" s="1">
        <f t="shared" si="8"/>
        <v>0.17391304347826034</v>
      </c>
      <c r="G167" s="1">
        <f t="shared" si="9"/>
        <v>0.13043478260869587</v>
      </c>
      <c r="J167" s="1">
        <f t="shared" si="10"/>
        <v>0.29519913070033166</v>
      </c>
      <c r="K167" s="1">
        <f t="shared" si="11"/>
        <v>0.33460630134439195</v>
      </c>
    </row>
    <row r="168" spans="1:11" x14ac:dyDescent="0.25">
      <c r="A168">
        <v>167</v>
      </c>
      <c r="B168" t="s">
        <v>170</v>
      </c>
      <c r="C168">
        <v>1532648.51376672</v>
      </c>
      <c r="D168">
        <v>478952.66055210202</v>
      </c>
      <c r="E168">
        <v>407109.76146928599</v>
      </c>
      <c r="F168" s="1">
        <f t="shared" si="8"/>
        <v>0.31250000000000133</v>
      </c>
      <c r="G168" s="1">
        <f t="shared" si="9"/>
        <v>0.26562500000000067</v>
      </c>
      <c r="J168" s="1">
        <f t="shared" si="10"/>
        <v>0.20755340376944265</v>
      </c>
      <c r="K168" s="1">
        <f t="shared" si="11"/>
        <v>0.23289680873754415</v>
      </c>
    </row>
    <row r="169" spans="1:11" x14ac:dyDescent="0.25">
      <c r="A169">
        <v>168</v>
      </c>
      <c r="B169" t="s">
        <v>171</v>
      </c>
      <c r="C169">
        <v>1676334.3119323601</v>
      </c>
      <c r="D169">
        <v>502900.29357970698</v>
      </c>
      <c r="E169">
        <v>419083.57798308902</v>
      </c>
      <c r="F169" s="1">
        <f t="shared" si="8"/>
        <v>0.29999999999999938</v>
      </c>
      <c r="G169" s="1">
        <f t="shared" si="9"/>
        <v>0.24999999999999942</v>
      </c>
      <c r="J169" s="1">
        <f t="shared" si="10"/>
        <v>0.21399691440337754</v>
      </c>
      <c r="K169" s="1">
        <f t="shared" si="11"/>
        <v>0.24214171674480134</v>
      </c>
    </row>
    <row r="170" spans="1:11" x14ac:dyDescent="0.25">
      <c r="A170">
        <v>169</v>
      </c>
      <c r="B170" t="s">
        <v>172</v>
      </c>
      <c r="C170">
        <v>969879.13761800597</v>
      </c>
      <c r="D170">
        <v>347240.67890027398</v>
      </c>
      <c r="E170">
        <v>311319.229358866</v>
      </c>
      <c r="F170" s="1">
        <f t="shared" si="8"/>
        <v>0.35802469135802495</v>
      </c>
      <c r="G170" s="1">
        <f t="shared" si="9"/>
        <v>0.32098765432098753</v>
      </c>
      <c r="J170" s="1">
        <f t="shared" si="10"/>
        <v>0.18570344808753525</v>
      </c>
      <c r="K170" s="1">
        <f t="shared" si="11"/>
        <v>0.20329477421593778</v>
      </c>
    </row>
    <row r="171" spans="1:11" x14ac:dyDescent="0.25">
      <c r="A171">
        <v>170</v>
      </c>
      <c r="B171" t="s">
        <v>173</v>
      </c>
      <c r="C171">
        <v>95790.532110420303</v>
      </c>
      <c r="D171">
        <v>47895.266055210202</v>
      </c>
      <c r="E171">
        <v>47895.266055210202</v>
      </c>
      <c r="F171" s="1">
        <f t="shared" si="8"/>
        <v>0.50000000000000056</v>
      </c>
      <c r="G171" s="1">
        <f t="shared" si="9"/>
        <v>0.50000000000000056</v>
      </c>
      <c r="J171" s="1">
        <f t="shared" si="10"/>
        <v>0.12944943670387565</v>
      </c>
      <c r="K171" s="1">
        <f t="shared" si="11"/>
        <v>0.12944943670387565</v>
      </c>
    </row>
    <row r="172" spans="1:11" x14ac:dyDescent="0.25">
      <c r="A172">
        <v>171</v>
      </c>
      <c r="B172" t="s">
        <v>174</v>
      </c>
      <c r="C172">
        <v>3077270.8440472502</v>
      </c>
      <c r="D172">
        <v>838167.15596617805</v>
      </c>
      <c r="E172">
        <v>718428.99082815205</v>
      </c>
      <c r="F172" s="1">
        <f t="shared" si="8"/>
        <v>0.27237354085603144</v>
      </c>
      <c r="G172" s="1">
        <f t="shared" si="9"/>
        <v>0.23346303501945534</v>
      </c>
      <c r="J172" s="1">
        <f t="shared" si="10"/>
        <v>0.22903798095339256</v>
      </c>
      <c r="K172" s="1">
        <f t="shared" si="11"/>
        <v>0.25244418270206281</v>
      </c>
    </row>
    <row r="173" spans="1:11" x14ac:dyDescent="0.25">
      <c r="A173">
        <v>172</v>
      </c>
      <c r="B173" t="s">
        <v>175</v>
      </c>
      <c r="C173">
        <v>1496727.06422532</v>
      </c>
      <c r="D173">
        <v>466978.84403829899</v>
      </c>
      <c r="E173">
        <v>395135.94495548401</v>
      </c>
      <c r="F173" s="1">
        <f t="shared" si="8"/>
        <v>0.31199999999999944</v>
      </c>
      <c r="G173" s="1">
        <f t="shared" si="9"/>
        <v>0.26399999999999968</v>
      </c>
      <c r="J173" s="1">
        <f t="shared" si="10"/>
        <v>0.20780714912927634</v>
      </c>
      <c r="K173" s="1">
        <f t="shared" si="11"/>
        <v>0.23383768726470078</v>
      </c>
    </row>
    <row r="174" spans="1:11" x14ac:dyDescent="0.25">
      <c r="A174">
        <v>173</v>
      </c>
      <c r="B174" t="s">
        <v>176</v>
      </c>
      <c r="C174">
        <v>1532648.51376672</v>
      </c>
      <c r="D174">
        <v>478952.66055210202</v>
      </c>
      <c r="E174">
        <v>407109.76146928599</v>
      </c>
      <c r="F174" s="1">
        <f t="shared" si="8"/>
        <v>0.31250000000000133</v>
      </c>
      <c r="G174" s="1">
        <f t="shared" si="9"/>
        <v>0.26562500000000067</v>
      </c>
      <c r="J174" s="1">
        <f t="shared" si="10"/>
        <v>0.20755340376944265</v>
      </c>
      <c r="K174" s="1">
        <f t="shared" si="11"/>
        <v>0.23289680873754415</v>
      </c>
    </row>
    <row r="175" spans="1:11" x14ac:dyDescent="0.25">
      <c r="A175">
        <v>174</v>
      </c>
      <c r="B175" t="s">
        <v>177</v>
      </c>
      <c r="C175">
        <v>1161460.20183885</v>
      </c>
      <c r="D175">
        <v>371188.311927879</v>
      </c>
      <c r="E175">
        <v>335266.86238647101</v>
      </c>
      <c r="F175" s="1">
        <f t="shared" si="8"/>
        <v>0.31958762886597858</v>
      </c>
      <c r="G175" s="1">
        <f t="shared" si="9"/>
        <v>0.28865979381443196</v>
      </c>
      <c r="J175" s="1">
        <f t="shared" si="10"/>
        <v>0.20399097463488525</v>
      </c>
      <c r="K175" s="1">
        <f t="shared" si="11"/>
        <v>0.22003114818442104</v>
      </c>
    </row>
    <row r="176" spans="1:11" x14ac:dyDescent="0.25">
      <c r="A176">
        <v>175</v>
      </c>
      <c r="B176" t="s">
        <v>178</v>
      </c>
      <c r="C176">
        <v>586717.00917632401</v>
      </c>
      <c r="D176">
        <v>35921.449541407601</v>
      </c>
      <c r="E176">
        <v>23947.633027605101</v>
      </c>
      <c r="F176" s="1">
        <f t="shared" si="8"/>
        <v>6.122448979591838E-2</v>
      </c>
      <c r="G176" s="1">
        <f t="shared" si="9"/>
        <v>4.0816326530612311E-2</v>
      </c>
      <c r="J176" s="1">
        <f t="shared" si="10"/>
        <v>0.42801447958841499</v>
      </c>
      <c r="K176" s="1">
        <f t="shared" si="11"/>
        <v>0.472567626375484</v>
      </c>
    </row>
    <row r="177" spans="1:11" x14ac:dyDescent="0.25">
      <c r="A177">
        <v>176</v>
      </c>
      <c r="B177" t="s">
        <v>179</v>
      </c>
      <c r="C177">
        <v>1436857.9816562999</v>
      </c>
      <c r="D177">
        <v>203554.880734643</v>
      </c>
      <c r="E177">
        <v>203554.880734643</v>
      </c>
      <c r="F177" s="1">
        <f t="shared" si="8"/>
        <v>0.14166666666666702</v>
      </c>
      <c r="G177" s="1">
        <f t="shared" si="9"/>
        <v>0.14166666666666702</v>
      </c>
      <c r="J177" s="1">
        <f t="shared" si="10"/>
        <v>0.32352222155995081</v>
      </c>
      <c r="K177" s="1">
        <f t="shared" si="11"/>
        <v>0.32352222155995081</v>
      </c>
    </row>
    <row r="178" spans="1:11" x14ac:dyDescent="0.25">
      <c r="A178">
        <v>177</v>
      </c>
      <c r="B178" t="s">
        <v>180</v>
      </c>
      <c r="C178" s="8">
        <v>251450.146789853</v>
      </c>
      <c r="D178">
        <v>0</v>
      </c>
      <c r="E178">
        <v>0</v>
      </c>
      <c r="F178" s="1">
        <f t="shared" si="8"/>
        <v>0</v>
      </c>
      <c r="G178" s="1">
        <f t="shared" si="9"/>
        <v>0</v>
      </c>
      <c r="J178" s="1">
        <f t="shared" si="10"/>
        <v>1</v>
      </c>
      <c r="K178" s="1">
        <f t="shared" si="11"/>
        <v>1</v>
      </c>
    </row>
    <row r="179" spans="1:11" x14ac:dyDescent="0.25">
      <c r="A179">
        <v>178</v>
      </c>
      <c r="B179" t="s">
        <v>181</v>
      </c>
      <c r="C179">
        <v>586717.00917632401</v>
      </c>
      <c r="D179">
        <v>131711.98165182801</v>
      </c>
      <c r="E179">
        <v>83816.715596617796</v>
      </c>
      <c r="F179" s="1">
        <f t="shared" si="8"/>
        <v>0.22448979591836765</v>
      </c>
      <c r="G179" s="1">
        <f t="shared" si="9"/>
        <v>0.14285714285714299</v>
      </c>
      <c r="J179" s="1">
        <f t="shared" si="10"/>
        <v>0.25828114190635609</v>
      </c>
      <c r="K179" s="1">
        <f t="shared" si="11"/>
        <v>0.32238908659951893</v>
      </c>
    </row>
    <row r="180" spans="1:11" x14ac:dyDescent="0.25">
      <c r="A180">
        <v>179</v>
      </c>
      <c r="B180" t="s">
        <v>182</v>
      </c>
      <c r="C180">
        <v>1053695.8532146199</v>
      </c>
      <c r="D180">
        <v>179607.24770703801</v>
      </c>
      <c r="E180">
        <v>131711.98165182801</v>
      </c>
      <c r="F180" s="1">
        <f t="shared" si="8"/>
        <v>0.17045454545454594</v>
      </c>
      <c r="G180" s="1">
        <f t="shared" si="9"/>
        <v>0.1250000000000005</v>
      </c>
      <c r="J180" s="1">
        <f t="shared" si="10"/>
        <v>0.29802488385760806</v>
      </c>
      <c r="K180" s="1">
        <f t="shared" si="11"/>
        <v>0.34024604461355235</v>
      </c>
    </row>
    <row r="181" spans="1:11" x14ac:dyDescent="0.25">
      <c r="A181">
        <v>180</v>
      </c>
      <c r="B181" t="s">
        <v>183</v>
      </c>
      <c r="C181">
        <v>1736203.3945013699</v>
      </c>
      <c r="D181">
        <v>167633.431193236</v>
      </c>
      <c r="E181">
        <v>119738.165138025</v>
      </c>
      <c r="F181" s="1">
        <f t="shared" si="8"/>
        <v>9.65517241379312E-2</v>
      </c>
      <c r="G181" s="1">
        <f t="shared" si="9"/>
        <v>6.8965517241379018E-2</v>
      </c>
      <c r="J181" s="1">
        <f t="shared" si="10"/>
        <v>0.37345537777475291</v>
      </c>
      <c r="K181" s="1">
        <f t="shared" si="11"/>
        <v>0.41423097938768272</v>
      </c>
    </row>
    <row r="182" spans="1:11" x14ac:dyDescent="0.25">
      <c r="A182">
        <v>181</v>
      </c>
      <c r="B182" t="s">
        <v>184</v>
      </c>
      <c r="C182">
        <v>1376988.89908729</v>
      </c>
      <c r="D182">
        <v>287371.59633126098</v>
      </c>
      <c r="E182">
        <v>263423.96330365603</v>
      </c>
      <c r="F182" s="1">
        <f t="shared" si="8"/>
        <v>0.20869565217391337</v>
      </c>
      <c r="G182" s="1">
        <f t="shared" si="9"/>
        <v>0.19130434782608735</v>
      </c>
      <c r="J182" s="1">
        <f t="shared" si="10"/>
        <v>0.26902473689242801</v>
      </c>
      <c r="K182" s="1">
        <f t="shared" si="11"/>
        <v>0.28163532501958743</v>
      </c>
    </row>
    <row r="183" spans="1:11" x14ac:dyDescent="0.25">
      <c r="A183">
        <v>182</v>
      </c>
      <c r="B183" t="s">
        <v>185</v>
      </c>
      <c r="C183">
        <v>993826.77064561099</v>
      </c>
      <c r="D183">
        <v>347240.67890027398</v>
      </c>
      <c r="E183">
        <v>323293.04587266903</v>
      </c>
      <c r="F183" s="1">
        <f t="shared" si="8"/>
        <v>0.34939759036144608</v>
      </c>
      <c r="G183" s="1">
        <f t="shared" si="9"/>
        <v>0.32530120481927749</v>
      </c>
      <c r="J183" s="1">
        <f t="shared" si="10"/>
        <v>0.18966614985851116</v>
      </c>
      <c r="K183" s="1">
        <f t="shared" si="11"/>
        <v>0.20116490867852066</v>
      </c>
    </row>
    <row r="184" spans="1:11" x14ac:dyDescent="0.25">
      <c r="A184">
        <v>183</v>
      </c>
      <c r="B184" t="s">
        <v>186</v>
      </c>
      <c r="C184">
        <v>1508700.8807391201</v>
      </c>
      <c r="D184">
        <v>478952.66055210202</v>
      </c>
      <c r="E184">
        <v>407109.76146928599</v>
      </c>
      <c r="F184" s="1">
        <f t="shared" si="8"/>
        <v>0.31746031746031772</v>
      </c>
      <c r="G184" s="1">
        <f t="shared" si="9"/>
        <v>0.2698412698412696</v>
      </c>
      <c r="J184" s="1">
        <f t="shared" si="10"/>
        <v>0.20505352255880738</v>
      </c>
      <c r="K184" s="1">
        <f t="shared" si="11"/>
        <v>0.23047687676537454</v>
      </c>
    </row>
    <row r="185" spans="1:11" x14ac:dyDescent="0.25">
      <c r="A185">
        <v>184</v>
      </c>
      <c r="B185" t="s">
        <v>187</v>
      </c>
      <c r="C185">
        <v>1508700.8807391201</v>
      </c>
      <c r="D185">
        <v>478952.66055210202</v>
      </c>
      <c r="E185">
        <v>407109.76146928599</v>
      </c>
      <c r="F185" s="1">
        <f t="shared" si="8"/>
        <v>0.31746031746031772</v>
      </c>
      <c r="G185" s="1">
        <f t="shared" si="9"/>
        <v>0.2698412698412696</v>
      </c>
      <c r="J185" s="1">
        <f t="shared" si="10"/>
        <v>0.20505352255880738</v>
      </c>
      <c r="K185" s="1">
        <f t="shared" si="11"/>
        <v>0.23047687676537454</v>
      </c>
    </row>
    <row r="186" spans="1:11" x14ac:dyDescent="0.25">
      <c r="A186">
        <v>185</v>
      </c>
      <c r="B186" t="s">
        <v>188</v>
      </c>
      <c r="C186">
        <v>1149486.38532504</v>
      </c>
      <c r="D186">
        <v>371188.311927879</v>
      </c>
      <c r="E186">
        <v>323293.04587266903</v>
      </c>
      <c r="F186" s="1">
        <f t="shared" si="8"/>
        <v>0.32291666666666796</v>
      </c>
      <c r="G186" s="1">
        <f t="shared" si="9"/>
        <v>0.28125000000000133</v>
      </c>
      <c r="J186" s="1">
        <f t="shared" si="10"/>
        <v>0.20233948942544822</v>
      </c>
      <c r="K186" s="1">
        <f t="shared" si="11"/>
        <v>0.22407721304231942</v>
      </c>
    </row>
    <row r="187" spans="1:11" x14ac:dyDescent="0.25">
      <c r="A187">
        <v>186</v>
      </c>
      <c r="B187" t="s">
        <v>189</v>
      </c>
      <c r="C187">
        <v>191581.06422084101</v>
      </c>
      <c r="D187">
        <v>35921.449541407601</v>
      </c>
      <c r="E187">
        <v>35921.449541407601</v>
      </c>
      <c r="F187" s="1">
        <f t="shared" si="8"/>
        <v>0.18749999999999953</v>
      </c>
      <c r="G187" s="1">
        <f t="shared" si="9"/>
        <v>0.18749999999999953</v>
      </c>
      <c r="J187" s="1">
        <f t="shared" si="10"/>
        <v>0.28451545944737267</v>
      </c>
      <c r="K187" s="1">
        <f t="shared" si="11"/>
        <v>0.28451545944737267</v>
      </c>
    </row>
    <row r="188" spans="1:11" x14ac:dyDescent="0.25">
      <c r="A188">
        <v>187</v>
      </c>
      <c r="B188" t="s">
        <v>190</v>
      </c>
      <c r="C188">
        <v>191581.06422084101</v>
      </c>
      <c r="D188">
        <v>11973.8165138025</v>
      </c>
      <c r="E188">
        <v>11973.8165138025</v>
      </c>
      <c r="F188" s="1">
        <f t="shared" si="8"/>
        <v>6.2499999999999667E-2</v>
      </c>
      <c r="G188" s="1">
        <f t="shared" si="9"/>
        <v>6.2499999999999667E-2</v>
      </c>
      <c r="J188" s="1">
        <f t="shared" si="10"/>
        <v>0.42565082250148312</v>
      </c>
      <c r="K188" s="1">
        <f t="shared" si="11"/>
        <v>0.42565082250148312</v>
      </c>
    </row>
    <row r="189" spans="1:11" x14ac:dyDescent="0.25">
      <c r="A189">
        <v>188</v>
      </c>
      <c r="B189" t="s">
        <v>191</v>
      </c>
      <c r="C189">
        <v>95790.532110420303</v>
      </c>
      <c r="D189">
        <v>35921.449541407601</v>
      </c>
      <c r="E189">
        <v>35921.449541407601</v>
      </c>
      <c r="F189" s="1">
        <f t="shared" si="8"/>
        <v>0.37499999999999989</v>
      </c>
      <c r="G189" s="1">
        <f t="shared" si="9"/>
        <v>0.37499999999999989</v>
      </c>
      <c r="J189" s="1">
        <f t="shared" si="10"/>
        <v>0.17812408524138712</v>
      </c>
      <c r="K189" s="1">
        <f t="shared" si="11"/>
        <v>0.17812408524138712</v>
      </c>
    </row>
    <row r="190" spans="1:11" x14ac:dyDescent="0.25">
      <c r="A190">
        <v>189</v>
      </c>
      <c r="B190" t="s">
        <v>192</v>
      </c>
      <c r="C190">
        <v>4071097.6146928598</v>
      </c>
      <c r="D190">
        <v>826193.33945237496</v>
      </c>
      <c r="E190">
        <v>778298.07339716505</v>
      </c>
      <c r="F190" s="1">
        <f t="shared" si="8"/>
        <v>0.20294117647058835</v>
      </c>
      <c r="G190" s="1">
        <f t="shared" si="9"/>
        <v>0.19117647058823545</v>
      </c>
      <c r="J190" s="1">
        <f t="shared" si="10"/>
        <v>0.27310106135394163</v>
      </c>
      <c r="K190" s="1">
        <f t="shared" si="11"/>
        <v>0.28173138876666903</v>
      </c>
    </row>
    <row r="191" spans="1:11" x14ac:dyDescent="0.25">
      <c r="A191">
        <v>190</v>
      </c>
      <c r="B191" t="s">
        <v>193</v>
      </c>
      <c r="C191">
        <v>694481.35780054703</v>
      </c>
      <c r="D191">
        <v>275397.77981745801</v>
      </c>
      <c r="E191">
        <v>251450.146789853</v>
      </c>
      <c r="F191" s="1">
        <f t="shared" si="8"/>
        <v>0.39655172413793061</v>
      </c>
      <c r="G191" s="1">
        <f t="shared" si="9"/>
        <v>0.36206896551724105</v>
      </c>
      <c r="J191" s="1">
        <f t="shared" si="10"/>
        <v>0.16888720470170271</v>
      </c>
      <c r="K191" s="1">
        <f t="shared" si="11"/>
        <v>0.18387203345308067</v>
      </c>
    </row>
    <row r="192" spans="1:11" x14ac:dyDescent="0.25">
      <c r="A192">
        <v>191</v>
      </c>
      <c r="B192" t="s">
        <v>194</v>
      </c>
      <c r="C192">
        <v>1927784.45872221</v>
      </c>
      <c r="D192">
        <v>191581.06422084101</v>
      </c>
      <c r="E192">
        <v>71842.899082815202</v>
      </c>
      <c r="F192" s="1">
        <f t="shared" si="8"/>
        <v>9.9378881987577772E-2</v>
      </c>
      <c r="G192" s="1">
        <f t="shared" si="9"/>
        <v>3.7267080745341574E-2</v>
      </c>
      <c r="J192" s="1">
        <f t="shared" si="10"/>
        <v>0.36982840807615402</v>
      </c>
      <c r="K192" s="1">
        <f t="shared" si="11"/>
        <v>0.48207714643269817</v>
      </c>
    </row>
    <row r="193" spans="1:11" x14ac:dyDescent="0.25">
      <c r="A193">
        <v>192</v>
      </c>
      <c r="B193" t="s">
        <v>195</v>
      </c>
      <c r="C193">
        <v>754350.44036956003</v>
      </c>
      <c r="D193">
        <v>215528.697248446</v>
      </c>
      <c r="E193">
        <v>203554.880734643</v>
      </c>
      <c r="F193" s="1">
        <f t="shared" si="8"/>
        <v>0.28571428571428609</v>
      </c>
      <c r="G193" s="1">
        <f t="shared" si="9"/>
        <v>0.2698412698412696</v>
      </c>
      <c r="J193" s="1">
        <f t="shared" si="10"/>
        <v>0.22162945844882898</v>
      </c>
      <c r="K193" s="1">
        <f t="shared" si="11"/>
        <v>0.23047687676537454</v>
      </c>
    </row>
    <row r="194" spans="1:11" x14ac:dyDescent="0.25">
      <c r="A194">
        <v>193</v>
      </c>
      <c r="B194" t="s">
        <v>196</v>
      </c>
      <c r="C194">
        <v>143685.79816563</v>
      </c>
      <c r="D194">
        <v>23947.633027605101</v>
      </c>
      <c r="E194">
        <v>23947.633027605101</v>
      </c>
      <c r="F194" s="1">
        <f t="shared" si="8"/>
        <v>0.16666666666666738</v>
      </c>
      <c r="G194" s="1">
        <f t="shared" si="9"/>
        <v>0.16666666666666738</v>
      </c>
      <c r="J194" s="1">
        <f t="shared" si="10"/>
        <v>0.30117288122842012</v>
      </c>
      <c r="K194" s="1">
        <f t="shared" si="11"/>
        <v>0.30117288122842012</v>
      </c>
    </row>
    <row r="195" spans="1:11" x14ac:dyDescent="0.25">
      <c r="A195">
        <v>194</v>
      </c>
      <c r="B195" t="s">
        <v>197</v>
      </c>
      <c r="C195">
        <v>910010.05504899297</v>
      </c>
      <c r="D195">
        <v>167633.431193236</v>
      </c>
      <c r="E195">
        <v>155659.614679433</v>
      </c>
      <c r="F195" s="1">
        <f t="shared" ref="F195:F258" si="12">D195/$C195</f>
        <v>0.18421052631578996</v>
      </c>
      <c r="G195" s="1">
        <f t="shared" ref="G195:G258" si="13">E195/$C195</f>
        <v>0.17105263157894735</v>
      </c>
      <c r="J195" s="1">
        <f t="shared" ref="J195:J258" si="14">1-(D195/C195)^0.2</f>
        <v>0.28704373662132998</v>
      </c>
      <c r="K195" s="1">
        <f t="shared" ref="K195:K258" si="15">1-(E195/C195)^0.2</f>
        <v>0.29753295967726257</v>
      </c>
    </row>
    <row r="196" spans="1:11" x14ac:dyDescent="0.25">
      <c r="A196">
        <v>195</v>
      </c>
      <c r="B196" t="s">
        <v>198</v>
      </c>
      <c r="C196">
        <v>562769.37614871899</v>
      </c>
      <c r="D196">
        <v>179607.24770703801</v>
      </c>
      <c r="E196">
        <v>179607.24770703801</v>
      </c>
      <c r="F196" s="1">
        <f t="shared" si="12"/>
        <v>0.31914893617021284</v>
      </c>
      <c r="G196" s="1">
        <f t="shared" si="13"/>
        <v>0.31914893617021284</v>
      </c>
      <c r="J196" s="1">
        <f t="shared" si="14"/>
        <v>0.20420962843120527</v>
      </c>
      <c r="K196" s="1">
        <f t="shared" si="15"/>
        <v>0.20420962843120527</v>
      </c>
    </row>
    <row r="197" spans="1:11" x14ac:dyDescent="0.25">
      <c r="A197">
        <v>196</v>
      </c>
      <c r="B197" t="s">
        <v>199</v>
      </c>
      <c r="C197">
        <v>4071097.6146928598</v>
      </c>
      <c r="D197">
        <v>826193.33945237496</v>
      </c>
      <c r="E197">
        <v>778298.07339716505</v>
      </c>
      <c r="F197" s="1">
        <f t="shared" si="12"/>
        <v>0.20294117647058835</v>
      </c>
      <c r="G197" s="1">
        <f t="shared" si="13"/>
        <v>0.19117647058823545</v>
      </c>
      <c r="J197" s="1">
        <f t="shared" si="14"/>
        <v>0.27310106135394163</v>
      </c>
      <c r="K197" s="1">
        <f t="shared" si="15"/>
        <v>0.28173138876666903</v>
      </c>
    </row>
    <row r="198" spans="1:11" x14ac:dyDescent="0.25">
      <c r="A198">
        <v>197</v>
      </c>
      <c r="B198" t="s">
        <v>200</v>
      </c>
      <c r="C198">
        <v>2382789.4862467102</v>
      </c>
      <c r="D198">
        <v>478952.66055210202</v>
      </c>
      <c r="E198">
        <v>407109.76146928599</v>
      </c>
      <c r="F198" s="1">
        <f t="shared" si="12"/>
        <v>0.20100502512562793</v>
      </c>
      <c r="G198" s="1">
        <f t="shared" si="13"/>
        <v>0.17085427135678344</v>
      </c>
      <c r="J198" s="1">
        <f t="shared" si="14"/>
        <v>0.27449337431503473</v>
      </c>
      <c r="K198" s="1">
        <f t="shared" si="15"/>
        <v>0.29769595769319024</v>
      </c>
    </row>
    <row r="199" spans="1:11" x14ac:dyDescent="0.25">
      <c r="A199">
        <v>198</v>
      </c>
      <c r="B199" t="s">
        <v>201</v>
      </c>
      <c r="C199">
        <v>263423.96330365603</v>
      </c>
      <c r="D199">
        <v>35921.449541407601</v>
      </c>
      <c r="E199">
        <v>23947.633027605101</v>
      </c>
      <c r="F199" s="1">
        <f t="shared" si="12"/>
        <v>0.13636363636363621</v>
      </c>
      <c r="G199" s="1">
        <f t="shared" si="13"/>
        <v>9.0909090909090939E-2</v>
      </c>
      <c r="J199" s="1">
        <f t="shared" si="14"/>
        <v>0.32866434288682245</v>
      </c>
      <c r="K199" s="1">
        <f t="shared" si="15"/>
        <v>0.38095607931615438</v>
      </c>
    </row>
    <row r="200" spans="1:11" x14ac:dyDescent="0.25">
      <c r="A200">
        <v>199</v>
      </c>
      <c r="B200" t="s">
        <v>202</v>
      </c>
      <c r="C200">
        <v>4071097.6146928598</v>
      </c>
      <c r="D200">
        <v>826193.33945237496</v>
      </c>
      <c r="E200">
        <v>778298.07339716505</v>
      </c>
      <c r="F200" s="1">
        <f t="shared" si="12"/>
        <v>0.20294117647058835</v>
      </c>
      <c r="G200" s="1">
        <f t="shared" si="13"/>
        <v>0.19117647058823545</v>
      </c>
      <c r="J200" s="1">
        <f t="shared" si="14"/>
        <v>0.27310106135394163</v>
      </c>
      <c r="K200" s="1">
        <f t="shared" si="15"/>
        <v>0.28173138876666903</v>
      </c>
    </row>
    <row r="201" spans="1:11" x14ac:dyDescent="0.25">
      <c r="A201">
        <v>200</v>
      </c>
      <c r="B201" t="s">
        <v>203</v>
      </c>
      <c r="C201">
        <v>1544622.33028053</v>
      </c>
      <c r="D201">
        <v>251450.146789853</v>
      </c>
      <c r="E201">
        <v>239476.33027605101</v>
      </c>
      <c r="F201" s="1">
        <f t="shared" si="12"/>
        <v>0.16279069767441814</v>
      </c>
      <c r="G201" s="1">
        <f t="shared" si="13"/>
        <v>0.15503875968992237</v>
      </c>
      <c r="J201" s="1">
        <f t="shared" si="14"/>
        <v>0.30445390470316747</v>
      </c>
      <c r="K201" s="1">
        <f t="shared" si="15"/>
        <v>0.31120805911461646</v>
      </c>
    </row>
    <row r="202" spans="1:11" x14ac:dyDescent="0.25">
      <c r="A202">
        <v>201</v>
      </c>
      <c r="B202" t="s">
        <v>204</v>
      </c>
      <c r="C202">
        <v>3568197.3211131599</v>
      </c>
      <c r="D202">
        <v>742376.62385575694</v>
      </c>
      <c r="E202">
        <v>706455.17431435001</v>
      </c>
      <c r="F202" s="1">
        <f t="shared" si="12"/>
        <v>0.20805369127516746</v>
      </c>
      <c r="G202" s="1">
        <f t="shared" si="13"/>
        <v>0.19798657718120793</v>
      </c>
      <c r="J202" s="1">
        <f t="shared" si="14"/>
        <v>0.26947499638384353</v>
      </c>
      <c r="K202" s="1">
        <f t="shared" si="15"/>
        <v>0.27668553630957049</v>
      </c>
    </row>
    <row r="203" spans="1:11" x14ac:dyDescent="0.25">
      <c r="A203">
        <v>202</v>
      </c>
      <c r="B203" t="s">
        <v>205</v>
      </c>
      <c r="C203">
        <v>2059496.44037404</v>
      </c>
      <c r="D203">
        <v>155659.614679433</v>
      </c>
      <c r="E203">
        <v>131711.98165182801</v>
      </c>
      <c r="F203" s="1">
        <f t="shared" si="12"/>
        <v>7.558139534883708E-2</v>
      </c>
      <c r="G203" s="1">
        <f t="shared" si="13"/>
        <v>6.3953488372092956E-2</v>
      </c>
      <c r="J203" s="1">
        <f t="shared" si="14"/>
        <v>0.40340036808352908</v>
      </c>
      <c r="K203" s="1">
        <f t="shared" si="15"/>
        <v>0.4230039399323694</v>
      </c>
    </row>
    <row r="204" spans="1:11" x14ac:dyDescent="0.25">
      <c r="A204">
        <v>203</v>
      </c>
      <c r="B204" t="s">
        <v>206</v>
      </c>
      <c r="C204">
        <v>1520674.6972529199</v>
      </c>
      <c r="D204">
        <v>478952.66055210202</v>
      </c>
      <c r="E204">
        <v>407109.76146928599</v>
      </c>
      <c r="F204" s="1">
        <f t="shared" si="12"/>
        <v>0.31496062992126067</v>
      </c>
      <c r="G204" s="1">
        <f t="shared" si="13"/>
        <v>0.26771653543307111</v>
      </c>
      <c r="J204" s="1">
        <f t="shared" si="14"/>
        <v>0.20630936844903103</v>
      </c>
      <c r="K204" s="1">
        <f t="shared" si="15"/>
        <v>0.23169255917817921</v>
      </c>
    </row>
    <row r="205" spans="1:11" x14ac:dyDescent="0.25">
      <c r="A205">
        <v>204</v>
      </c>
      <c r="B205" t="s">
        <v>207</v>
      </c>
      <c r="C205">
        <v>347240.67890027398</v>
      </c>
      <c r="D205">
        <v>11973.8165138025</v>
      </c>
      <c r="E205">
        <v>11973.8165138025</v>
      </c>
      <c r="F205" s="1">
        <f t="shared" si="12"/>
        <v>3.4482758620689509E-2</v>
      </c>
      <c r="G205" s="1">
        <f t="shared" si="13"/>
        <v>3.4482758620689509E-2</v>
      </c>
      <c r="J205" s="1">
        <f t="shared" si="14"/>
        <v>0.49005844914452823</v>
      </c>
      <c r="K205" s="1">
        <f t="shared" si="15"/>
        <v>0.49005844914452823</v>
      </c>
    </row>
    <row r="206" spans="1:11" x14ac:dyDescent="0.25">
      <c r="A206">
        <v>205</v>
      </c>
      <c r="B206" t="s">
        <v>208</v>
      </c>
      <c r="C206">
        <v>1652386.6789047499</v>
      </c>
      <c r="D206">
        <v>107764.348624223</v>
      </c>
      <c r="E206">
        <v>59869.082569012702</v>
      </c>
      <c r="F206" s="1">
        <f t="shared" si="12"/>
        <v>6.5217391304347935E-2</v>
      </c>
      <c r="G206" s="1">
        <f t="shared" si="13"/>
        <v>3.623188405797103E-2</v>
      </c>
      <c r="J206" s="1">
        <f t="shared" si="14"/>
        <v>0.42074114082166891</v>
      </c>
      <c r="K206" s="1">
        <f t="shared" si="15"/>
        <v>0.48498700959267038</v>
      </c>
    </row>
    <row r="207" spans="1:11" x14ac:dyDescent="0.25">
      <c r="A207">
        <v>206</v>
      </c>
      <c r="B207" t="s">
        <v>209</v>
      </c>
      <c r="C207">
        <v>1089617.3027560301</v>
      </c>
      <c r="D207">
        <v>191581.06422084101</v>
      </c>
      <c r="E207">
        <v>119738.165138025</v>
      </c>
      <c r="F207" s="1">
        <f t="shared" si="12"/>
        <v>0.17582417582417634</v>
      </c>
      <c r="G207" s="1">
        <f t="shared" si="13"/>
        <v>0.10989010989010962</v>
      </c>
      <c r="J207" s="1">
        <f t="shared" si="14"/>
        <v>0.29365688209765417</v>
      </c>
      <c r="K207" s="1">
        <f t="shared" si="15"/>
        <v>0.35702850224658023</v>
      </c>
    </row>
    <row r="208" spans="1:11" x14ac:dyDescent="0.25">
      <c r="A208">
        <v>207</v>
      </c>
      <c r="B208" t="s">
        <v>210</v>
      </c>
      <c r="C208">
        <v>1939758.2752360101</v>
      </c>
      <c r="D208">
        <v>634612.27523153403</v>
      </c>
      <c r="E208">
        <v>538821.74312111398</v>
      </c>
      <c r="F208" s="1">
        <f t="shared" si="12"/>
        <v>0.32716049382716045</v>
      </c>
      <c r="G208" s="1">
        <f t="shared" si="13"/>
        <v>0.27777777777777779</v>
      </c>
      <c r="J208" s="1">
        <f t="shared" si="14"/>
        <v>0.20025382614163589</v>
      </c>
      <c r="K208" s="1">
        <f t="shared" si="15"/>
        <v>0.22600260349942358</v>
      </c>
    </row>
    <row r="209" spans="1:11" x14ac:dyDescent="0.25">
      <c r="A209">
        <v>208</v>
      </c>
      <c r="B209" t="s">
        <v>211</v>
      </c>
      <c r="C209">
        <v>826193.33945237496</v>
      </c>
      <c r="D209">
        <v>23947.633027605101</v>
      </c>
      <c r="E209">
        <v>11973.8165138025</v>
      </c>
      <c r="F209" s="1">
        <f t="shared" si="12"/>
        <v>2.8985507246376847E-2</v>
      </c>
      <c r="G209" s="1">
        <f t="shared" si="13"/>
        <v>1.4492753623188363E-2</v>
      </c>
      <c r="J209" s="1">
        <f t="shared" si="14"/>
        <v>0.50746603919960798</v>
      </c>
      <c r="K209" s="1">
        <f t="shared" si="15"/>
        <v>0.57122428298274786</v>
      </c>
    </row>
    <row r="210" spans="1:11" x14ac:dyDescent="0.25">
      <c r="A210">
        <v>209</v>
      </c>
      <c r="B210" t="s">
        <v>212</v>
      </c>
      <c r="C210">
        <v>1520674.6972529199</v>
      </c>
      <c r="D210">
        <v>478952.66055210202</v>
      </c>
      <c r="E210">
        <v>407109.76146928599</v>
      </c>
      <c r="F210" s="1">
        <f t="shared" si="12"/>
        <v>0.31496062992126067</v>
      </c>
      <c r="G210" s="1">
        <f t="shared" si="13"/>
        <v>0.26771653543307111</v>
      </c>
      <c r="J210" s="1">
        <f t="shared" si="14"/>
        <v>0.20630936844903103</v>
      </c>
      <c r="K210" s="1">
        <f t="shared" si="15"/>
        <v>0.23169255917817921</v>
      </c>
    </row>
    <row r="211" spans="1:11" x14ac:dyDescent="0.25">
      <c r="A211">
        <v>210</v>
      </c>
      <c r="B211" t="s">
        <v>213</v>
      </c>
      <c r="C211">
        <v>1724229.5779875701</v>
      </c>
      <c r="D211">
        <v>586717.00917632401</v>
      </c>
      <c r="E211">
        <v>502900.29357970698</v>
      </c>
      <c r="F211" s="1">
        <f t="shared" si="12"/>
        <v>0.34027777777777668</v>
      </c>
      <c r="G211" s="1">
        <f t="shared" si="13"/>
        <v>0.29166666666666613</v>
      </c>
      <c r="J211" s="1">
        <f t="shared" si="14"/>
        <v>0.19394121129307285</v>
      </c>
      <c r="K211" s="1">
        <f t="shared" si="15"/>
        <v>0.21841294162953484</v>
      </c>
    </row>
    <row r="212" spans="1:11" x14ac:dyDescent="0.25">
      <c r="A212">
        <v>211</v>
      </c>
      <c r="B212" t="s">
        <v>214</v>
      </c>
      <c r="C212">
        <v>1903836.8256945999</v>
      </c>
      <c r="D212">
        <v>622638.45871773199</v>
      </c>
      <c r="E212">
        <v>526847.92660731205</v>
      </c>
      <c r="F212" s="1">
        <f t="shared" si="12"/>
        <v>0.32704402515723335</v>
      </c>
      <c r="G212" s="1">
        <f t="shared" si="13"/>
        <v>0.27672955974842839</v>
      </c>
      <c r="J212" s="1">
        <f t="shared" si="14"/>
        <v>0.20031077595164548</v>
      </c>
      <c r="K212" s="1">
        <f t="shared" si="15"/>
        <v>0.22658763621388955</v>
      </c>
    </row>
    <row r="213" spans="1:11" x14ac:dyDescent="0.25">
      <c r="A213">
        <v>212</v>
      </c>
      <c r="B213" t="s">
        <v>215</v>
      </c>
      <c r="C213">
        <v>1353041.2660596899</v>
      </c>
      <c r="D213">
        <v>323293.04587266903</v>
      </c>
      <c r="E213">
        <v>263423.96330365603</v>
      </c>
      <c r="F213" s="1">
        <f t="shared" si="12"/>
        <v>0.23893805309734495</v>
      </c>
      <c r="G213" s="1">
        <f t="shared" si="13"/>
        <v>0.19469026548672536</v>
      </c>
      <c r="J213" s="1">
        <f t="shared" si="14"/>
        <v>0.24897038247201919</v>
      </c>
      <c r="K213" s="1">
        <f t="shared" si="15"/>
        <v>0.27911025508943199</v>
      </c>
    </row>
    <row r="214" spans="1:11" x14ac:dyDescent="0.25">
      <c r="A214">
        <v>213</v>
      </c>
      <c r="B214" t="s">
        <v>216</v>
      </c>
      <c r="C214">
        <v>1496727.06422532</v>
      </c>
      <c r="D214">
        <v>466978.84403829899</v>
      </c>
      <c r="E214">
        <v>395135.94495548401</v>
      </c>
      <c r="F214" s="1">
        <f t="shared" si="12"/>
        <v>0.31199999999999944</v>
      </c>
      <c r="G214" s="1">
        <f t="shared" si="13"/>
        <v>0.26399999999999968</v>
      </c>
      <c r="J214" s="1">
        <f t="shared" si="14"/>
        <v>0.20780714912927634</v>
      </c>
      <c r="K214" s="1">
        <f t="shared" si="15"/>
        <v>0.23383768726470078</v>
      </c>
    </row>
    <row r="215" spans="1:11" x14ac:dyDescent="0.25">
      <c r="A215">
        <v>214</v>
      </c>
      <c r="B215" t="s">
        <v>217</v>
      </c>
      <c r="C215">
        <v>754350.44036956003</v>
      </c>
      <c r="D215">
        <v>23947.633027605101</v>
      </c>
      <c r="E215">
        <v>11973.8165138025</v>
      </c>
      <c r="F215" s="1">
        <f t="shared" si="12"/>
        <v>3.1746031746031772E-2</v>
      </c>
      <c r="G215" s="1">
        <f t="shared" si="13"/>
        <v>1.587301587301582E-2</v>
      </c>
      <c r="J215" s="1">
        <f t="shared" si="14"/>
        <v>0.49842268158982128</v>
      </c>
      <c r="K215" s="1">
        <f t="shared" si="15"/>
        <v>0.56335158292145993</v>
      </c>
    </row>
    <row r="216" spans="1:11" x14ac:dyDescent="0.25">
      <c r="A216">
        <v>215</v>
      </c>
      <c r="B216" t="s">
        <v>218</v>
      </c>
      <c r="C216">
        <v>3316747.1743232999</v>
      </c>
      <c r="D216">
        <v>371188.311927879</v>
      </c>
      <c r="E216">
        <v>263423.96330365603</v>
      </c>
      <c r="F216" s="1">
        <f t="shared" si="12"/>
        <v>0.11191335740072222</v>
      </c>
      <c r="G216" s="1">
        <f t="shared" si="13"/>
        <v>7.9422382671480274E-2</v>
      </c>
      <c r="J216" s="1">
        <f t="shared" si="14"/>
        <v>0.35467812802479237</v>
      </c>
      <c r="K216" s="1">
        <f t="shared" si="15"/>
        <v>0.39745625507346916</v>
      </c>
    </row>
    <row r="217" spans="1:11" x14ac:dyDescent="0.25">
      <c r="A217">
        <v>216</v>
      </c>
      <c r="B217" t="s">
        <v>219</v>
      </c>
      <c r="C217">
        <v>826193.33945237496</v>
      </c>
      <c r="D217">
        <v>59869.082569012702</v>
      </c>
      <c r="E217">
        <v>11973.8165138025</v>
      </c>
      <c r="F217" s="1">
        <f t="shared" si="12"/>
        <v>7.2463768115942059E-2</v>
      </c>
      <c r="G217" s="1">
        <f t="shared" si="13"/>
        <v>1.4492753623188363E-2</v>
      </c>
      <c r="J217" s="1">
        <f t="shared" si="14"/>
        <v>0.40840542511699673</v>
      </c>
      <c r="K217" s="1">
        <f t="shared" si="15"/>
        <v>0.57122428298274786</v>
      </c>
    </row>
    <row r="218" spans="1:11" x14ac:dyDescent="0.25">
      <c r="A218">
        <v>217</v>
      </c>
      <c r="B218" t="s">
        <v>220</v>
      </c>
      <c r="C218">
        <v>1496727.06422532</v>
      </c>
      <c r="D218">
        <v>466978.84403829899</v>
      </c>
      <c r="E218">
        <v>395135.94495548401</v>
      </c>
      <c r="F218" s="1">
        <f t="shared" si="12"/>
        <v>0.31199999999999944</v>
      </c>
      <c r="G218" s="1">
        <f t="shared" si="13"/>
        <v>0.26399999999999968</v>
      </c>
      <c r="J218" s="1">
        <f t="shared" si="14"/>
        <v>0.20780714912927634</v>
      </c>
      <c r="K218" s="1">
        <f t="shared" si="15"/>
        <v>0.23383768726470078</v>
      </c>
    </row>
    <row r="219" spans="1:11" x14ac:dyDescent="0.25">
      <c r="A219">
        <v>218</v>
      </c>
      <c r="B219" t="s">
        <v>221</v>
      </c>
      <c r="C219">
        <v>3568197.3211131599</v>
      </c>
      <c r="D219">
        <v>742376.62385575694</v>
      </c>
      <c r="E219">
        <v>706455.17431435001</v>
      </c>
      <c r="F219" s="1">
        <f t="shared" si="12"/>
        <v>0.20805369127516746</v>
      </c>
      <c r="G219" s="1">
        <f t="shared" si="13"/>
        <v>0.19798657718120793</v>
      </c>
      <c r="J219" s="1">
        <f t="shared" si="14"/>
        <v>0.26947499638384353</v>
      </c>
      <c r="K219" s="1">
        <f t="shared" si="15"/>
        <v>0.27668553630957049</v>
      </c>
    </row>
    <row r="220" spans="1:11" x14ac:dyDescent="0.25">
      <c r="A220">
        <v>219</v>
      </c>
      <c r="B220" t="s">
        <v>222</v>
      </c>
      <c r="C220">
        <v>6549677.6330499901</v>
      </c>
      <c r="D220">
        <v>1460805.61468391</v>
      </c>
      <c r="E220">
        <v>1305146.0000044799</v>
      </c>
      <c r="F220" s="1">
        <f t="shared" si="12"/>
        <v>0.2230347349177331</v>
      </c>
      <c r="G220" s="1">
        <f t="shared" si="13"/>
        <v>0.19926873857404065</v>
      </c>
      <c r="J220" s="1">
        <f t="shared" si="14"/>
        <v>0.25924515474527965</v>
      </c>
      <c r="K220" s="1">
        <f t="shared" si="15"/>
        <v>0.27575111657962992</v>
      </c>
    </row>
    <row r="221" spans="1:11" x14ac:dyDescent="0.25">
      <c r="A221">
        <v>220</v>
      </c>
      <c r="B221" t="s">
        <v>223</v>
      </c>
      <c r="C221">
        <v>3508328.23854414</v>
      </c>
      <c r="D221">
        <v>502900.29357970698</v>
      </c>
      <c r="E221">
        <v>395135.94495548401</v>
      </c>
      <c r="F221" s="1">
        <f t="shared" si="12"/>
        <v>0.14334470989761117</v>
      </c>
      <c r="G221" s="1">
        <f t="shared" si="13"/>
        <v>0.11262798634812306</v>
      </c>
      <c r="J221" s="1">
        <f t="shared" si="14"/>
        <v>0.32192718370728235</v>
      </c>
      <c r="K221" s="1">
        <f t="shared" si="15"/>
        <v>0.35385607733471514</v>
      </c>
    </row>
    <row r="222" spans="1:11" x14ac:dyDescent="0.25">
      <c r="A222">
        <v>221</v>
      </c>
      <c r="B222" t="s">
        <v>224</v>
      </c>
      <c r="C222" s="8">
        <v>131711.98165182801</v>
      </c>
      <c r="D222">
        <v>0</v>
      </c>
      <c r="E222">
        <v>0</v>
      </c>
      <c r="F222" s="1">
        <f t="shared" si="12"/>
        <v>0</v>
      </c>
      <c r="G222" s="1">
        <f t="shared" si="13"/>
        <v>0</v>
      </c>
      <c r="J222" s="1">
        <f t="shared" si="14"/>
        <v>1</v>
      </c>
      <c r="K222" s="1">
        <f t="shared" si="15"/>
        <v>1</v>
      </c>
    </row>
    <row r="223" spans="1:11" x14ac:dyDescent="0.25">
      <c r="A223">
        <v>222</v>
      </c>
      <c r="B223" t="s">
        <v>225</v>
      </c>
      <c r="C223">
        <v>1628439.04587715</v>
      </c>
      <c r="D223">
        <v>179607.24770703801</v>
      </c>
      <c r="E223">
        <v>143685.79816563</v>
      </c>
      <c r="F223" s="1">
        <f t="shared" si="12"/>
        <v>0.11029411764705846</v>
      </c>
      <c r="G223" s="1">
        <f t="shared" si="13"/>
        <v>8.8235294117646509E-2</v>
      </c>
      <c r="J223" s="1">
        <f t="shared" si="14"/>
        <v>0.35655642281140065</v>
      </c>
      <c r="K223" s="1">
        <f t="shared" si="15"/>
        <v>0.38464112648183979</v>
      </c>
    </row>
    <row r="224" spans="1:11" x14ac:dyDescent="0.25">
      <c r="A224">
        <v>223</v>
      </c>
      <c r="B224" t="s">
        <v>226</v>
      </c>
      <c r="C224">
        <v>2059496.44037404</v>
      </c>
      <c r="D224">
        <v>287371.59633126098</v>
      </c>
      <c r="E224">
        <v>215528.697248446</v>
      </c>
      <c r="F224" s="1">
        <f t="shared" si="12"/>
        <v>0.13953488372093004</v>
      </c>
      <c r="G224" s="1">
        <f t="shared" si="13"/>
        <v>0.10465116279069765</v>
      </c>
      <c r="J224" s="1">
        <f t="shared" si="14"/>
        <v>0.32557049907463809</v>
      </c>
      <c r="K224" s="1">
        <f t="shared" si="15"/>
        <v>0.36327953092751208</v>
      </c>
    </row>
    <row r="225" spans="1:11" x14ac:dyDescent="0.25">
      <c r="A225">
        <v>224</v>
      </c>
      <c r="B225" t="s">
        <v>227</v>
      </c>
      <c r="C225">
        <v>730402.80734195502</v>
      </c>
      <c r="D225">
        <v>287371.59633126098</v>
      </c>
      <c r="E225">
        <v>263423.96330365603</v>
      </c>
      <c r="F225" s="1">
        <f t="shared" si="12"/>
        <v>0.39344262295081966</v>
      </c>
      <c r="G225" s="1">
        <f t="shared" si="13"/>
        <v>0.36065573770491821</v>
      </c>
      <c r="J225" s="1">
        <f t="shared" si="14"/>
        <v>0.17019455291079943</v>
      </c>
      <c r="K225" s="1">
        <f t="shared" si="15"/>
        <v>0.18451013272184347</v>
      </c>
    </row>
    <row r="226" spans="1:11" x14ac:dyDescent="0.25">
      <c r="A226">
        <v>225</v>
      </c>
      <c r="B226" t="s">
        <v>228</v>
      </c>
      <c r="C226">
        <v>1077643.4862422301</v>
      </c>
      <c r="D226">
        <v>395135.94495548401</v>
      </c>
      <c r="E226">
        <v>359214.49541407602</v>
      </c>
      <c r="F226" s="1">
        <f t="shared" si="12"/>
        <v>0.36666666666666636</v>
      </c>
      <c r="G226" s="1">
        <f t="shared" si="13"/>
        <v>0.3333333333333327</v>
      </c>
      <c r="J226" s="1">
        <f t="shared" si="14"/>
        <v>0.18180977602913484</v>
      </c>
      <c r="K226" s="1">
        <f t="shared" si="15"/>
        <v>0.19725843823976963</v>
      </c>
    </row>
    <row r="227" spans="1:11" x14ac:dyDescent="0.25">
      <c r="A227">
        <v>226</v>
      </c>
      <c r="B227" t="s">
        <v>229</v>
      </c>
      <c r="C227">
        <v>550795.55963491695</v>
      </c>
      <c r="D227">
        <v>59869.082569012702</v>
      </c>
      <c r="E227">
        <v>23947.633027605101</v>
      </c>
      <c r="F227" s="1">
        <f t="shared" si="12"/>
        <v>0.10869565217391303</v>
      </c>
      <c r="G227" s="1">
        <f t="shared" si="13"/>
        <v>4.3478260869565244E-2</v>
      </c>
      <c r="J227" s="1">
        <f t="shared" si="14"/>
        <v>0.35843238354567986</v>
      </c>
      <c r="K227" s="1">
        <f t="shared" si="15"/>
        <v>0.46586082315578103</v>
      </c>
    </row>
    <row r="228" spans="1:11" x14ac:dyDescent="0.25">
      <c r="A228">
        <v>227</v>
      </c>
      <c r="B228" t="s">
        <v>230</v>
      </c>
      <c r="C228">
        <v>622638.45871773199</v>
      </c>
      <c r="D228">
        <v>251450.146789853</v>
      </c>
      <c r="E228">
        <v>239476.33027605101</v>
      </c>
      <c r="F228" s="1">
        <f t="shared" si="12"/>
        <v>0.40384615384615336</v>
      </c>
      <c r="G228" s="1">
        <f t="shared" si="13"/>
        <v>0.38461538461538503</v>
      </c>
      <c r="J228" s="1">
        <f t="shared" si="14"/>
        <v>0.1658518513864855</v>
      </c>
      <c r="K228" s="1">
        <f t="shared" si="15"/>
        <v>0.17395191180786651</v>
      </c>
    </row>
    <row r="229" spans="1:11" x14ac:dyDescent="0.25">
      <c r="A229">
        <v>228</v>
      </c>
      <c r="B229" t="s">
        <v>231</v>
      </c>
      <c r="C229">
        <v>1724229.5779875701</v>
      </c>
      <c r="D229">
        <v>586717.00917632401</v>
      </c>
      <c r="E229">
        <v>502900.29357970698</v>
      </c>
      <c r="F229" s="1">
        <f t="shared" si="12"/>
        <v>0.34027777777777668</v>
      </c>
      <c r="G229" s="1">
        <f t="shared" si="13"/>
        <v>0.29166666666666613</v>
      </c>
      <c r="J229" s="1">
        <f t="shared" si="14"/>
        <v>0.19394121129307285</v>
      </c>
      <c r="K229" s="1">
        <f t="shared" si="15"/>
        <v>0.21841294162953484</v>
      </c>
    </row>
    <row r="230" spans="1:11" x14ac:dyDescent="0.25">
      <c r="A230">
        <v>229</v>
      </c>
      <c r="B230" t="s">
        <v>232</v>
      </c>
      <c r="C230">
        <v>1029748.22018702</v>
      </c>
      <c r="D230">
        <v>323293.04587266903</v>
      </c>
      <c r="E230">
        <v>287371.59633126098</v>
      </c>
      <c r="F230" s="1">
        <f t="shared" si="12"/>
        <v>0.31395348837209297</v>
      </c>
      <c r="G230" s="1">
        <f t="shared" si="13"/>
        <v>0.27906976744186007</v>
      </c>
      <c r="J230" s="1">
        <f t="shared" si="14"/>
        <v>0.20681761178989666</v>
      </c>
      <c r="K230" s="1">
        <f t="shared" si="15"/>
        <v>0.22528394172556543</v>
      </c>
    </row>
    <row r="231" spans="1:11" x14ac:dyDescent="0.25">
      <c r="A231">
        <v>230</v>
      </c>
      <c r="B231" t="s">
        <v>233</v>
      </c>
      <c r="C231">
        <v>227502.51376224801</v>
      </c>
      <c r="D231">
        <v>107764.348624223</v>
      </c>
      <c r="E231">
        <v>107764.348624223</v>
      </c>
      <c r="F231" s="1">
        <f t="shared" si="12"/>
        <v>0.47368421052631693</v>
      </c>
      <c r="G231" s="1">
        <f t="shared" si="13"/>
        <v>0.47368421052631693</v>
      </c>
      <c r="J231" s="1">
        <f t="shared" si="14"/>
        <v>0.13881237266310908</v>
      </c>
      <c r="K231" s="1">
        <f t="shared" si="15"/>
        <v>0.13881237266310908</v>
      </c>
    </row>
    <row r="232" spans="1:11" x14ac:dyDescent="0.25">
      <c r="A232">
        <v>231</v>
      </c>
      <c r="B232" t="s">
        <v>234</v>
      </c>
      <c r="C232">
        <v>1580543.77982194</v>
      </c>
      <c r="D232">
        <v>407109.76146928599</v>
      </c>
      <c r="E232">
        <v>323293.04587266903</v>
      </c>
      <c r="F232" s="1">
        <f t="shared" si="12"/>
        <v>0.25757575757575657</v>
      </c>
      <c r="G232" s="1">
        <f t="shared" si="13"/>
        <v>0.20454545454545423</v>
      </c>
      <c r="J232" s="1">
        <f t="shared" si="14"/>
        <v>0.23760331868330398</v>
      </c>
      <c r="K232" s="1">
        <f t="shared" si="15"/>
        <v>0.27195543086230167</v>
      </c>
    </row>
    <row r="233" spans="1:11" x14ac:dyDescent="0.25">
      <c r="A233">
        <v>232</v>
      </c>
      <c r="B233" t="s">
        <v>235</v>
      </c>
      <c r="C233">
        <v>1353041.2660596899</v>
      </c>
      <c r="D233">
        <v>431057.39449689101</v>
      </c>
      <c r="E233">
        <v>395135.94495548401</v>
      </c>
      <c r="F233" s="1">
        <f t="shared" si="12"/>
        <v>0.31858407079645917</v>
      </c>
      <c r="G233" s="1">
        <f t="shared" si="13"/>
        <v>0.29203539823008801</v>
      </c>
      <c r="J233" s="1">
        <f t="shared" si="14"/>
        <v>0.2044915237805921</v>
      </c>
      <c r="K233" s="1">
        <f t="shared" si="15"/>
        <v>0.2182154214985792</v>
      </c>
    </row>
    <row r="234" spans="1:11" x14ac:dyDescent="0.25">
      <c r="A234">
        <v>233</v>
      </c>
      <c r="B234" t="s">
        <v>236</v>
      </c>
      <c r="C234">
        <v>1161460.20183885</v>
      </c>
      <c r="D234">
        <v>371188.311927879</v>
      </c>
      <c r="E234">
        <v>335266.86238647101</v>
      </c>
      <c r="F234" s="1">
        <f t="shared" si="12"/>
        <v>0.31958762886597858</v>
      </c>
      <c r="G234" s="1">
        <f t="shared" si="13"/>
        <v>0.28865979381443196</v>
      </c>
      <c r="J234" s="1">
        <f t="shared" si="14"/>
        <v>0.20399097463488525</v>
      </c>
      <c r="K234" s="1">
        <f t="shared" si="15"/>
        <v>0.22003114818442104</v>
      </c>
    </row>
    <row r="235" spans="1:11" x14ac:dyDescent="0.25">
      <c r="A235">
        <v>234</v>
      </c>
      <c r="B235" t="s">
        <v>237</v>
      </c>
      <c r="C235">
        <v>47895.266055210202</v>
      </c>
      <c r="D235">
        <v>11973.8165138025</v>
      </c>
      <c r="E235">
        <v>11973.8165138025</v>
      </c>
      <c r="F235" s="1">
        <f t="shared" si="12"/>
        <v>0.24999999999999895</v>
      </c>
      <c r="G235" s="1">
        <f t="shared" si="13"/>
        <v>0.24999999999999895</v>
      </c>
      <c r="J235" s="1">
        <f t="shared" si="14"/>
        <v>0.24214171674480167</v>
      </c>
      <c r="K235" s="1">
        <f t="shared" si="15"/>
        <v>0.24214171674480167</v>
      </c>
    </row>
    <row r="236" spans="1:11" x14ac:dyDescent="0.25">
      <c r="A236">
        <v>235</v>
      </c>
      <c r="B236" t="s">
        <v>238</v>
      </c>
      <c r="C236">
        <v>2502527.6513847299</v>
      </c>
      <c r="D236">
        <v>730402.80734195502</v>
      </c>
      <c r="E236">
        <v>610664.64220392902</v>
      </c>
      <c r="F236" s="1">
        <f t="shared" si="12"/>
        <v>0.29186602870813411</v>
      </c>
      <c r="G236" s="1">
        <f t="shared" si="13"/>
        <v>0.24401913875598075</v>
      </c>
      <c r="J236" s="1">
        <f t="shared" si="14"/>
        <v>0.21830612365938751</v>
      </c>
      <c r="K236" s="1">
        <f t="shared" si="15"/>
        <v>0.24580303918623803</v>
      </c>
    </row>
    <row r="237" spans="1:11" x14ac:dyDescent="0.25">
      <c r="A237">
        <v>236</v>
      </c>
      <c r="B237" t="s">
        <v>239</v>
      </c>
      <c r="C237">
        <v>694481.35780054703</v>
      </c>
      <c r="D237">
        <v>275397.77981745801</v>
      </c>
      <c r="E237">
        <v>251450.146789853</v>
      </c>
      <c r="F237" s="1">
        <f t="shared" si="12"/>
        <v>0.39655172413793061</v>
      </c>
      <c r="G237" s="1">
        <f t="shared" si="13"/>
        <v>0.36206896551724105</v>
      </c>
      <c r="J237" s="1">
        <f t="shared" si="14"/>
        <v>0.16888720470170271</v>
      </c>
      <c r="K237" s="1">
        <f t="shared" si="15"/>
        <v>0.18387203345308067</v>
      </c>
    </row>
    <row r="238" spans="1:11" x14ac:dyDescent="0.25">
      <c r="A238">
        <v>237</v>
      </c>
      <c r="B238" t="s">
        <v>240</v>
      </c>
      <c r="C238">
        <v>119738.165138025</v>
      </c>
      <c r="D238">
        <v>59869.082569012702</v>
      </c>
      <c r="E238">
        <v>47895.266055210202</v>
      </c>
      <c r="F238" s="1">
        <f t="shared" si="12"/>
        <v>0.50000000000000167</v>
      </c>
      <c r="G238" s="1">
        <f t="shared" si="13"/>
        <v>0.40000000000000169</v>
      </c>
      <c r="J238" s="1">
        <f t="shared" si="14"/>
        <v>0.12944943670387532</v>
      </c>
      <c r="K238" s="1">
        <f t="shared" si="15"/>
        <v>0.16744679259812612</v>
      </c>
    </row>
    <row r="239" spans="1:11" x14ac:dyDescent="0.25">
      <c r="A239">
        <v>238</v>
      </c>
      <c r="B239" t="s">
        <v>241</v>
      </c>
      <c r="C239">
        <v>1233303.10092166</v>
      </c>
      <c r="D239">
        <v>419083.57798308902</v>
      </c>
      <c r="E239">
        <v>359214.49541407602</v>
      </c>
      <c r="F239" s="1">
        <f t="shared" si="12"/>
        <v>0.33980582524271902</v>
      </c>
      <c r="G239" s="1">
        <f t="shared" si="13"/>
        <v>0.29126213592233036</v>
      </c>
      <c r="J239" s="1">
        <f t="shared" si="14"/>
        <v>0.19416493011430691</v>
      </c>
      <c r="K239" s="1">
        <f t="shared" si="15"/>
        <v>0.21862986840688703</v>
      </c>
    </row>
    <row r="240" spans="1:11" x14ac:dyDescent="0.25">
      <c r="A240">
        <v>239</v>
      </c>
      <c r="B240" t="s">
        <v>242</v>
      </c>
      <c r="C240">
        <v>1496727.06422532</v>
      </c>
      <c r="D240">
        <v>466978.84403829899</v>
      </c>
      <c r="E240">
        <v>395135.94495548401</v>
      </c>
      <c r="F240" s="1">
        <f t="shared" si="12"/>
        <v>0.31199999999999944</v>
      </c>
      <c r="G240" s="1">
        <f t="shared" si="13"/>
        <v>0.26399999999999968</v>
      </c>
      <c r="J240" s="1">
        <f t="shared" si="14"/>
        <v>0.20780714912927634</v>
      </c>
      <c r="K240" s="1">
        <f t="shared" si="15"/>
        <v>0.23383768726470078</v>
      </c>
    </row>
    <row r="241" spans="1:11" x14ac:dyDescent="0.25">
      <c r="A241">
        <v>240</v>
      </c>
      <c r="B241" t="s">
        <v>243</v>
      </c>
      <c r="C241">
        <v>1029748.22018702</v>
      </c>
      <c r="D241">
        <v>323293.04587266903</v>
      </c>
      <c r="E241">
        <v>287371.59633126098</v>
      </c>
      <c r="F241" s="1">
        <f t="shared" si="12"/>
        <v>0.31395348837209297</v>
      </c>
      <c r="G241" s="1">
        <f t="shared" si="13"/>
        <v>0.27906976744186007</v>
      </c>
      <c r="J241" s="1">
        <f t="shared" si="14"/>
        <v>0.20681761178989666</v>
      </c>
      <c r="K241" s="1">
        <f t="shared" si="15"/>
        <v>0.22528394172556543</v>
      </c>
    </row>
    <row r="242" spans="1:11" x14ac:dyDescent="0.25">
      <c r="A242">
        <v>241</v>
      </c>
      <c r="B242" t="s">
        <v>244</v>
      </c>
      <c r="C242">
        <v>1173434.0183526501</v>
      </c>
      <c r="D242">
        <v>47895.266055210202</v>
      </c>
      <c r="E242">
        <v>0</v>
      </c>
      <c r="F242" s="1">
        <f t="shared" si="12"/>
        <v>4.0816326530612242E-2</v>
      </c>
      <c r="G242" s="1">
        <f t="shared" si="13"/>
        <v>0</v>
      </c>
      <c r="J242" s="1">
        <f t="shared" si="14"/>
        <v>0.47256762637548422</v>
      </c>
      <c r="K242" s="1">
        <f t="shared" si="15"/>
        <v>1</v>
      </c>
    </row>
    <row r="243" spans="1:11" x14ac:dyDescent="0.25">
      <c r="A243">
        <v>242</v>
      </c>
      <c r="B243" t="s">
        <v>245</v>
      </c>
      <c r="C243">
        <v>1089617.3027560301</v>
      </c>
      <c r="D243">
        <v>455005.02752449602</v>
      </c>
      <c r="E243">
        <v>419083.57798308902</v>
      </c>
      <c r="F243" s="1">
        <f t="shared" si="12"/>
        <v>0.41758241758241754</v>
      </c>
      <c r="G243" s="1">
        <f t="shared" si="13"/>
        <v>0.38461538461538508</v>
      </c>
      <c r="J243" s="1">
        <f t="shared" si="14"/>
        <v>0.16025303893920484</v>
      </c>
      <c r="K243" s="1">
        <f t="shared" si="15"/>
        <v>0.17395191180786651</v>
      </c>
    </row>
    <row r="244" spans="1:11" x14ac:dyDescent="0.25">
      <c r="A244">
        <v>243</v>
      </c>
      <c r="B244" t="s">
        <v>246</v>
      </c>
      <c r="C244">
        <v>1580543.77982194</v>
      </c>
      <c r="D244">
        <v>478952.66055210202</v>
      </c>
      <c r="E244">
        <v>407109.76146928599</v>
      </c>
      <c r="F244" s="1">
        <f t="shared" si="12"/>
        <v>0.30303030303030237</v>
      </c>
      <c r="G244" s="1">
        <f t="shared" si="13"/>
        <v>0.25757575757575657</v>
      </c>
      <c r="J244" s="1">
        <f t="shared" si="14"/>
        <v>0.21241540646885071</v>
      </c>
      <c r="K244" s="1">
        <f t="shared" si="15"/>
        <v>0.23760331868330398</v>
      </c>
    </row>
    <row r="245" spans="1:11" x14ac:dyDescent="0.25">
      <c r="A245">
        <v>244</v>
      </c>
      <c r="B245" t="s">
        <v>247</v>
      </c>
      <c r="C245">
        <v>1532648.51376672</v>
      </c>
      <c r="D245">
        <v>490926.47706590401</v>
      </c>
      <c r="E245">
        <v>419083.57798308902</v>
      </c>
      <c r="F245" s="1">
        <f t="shared" si="12"/>
        <v>0.320312500000001</v>
      </c>
      <c r="G245" s="1">
        <f t="shared" si="13"/>
        <v>0.273437500000001</v>
      </c>
      <c r="J245" s="1">
        <f t="shared" si="14"/>
        <v>0.20363020899027173</v>
      </c>
      <c r="K245" s="1">
        <f t="shared" si="15"/>
        <v>0.2284366057920314</v>
      </c>
    </row>
    <row r="246" spans="1:11" x14ac:dyDescent="0.25">
      <c r="A246">
        <v>245</v>
      </c>
      <c r="B246" t="s">
        <v>248</v>
      </c>
      <c r="C246">
        <v>1173434.0183526501</v>
      </c>
      <c r="D246">
        <v>383162.12844168098</v>
      </c>
      <c r="E246">
        <v>347240.67890027398</v>
      </c>
      <c r="F246" s="1">
        <f t="shared" si="12"/>
        <v>0.32653061224489738</v>
      </c>
      <c r="G246" s="1">
        <f t="shared" si="13"/>
        <v>0.29591836734693877</v>
      </c>
      <c r="J246" s="1">
        <f t="shared" si="14"/>
        <v>0.20056201358341963</v>
      </c>
      <c r="K246" s="1">
        <f t="shared" si="15"/>
        <v>0.2161474338819297</v>
      </c>
    </row>
    <row r="247" spans="1:11" x14ac:dyDescent="0.25">
      <c r="A247">
        <v>246</v>
      </c>
      <c r="B247" t="s">
        <v>249</v>
      </c>
      <c r="C247">
        <v>466978.84403829899</v>
      </c>
      <c r="D247">
        <v>191581.06422084101</v>
      </c>
      <c r="E247">
        <v>191581.06422084101</v>
      </c>
      <c r="F247" s="1">
        <f t="shared" si="12"/>
        <v>0.41025641025641113</v>
      </c>
      <c r="G247" s="1">
        <f t="shared" si="13"/>
        <v>0.41025641025641113</v>
      </c>
      <c r="J247" s="1">
        <f t="shared" si="14"/>
        <v>0.16322041692323586</v>
      </c>
      <c r="K247" s="1">
        <f t="shared" si="15"/>
        <v>0.16322041692323586</v>
      </c>
    </row>
    <row r="248" spans="1:11" x14ac:dyDescent="0.25">
      <c r="A248">
        <v>247</v>
      </c>
      <c r="B248" t="s">
        <v>250</v>
      </c>
      <c r="C248">
        <v>1676334.3119323601</v>
      </c>
      <c r="D248">
        <v>502900.29357970698</v>
      </c>
      <c r="E248">
        <v>419083.57798308902</v>
      </c>
      <c r="F248" s="1">
        <f t="shared" si="12"/>
        <v>0.29999999999999938</v>
      </c>
      <c r="G248" s="1">
        <f t="shared" si="13"/>
        <v>0.24999999999999942</v>
      </c>
      <c r="J248" s="1">
        <f t="shared" si="14"/>
        <v>0.21399691440337754</v>
      </c>
      <c r="K248" s="1">
        <f t="shared" si="15"/>
        <v>0.24214171674480134</v>
      </c>
    </row>
    <row r="249" spans="1:11" x14ac:dyDescent="0.25">
      <c r="A249">
        <v>248</v>
      </c>
      <c r="B249" t="s">
        <v>251</v>
      </c>
      <c r="C249">
        <v>263423.96330365603</v>
      </c>
      <c r="D249">
        <v>95790.532110420303</v>
      </c>
      <c r="E249">
        <v>47895.266055210202</v>
      </c>
      <c r="F249" s="1">
        <f t="shared" si="12"/>
        <v>0.36363636363636337</v>
      </c>
      <c r="G249" s="1">
        <f t="shared" si="13"/>
        <v>0.18181818181818188</v>
      </c>
      <c r="J249" s="1">
        <f t="shared" si="14"/>
        <v>0.18316664954179784</v>
      </c>
      <c r="K249" s="1">
        <f t="shared" si="15"/>
        <v>0.28890526663955152</v>
      </c>
    </row>
    <row r="250" spans="1:11" x14ac:dyDescent="0.25">
      <c r="A250">
        <v>249</v>
      </c>
      <c r="B250" t="s">
        <v>252</v>
      </c>
      <c r="C250">
        <v>694481.35780054703</v>
      </c>
      <c r="D250">
        <v>311319.229358866</v>
      </c>
      <c r="E250">
        <v>287371.59633126098</v>
      </c>
      <c r="F250" s="1">
        <f t="shared" si="12"/>
        <v>0.44827586206896564</v>
      </c>
      <c r="G250" s="1">
        <f t="shared" si="13"/>
        <v>0.41379310344827608</v>
      </c>
      <c r="J250" s="1">
        <f t="shared" si="14"/>
        <v>0.14825602360914958</v>
      </c>
      <c r="K250" s="1">
        <f t="shared" si="15"/>
        <v>0.16178264283446608</v>
      </c>
    </row>
    <row r="251" spans="1:11" x14ac:dyDescent="0.25">
      <c r="A251">
        <v>250</v>
      </c>
      <c r="B251" t="s">
        <v>253</v>
      </c>
      <c r="C251">
        <v>574743.19266252196</v>
      </c>
      <c r="D251">
        <v>227502.51376224801</v>
      </c>
      <c r="E251">
        <v>203554.880734643</v>
      </c>
      <c r="F251" s="1">
        <f t="shared" si="12"/>
        <v>0.39583333333333287</v>
      </c>
      <c r="G251" s="1">
        <f t="shared" si="13"/>
        <v>0.3541666666666663</v>
      </c>
      <c r="J251" s="1">
        <f t="shared" si="14"/>
        <v>0.16918855097213903</v>
      </c>
      <c r="K251" s="1">
        <f t="shared" si="15"/>
        <v>0.18746601127018048</v>
      </c>
    </row>
    <row r="252" spans="1:11" x14ac:dyDescent="0.25">
      <c r="A252">
        <v>251</v>
      </c>
      <c r="B252" t="s">
        <v>254</v>
      </c>
      <c r="C252">
        <v>1484753.2477115099</v>
      </c>
      <c r="D252">
        <v>251450.146789853</v>
      </c>
      <c r="E252">
        <v>239476.33027605101</v>
      </c>
      <c r="F252" s="1">
        <f t="shared" si="12"/>
        <v>0.16935483870967777</v>
      </c>
      <c r="G252" s="1">
        <f t="shared" si="13"/>
        <v>0.16129032258064585</v>
      </c>
      <c r="J252" s="1">
        <f t="shared" si="14"/>
        <v>0.29893300477257723</v>
      </c>
      <c r="K252" s="1">
        <f t="shared" si="15"/>
        <v>0.30574077031184865</v>
      </c>
    </row>
    <row r="253" spans="1:11" x14ac:dyDescent="0.25">
      <c r="A253">
        <v>252</v>
      </c>
      <c r="B253" t="s">
        <v>255</v>
      </c>
      <c r="C253">
        <v>431057.39449689101</v>
      </c>
      <c r="D253">
        <v>191581.06422084101</v>
      </c>
      <c r="E253">
        <v>191581.06422084101</v>
      </c>
      <c r="F253" s="1">
        <f t="shared" si="12"/>
        <v>0.44444444444444575</v>
      </c>
      <c r="G253" s="1">
        <f t="shared" si="13"/>
        <v>0.44444444444444575</v>
      </c>
      <c r="J253" s="1">
        <f t="shared" si="14"/>
        <v>0.1497169995828056</v>
      </c>
      <c r="K253" s="1">
        <f t="shared" si="15"/>
        <v>0.1497169995828056</v>
      </c>
    </row>
    <row r="254" spans="1:11" x14ac:dyDescent="0.25">
      <c r="A254">
        <v>253</v>
      </c>
      <c r="B254" t="s">
        <v>256</v>
      </c>
      <c r="C254">
        <v>1484753.2477115099</v>
      </c>
      <c r="D254">
        <v>466978.84403829899</v>
      </c>
      <c r="E254">
        <v>395135.94495548401</v>
      </c>
      <c r="F254" s="1">
        <f t="shared" si="12"/>
        <v>0.31451612903225906</v>
      </c>
      <c r="G254" s="1">
        <f t="shared" si="13"/>
        <v>0.26612903225806556</v>
      </c>
      <c r="J254" s="1">
        <f t="shared" si="14"/>
        <v>0.20653352060376529</v>
      </c>
      <c r="K254" s="1">
        <f t="shared" si="15"/>
        <v>0.23260590869512821</v>
      </c>
    </row>
    <row r="255" spans="1:11" x14ac:dyDescent="0.25">
      <c r="A255">
        <v>254</v>
      </c>
      <c r="B255" t="s">
        <v>257</v>
      </c>
      <c r="C255">
        <v>395135.94495548401</v>
      </c>
      <c r="D255">
        <v>23947.633027605101</v>
      </c>
      <c r="E255">
        <v>0</v>
      </c>
      <c r="F255" s="1">
        <f t="shared" si="12"/>
        <v>6.0606060606060629E-2</v>
      </c>
      <c r="G255" s="1">
        <f t="shared" si="13"/>
        <v>0</v>
      </c>
      <c r="J255" s="1">
        <f t="shared" si="14"/>
        <v>0.42917470318275874</v>
      </c>
      <c r="K255" s="1">
        <f t="shared" si="15"/>
        <v>1</v>
      </c>
    </row>
    <row r="256" spans="1:11" x14ac:dyDescent="0.25">
      <c r="A256">
        <v>255</v>
      </c>
      <c r="B256" t="s">
        <v>258</v>
      </c>
      <c r="C256">
        <v>6334148.9358015396</v>
      </c>
      <c r="D256">
        <v>1101591.1192698299</v>
      </c>
      <c r="E256">
        <v>957905.321104203</v>
      </c>
      <c r="F256" s="1">
        <f t="shared" si="12"/>
        <v>0.17391304347826039</v>
      </c>
      <c r="G256" s="1">
        <f t="shared" si="13"/>
        <v>0.15122873345935733</v>
      </c>
      <c r="J256" s="1">
        <f t="shared" si="14"/>
        <v>0.29519913070033155</v>
      </c>
      <c r="K256" s="1">
        <f t="shared" si="15"/>
        <v>0.31462720291436375</v>
      </c>
    </row>
    <row r="257" spans="1:11" x14ac:dyDescent="0.25">
      <c r="A257">
        <v>256</v>
      </c>
      <c r="B257" t="s">
        <v>259</v>
      </c>
      <c r="C257">
        <v>1724229.5779875701</v>
      </c>
      <c r="D257">
        <v>586717.00917632401</v>
      </c>
      <c r="E257">
        <v>502900.29357970698</v>
      </c>
      <c r="F257" s="1">
        <f t="shared" si="12"/>
        <v>0.34027777777777668</v>
      </c>
      <c r="G257" s="1">
        <f t="shared" si="13"/>
        <v>0.29166666666666613</v>
      </c>
      <c r="J257" s="1">
        <f t="shared" si="14"/>
        <v>0.19394121129307285</v>
      </c>
      <c r="K257" s="1">
        <f t="shared" si="15"/>
        <v>0.21841294162953484</v>
      </c>
    </row>
    <row r="258" spans="1:11" x14ac:dyDescent="0.25">
      <c r="A258">
        <v>257</v>
      </c>
      <c r="B258" t="s">
        <v>260</v>
      </c>
      <c r="C258">
        <v>3568197.3211131599</v>
      </c>
      <c r="D258">
        <v>742376.62385575694</v>
      </c>
      <c r="E258">
        <v>706455.17431435001</v>
      </c>
      <c r="F258" s="1">
        <f t="shared" si="12"/>
        <v>0.20805369127516746</v>
      </c>
      <c r="G258" s="1">
        <f t="shared" si="13"/>
        <v>0.19798657718120793</v>
      </c>
      <c r="J258" s="1">
        <f t="shared" si="14"/>
        <v>0.26947499638384353</v>
      </c>
      <c r="K258" s="1">
        <f t="shared" si="15"/>
        <v>0.27668553630957049</v>
      </c>
    </row>
    <row r="259" spans="1:11" x14ac:dyDescent="0.25">
      <c r="A259">
        <v>258</v>
      </c>
      <c r="B259" t="s">
        <v>261</v>
      </c>
      <c r="C259">
        <v>47895.266055210202</v>
      </c>
      <c r="D259">
        <v>23947.633027605101</v>
      </c>
      <c r="E259">
        <v>23947.633027605101</v>
      </c>
      <c r="F259" s="1">
        <f t="shared" ref="F259:F322" si="16">D259/$C259</f>
        <v>0.5</v>
      </c>
      <c r="G259" s="1">
        <f t="shared" ref="G259:G322" si="17">E259/$C259</f>
        <v>0.5</v>
      </c>
      <c r="J259" s="1">
        <f t="shared" ref="J259:J322" si="18">1-(D259/C259)^0.2</f>
        <v>0.12944943670387588</v>
      </c>
      <c r="K259" s="1">
        <f t="shared" ref="K259:K322" si="19">1-(E259/C259)^0.2</f>
        <v>0.12944943670387588</v>
      </c>
    </row>
    <row r="260" spans="1:11" x14ac:dyDescent="0.25">
      <c r="A260">
        <v>259</v>
      </c>
      <c r="B260" t="s">
        <v>262</v>
      </c>
      <c r="C260">
        <v>2442658.5688157198</v>
      </c>
      <c r="D260">
        <v>718428.99082815205</v>
      </c>
      <c r="E260">
        <v>598690.82569012698</v>
      </c>
      <c r="F260" s="1">
        <f t="shared" si="16"/>
        <v>0.29411764705882321</v>
      </c>
      <c r="G260" s="1">
        <f t="shared" si="17"/>
        <v>0.2450980392156861</v>
      </c>
      <c r="J260" s="1">
        <f t="shared" si="18"/>
        <v>0.21710374323649495</v>
      </c>
      <c r="K260" s="1">
        <f t="shared" si="19"/>
        <v>0.24513729781691218</v>
      </c>
    </row>
    <row r="261" spans="1:11" x14ac:dyDescent="0.25">
      <c r="A261">
        <v>260</v>
      </c>
      <c r="B261" t="s">
        <v>263</v>
      </c>
      <c r="C261">
        <v>2215156.0550534702</v>
      </c>
      <c r="D261">
        <v>598690.82569012698</v>
      </c>
      <c r="E261">
        <v>490926.47706590401</v>
      </c>
      <c r="F261" s="1">
        <f t="shared" si="16"/>
        <v>0.27027027027027023</v>
      </c>
      <c r="G261" s="1">
        <f t="shared" si="17"/>
        <v>0.22162162162162152</v>
      </c>
      <c r="J261" s="1">
        <f t="shared" si="18"/>
        <v>0.23023235077916138</v>
      </c>
      <c r="K261" s="1">
        <f t="shared" si="19"/>
        <v>0.26018620414830518</v>
      </c>
    </row>
    <row r="262" spans="1:11" x14ac:dyDescent="0.25">
      <c r="A262">
        <v>261</v>
      </c>
      <c r="B262" t="s">
        <v>264</v>
      </c>
      <c r="C262">
        <v>1915810.64220841</v>
      </c>
      <c r="D262">
        <v>598690.82569012698</v>
      </c>
      <c r="E262">
        <v>502900.29357970698</v>
      </c>
      <c r="F262" s="1">
        <f t="shared" si="16"/>
        <v>0.31249999999999939</v>
      </c>
      <c r="G262" s="1">
        <f t="shared" si="17"/>
        <v>0.26249999999999968</v>
      </c>
      <c r="J262" s="1">
        <f t="shared" si="18"/>
        <v>0.20755340376944353</v>
      </c>
      <c r="K262" s="1">
        <f t="shared" si="19"/>
        <v>0.23471031175402568</v>
      </c>
    </row>
    <row r="263" spans="1:11" x14ac:dyDescent="0.25">
      <c r="A263">
        <v>262</v>
      </c>
      <c r="B263" t="s">
        <v>265</v>
      </c>
      <c r="C263">
        <v>3077270.8440472502</v>
      </c>
      <c r="D263">
        <v>826193.33945237496</v>
      </c>
      <c r="E263">
        <v>646586.09174533701</v>
      </c>
      <c r="F263" s="1">
        <f t="shared" si="16"/>
        <v>0.26848249027237364</v>
      </c>
      <c r="G263" s="1">
        <f t="shared" si="17"/>
        <v>0.21011673151750984</v>
      </c>
      <c r="J263" s="1">
        <f t="shared" si="18"/>
        <v>0.23125342569472007</v>
      </c>
      <c r="K263" s="1">
        <f t="shared" si="19"/>
        <v>0.26803194571930311</v>
      </c>
    </row>
    <row r="264" spans="1:11" x14ac:dyDescent="0.25">
      <c r="A264">
        <v>263</v>
      </c>
      <c r="B264" t="s">
        <v>266</v>
      </c>
      <c r="C264">
        <v>119738.165138025</v>
      </c>
      <c r="D264">
        <v>11973.8165138025</v>
      </c>
      <c r="E264">
        <v>0</v>
      </c>
      <c r="F264" s="1">
        <f t="shared" si="16"/>
        <v>0.1</v>
      </c>
      <c r="G264" s="1">
        <f t="shared" si="17"/>
        <v>0</v>
      </c>
      <c r="J264" s="1">
        <f t="shared" si="18"/>
        <v>0.36904265551980675</v>
      </c>
      <c r="K264" s="1">
        <f t="shared" si="19"/>
        <v>1</v>
      </c>
    </row>
    <row r="265" spans="1:11" x14ac:dyDescent="0.25">
      <c r="A265">
        <v>264</v>
      </c>
      <c r="B265" t="s">
        <v>267</v>
      </c>
      <c r="C265">
        <v>706455.17431435001</v>
      </c>
      <c r="D265">
        <v>275397.77981745801</v>
      </c>
      <c r="E265">
        <v>251450.146789853</v>
      </c>
      <c r="F265" s="1">
        <f t="shared" si="16"/>
        <v>0.38983050847457562</v>
      </c>
      <c r="G265" s="1">
        <f t="shared" si="17"/>
        <v>0.35593220338982995</v>
      </c>
      <c r="J265" s="1">
        <f t="shared" si="18"/>
        <v>0.17172383334137431</v>
      </c>
      <c r="K265" s="1">
        <f t="shared" si="19"/>
        <v>0.1866575181389627</v>
      </c>
    </row>
    <row r="266" spans="1:11" x14ac:dyDescent="0.25">
      <c r="A266">
        <v>265</v>
      </c>
      <c r="B266" t="s">
        <v>268</v>
      </c>
      <c r="C266">
        <v>1760151.02752897</v>
      </c>
      <c r="D266">
        <v>514874.11009350902</v>
      </c>
      <c r="E266">
        <v>431057.39449689101</v>
      </c>
      <c r="F266" s="1">
        <f t="shared" si="16"/>
        <v>0.29251700680272152</v>
      </c>
      <c r="G266" s="1">
        <f t="shared" si="17"/>
        <v>0.24489795918367369</v>
      </c>
      <c r="J266" s="1">
        <f t="shared" si="18"/>
        <v>0.21795773627807835</v>
      </c>
      <c r="K266" s="1">
        <f t="shared" si="19"/>
        <v>0.24526058096936265</v>
      </c>
    </row>
    <row r="267" spans="1:11" x14ac:dyDescent="0.25">
      <c r="A267">
        <v>266</v>
      </c>
      <c r="B267" t="s">
        <v>269</v>
      </c>
      <c r="C267">
        <v>3388590.0734061198</v>
      </c>
      <c r="D267">
        <v>766324.25688336196</v>
      </c>
      <c r="E267">
        <v>610664.64220392902</v>
      </c>
      <c r="F267" s="1">
        <f t="shared" si="16"/>
        <v>0.22614840989399268</v>
      </c>
      <c r="G267" s="1">
        <f t="shared" si="17"/>
        <v>0.1802120141342754</v>
      </c>
      <c r="J267" s="1">
        <f t="shared" si="18"/>
        <v>0.2571883478673116</v>
      </c>
      <c r="K267" s="1">
        <f t="shared" si="19"/>
        <v>0.29016608083870632</v>
      </c>
    </row>
    <row r="268" spans="1:11" x14ac:dyDescent="0.25">
      <c r="A268">
        <v>267</v>
      </c>
      <c r="B268" t="s">
        <v>270</v>
      </c>
      <c r="C268">
        <v>107764.348624223</v>
      </c>
      <c r="D268">
        <v>83816.715596617796</v>
      </c>
      <c r="E268">
        <v>83816.715596617796</v>
      </c>
      <c r="F268" s="1">
        <f t="shared" si="16"/>
        <v>0.7777777777777769</v>
      </c>
      <c r="G268" s="1">
        <f t="shared" si="17"/>
        <v>0.7777777777777769</v>
      </c>
      <c r="J268" s="1">
        <f t="shared" si="18"/>
        <v>4.9020607204410593E-2</v>
      </c>
      <c r="K268" s="1">
        <f t="shared" si="19"/>
        <v>4.9020607204410593E-2</v>
      </c>
    </row>
    <row r="269" spans="1:11" x14ac:dyDescent="0.25">
      <c r="A269">
        <v>268</v>
      </c>
      <c r="B269" t="s">
        <v>271</v>
      </c>
      <c r="C269">
        <v>1197381.65138025</v>
      </c>
      <c r="D269">
        <v>287371.59633126098</v>
      </c>
      <c r="E269">
        <v>251450.146789853</v>
      </c>
      <c r="F269" s="1">
        <f t="shared" si="16"/>
        <v>0.24000000000000082</v>
      </c>
      <c r="G269" s="1">
        <f t="shared" si="17"/>
        <v>0.21000000000000041</v>
      </c>
      <c r="J269" s="1">
        <f t="shared" si="18"/>
        <v>0.24830398424698685</v>
      </c>
      <c r="K269" s="1">
        <f t="shared" si="19"/>
        <v>0.26811329358242397</v>
      </c>
    </row>
    <row r="270" spans="1:11" x14ac:dyDescent="0.25">
      <c r="A270">
        <v>269</v>
      </c>
      <c r="B270" t="s">
        <v>272</v>
      </c>
      <c r="C270">
        <v>1796072.47707038</v>
      </c>
      <c r="D270">
        <v>622638.45871773199</v>
      </c>
      <c r="E270">
        <v>538821.74312111398</v>
      </c>
      <c r="F270" s="1">
        <f t="shared" si="16"/>
        <v>0.34666666666666679</v>
      </c>
      <c r="G270" s="1">
        <f t="shared" si="17"/>
        <v>0.3</v>
      </c>
      <c r="J270" s="1">
        <f t="shared" si="18"/>
        <v>0.19093685765807267</v>
      </c>
      <c r="K270" s="1">
        <f t="shared" si="19"/>
        <v>0.2139969144033772</v>
      </c>
    </row>
    <row r="271" spans="1:11" x14ac:dyDescent="0.25">
      <c r="A271">
        <v>270</v>
      </c>
      <c r="B271" t="s">
        <v>273</v>
      </c>
      <c r="C271">
        <v>455005.02752449602</v>
      </c>
      <c r="D271">
        <v>11973.8165138025</v>
      </c>
      <c r="E271">
        <v>11973.8165138025</v>
      </c>
      <c r="F271" s="1">
        <f t="shared" si="16"/>
        <v>2.631578947368415E-2</v>
      </c>
      <c r="G271" s="1">
        <f t="shared" si="17"/>
        <v>2.631578947368415E-2</v>
      </c>
      <c r="J271" s="1">
        <f t="shared" si="18"/>
        <v>0.51689305515738604</v>
      </c>
      <c r="K271" s="1">
        <f t="shared" si="19"/>
        <v>0.51689305515738604</v>
      </c>
    </row>
    <row r="272" spans="1:11" x14ac:dyDescent="0.25">
      <c r="A272">
        <v>271</v>
      </c>
      <c r="B272" t="s">
        <v>274</v>
      </c>
      <c r="C272">
        <v>2059496.44037404</v>
      </c>
      <c r="D272">
        <v>634612.27523153403</v>
      </c>
      <c r="E272">
        <v>550795.55963491695</v>
      </c>
      <c r="F272" s="1">
        <f t="shared" si="16"/>
        <v>0.30813953488372015</v>
      </c>
      <c r="G272" s="1">
        <f t="shared" si="17"/>
        <v>0.26744186046511592</v>
      </c>
      <c r="J272" s="1">
        <f t="shared" si="18"/>
        <v>0.20977733013861233</v>
      </c>
      <c r="K272" s="1">
        <f t="shared" si="19"/>
        <v>0.23185027934492031</v>
      </c>
    </row>
    <row r="273" spans="1:11" x14ac:dyDescent="0.25">
      <c r="A273">
        <v>272</v>
      </c>
      <c r="B273" t="s">
        <v>275</v>
      </c>
      <c r="C273">
        <v>694481.35780054703</v>
      </c>
      <c r="D273">
        <v>275397.77981745801</v>
      </c>
      <c r="E273">
        <v>251450.146789853</v>
      </c>
      <c r="F273" s="1">
        <f t="shared" si="16"/>
        <v>0.39655172413793061</v>
      </c>
      <c r="G273" s="1">
        <f t="shared" si="17"/>
        <v>0.36206896551724105</v>
      </c>
      <c r="J273" s="1">
        <f t="shared" si="18"/>
        <v>0.16888720470170271</v>
      </c>
      <c r="K273" s="1">
        <f t="shared" si="19"/>
        <v>0.18387203345308067</v>
      </c>
    </row>
    <row r="274" spans="1:11" x14ac:dyDescent="0.25">
      <c r="A274">
        <v>273</v>
      </c>
      <c r="B274" t="s">
        <v>276</v>
      </c>
      <c r="C274">
        <v>1963705.90826362</v>
      </c>
      <c r="D274">
        <v>407109.76146928599</v>
      </c>
      <c r="E274">
        <v>347240.67890027398</v>
      </c>
      <c r="F274" s="1">
        <f t="shared" si="16"/>
        <v>0.20731707317073117</v>
      </c>
      <c r="G274" s="1">
        <f t="shared" si="17"/>
        <v>0.17682926829268278</v>
      </c>
      <c r="J274" s="1">
        <f t="shared" si="18"/>
        <v>0.2699930181020046</v>
      </c>
      <c r="K274" s="1">
        <f t="shared" si="19"/>
        <v>0.29285116541895262</v>
      </c>
    </row>
    <row r="275" spans="1:11" x14ac:dyDescent="0.25">
      <c r="A275">
        <v>274</v>
      </c>
      <c r="B275" t="s">
        <v>277</v>
      </c>
      <c r="C275">
        <v>155659.614679433</v>
      </c>
      <c r="D275">
        <v>23947.633027605101</v>
      </c>
      <c r="E275">
        <v>11973.8165138025</v>
      </c>
      <c r="F275" s="1">
        <f t="shared" si="16"/>
        <v>0.15384615384615399</v>
      </c>
      <c r="G275" s="1">
        <f t="shared" si="17"/>
        <v>7.6923076923076678E-2</v>
      </c>
      <c r="J275" s="1">
        <f t="shared" si="18"/>
        <v>0.31227101470745389</v>
      </c>
      <c r="K275" s="1">
        <f t="shared" si="19"/>
        <v>0.40129714445850262</v>
      </c>
    </row>
    <row r="276" spans="1:11" x14ac:dyDescent="0.25">
      <c r="A276">
        <v>275</v>
      </c>
      <c r="B276" t="s">
        <v>278</v>
      </c>
      <c r="C276">
        <v>706455.17431435001</v>
      </c>
      <c r="D276">
        <v>275397.77981745801</v>
      </c>
      <c r="E276">
        <v>251450.146789853</v>
      </c>
      <c r="F276" s="1">
        <f t="shared" si="16"/>
        <v>0.38983050847457562</v>
      </c>
      <c r="G276" s="1">
        <f t="shared" si="17"/>
        <v>0.35593220338982995</v>
      </c>
      <c r="J276" s="1">
        <f t="shared" si="18"/>
        <v>0.17172383334137431</v>
      </c>
      <c r="K276" s="1">
        <f t="shared" si="19"/>
        <v>0.1866575181389627</v>
      </c>
    </row>
    <row r="277" spans="1:11" x14ac:dyDescent="0.25">
      <c r="A277">
        <v>276</v>
      </c>
      <c r="B277" t="s">
        <v>279</v>
      </c>
      <c r="C277">
        <v>778298.07339716505</v>
      </c>
      <c r="D277">
        <v>191581.06422084101</v>
      </c>
      <c r="E277">
        <v>167633.431193236</v>
      </c>
      <c r="F277" s="1">
        <f t="shared" si="16"/>
        <v>0.24615384615384664</v>
      </c>
      <c r="G277" s="1">
        <f t="shared" si="17"/>
        <v>0.21538461538461595</v>
      </c>
      <c r="J277" s="1">
        <f t="shared" si="18"/>
        <v>0.24448807226965541</v>
      </c>
      <c r="K277" s="1">
        <f t="shared" si="19"/>
        <v>0.26439794164421915</v>
      </c>
    </row>
    <row r="278" spans="1:11" x14ac:dyDescent="0.25">
      <c r="A278">
        <v>277</v>
      </c>
      <c r="B278" t="s">
        <v>280</v>
      </c>
      <c r="C278">
        <v>778298.07339716505</v>
      </c>
      <c r="D278">
        <v>191581.06422084101</v>
      </c>
      <c r="E278">
        <v>167633.431193236</v>
      </c>
      <c r="F278" s="1">
        <f t="shared" si="16"/>
        <v>0.24615384615384664</v>
      </c>
      <c r="G278" s="1">
        <f t="shared" si="17"/>
        <v>0.21538461538461595</v>
      </c>
      <c r="J278" s="1">
        <f t="shared" si="18"/>
        <v>0.24448807226965541</v>
      </c>
      <c r="K278" s="1">
        <f t="shared" si="19"/>
        <v>0.26439794164421915</v>
      </c>
    </row>
    <row r="279" spans="1:11" x14ac:dyDescent="0.25">
      <c r="A279">
        <v>278</v>
      </c>
      <c r="B279" t="s">
        <v>281</v>
      </c>
      <c r="C279">
        <v>1029748.22018702</v>
      </c>
      <c r="D279">
        <v>323293.04587266903</v>
      </c>
      <c r="E279">
        <v>287371.59633126098</v>
      </c>
      <c r="F279" s="1">
        <f t="shared" si="16"/>
        <v>0.31395348837209297</v>
      </c>
      <c r="G279" s="1">
        <f t="shared" si="17"/>
        <v>0.27906976744186007</v>
      </c>
      <c r="J279" s="1">
        <f t="shared" si="18"/>
        <v>0.20681761178989666</v>
      </c>
      <c r="K279" s="1">
        <f t="shared" si="19"/>
        <v>0.22528394172556543</v>
      </c>
    </row>
    <row r="280" spans="1:11" x14ac:dyDescent="0.25">
      <c r="A280">
        <v>279</v>
      </c>
      <c r="B280" t="s">
        <v>282</v>
      </c>
      <c r="C280">
        <v>1173434.0183526501</v>
      </c>
      <c r="D280">
        <v>383162.12844168098</v>
      </c>
      <c r="E280">
        <v>347240.67890027398</v>
      </c>
      <c r="F280" s="1">
        <f t="shared" si="16"/>
        <v>0.32653061224489738</v>
      </c>
      <c r="G280" s="1">
        <f t="shared" si="17"/>
        <v>0.29591836734693877</v>
      </c>
      <c r="J280" s="1">
        <f t="shared" si="18"/>
        <v>0.20056201358341963</v>
      </c>
      <c r="K280" s="1">
        <f t="shared" si="19"/>
        <v>0.2161474338819297</v>
      </c>
    </row>
    <row r="281" spans="1:11" x14ac:dyDescent="0.25">
      <c r="A281">
        <v>280</v>
      </c>
      <c r="B281" t="s">
        <v>283</v>
      </c>
      <c r="C281">
        <v>874088.60550758499</v>
      </c>
      <c r="D281">
        <v>323293.04587266903</v>
      </c>
      <c r="E281">
        <v>311319.229358866</v>
      </c>
      <c r="F281" s="1">
        <f t="shared" si="16"/>
        <v>0.36986301369863084</v>
      </c>
      <c r="G281" s="1">
        <f t="shared" si="17"/>
        <v>0.35616438356164398</v>
      </c>
      <c r="J281" s="1">
        <f t="shared" si="18"/>
        <v>0.18038824063204051</v>
      </c>
      <c r="K281" s="1">
        <f t="shared" si="19"/>
        <v>0.18655143459787304</v>
      </c>
    </row>
    <row r="282" spans="1:11" x14ac:dyDescent="0.25">
      <c r="A282">
        <v>281</v>
      </c>
      <c r="B282" t="s">
        <v>284</v>
      </c>
      <c r="C282">
        <v>215528.697248446</v>
      </c>
      <c r="D282">
        <v>83816.715596617796</v>
      </c>
      <c r="E282">
        <v>71842.899082815202</v>
      </c>
      <c r="F282" s="1">
        <f t="shared" si="16"/>
        <v>0.38888888888888845</v>
      </c>
      <c r="G282" s="1">
        <f t="shared" si="17"/>
        <v>0.3333333333333327</v>
      </c>
      <c r="J282" s="1">
        <f t="shared" si="18"/>
        <v>0.17212435391879355</v>
      </c>
      <c r="K282" s="1">
        <f t="shared" si="19"/>
        <v>0.19725843823976963</v>
      </c>
    </row>
    <row r="283" spans="1:11" x14ac:dyDescent="0.25">
      <c r="A283">
        <v>282</v>
      </c>
      <c r="B283" t="s">
        <v>285</v>
      </c>
      <c r="C283">
        <v>1209355.4678940601</v>
      </c>
      <c r="D283">
        <v>407109.76146928599</v>
      </c>
      <c r="E283">
        <v>371188.311927879</v>
      </c>
      <c r="F283" s="1">
        <f t="shared" si="16"/>
        <v>0.33663366336633532</v>
      </c>
      <c r="G283" s="1">
        <f t="shared" si="17"/>
        <v>0.30693069306930626</v>
      </c>
      <c r="J283" s="1">
        <f t="shared" si="18"/>
        <v>0.19567510924268827</v>
      </c>
      <c r="K283" s="1">
        <f t="shared" si="19"/>
        <v>0.21039831942017095</v>
      </c>
    </row>
    <row r="284" spans="1:11" x14ac:dyDescent="0.25">
      <c r="A284">
        <v>283</v>
      </c>
      <c r="B284" t="s">
        <v>286</v>
      </c>
      <c r="C284">
        <v>1113564.93578364</v>
      </c>
      <c r="D284">
        <v>347240.67890027398</v>
      </c>
      <c r="E284">
        <v>311319.229358866</v>
      </c>
      <c r="F284" s="1">
        <f t="shared" si="16"/>
        <v>0.31182795698924654</v>
      </c>
      <c r="G284" s="1">
        <f t="shared" si="17"/>
        <v>0.27956989247311731</v>
      </c>
      <c r="J284" s="1">
        <f t="shared" si="18"/>
        <v>0.2078945345873483</v>
      </c>
      <c r="K284" s="1">
        <f t="shared" si="19"/>
        <v>0.22500646455615148</v>
      </c>
    </row>
    <row r="285" spans="1:11" x14ac:dyDescent="0.25">
      <c r="A285">
        <v>284</v>
      </c>
      <c r="B285" t="s">
        <v>287</v>
      </c>
      <c r="C285">
        <v>1353041.2660596899</v>
      </c>
      <c r="D285">
        <v>431057.39449689101</v>
      </c>
      <c r="E285">
        <v>395135.94495548401</v>
      </c>
      <c r="F285" s="1">
        <f t="shared" si="16"/>
        <v>0.31858407079645917</v>
      </c>
      <c r="G285" s="1">
        <f t="shared" si="17"/>
        <v>0.29203539823008801</v>
      </c>
      <c r="J285" s="1">
        <f t="shared" si="18"/>
        <v>0.2044915237805921</v>
      </c>
      <c r="K285" s="1">
        <f t="shared" si="19"/>
        <v>0.2182154214985792</v>
      </c>
    </row>
    <row r="286" spans="1:11" x14ac:dyDescent="0.25">
      <c r="A286">
        <v>285</v>
      </c>
      <c r="B286" t="s">
        <v>288</v>
      </c>
      <c r="C286">
        <v>1149486.38532504</v>
      </c>
      <c r="D286">
        <v>371188.311927879</v>
      </c>
      <c r="E286">
        <v>323293.04587266903</v>
      </c>
      <c r="F286" s="1">
        <f t="shared" si="16"/>
        <v>0.32291666666666796</v>
      </c>
      <c r="G286" s="1">
        <f t="shared" si="17"/>
        <v>0.28125000000000133</v>
      </c>
      <c r="J286" s="1">
        <f t="shared" si="18"/>
        <v>0.20233948942544822</v>
      </c>
      <c r="K286" s="1">
        <f t="shared" si="19"/>
        <v>0.22407721304231942</v>
      </c>
    </row>
    <row r="287" spans="1:11" x14ac:dyDescent="0.25">
      <c r="A287">
        <v>286</v>
      </c>
      <c r="B287" t="s">
        <v>289</v>
      </c>
      <c r="C287">
        <v>1532648.51376672</v>
      </c>
      <c r="D287">
        <v>371188.311927879</v>
      </c>
      <c r="E287">
        <v>335266.86238647101</v>
      </c>
      <c r="F287" s="1">
        <f t="shared" si="16"/>
        <v>0.24218750000000097</v>
      </c>
      <c r="G287" s="1">
        <f t="shared" si="17"/>
        <v>0.21875000000000067</v>
      </c>
      <c r="J287" s="1">
        <f t="shared" si="18"/>
        <v>0.24693867371345046</v>
      </c>
      <c r="K287" s="1">
        <f t="shared" si="19"/>
        <v>0.26211341920272357</v>
      </c>
    </row>
    <row r="288" spans="1:11" x14ac:dyDescent="0.25">
      <c r="A288">
        <v>287</v>
      </c>
      <c r="B288" t="s">
        <v>290</v>
      </c>
      <c r="C288">
        <v>658559.90825913998</v>
      </c>
      <c r="D288">
        <v>71842.899082815202</v>
      </c>
      <c r="E288">
        <v>23947.633027605101</v>
      </c>
      <c r="F288" s="1">
        <f t="shared" si="16"/>
        <v>0.10909090909090899</v>
      </c>
      <c r="G288" s="1">
        <f t="shared" si="17"/>
        <v>3.6363636363636383E-2</v>
      </c>
      <c r="J288" s="1">
        <f t="shared" si="18"/>
        <v>0.35796646612162553</v>
      </c>
      <c r="K288" s="1">
        <f t="shared" si="19"/>
        <v>0.48461299831203353</v>
      </c>
    </row>
    <row r="289" spans="1:11" x14ac:dyDescent="0.25">
      <c r="A289">
        <v>288</v>
      </c>
      <c r="B289" t="s">
        <v>291</v>
      </c>
      <c r="C289">
        <v>1903836.8256945999</v>
      </c>
      <c r="D289">
        <v>622638.45871773199</v>
      </c>
      <c r="E289">
        <v>526847.92660731205</v>
      </c>
      <c r="F289" s="1">
        <f t="shared" si="16"/>
        <v>0.32704402515723335</v>
      </c>
      <c r="G289" s="1">
        <f t="shared" si="17"/>
        <v>0.27672955974842839</v>
      </c>
      <c r="J289" s="1">
        <f t="shared" si="18"/>
        <v>0.20031077595164548</v>
      </c>
      <c r="K289" s="1">
        <f t="shared" si="19"/>
        <v>0.22658763621388955</v>
      </c>
    </row>
    <row r="290" spans="1:11" x14ac:dyDescent="0.25">
      <c r="A290">
        <v>289</v>
      </c>
      <c r="B290" t="s">
        <v>292</v>
      </c>
      <c r="C290">
        <v>107764.348624223</v>
      </c>
      <c r="D290">
        <v>11973.8165138025</v>
      </c>
      <c r="E290">
        <v>11973.8165138025</v>
      </c>
      <c r="F290" s="1">
        <f t="shared" si="16"/>
        <v>0.11111111111111059</v>
      </c>
      <c r="G290" s="1">
        <f t="shared" si="17"/>
        <v>0.11111111111111059</v>
      </c>
      <c r="J290" s="1">
        <f t="shared" si="18"/>
        <v>0.35560598502274643</v>
      </c>
      <c r="K290" s="1">
        <f t="shared" si="19"/>
        <v>0.35560598502274643</v>
      </c>
    </row>
    <row r="291" spans="1:11" x14ac:dyDescent="0.25">
      <c r="A291">
        <v>290</v>
      </c>
      <c r="B291" t="s">
        <v>293</v>
      </c>
      <c r="C291">
        <v>215528.697248446</v>
      </c>
      <c r="D291">
        <v>143685.79816563</v>
      </c>
      <c r="E291">
        <v>143685.79816563</v>
      </c>
      <c r="F291" s="1">
        <f t="shared" si="16"/>
        <v>0.66666666666666352</v>
      </c>
      <c r="G291" s="1">
        <f t="shared" si="17"/>
        <v>0.66666666666666352</v>
      </c>
      <c r="J291" s="1">
        <f t="shared" si="18"/>
        <v>7.7892088518273117E-2</v>
      </c>
      <c r="K291" s="1">
        <f t="shared" si="19"/>
        <v>7.7892088518273117E-2</v>
      </c>
    </row>
    <row r="292" spans="1:11" x14ac:dyDescent="0.25">
      <c r="A292">
        <v>291</v>
      </c>
      <c r="B292" t="s">
        <v>294</v>
      </c>
      <c r="C292">
        <v>742376.62385575694</v>
      </c>
      <c r="D292">
        <v>287371.59633126098</v>
      </c>
      <c r="E292">
        <v>275397.77981745801</v>
      </c>
      <c r="F292" s="1">
        <f t="shared" si="16"/>
        <v>0.38709677419354871</v>
      </c>
      <c r="G292" s="1">
        <f t="shared" si="17"/>
        <v>0.3709677419354836</v>
      </c>
      <c r="J292" s="1">
        <f t="shared" si="18"/>
        <v>0.17288878333562052</v>
      </c>
      <c r="K292" s="1">
        <f t="shared" si="19"/>
        <v>0.17989921178791146</v>
      </c>
    </row>
    <row r="293" spans="1:11" x14ac:dyDescent="0.25">
      <c r="A293">
        <v>292</v>
      </c>
      <c r="B293" t="s">
        <v>295</v>
      </c>
      <c r="C293">
        <v>1508700.8807391201</v>
      </c>
      <c r="D293">
        <v>203554.880734643</v>
      </c>
      <c r="E293">
        <v>131711.98165182801</v>
      </c>
      <c r="F293" s="1">
        <f t="shared" si="16"/>
        <v>0.1349206349206348</v>
      </c>
      <c r="G293" s="1">
        <f t="shared" si="17"/>
        <v>8.7301587301587352E-2</v>
      </c>
      <c r="J293" s="1">
        <f t="shared" si="18"/>
        <v>0.33009121159870403</v>
      </c>
      <c r="K293" s="1">
        <f t="shared" si="19"/>
        <v>0.38594902114510976</v>
      </c>
    </row>
    <row r="294" spans="1:11" x14ac:dyDescent="0.25">
      <c r="A294">
        <v>293</v>
      </c>
      <c r="B294" t="s">
        <v>296</v>
      </c>
      <c r="C294">
        <v>742376.62385575694</v>
      </c>
      <c r="D294">
        <v>287371.59633126098</v>
      </c>
      <c r="E294">
        <v>275397.77981745801</v>
      </c>
      <c r="F294" s="1">
        <f t="shared" si="16"/>
        <v>0.38709677419354871</v>
      </c>
      <c r="G294" s="1">
        <f t="shared" si="17"/>
        <v>0.3709677419354836</v>
      </c>
      <c r="J294" s="1">
        <f t="shared" si="18"/>
        <v>0.17288878333562052</v>
      </c>
      <c r="K294" s="1">
        <f t="shared" si="19"/>
        <v>0.17989921178791146</v>
      </c>
    </row>
    <row r="295" spans="1:11" x14ac:dyDescent="0.25">
      <c r="A295">
        <v>294</v>
      </c>
      <c r="B295" t="s">
        <v>297</v>
      </c>
      <c r="C295">
        <v>694481.35780054703</v>
      </c>
      <c r="D295">
        <v>275397.77981745801</v>
      </c>
      <c r="E295">
        <v>251450.146789853</v>
      </c>
      <c r="F295" s="1">
        <f t="shared" si="16"/>
        <v>0.39655172413793061</v>
      </c>
      <c r="G295" s="1">
        <f t="shared" si="17"/>
        <v>0.36206896551724105</v>
      </c>
      <c r="J295" s="1">
        <f t="shared" si="18"/>
        <v>0.16888720470170271</v>
      </c>
      <c r="K295" s="1">
        <f t="shared" si="19"/>
        <v>0.18387203345308067</v>
      </c>
    </row>
    <row r="296" spans="1:11" x14ac:dyDescent="0.25">
      <c r="A296">
        <v>295</v>
      </c>
      <c r="B296" t="s">
        <v>298</v>
      </c>
      <c r="C296">
        <v>1209355.4678940601</v>
      </c>
      <c r="D296">
        <v>287371.59633126098</v>
      </c>
      <c r="E296">
        <v>263423.96330365603</v>
      </c>
      <c r="F296" s="1">
        <f t="shared" si="16"/>
        <v>0.23762376237623695</v>
      </c>
      <c r="G296" s="1">
        <f t="shared" si="17"/>
        <v>0.21782178217821729</v>
      </c>
      <c r="J296" s="1">
        <f t="shared" si="18"/>
        <v>0.24979842155076726</v>
      </c>
      <c r="K296" s="1">
        <f t="shared" si="19"/>
        <v>0.262740696885707</v>
      </c>
    </row>
    <row r="297" spans="1:11" x14ac:dyDescent="0.25">
      <c r="A297">
        <v>296</v>
      </c>
      <c r="B297" t="s">
        <v>299</v>
      </c>
      <c r="C297">
        <v>143685.79816563</v>
      </c>
      <c r="D297">
        <v>59869.082569012702</v>
      </c>
      <c r="E297">
        <v>59869.082569012702</v>
      </c>
      <c r="F297" s="1">
        <f t="shared" si="16"/>
        <v>0.41666666666666807</v>
      </c>
      <c r="G297" s="1">
        <f t="shared" si="17"/>
        <v>0.41666666666666807</v>
      </c>
      <c r="J297" s="1">
        <f t="shared" si="18"/>
        <v>0.1606216725146119</v>
      </c>
      <c r="K297" s="1">
        <f t="shared" si="19"/>
        <v>0.1606216725146119</v>
      </c>
    </row>
    <row r="298" spans="1:11" x14ac:dyDescent="0.25">
      <c r="A298">
        <v>297</v>
      </c>
      <c r="B298" t="s">
        <v>300</v>
      </c>
      <c r="C298">
        <v>1089617.3027560301</v>
      </c>
      <c r="D298">
        <v>455005.02752449602</v>
      </c>
      <c r="E298">
        <v>419083.57798308902</v>
      </c>
      <c r="F298" s="1">
        <f t="shared" si="16"/>
        <v>0.41758241758241754</v>
      </c>
      <c r="G298" s="1">
        <f t="shared" si="17"/>
        <v>0.38461538461538508</v>
      </c>
      <c r="J298" s="1">
        <f t="shared" si="18"/>
        <v>0.16025303893920484</v>
      </c>
      <c r="K298" s="1">
        <f t="shared" si="19"/>
        <v>0.17395191180786651</v>
      </c>
    </row>
    <row r="299" spans="1:11" x14ac:dyDescent="0.25">
      <c r="A299">
        <v>298</v>
      </c>
      <c r="B299" t="s">
        <v>301</v>
      </c>
      <c r="C299">
        <v>766324.25688336196</v>
      </c>
      <c r="D299">
        <v>83816.715596617796</v>
      </c>
      <c r="E299">
        <v>47895.266055210202</v>
      </c>
      <c r="F299" s="1">
        <f t="shared" si="16"/>
        <v>0.10937500000000011</v>
      </c>
      <c r="G299" s="1">
        <f t="shared" si="17"/>
        <v>6.2500000000000111E-2</v>
      </c>
      <c r="J299" s="1">
        <f t="shared" si="18"/>
        <v>0.35763242143828022</v>
      </c>
      <c r="K299" s="1">
        <f t="shared" si="19"/>
        <v>0.42565082250148223</v>
      </c>
    </row>
    <row r="300" spans="1:11" x14ac:dyDescent="0.25">
      <c r="A300">
        <v>299</v>
      </c>
      <c r="B300" t="s">
        <v>302</v>
      </c>
      <c r="C300">
        <v>107764.348624223</v>
      </c>
      <c r="D300">
        <v>35921.449541407601</v>
      </c>
      <c r="E300">
        <v>35921.449541407601</v>
      </c>
      <c r="F300" s="1">
        <f t="shared" si="16"/>
        <v>0.3333333333333327</v>
      </c>
      <c r="G300" s="1">
        <f t="shared" si="17"/>
        <v>0.3333333333333327</v>
      </c>
      <c r="J300" s="1">
        <f t="shared" si="18"/>
        <v>0.19725843823976963</v>
      </c>
      <c r="K300" s="1">
        <f t="shared" si="19"/>
        <v>0.19725843823976963</v>
      </c>
    </row>
    <row r="301" spans="1:11" x14ac:dyDescent="0.25">
      <c r="A301">
        <v>300</v>
      </c>
      <c r="B301" t="s">
        <v>303</v>
      </c>
      <c r="C301">
        <v>2801873.0642297901</v>
      </c>
      <c r="D301">
        <v>419083.57798308902</v>
      </c>
      <c r="E301">
        <v>191581.06422084101</v>
      </c>
      <c r="F301" s="1">
        <f t="shared" si="16"/>
        <v>0.14957264957264985</v>
      </c>
      <c r="G301" s="1">
        <f t="shared" si="17"/>
        <v>6.8376068376068619E-2</v>
      </c>
      <c r="J301" s="1">
        <f t="shared" si="18"/>
        <v>0.31613490529379185</v>
      </c>
      <c r="K301" s="1">
        <f t="shared" si="19"/>
        <v>0.41523573491158139</v>
      </c>
    </row>
    <row r="302" spans="1:11" x14ac:dyDescent="0.25">
      <c r="A302">
        <v>301</v>
      </c>
      <c r="B302" t="s">
        <v>304</v>
      </c>
      <c r="C302">
        <v>1197381.65138025</v>
      </c>
      <c r="D302">
        <v>335266.86238647101</v>
      </c>
      <c r="E302">
        <v>311319.229358866</v>
      </c>
      <c r="F302" s="1">
        <f t="shared" si="16"/>
        <v>0.28000000000000086</v>
      </c>
      <c r="G302" s="1">
        <f t="shared" si="17"/>
        <v>0.26000000000000084</v>
      </c>
      <c r="J302" s="1">
        <f t="shared" si="18"/>
        <v>0.22476815161581054</v>
      </c>
      <c r="K302" s="1">
        <f t="shared" si="19"/>
        <v>0.23617359146597627</v>
      </c>
    </row>
    <row r="303" spans="1:11" x14ac:dyDescent="0.25">
      <c r="A303">
        <v>302</v>
      </c>
      <c r="B303" t="s">
        <v>305</v>
      </c>
      <c r="C303">
        <v>1616465.22936334</v>
      </c>
      <c r="D303">
        <v>502900.29357970698</v>
      </c>
      <c r="E303">
        <v>431057.39449689101</v>
      </c>
      <c r="F303" s="1">
        <f t="shared" si="16"/>
        <v>0.31111111111111184</v>
      </c>
      <c r="G303" s="1">
        <f t="shared" si="17"/>
        <v>0.26666666666666689</v>
      </c>
      <c r="J303" s="1">
        <f t="shared" si="18"/>
        <v>0.20825905635494568</v>
      </c>
      <c r="K303" s="1">
        <f t="shared" si="19"/>
        <v>0.23229610072524487</v>
      </c>
    </row>
    <row r="304" spans="1:11" x14ac:dyDescent="0.25">
      <c r="A304">
        <v>303</v>
      </c>
      <c r="B304" t="s">
        <v>306</v>
      </c>
      <c r="C304">
        <v>1005800.58715941</v>
      </c>
      <c r="D304">
        <v>287371.59633126098</v>
      </c>
      <c r="E304">
        <v>227502.51376224801</v>
      </c>
      <c r="F304" s="1">
        <f t="shared" si="16"/>
        <v>0.2857142857142867</v>
      </c>
      <c r="G304" s="1">
        <f t="shared" si="17"/>
        <v>0.22619047619047669</v>
      </c>
      <c r="J304" s="1">
        <f t="shared" si="18"/>
        <v>0.22162945844882864</v>
      </c>
      <c r="K304" s="1">
        <f t="shared" si="19"/>
        <v>0.25716071556115128</v>
      </c>
    </row>
    <row r="305" spans="1:11" x14ac:dyDescent="0.25">
      <c r="A305">
        <v>304</v>
      </c>
      <c r="B305" t="s">
        <v>307</v>
      </c>
      <c r="C305" s="8">
        <v>119738.165138025</v>
      </c>
      <c r="D305">
        <v>0</v>
      </c>
      <c r="E305">
        <v>0</v>
      </c>
      <c r="F305" s="1">
        <f t="shared" si="16"/>
        <v>0</v>
      </c>
      <c r="G305" s="1">
        <f t="shared" si="17"/>
        <v>0</v>
      </c>
      <c r="J305" s="1">
        <f t="shared" si="18"/>
        <v>1</v>
      </c>
      <c r="K305" s="1">
        <f t="shared" si="19"/>
        <v>1</v>
      </c>
    </row>
    <row r="306" spans="1:11" x14ac:dyDescent="0.25">
      <c r="A306">
        <v>305</v>
      </c>
      <c r="B306" t="s">
        <v>308</v>
      </c>
      <c r="C306">
        <v>1017774.40367322</v>
      </c>
      <c r="D306">
        <v>347240.67890027398</v>
      </c>
      <c r="E306">
        <v>311319.229358866</v>
      </c>
      <c r="F306" s="1">
        <f t="shared" si="16"/>
        <v>0.34117647058823425</v>
      </c>
      <c r="G306" s="1">
        <f t="shared" si="17"/>
        <v>0.30588235294117522</v>
      </c>
      <c r="J306" s="1">
        <f t="shared" si="18"/>
        <v>0.1935158910258038</v>
      </c>
      <c r="K306" s="1">
        <f t="shared" si="19"/>
        <v>0.21093844420378205</v>
      </c>
    </row>
    <row r="307" spans="1:11" x14ac:dyDescent="0.25">
      <c r="A307">
        <v>306</v>
      </c>
      <c r="B307" t="s">
        <v>309</v>
      </c>
      <c r="C307">
        <v>143685.79816563</v>
      </c>
      <c r="D307">
        <v>35921.449541407601</v>
      </c>
      <c r="E307">
        <v>35921.449541407601</v>
      </c>
      <c r="F307" s="1">
        <f t="shared" si="16"/>
        <v>0.25000000000000072</v>
      </c>
      <c r="G307" s="1">
        <f t="shared" si="17"/>
        <v>0.25000000000000072</v>
      </c>
      <c r="J307" s="1">
        <f t="shared" si="18"/>
        <v>0.24214171674480056</v>
      </c>
      <c r="K307" s="1">
        <f t="shared" si="19"/>
        <v>0.24214171674480056</v>
      </c>
    </row>
    <row r="308" spans="1:11" x14ac:dyDescent="0.25">
      <c r="A308">
        <v>307</v>
      </c>
      <c r="B308" t="s">
        <v>310</v>
      </c>
      <c r="C308">
        <v>215528.697248446</v>
      </c>
      <c r="D308">
        <v>143685.79816563</v>
      </c>
      <c r="E308">
        <v>143685.79816563</v>
      </c>
      <c r="F308" s="1">
        <f t="shared" si="16"/>
        <v>0.66666666666666352</v>
      </c>
      <c r="G308" s="1">
        <f t="shared" si="17"/>
        <v>0.66666666666666352</v>
      </c>
      <c r="J308" s="1">
        <f t="shared" si="18"/>
        <v>7.7892088518273117E-2</v>
      </c>
      <c r="K308" s="1">
        <f t="shared" si="19"/>
        <v>7.7892088518273117E-2</v>
      </c>
    </row>
    <row r="309" spans="1:11" x14ac:dyDescent="0.25">
      <c r="A309">
        <v>308</v>
      </c>
      <c r="B309" t="s">
        <v>311</v>
      </c>
      <c r="C309">
        <v>598690.82569012698</v>
      </c>
      <c r="D309">
        <v>119738.165138025</v>
      </c>
      <c r="E309">
        <v>95790.532110420303</v>
      </c>
      <c r="F309" s="1">
        <f t="shared" si="16"/>
        <v>0.19999999999999934</v>
      </c>
      <c r="G309" s="1">
        <f t="shared" si="17"/>
        <v>0.15999999999999998</v>
      </c>
      <c r="J309" s="1">
        <f t="shared" si="18"/>
        <v>0.27522033632230491</v>
      </c>
      <c r="K309" s="1">
        <f t="shared" si="19"/>
        <v>0.30685515684485365</v>
      </c>
    </row>
    <row r="310" spans="1:11" x14ac:dyDescent="0.25">
      <c r="A310">
        <v>309</v>
      </c>
      <c r="B310" t="s">
        <v>312</v>
      </c>
      <c r="C310">
        <v>2418710.9357881099</v>
      </c>
      <c r="D310">
        <v>634612.27523153403</v>
      </c>
      <c r="E310">
        <v>574743.19266252196</v>
      </c>
      <c r="F310" s="1">
        <f t="shared" si="16"/>
        <v>0.2623762376237625</v>
      </c>
      <c r="G310" s="1">
        <f t="shared" si="17"/>
        <v>0.23762376237623795</v>
      </c>
      <c r="J310" s="1">
        <f t="shared" si="18"/>
        <v>0.23478248846833849</v>
      </c>
      <c r="K310" s="1">
        <f t="shared" si="19"/>
        <v>0.24979842155076659</v>
      </c>
    </row>
    <row r="311" spans="1:11" x14ac:dyDescent="0.25">
      <c r="A311">
        <v>310</v>
      </c>
      <c r="B311" t="s">
        <v>313</v>
      </c>
      <c r="C311">
        <v>179607.24770703801</v>
      </c>
      <c r="D311">
        <v>59869.082569012702</v>
      </c>
      <c r="E311">
        <v>35921.449541407601</v>
      </c>
      <c r="F311" s="1">
        <f t="shared" si="16"/>
        <v>0.33333333333333348</v>
      </c>
      <c r="G311" s="1">
        <f t="shared" si="17"/>
        <v>0.19999999999999998</v>
      </c>
      <c r="J311" s="1">
        <f t="shared" si="18"/>
        <v>0.1972584382397693</v>
      </c>
      <c r="K311" s="1">
        <f t="shared" si="19"/>
        <v>0.27522033632230447</v>
      </c>
    </row>
    <row r="312" spans="1:11" x14ac:dyDescent="0.25">
      <c r="A312">
        <v>311</v>
      </c>
      <c r="B312" t="s">
        <v>314</v>
      </c>
      <c r="C312">
        <v>1496727.06422532</v>
      </c>
      <c r="D312">
        <v>466978.84403829899</v>
      </c>
      <c r="E312">
        <v>395135.94495548401</v>
      </c>
      <c r="F312" s="1">
        <f t="shared" si="16"/>
        <v>0.31199999999999944</v>
      </c>
      <c r="G312" s="1">
        <f t="shared" si="17"/>
        <v>0.26399999999999968</v>
      </c>
      <c r="J312" s="1">
        <f t="shared" si="18"/>
        <v>0.20780714912927634</v>
      </c>
      <c r="K312" s="1">
        <f t="shared" si="19"/>
        <v>0.23383768726470078</v>
      </c>
    </row>
    <row r="313" spans="1:11" x14ac:dyDescent="0.25">
      <c r="A313">
        <v>312</v>
      </c>
      <c r="B313" t="s">
        <v>315</v>
      </c>
      <c r="C313">
        <v>71842.899082815202</v>
      </c>
      <c r="D313">
        <v>47895.266055210202</v>
      </c>
      <c r="E313">
        <v>47895.266055210202</v>
      </c>
      <c r="F313" s="1">
        <f t="shared" si="16"/>
        <v>0.66666666666666763</v>
      </c>
      <c r="G313" s="1">
        <f t="shared" si="17"/>
        <v>0.66666666666666763</v>
      </c>
      <c r="J313" s="1">
        <f t="shared" si="18"/>
        <v>7.7892088518272007E-2</v>
      </c>
      <c r="K313" s="1">
        <f t="shared" si="19"/>
        <v>7.7892088518272007E-2</v>
      </c>
    </row>
    <row r="314" spans="1:11" x14ac:dyDescent="0.25">
      <c r="A314">
        <v>313</v>
      </c>
      <c r="B314" t="s">
        <v>316</v>
      </c>
      <c r="C314">
        <v>622638.45871773199</v>
      </c>
      <c r="D314">
        <v>251450.146789853</v>
      </c>
      <c r="E314">
        <v>239476.33027605101</v>
      </c>
      <c r="F314" s="1">
        <f t="shared" si="16"/>
        <v>0.40384615384615336</v>
      </c>
      <c r="G314" s="1">
        <f t="shared" si="17"/>
        <v>0.38461538461538503</v>
      </c>
      <c r="J314" s="1">
        <f t="shared" si="18"/>
        <v>0.1658518513864855</v>
      </c>
      <c r="K314" s="1">
        <f t="shared" si="19"/>
        <v>0.17395191180786651</v>
      </c>
    </row>
    <row r="315" spans="1:11" x14ac:dyDescent="0.25">
      <c r="A315">
        <v>314</v>
      </c>
      <c r="B315" t="s">
        <v>317</v>
      </c>
      <c r="C315">
        <v>742376.62385575694</v>
      </c>
      <c r="D315">
        <v>287371.59633126098</v>
      </c>
      <c r="E315">
        <v>275397.77981745801</v>
      </c>
      <c r="F315" s="1">
        <f t="shared" si="16"/>
        <v>0.38709677419354871</v>
      </c>
      <c r="G315" s="1">
        <f t="shared" si="17"/>
        <v>0.3709677419354836</v>
      </c>
      <c r="J315" s="1">
        <f t="shared" si="18"/>
        <v>0.17288878333562052</v>
      </c>
      <c r="K315" s="1">
        <f t="shared" si="19"/>
        <v>0.17989921178791146</v>
      </c>
    </row>
    <row r="316" spans="1:11" x14ac:dyDescent="0.25">
      <c r="A316">
        <v>315</v>
      </c>
      <c r="B316" t="s">
        <v>318</v>
      </c>
      <c r="C316">
        <v>502900.29357970698</v>
      </c>
      <c r="D316">
        <v>107764.348624223</v>
      </c>
      <c r="E316">
        <v>107764.348624223</v>
      </c>
      <c r="F316" s="1">
        <f t="shared" si="16"/>
        <v>0.21428571428571444</v>
      </c>
      <c r="G316" s="1">
        <f t="shared" si="17"/>
        <v>0.21428571428571444</v>
      </c>
      <c r="J316" s="1">
        <f t="shared" si="18"/>
        <v>0.26515009256168998</v>
      </c>
      <c r="K316" s="1">
        <f t="shared" si="19"/>
        <v>0.26515009256168998</v>
      </c>
    </row>
    <row r="317" spans="1:11" x14ac:dyDescent="0.25">
      <c r="A317">
        <v>316</v>
      </c>
      <c r="B317" t="s">
        <v>319</v>
      </c>
      <c r="C317">
        <v>1412910.3486287</v>
      </c>
      <c r="D317">
        <v>335266.86238647101</v>
      </c>
      <c r="E317">
        <v>299345.41284506302</v>
      </c>
      <c r="F317" s="1">
        <f t="shared" si="16"/>
        <v>0.23728813559322021</v>
      </c>
      <c r="G317" s="1">
        <f t="shared" si="17"/>
        <v>0.21186440677966065</v>
      </c>
      <c r="J317" s="1">
        <f t="shared" si="18"/>
        <v>0.25001046273175365</v>
      </c>
      <c r="K317" s="1">
        <f t="shared" si="19"/>
        <v>0.26681832750014445</v>
      </c>
    </row>
    <row r="318" spans="1:11" x14ac:dyDescent="0.25">
      <c r="A318">
        <v>317</v>
      </c>
      <c r="B318" t="s">
        <v>320</v>
      </c>
      <c r="C318">
        <v>921983.87156279502</v>
      </c>
      <c r="D318">
        <v>143685.79816563</v>
      </c>
      <c r="E318">
        <v>107764.348624223</v>
      </c>
      <c r="F318" s="1">
        <f t="shared" si="16"/>
        <v>0.15584415584415542</v>
      </c>
      <c r="G318" s="1">
        <f t="shared" si="17"/>
        <v>0.1168831168831171</v>
      </c>
      <c r="J318" s="1">
        <f t="shared" si="18"/>
        <v>0.31049391352521027</v>
      </c>
      <c r="K318" s="1">
        <f t="shared" si="19"/>
        <v>0.34904591479732772</v>
      </c>
    </row>
    <row r="319" spans="1:11" x14ac:dyDescent="0.25">
      <c r="A319">
        <v>318</v>
      </c>
      <c r="B319" t="s">
        <v>321</v>
      </c>
      <c r="C319">
        <v>1281198.36697687</v>
      </c>
      <c r="D319">
        <v>299345.41284506302</v>
      </c>
      <c r="E319">
        <v>299345.41284506302</v>
      </c>
      <c r="F319" s="1">
        <f t="shared" si="16"/>
        <v>0.23364485981308405</v>
      </c>
      <c r="G319" s="1">
        <f t="shared" si="17"/>
        <v>0.23364485981308405</v>
      </c>
      <c r="J319" s="1">
        <f t="shared" si="18"/>
        <v>0.25232777724370914</v>
      </c>
      <c r="K319" s="1">
        <f t="shared" si="19"/>
        <v>0.25232777724370914</v>
      </c>
    </row>
    <row r="320" spans="1:11" x14ac:dyDescent="0.25">
      <c r="A320">
        <v>319</v>
      </c>
      <c r="B320" t="s">
        <v>322</v>
      </c>
      <c r="C320">
        <v>1508700.8807391201</v>
      </c>
      <c r="D320">
        <v>478952.66055210202</v>
      </c>
      <c r="E320">
        <v>407109.76146928599</v>
      </c>
      <c r="F320" s="1">
        <f t="shared" si="16"/>
        <v>0.31746031746031772</v>
      </c>
      <c r="G320" s="1">
        <f t="shared" si="17"/>
        <v>0.2698412698412696</v>
      </c>
      <c r="J320" s="1">
        <f t="shared" si="18"/>
        <v>0.20505352255880738</v>
      </c>
      <c r="K320" s="1">
        <f t="shared" si="19"/>
        <v>0.23047687676537454</v>
      </c>
    </row>
    <row r="321" spans="1:11" x14ac:dyDescent="0.25">
      <c r="A321">
        <v>320</v>
      </c>
      <c r="B321" t="s">
        <v>323</v>
      </c>
      <c r="C321">
        <v>4047149.9816652602</v>
      </c>
      <c r="D321">
        <v>730402.80734195502</v>
      </c>
      <c r="E321">
        <v>538821.74312111398</v>
      </c>
      <c r="F321" s="1">
        <f t="shared" si="16"/>
        <v>0.18047337278106504</v>
      </c>
      <c r="G321" s="1">
        <f t="shared" si="17"/>
        <v>0.13313609467455609</v>
      </c>
      <c r="J321" s="1">
        <f t="shared" si="18"/>
        <v>0.28996030798433281</v>
      </c>
      <c r="K321" s="1">
        <f t="shared" si="19"/>
        <v>0.33187278445354707</v>
      </c>
    </row>
    <row r="322" spans="1:11" x14ac:dyDescent="0.25">
      <c r="A322">
        <v>321</v>
      </c>
      <c r="B322" t="s">
        <v>324</v>
      </c>
      <c r="C322">
        <v>1496727.06422532</v>
      </c>
      <c r="D322">
        <v>466978.84403829899</v>
      </c>
      <c r="E322">
        <v>395135.94495548401</v>
      </c>
      <c r="F322" s="1">
        <f t="shared" si="16"/>
        <v>0.31199999999999944</v>
      </c>
      <c r="G322" s="1">
        <f t="shared" si="17"/>
        <v>0.26399999999999968</v>
      </c>
      <c r="J322" s="1">
        <f t="shared" si="18"/>
        <v>0.20780714912927634</v>
      </c>
      <c r="K322" s="1">
        <f t="shared" si="19"/>
        <v>0.23383768726470078</v>
      </c>
    </row>
    <row r="323" spans="1:11" x14ac:dyDescent="0.25">
      <c r="A323">
        <v>322</v>
      </c>
      <c r="B323" t="s">
        <v>325</v>
      </c>
      <c r="C323">
        <v>658559.90825913998</v>
      </c>
      <c r="D323">
        <v>215528.697248446</v>
      </c>
      <c r="E323">
        <v>203554.880734643</v>
      </c>
      <c r="F323" s="1">
        <f t="shared" ref="F323:F386" si="20">D323/$C323</f>
        <v>0.32727272727272755</v>
      </c>
      <c r="G323" s="1">
        <f t="shared" ref="G323:G386" si="21">E323/$C323</f>
        <v>0.30909090909090869</v>
      </c>
      <c r="J323" s="1">
        <f t="shared" ref="J323:J386" si="22">1-(D323/C323)^0.2</f>
        <v>0.20019896257702119</v>
      </c>
      <c r="K323" s="1">
        <f t="shared" ref="K323:K386" si="23">1-(E323/C323)^0.2</f>
        <v>0.20928997253994508</v>
      </c>
    </row>
    <row r="324" spans="1:11" x14ac:dyDescent="0.25">
      <c r="A324">
        <v>323</v>
      </c>
      <c r="B324" t="s">
        <v>326</v>
      </c>
      <c r="C324">
        <v>1508700.8807391201</v>
      </c>
      <c r="D324">
        <v>478952.66055210202</v>
      </c>
      <c r="E324">
        <v>407109.76146928599</v>
      </c>
      <c r="F324" s="1">
        <f t="shared" si="20"/>
        <v>0.31746031746031772</v>
      </c>
      <c r="G324" s="1">
        <f t="shared" si="21"/>
        <v>0.2698412698412696</v>
      </c>
      <c r="J324" s="1">
        <f t="shared" si="22"/>
        <v>0.20505352255880738</v>
      </c>
      <c r="K324" s="1">
        <f t="shared" si="23"/>
        <v>0.23047687676537454</v>
      </c>
    </row>
    <row r="325" spans="1:11" x14ac:dyDescent="0.25">
      <c r="A325">
        <v>324</v>
      </c>
      <c r="B325" t="s">
        <v>327</v>
      </c>
      <c r="C325">
        <v>838167.15596617805</v>
      </c>
      <c r="D325">
        <v>275397.77981745801</v>
      </c>
      <c r="E325">
        <v>251450.146789853</v>
      </c>
      <c r="F325" s="1">
        <f t="shared" si="20"/>
        <v>0.32857142857142796</v>
      </c>
      <c r="G325" s="1">
        <f t="shared" si="21"/>
        <v>0.29999999999999949</v>
      </c>
      <c r="J325" s="1">
        <f t="shared" si="22"/>
        <v>0.19956520501648567</v>
      </c>
      <c r="K325" s="1">
        <f t="shared" si="23"/>
        <v>0.21399691440337754</v>
      </c>
    </row>
    <row r="326" spans="1:11" x14ac:dyDescent="0.25">
      <c r="A326">
        <v>325</v>
      </c>
      <c r="B326" t="s">
        <v>328</v>
      </c>
      <c r="C326">
        <v>1353041.2660596899</v>
      </c>
      <c r="D326">
        <v>490926.47706590401</v>
      </c>
      <c r="E326">
        <v>455005.02752449602</v>
      </c>
      <c r="F326" s="1">
        <f t="shared" si="20"/>
        <v>0.36283185840707877</v>
      </c>
      <c r="G326" s="1">
        <f t="shared" si="21"/>
        <v>0.33628318584070688</v>
      </c>
      <c r="J326" s="1">
        <f t="shared" si="22"/>
        <v>0.1835284005032447</v>
      </c>
      <c r="K326" s="1">
        <f t="shared" si="23"/>
        <v>0.19584265948965618</v>
      </c>
    </row>
    <row r="327" spans="1:11" x14ac:dyDescent="0.25">
      <c r="A327">
        <v>326</v>
      </c>
      <c r="B327" t="s">
        <v>329</v>
      </c>
      <c r="C327">
        <v>2825820.6972574</v>
      </c>
      <c r="D327">
        <v>874088.60550758499</v>
      </c>
      <c r="E327">
        <v>742376.62385575694</v>
      </c>
      <c r="F327" s="1">
        <f t="shared" si="20"/>
        <v>0.30932203389830487</v>
      </c>
      <c r="G327" s="1">
        <f t="shared" si="21"/>
        <v>0.26271186440677941</v>
      </c>
      <c r="J327" s="1">
        <f t="shared" si="22"/>
        <v>0.20917175614462868</v>
      </c>
      <c r="K327" s="1">
        <f t="shared" si="23"/>
        <v>0.23458681817195393</v>
      </c>
    </row>
    <row r="328" spans="1:11" x14ac:dyDescent="0.25">
      <c r="A328">
        <v>327</v>
      </c>
      <c r="B328" t="s">
        <v>330</v>
      </c>
      <c r="C328">
        <v>2442658.5688157198</v>
      </c>
      <c r="D328">
        <v>718428.99082815205</v>
      </c>
      <c r="E328">
        <v>598690.82569012698</v>
      </c>
      <c r="F328" s="1">
        <f t="shared" si="20"/>
        <v>0.29411764705882321</v>
      </c>
      <c r="G328" s="1">
        <f t="shared" si="21"/>
        <v>0.2450980392156861</v>
      </c>
      <c r="J328" s="1">
        <f t="shared" si="22"/>
        <v>0.21710374323649495</v>
      </c>
      <c r="K328" s="1">
        <f t="shared" si="23"/>
        <v>0.24513729781691218</v>
      </c>
    </row>
    <row r="329" spans="1:11" x14ac:dyDescent="0.25">
      <c r="A329">
        <v>328</v>
      </c>
      <c r="B329" t="s">
        <v>331</v>
      </c>
      <c r="C329">
        <v>1508700.8807391201</v>
      </c>
      <c r="D329">
        <v>478952.66055210202</v>
      </c>
      <c r="E329">
        <v>407109.76146928599</v>
      </c>
      <c r="F329" s="1">
        <f t="shared" si="20"/>
        <v>0.31746031746031772</v>
      </c>
      <c r="G329" s="1">
        <f t="shared" si="21"/>
        <v>0.2698412698412696</v>
      </c>
      <c r="J329" s="1">
        <f t="shared" si="22"/>
        <v>0.20505352255880738</v>
      </c>
      <c r="K329" s="1">
        <f t="shared" si="23"/>
        <v>0.23047687676537454</v>
      </c>
    </row>
    <row r="330" spans="1:11" x14ac:dyDescent="0.25">
      <c r="A330">
        <v>329</v>
      </c>
      <c r="B330" t="s">
        <v>332</v>
      </c>
      <c r="C330">
        <v>1951732.0917498099</v>
      </c>
      <c r="D330">
        <v>526847.92660731205</v>
      </c>
      <c r="E330">
        <v>419083.57798308902</v>
      </c>
      <c r="F330" s="1">
        <f t="shared" si="20"/>
        <v>0.26993865030674918</v>
      </c>
      <c r="G330" s="1">
        <f t="shared" si="21"/>
        <v>0.21472392638036861</v>
      </c>
      <c r="J330" s="1">
        <f t="shared" si="22"/>
        <v>0.2304213435957666</v>
      </c>
      <c r="K330" s="1">
        <f t="shared" si="23"/>
        <v>0.26484978600147846</v>
      </c>
    </row>
    <row r="331" spans="1:11" x14ac:dyDescent="0.25">
      <c r="A331">
        <v>330</v>
      </c>
      <c r="B331" t="s">
        <v>333</v>
      </c>
      <c r="C331">
        <v>1520674.6972529199</v>
      </c>
      <c r="D331">
        <v>478952.66055210202</v>
      </c>
      <c r="E331">
        <v>407109.76146928599</v>
      </c>
      <c r="F331" s="1">
        <f t="shared" si="20"/>
        <v>0.31496062992126067</v>
      </c>
      <c r="G331" s="1">
        <f t="shared" si="21"/>
        <v>0.26771653543307111</v>
      </c>
      <c r="J331" s="1">
        <f t="shared" si="22"/>
        <v>0.20630936844903103</v>
      </c>
      <c r="K331" s="1">
        <f t="shared" si="23"/>
        <v>0.23169255917817921</v>
      </c>
    </row>
    <row r="332" spans="1:11" x14ac:dyDescent="0.25">
      <c r="A332">
        <v>331</v>
      </c>
      <c r="B332" t="s">
        <v>334</v>
      </c>
      <c r="C332">
        <v>634612.27523153403</v>
      </c>
      <c r="D332">
        <v>59869.082569012702</v>
      </c>
      <c r="E332">
        <v>35921.449541407601</v>
      </c>
      <c r="F332" s="1">
        <f t="shared" si="20"/>
        <v>9.4339622641509524E-2</v>
      </c>
      <c r="G332" s="1">
        <f t="shared" si="21"/>
        <v>5.6603773584905683E-2</v>
      </c>
      <c r="J332" s="1">
        <f t="shared" si="22"/>
        <v>0.37635301522395392</v>
      </c>
      <c r="K332" s="1">
        <f t="shared" si="23"/>
        <v>0.43692132884157242</v>
      </c>
    </row>
    <row r="333" spans="1:11" x14ac:dyDescent="0.25">
      <c r="A333">
        <v>332</v>
      </c>
      <c r="B333" t="s">
        <v>335</v>
      </c>
      <c r="C333">
        <v>1628439.04587715</v>
      </c>
      <c r="D333">
        <v>490926.47706590401</v>
      </c>
      <c r="E333">
        <v>419083.57798308902</v>
      </c>
      <c r="F333" s="1">
        <f t="shared" si="20"/>
        <v>0.30147058823529321</v>
      </c>
      <c r="G333" s="1">
        <f t="shared" si="21"/>
        <v>0.25735294117646995</v>
      </c>
      <c r="J333" s="1">
        <f t="shared" si="22"/>
        <v>0.21322782967742737</v>
      </c>
      <c r="K333" s="1">
        <f t="shared" si="23"/>
        <v>0.23773526688804481</v>
      </c>
    </row>
    <row r="334" spans="1:11" x14ac:dyDescent="0.25">
      <c r="A334">
        <v>333</v>
      </c>
      <c r="B334" t="s">
        <v>336</v>
      </c>
      <c r="C334">
        <v>1520674.6972529199</v>
      </c>
      <c r="D334">
        <v>694481.35780054703</v>
      </c>
      <c r="E334">
        <v>610664.64220392902</v>
      </c>
      <c r="F334" s="1">
        <f t="shared" si="20"/>
        <v>0.4566929133858274</v>
      </c>
      <c r="G334" s="1">
        <f t="shared" si="21"/>
        <v>0.40157480314960664</v>
      </c>
      <c r="J334" s="1">
        <f t="shared" si="22"/>
        <v>0.1450812255337014</v>
      </c>
      <c r="K334" s="1">
        <f t="shared" si="23"/>
        <v>0.16679226882758902</v>
      </c>
    </row>
    <row r="335" spans="1:11" x14ac:dyDescent="0.25">
      <c r="A335">
        <v>334</v>
      </c>
      <c r="B335" t="s">
        <v>337</v>
      </c>
      <c r="C335">
        <v>1484753.2477115099</v>
      </c>
      <c r="D335">
        <v>466978.84403829899</v>
      </c>
      <c r="E335">
        <v>395135.94495548401</v>
      </c>
      <c r="F335" s="1">
        <f t="shared" si="20"/>
        <v>0.31451612903225906</v>
      </c>
      <c r="G335" s="1">
        <f t="shared" si="21"/>
        <v>0.26612903225806556</v>
      </c>
      <c r="J335" s="1">
        <f t="shared" si="22"/>
        <v>0.20653352060376529</v>
      </c>
      <c r="K335" s="1">
        <f t="shared" si="23"/>
        <v>0.23260590869512821</v>
      </c>
    </row>
    <row r="336" spans="1:11" x14ac:dyDescent="0.25">
      <c r="A336">
        <v>335</v>
      </c>
      <c r="B336" t="s">
        <v>338</v>
      </c>
      <c r="C336">
        <v>131711.98165182801</v>
      </c>
      <c r="D336">
        <v>11973.8165138025</v>
      </c>
      <c r="E336">
        <v>0</v>
      </c>
      <c r="F336" s="1">
        <f t="shared" si="20"/>
        <v>9.0909090909090551E-2</v>
      </c>
      <c r="G336" s="1">
        <f t="shared" si="21"/>
        <v>0</v>
      </c>
      <c r="J336" s="1">
        <f t="shared" si="22"/>
        <v>0.38095607931615494</v>
      </c>
      <c r="K336" s="1">
        <f t="shared" si="23"/>
        <v>1</v>
      </c>
    </row>
    <row r="337" spans="1:11" x14ac:dyDescent="0.25">
      <c r="A337">
        <v>336</v>
      </c>
      <c r="B337" t="s">
        <v>339</v>
      </c>
      <c r="C337">
        <v>694481.35780054703</v>
      </c>
      <c r="D337">
        <v>275397.77981745801</v>
      </c>
      <c r="E337">
        <v>251450.146789853</v>
      </c>
      <c r="F337" s="1">
        <f t="shared" si="20"/>
        <v>0.39655172413793061</v>
      </c>
      <c r="G337" s="1">
        <f t="shared" si="21"/>
        <v>0.36206896551724105</v>
      </c>
      <c r="J337" s="1">
        <f t="shared" si="22"/>
        <v>0.16888720470170271</v>
      </c>
      <c r="K337" s="1">
        <f t="shared" si="23"/>
        <v>0.18387203345308067</v>
      </c>
    </row>
    <row r="338" spans="1:11" x14ac:dyDescent="0.25">
      <c r="A338">
        <v>337</v>
      </c>
      <c r="B338" t="s">
        <v>340</v>
      </c>
      <c r="C338">
        <v>1221329.2844078599</v>
      </c>
      <c r="D338">
        <v>155659.614679433</v>
      </c>
      <c r="E338">
        <v>131711.98165182801</v>
      </c>
      <c r="F338" s="1">
        <f t="shared" si="20"/>
        <v>0.12745098039215677</v>
      </c>
      <c r="G338" s="1">
        <f t="shared" si="21"/>
        <v>0.10784313725490195</v>
      </c>
      <c r="J338" s="1">
        <f t="shared" si="22"/>
        <v>0.33767883101275231</v>
      </c>
      <c r="K338" s="1">
        <f t="shared" si="23"/>
        <v>0.35944193633271559</v>
      </c>
    </row>
    <row r="339" spans="1:11" x14ac:dyDescent="0.25">
      <c r="A339">
        <v>338</v>
      </c>
      <c r="B339" t="s">
        <v>341</v>
      </c>
      <c r="C339">
        <v>59869.082569012702</v>
      </c>
      <c r="D339">
        <v>23947.633027605101</v>
      </c>
      <c r="E339">
        <v>0</v>
      </c>
      <c r="F339" s="1">
        <f t="shared" si="20"/>
        <v>0.40000000000000036</v>
      </c>
      <c r="G339" s="1">
        <f t="shared" si="21"/>
        <v>0</v>
      </c>
      <c r="J339" s="1">
        <f t="shared" si="22"/>
        <v>0.16744679259812667</v>
      </c>
      <c r="K339" s="1">
        <f t="shared" si="23"/>
        <v>1</v>
      </c>
    </row>
    <row r="340" spans="1:11" x14ac:dyDescent="0.25">
      <c r="A340">
        <v>339</v>
      </c>
      <c r="B340" t="s">
        <v>342</v>
      </c>
      <c r="C340">
        <v>957905.321104203</v>
      </c>
      <c r="D340">
        <v>119738.165138025</v>
      </c>
      <c r="E340">
        <v>95790.532110420303</v>
      </c>
      <c r="F340" s="1">
        <f t="shared" si="20"/>
        <v>0.12499999999999961</v>
      </c>
      <c r="G340" s="1">
        <f t="shared" si="21"/>
        <v>0.1</v>
      </c>
      <c r="J340" s="1">
        <f t="shared" si="22"/>
        <v>0.34024604461355323</v>
      </c>
      <c r="K340" s="1">
        <f t="shared" si="23"/>
        <v>0.36904265551980675</v>
      </c>
    </row>
    <row r="341" spans="1:11" x14ac:dyDescent="0.25">
      <c r="A341">
        <v>340</v>
      </c>
      <c r="B341" t="s">
        <v>343</v>
      </c>
      <c r="C341">
        <v>227502.51376224801</v>
      </c>
      <c r="D341">
        <v>59869.082569012702</v>
      </c>
      <c r="E341">
        <v>0</v>
      </c>
      <c r="F341" s="1">
        <f t="shared" si="20"/>
        <v>0.26315789473684242</v>
      </c>
      <c r="G341" s="1">
        <f t="shared" si="21"/>
        <v>0</v>
      </c>
      <c r="J341" s="1">
        <f t="shared" si="22"/>
        <v>0.23432709188825396</v>
      </c>
      <c r="K341" s="1">
        <f t="shared" si="23"/>
        <v>1</v>
      </c>
    </row>
    <row r="342" spans="1:11" x14ac:dyDescent="0.25">
      <c r="A342">
        <v>341</v>
      </c>
      <c r="B342" t="s">
        <v>344</v>
      </c>
      <c r="C342">
        <v>251450.146789853</v>
      </c>
      <c r="D342">
        <v>11973.8165138025</v>
      </c>
      <c r="E342">
        <v>11973.8165138025</v>
      </c>
      <c r="F342" s="1">
        <f t="shared" si="20"/>
        <v>4.7619047619047526E-2</v>
      </c>
      <c r="G342" s="1">
        <f t="shared" si="21"/>
        <v>4.7619047619047526E-2</v>
      </c>
      <c r="J342" s="1">
        <f t="shared" si="22"/>
        <v>0.45605355711112172</v>
      </c>
      <c r="K342" s="1">
        <f t="shared" si="23"/>
        <v>0.45605355711112172</v>
      </c>
    </row>
    <row r="343" spans="1:11" x14ac:dyDescent="0.25">
      <c r="A343">
        <v>342</v>
      </c>
      <c r="B343" t="s">
        <v>345</v>
      </c>
      <c r="C343">
        <v>2442658.5688157198</v>
      </c>
      <c r="D343">
        <v>718428.99082815205</v>
      </c>
      <c r="E343">
        <v>598690.82569012698</v>
      </c>
      <c r="F343" s="1">
        <f t="shared" si="20"/>
        <v>0.29411764705882321</v>
      </c>
      <c r="G343" s="1">
        <f t="shared" si="21"/>
        <v>0.2450980392156861</v>
      </c>
      <c r="J343" s="1">
        <f t="shared" si="22"/>
        <v>0.21710374323649495</v>
      </c>
      <c r="K343" s="1">
        <f t="shared" si="23"/>
        <v>0.24513729781691218</v>
      </c>
    </row>
    <row r="344" spans="1:11" x14ac:dyDescent="0.25">
      <c r="A344">
        <v>343</v>
      </c>
      <c r="B344" t="s">
        <v>346</v>
      </c>
      <c r="C344">
        <v>155659.614679433</v>
      </c>
      <c r="D344">
        <v>71842.899082815202</v>
      </c>
      <c r="E344">
        <v>71842.899082815202</v>
      </c>
      <c r="F344" s="1">
        <f t="shared" si="20"/>
        <v>0.46153846153846134</v>
      </c>
      <c r="G344" s="1">
        <f t="shared" si="21"/>
        <v>0.46153846153846134</v>
      </c>
      <c r="J344" s="1">
        <f t="shared" si="22"/>
        <v>0.14327472495069049</v>
      </c>
      <c r="K344" s="1">
        <f t="shared" si="23"/>
        <v>0.14327472495069049</v>
      </c>
    </row>
    <row r="345" spans="1:11" x14ac:dyDescent="0.25">
      <c r="A345">
        <v>344</v>
      </c>
      <c r="B345" t="s">
        <v>347</v>
      </c>
      <c r="C345">
        <v>4466233.5596483499</v>
      </c>
      <c r="D345">
        <v>550795.55963491695</v>
      </c>
      <c r="E345">
        <v>359214.49541407602</v>
      </c>
      <c r="F345" s="1">
        <f t="shared" si="20"/>
        <v>0.12332439678284178</v>
      </c>
      <c r="G345" s="1">
        <f t="shared" si="21"/>
        <v>8.0428954423592408E-2</v>
      </c>
      <c r="J345" s="1">
        <f t="shared" si="22"/>
        <v>0.34202438303719018</v>
      </c>
      <c r="K345" s="1">
        <f t="shared" si="23"/>
        <v>0.39593665311395698</v>
      </c>
    </row>
    <row r="346" spans="1:11" x14ac:dyDescent="0.25">
      <c r="A346">
        <v>345</v>
      </c>
      <c r="B346" t="s">
        <v>348</v>
      </c>
      <c r="C346">
        <v>1520674.6972529199</v>
      </c>
      <c r="D346">
        <v>478952.66055210202</v>
      </c>
      <c r="E346">
        <v>407109.76146928599</v>
      </c>
      <c r="F346" s="1">
        <f t="shared" si="20"/>
        <v>0.31496062992126067</v>
      </c>
      <c r="G346" s="1">
        <f t="shared" si="21"/>
        <v>0.26771653543307111</v>
      </c>
      <c r="J346" s="1">
        <f t="shared" si="22"/>
        <v>0.20630936844903103</v>
      </c>
      <c r="K346" s="1">
        <f t="shared" si="23"/>
        <v>0.23169255917817921</v>
      </c>
    </row>
    <row r="347" spans="1:11" x14ac:dyDescent="0.25">
      <c r="A347">
        <v>346</v>
      </c>
      <c r="B347" t="s">
        <v>349</v>
      </c>
      <c r="C347">
        <v>826193.33945237496</v>
      </c>
      <c r="D347">
        <v>287371.59633126098</v>
      </c>
      <c r="E347">
        <v>275397.77981745801</v>
      </c>
      <c r="F347" s="1">
        <f t="shared" si="20"/>
        <v>0.3478260869565219</v>
      </c>
      <c r="G347" s="1">
        <f t="shared" si="21"/>
        <v>0.33333333333333298</v>
      </c>
      <c r="J347" s="1">
        <f t="shared" si="22"/>
        <v>0.1903964008349901</v>
      </c>
      <c r="K347" s="1">
        <f t="shared" si="23"/>
        <v>0.19725843823976952</v>
      </c>
    </row>
    <row r="348" spans="1:11" x14ac:dyDescent="0.25">
      <c r="A348">
        <v>347</v>
      </c>
      <c r="B348" t="s">
        <v>350</v>
      </c>
      <c r="C348">
        <v>215528.697248446</v>
      </c>
      <c r="D348">
        <v>131711.98165182801</v>
      </c>
      <c r="E348">
        <v>131711.98165182801</v>
      </c>
      <c r="F348" s="1">
        <f t="shared" si="20"/>
        <v>0.61111111111111072</v>
      </c>
      <c r="G348" s="1">
        <f t="shared" si="21"/>
        <v>0.61111111111111072</v>
      </c>
      <c r="J348" s="1">
        <f t="shared" si="22"/>
        <v>9.3800045555089473E-2</v>
      </c>
      <c r="K348" s="1">
        <f t="shared" si="23"/>
        <v>9.3800045555089473E-2</v>
      </c>
    </row>
    <row r="349" spans="1:11" x14ac:dyDescent="0.25">
      <c r="A349">
        <v>348</v>
      </c>
      <c r="B349" t="s">
        <v>351</v>
      </c>
      <c r="C349">
        <v>431057.39449689101</v>
      </c>
      <c r="D349">
        <v>191581.06422084101</v>
      </c>
      <c r="E349">
        <v>191581.06422084101</v>
      </c>
      <c r="F349" s="1">
        <f t="shared" si="20"/>
        <v>0.44444444444444575</v>
      </c>
      <c r="G349" s="1">
        <f t="shared" si="21"/>
        <v>0.44444444444444575</v>
      </c>
      <c r="J349" s="1">
        <f t="shared" si="22"/>
        <v>0.1497169995828056</v>
      </c>
      <c r="K349" s="1">
        <f t="shared" si="23"/>
        <v>0.1497169995828056</v>
      </c>
    </row>
    <row r="350" spans="1:11" x14ac:dyDescent="0.25">
      <c r="A350">
        <v>349</v>
      </c>
      <c r="B350" t="s">
        <v>352</v>
      </c>
      <c r="C350" s="8">
        <v>478952.66055210202</v>
      </c>
      <c r="D350">
        <v>0</v>
      </c>
      <c r="E350">
        <v>0</v>
      </c>
      <c r="F350" s="1">
        <f t="shared" si="20"/>
        <v>0</v>
      </c>
      <c r="G350" s="1">
        <f t="shared" si="21"/>
        <v>0</v>
      </c>
      <c r="J350" s="1">
        <f t="shared" si="22"/>
        <v>1</v>
      </c>
      <c r="K350" s="1">
        <f t="shared" si="23"/>
        <v>1</v>
      </c>
    </row>
    <row r="351" spans="1:11" x14ac:dyDescent="0.25">
      <c r="A351">
        <v>350</v>
      </c>
      <c r="B351" t="s">
        <v>353</v>
      </c>
      <c r="C351">
        <v>59869.082569012702</v>
      </c>
      <c r="D351">
        <v>11973.8165138025</v>
      </c>
      <c r="E351">
        <v>11973.8165138025</v>
      </c>
      <c r="F351" s="1">
        <f t="shared" si="20"/>
        <v>0.19999999999999932</v>
      </c>
      <c r="G351" s="1">
        <f t="shared" si="21"/>
        <v>0.19999999999999932</v>
      </c>
      <c r="J351" s="1">
        <f t="shared" si="22"/>
        <v>0.27522033632230503</v>
      </c>
      <c r="K351" s="1">
        <f t="shared" si="23"/>
        <v>0.27522033632230503</v>
      </c>
    </row>
    <row r="352" spans="1:11" x14ac:dyDescent="0.25">
      <c r="A352">
        <v>351</v>
      </c>
      <c r="B352" t="s">
        <v>354</v>
      </c>
      <c r="C352">
        <v>3053323.2110196501</v>
      </c>
      <c r="D352">
        <v>490926.47706590401</v>
      </c>
      <c r="E352">
        <v>407109.76146928599</v>
      </c>
      <c r="F352" s="1">
        <f t="shared" si="20"/>
        <v>0.16078431372549001</v>
      </c>
      <c r="G352" s="1">
        <f t="shared" si="21"/>
        <v>0.13333333333333311</v>
      </c>
      <c r="J352" s="1">
        <f t="shared" si="22"/>
        <v>0.30617693162982529</v>
      </c>
      <c r="K352" s="1">
        <f t="shared" si="23"/>
        <v>0.33167493804173132</v>
      </c>
    </row>
    <row r="353" spans="1:11" x14ac:dyDescent="0.25">
      <c r="A353">
        <v>352</v>
      </c>
      <c r="B353" t="s">
        <v>355</v>
      </c>
      <c r="C353">
        <v>287371.59633126098</v>
      </c>
      <c r="D353">
        <v>95790.532110420303</v>
      </c>
      <c r="E353">
        <v>95790.532110420303</v>
      </c>
      <c r="F353" s="1">
        <f t="shared" si="20"/>
        <v>0.33333333333333326</v>
      </c>
      <c r="G353" s="1">
        <f t="shared" si="21"/>
        <v>0.33333333333333326</v>
      </c>
      <c r="J353" s="1">
        <f t="shared" si="22"/>
        <v>0.19725843823976941</v>
      </c>
      <c r="K353" s="1">
        <f t="shared" si="23"/>
        <v>0.19725843823976941</v>
      </c>
    </row>
    <row r="354" spans="1:11" x14ac:dyDescent="0.25">
      <c r="A354">
        <v>353</v>
      </c>
      <c r="B354" t="s">
        <v>356</v>
      </c>
      <c r="C354">
        <v>466978.84403829899</v>
      </c>
      <c r="D354">
        <v>191581.06422084101</v>
      </c>
      <c r="E354">
        <v>191581.06422084101</v>
      </c>
      <c r="F354" s="1">
        <f t="shared" si="20"/>
        <v>0.41025641025641113</v>
      </c>
      <c r="G354" s="1">
        <f t="shared" si="21"/>
        <v>0.41025641025641113</v>
      </c>
      <c r="J354" s="1">
        <f t="shared" si="22"/>
        <v>0.16322041692323586</v>
      </c>
      <c r="K354" s="1">
        <f t="shared" si="23"/>
        <v>0.16322041692323586</v>
      </c>
    </row>
    <row r="355" spans="1:11" x14ac:dyDescent="0.25">
      <c r="A355">
        <v>354</v>
      </c>
      <c r="B355" t="s">
        <v>357</v>
      </c>
      <c r="C355">
        <v>538821.74312111398</v>
      </c>
      <c r="D355">
        <v>203554.880734643</v>
      </c>
      <c r="E355">
        <v>203554.880734643</v>
      </c>
      <c r="F355" s="1">
        <f t="shared" si="20"/>
        <v>0.37777777777777766</v>
      </c>
      <c r="G355" s="1">
        <f t="shared" si="21"/>
        <v>0.37777777777777766</v>
      </c>
      <c r="J355" s="1">
        <f t="shared" si="22"/>
        <v>0.17691008302788369</v>
      </c>
      <c r="K355" s="1">
        <f t="shared" si="23"/>
        <v>0.17691008302788369</v>
      </c>
    </row>
    <row r="356" spans="1:11" x14ac:dyDescent="0.25">
      <c r="A356">
        <v>355</v>
      </c>
      <c r="B356" t="s">
        <v>358</v>
      </c>
      <c r="C356">
        <v>850140.97247997997</v>
      </c>
      <c r="D356">
        <v>323293.04587266903</v>
      </c>
      <c r="E356">
        <v>275397.77981745801</v>
      </c>
      <c r="F356" s="1">
        <f t="shared" si="20"/>
        <v>0.38028169014084579</v>
      </c>
      <c r="G356" s="1">
        <f t="shared" si="21"/>
        <v>0.32394366197183067</v>
      </c>
      <c r="J356" s="1">
        <f t="shared" si="22"/>
        <v>0.1758218757332114</v>
      </c>
      <c r="K356" s="1">
        <f t="shared" si="23"/>
        <v>0.20183276212902557</v>
      </c>
    </row>
    <row r="357" spans="1:11" x14ac:dyDescent="0.25">
      <c r="A357">
        <v>356</v>
      </c>
      <c r="B357" t="s">
        <v>359</v>
      </c>
      <c r="C357">
        <v>706455.17431435001</v>
      </c>
      <c r="D357">
        <v>287371.59633126098</v>
      </c>
      <c r="E357">
        <v>263423.96330365603</v>
      </c>
      <c r="F357" s="1">
        <f t="shared" si="20"/>
        <v>0.40677966101694912</v>
      </c>
      <c r="G357" s="1">
        <f t="shared" si="21"/>
        <v>0.37288135593220351</v>
      </c>
      <c r="J357" s="1">
        <f t="shared" si="22"/>
        <v>0.1646435196914422</v>
      </c>
      <c r="K357" s="1">
        <f t="shared" si="23"/>
        <v>0.17905486443071628</v>
      </c>
    </row>
    <row r="358" spans="1:11" x14ac:dyDescent="0.25">
      <c r="A358">
        <v>357</v>
      </c>
      <c r="B358" t="s">
        <v>360</v>
      </c>
      <c r="C358">
        <v>838167.15596617805</v>
      </c>
      <c r="D358">
        <v>275397.77981745801</v>
      </c>
      <c r="E358">
        <v>251450.146789853</v>
      </c>
      <c r="F358" s="1">
        <f t="shared" si="20"/>
        <v>0.32857142857142796</v>
      </c>
      <c r="G358" s="1">
        <f t="shared" si="21"/>
        <v>0.29999999999999949</v>
      </c>
      <c r="J358" s="1">
        <f t="shared" si="22"/>
        <v>0.19956520501648567</v>
      </c>
      <c r="K358" s="1">
        <f t="shared" si="23"/>
        <v>0.21399691440337754</v>
      </c>
    </row>
    <row r="359" spans="1:11" x14ac:dyDescent="0.25">
      <c r="A359">
        <v>358</v>
      </c>
      <c r="B359" t="s">
        <v>361</v>
      </c>
      <c r="C359">
        <v>3604118.7706545601</v>
      </c>
      <c r="D359">
        <v>634612.27523153403</v>
      </c>
      <c r="E359">
        <v>466978.84403829899</v>
      </c>
      <c r="F359" s="1">
        <f t="shared" si="20"/>
        <v>0.17607973421926915</v>
      </c>
      <c r="G359" s="1">
        <f t="shared" si="21"/>
        <v>0.12956810631229251</v>
      </c>
      <c r="J359" s="1">
        <f t="shared" si="22"/>
        <v>0.29345166907117992</v>
      </c>
      <c r="K359" s="1">
        <f t="shared" si="23"/>
        <v>0.33549290502585638</v>
      </c>
    </row>
    <row r="360" spans="1:11" x14ac:dyDescent="0.25">
      <c r="A360">
        <v>359</v>
      </c>
      <c r="B360" t="s">
        <v>362</v>
      </c>
      <c r="C360">
        <v>1065669.66972843</v>
      </c>
      <c r="D360">
        <v>383162.12844168098</v>
      </c>
      <c r="E360">
        <v>263423.96330365603</v>
      </c>
      <c r="F360" s="1">
        <f t="shared" si="20"/>
        <v>0.35955056179775119</v>
      </c>
      <c r="G360" s="1">
        <f t="shared" si="21"/>
        <v>0.24719101123595427</v>
      </c>
      <c r="J360" s="1">
        <f t="shared" si="22"/>
        <v>0.18501053596274275</v>
      </c>
      <c r="K360" s="1">
        <f t="shared" si="23"/>
        <v>0.2438524752449418</v>
      </c>
    </row>
    <row r="361" spans="1:11" x14ac:dyDescent="0.25">
      <c r="A361">
        <v>360</v>
      </c>
      <c r="B361" t="s">
        <v>363</v>
      </c>
      <c r="C361">
        <v>1604491.4128495399</v>
      </c>
      <c r="D361">
        <v>203554.880734643</v>
      </c>
      <c r="E361">
        <v>143685.79816563</v>
      </c>
      <c r="F361" s="1">
        <f t="shared" si="20"/>
        <v>0.12686567164179097</v>
      </c>
      <c r="G361" s="1">
        <f t="shared" si="21"/>
        <v>8.955223880596988E-2</v>
      </c>
      <c r="J361" s="1">
        <f t="shared" si="22"/>
        <v>0.33828828331651162</v>
      </c>
      <c r="K361" s="1">
        <f t="shared" si="23"/>
        <v>0.3828151036493439</v>
      </c>
    </row>
    <row r="362" spans="1:11" x14ac:dyDescent="0.25">
      <c r="A362">
        <v>361</v>
      </c>
      <c r="B362" t="s">
        <v>364</v>
      </c>
      <c r="C362">
        <v>466978.84403829899</v>
      </c>
      <c r="D362">
        <v>191581.06422084101</v>
      </c>
      <c r="E362">
        <v>191581.06422084101</v>
      </c>
      <c r="F362" s="1">
        <f t="shared" si="20"/>
        <v>0.41025641025641113</v>
      </c>
      <c r="G362" s="1">
        <f t="shared" si="21"/>
        <v>0.41025641025641113</v>
      </c>
      <c r="J362" s="1">
        <f t="shared" si="22"/>
        <v>0.16322041692323586</v>
      </c>
      <c r="K362" s="1">
        <f t="shared" si="23"/>
        <v>0.16322041692323586</v>
      </c>
    </row>
    <row r="363" spans="1:11" x14ac:dyDescent="0.25">
      <c r="A363">
        <v>362</v>
      </c>
      <c r="B363" t="s">
        <v>365</v>
      </c>
      <c r="C363">
        <v>1484753.2477115099</v>
      </c>
      <c r="D363">
        <v>466978.84403829899</v>
      </c>
      <c r="E363">
        <v>395135.94495548401</v>
      </c>
      <c r="F363" s="1">
        <f t="shared" si="20"/>
        <v>0.31451612903225906</v>
      </c>
      <c r="G363" s="1">
        <f t="shared" si="21"/>
        <v>0.26612903225806556</v>
      </c>
      <c r="J363" s="1">
        <f t="shared" si="22"/>
        <v>0.20653352060376529</v>
      </c>
      <c r="K363" s="1">
        <f t="shared" si="23"/>
        <v>0.23260590869512821</v>
      </c>
    </row>
    <row r="364" spans="1:11" x14ac:dyDescent="0.25">
      <c r="A364">
        <v>363</v>
      </c>
      <c r="B364" t="s">
        <v>366</v>
      </c>
      <c r="C364">
        <v>1269224.5504630699</v>
      </c>
      <c r="D364">
        <v>419083.57798308902</v>
      </c>
      <c r="E364">
        <v>383162.12844168098</v>
      </c>
      <c r="F364" s="1">
        <f t="shared" si="20"/>
        <v>0.33018867924528295</v>
      </c>
      <c r="G364" s="1">
        <f t="shared" si="21"/>
        <v>0.30188679245282979</v>
      </c>
      <c r="J364" s="1">
        <f t="shared" si="22"/>
        <v>0.19877879302418744</v>
      </c>
      <c r="K364" s="1">
        <f t="shared" si="23"/>
        <v>0.21301070918525322</v>
      </c>
    </row>
    <row r="365" spans="1:11" x14ac:dyDescent="0.25">
      <c r="A365">
        <v>364</v>
      </c>
      <c r="B365" t="s">
        <v>367</v>
      </c>
      <c r="C365">
        <v>1161460.20183885</v>
      </c>
      <c r="D365">
        <v>371188.311927879</v>
      </c>
      <c r="E365">
        <v>335266.86238647101</v>
      </c>
      <c r="F365" s="1">
        <f t="shared" si="20"/>
        <v>0.31958762886597858</v>
      </c>
      <c r="G365" s="1">
        <f t="shared" si="21"/>
        <v>0.28865979381443196</v>
      </c>
      <c r="J365" s="1">
        <f t="shared" si="22"/>
        <v>0.20399097463488525</v>
      </c>
      <c r="K365" s="1">
        <f t="shared" si="23"/>
        <v>0.22003114818442104</v>
      </c>
    </row>
    <row r="366" spans="1:11" x14ac:dyDescent="0.25">
      <c r="A366">
        <v>365</v>
      </c>
      <c r="B366" t="s">
        <v>368</v>
      </c>
      <c r="C366">
        <v>945931.50459040003</v>
      </c>
      <c r="D366">
        <v>299345.41284506302</v>
      </c>
      <c r="E366">
        <v>263423.96330365603</v>
      </c>
      <c r="F366" s="1">
        <f t="shared" si="20"/>
        <v>0.31645569620253133</v>
      </c>
      <c r="G366" s="1">
        <f t="shared" si="21"/>
        <v>0.27848101265822817</v>
      </c>
      <c r="J366" s="1">
        <f t="shared" si="22"/>
        <v>0.20555729132695355</v>
      </c>
      <c r="K366" s="1">
        <f t="shared" si="23"/>
        <v>0.22561110233986026</v>
      </c>
    </row>
    <row r="367" spans="1:11" x14ac:dyDescent="0.25">
      <c r="A367">
        <v>366</v>
      </c>
      <c r="B367" t="s">
        <v>369</v>
      </c>
      <c r="C367">
        <v>1209355.4678940601</v>
      </c>
      <c r="D367">
        <v>407109.76146928599</v>
      </c>
      <c r="E367">
        <v>371188.311927879</v>
      </c>
      <c r="F367" s="1">
        <f t="shared" si="20"/>
        <v>0.33663366336633532</v>
      </c>
      <c r="G367" s="1">
        <f t="shared" si="21"/>
        <v>0.30693069306930626</v>
      </c>
      <c r="J367" s="1">
        <f t="shared" si="22"/>
        <v>0.19567510924268827</v>
      </c>
      <c r="K367" s="1">
        <f t="shared" si="23"/>
        <v>0.21039831942017095</v>
      </c>
    </row>
    <row r="368" spans="1:11" x14ac:dyDescent="0.25">
      <c r="A368">
        <v>367</v>
      </c>
      <c r="B368" t="s">
        <v>370</v>
      </c>
      <c r="C368">
        <v>1508700.8807391201</v>
      </c>
      <c r="D368">
        <v>478952.66055210202</v>
      </c>
      <c r="E368">
        <v>407109.76146928599</v>
      </c>
      <c r="F368" s="1">
        <f t="shared" si="20"/>
        <v>0.31746031746031772</v>
      </c>
      <c r="G368" s="1">
        <f t="shared" si="21"/>
        <v>0.2698412698412696</v>
      </c>
      <c r="J368" s="1">
        <f t="shared" si="22"/>
        <v>0.20505352255880738</v>
      </c>
      <c r="K368" s="1">
        <f t="shared" si="23"/>
        <v>0.23047687676537454</v>
      </c>
    </row>
    <row r="369" spans="1:11" x14ac:dyDescent="0.25">
      <c r="A369">
        <v>368</v>
      </c>
      <c r="B369" t="s">
        <v>371</v>
      </c>
      <c r="C369">
        <v>3568197.3211131599</v>
      </c>
      <c r="D369">
        <v>742376.62385575694</v>
      </c>
      <c r="E369">
        <v>706455.17431435001</v>
      </c>
      <c r="F369" s="1">
        <f t="shared" si="20"/>
        <v>0.20805369127516746</v>
      </c>
      <c r="G369" s="1">
        <f t="shared" si="21"/>
        <v>0.19798657718120793</v>
      </c>
      <c r="J369" s="1">
        <f t="shared" si="22"/>
        <v>0.26947499638384353</v>
      </c>
      <c r="K369" s="1">
        <f t="shared" si="23"/>
        <v>0.27668553630957049</v>
      </c>
    </row>
    <row r="370" spans="1:11" x14ac:dyDescent="0.25">
      <c r="A370">
        <v>369</v>
      </c>
      <c r="B370" t="s">
        <v>372</v>
      </c>
      <c r="C370">
        <v>215528.697248446</v>
      </c>
      <c r="D370">
        <v>71842.899082815202</v>
      </c>
      <c r="E370">
        <v>71842.899082815202</v>
      </c>
      <c r="F370" s="1">
        <f t="shared" si="20"/>
        <v>0.3333333333333327</v>
      </c>
      <c r="G370" s="1">
        <f t="shared" si="21"/>
        <v>0.3333333333333327</v>
      </c>
      <c r="J370" s="1">
        <f t="shared" si="22"/>
        <v>0.19725843823976963</v>
      </c>
      <c r="K370" s="1">
        <f t="shared" si="23"/>
        <v>0.19725843823976963</v>
      </c>
    </row>
    <row r="371" spans="1:11" x14ac:dyDescent="0.25">
      <c r="A371">
        <v>370</v>
      </c>
      <c r="B371" t="s">
        <v>373</v>
      </c>
      <c r="C371">
        <v>227502.51376224801</v>
      </c>
      <c r="D371">
        <v>71842.899082815202</v>
      </c>
      <c r="E371">
        <v>71842.899082815202</v>
      </c>
      <c r="F371" s="1">
        <f t="shared" si="20"/>
        <v>0.31578947368421073</v>
      </c>
      <c r="G371" s="1">
        <f t="shared" si="21"/>
        <v>0.31578947368421073</v>
      </c>
      <c r="J371" s="1">
        <f t="shared" si="22"/>
        <v>0.20589207556247535</v>
      </c>
      <c r="K371" s="1">
        <f t="shared" si="23"/>
        <v>0.20589207556247535</v>
      </c>
    </row>
    <row r="372" spans="1:11" x14ac:dyDescent="0.25">
      <c r="A372">
        <v>371</v>
      </c>
      <c r="B372" t="s">
        <v>374</v>
      </c>
      <c r="C372">
        <v>1556596.1467943301</v>
      </c>
      <c r="D372">
        <v>478952.66055210202</v>
      </c>
      <c r="E372">
        <v>407109.76146928599</v>
      </c>
      <c r="F372" s="1">
        <f t="shared" si="20"/>
        <v>0.30769230769230799</v>
      </c>
      <c r="G372" s="1">
        <f t="shared" si="21"/>
        <v>0.26153846153846133</v>
      </c>
      <c r="J372" s="1">
        <f t="shared" si="22"/>
        <v>0.2100068459106722</v>
      </c>
      <c r="K372" s="1">
        <f t="shared" si="23"/>
        <v>0.23527178681817118</v>
      </c>
    </row>
    <row r="373" spans="1:11" x14ac:dyDescent="0.25">
      <c r="A373">
        <v>372</v>
      </c>
      <c r="B373" t="s">
        <v>375</v>
      </c>
      <c r="C373">
        <v>107764.348624223</v>
      </c>
      <c r="D373">
        <v>35921.449541407601</v>
      </c>
      <c r="E373">
        <v>35921.449541407601</v>
      </c>
      <c r="F373" s="1">
        <f t="shared" si="20"/>
        <v>0.3333333333333327</v>
      </c>
      <c r="G373" s="1">
        <f t="shared" si="21"/>
        <v>0.3333333333333327</v>
      </c>
      <c r="J373" s="1">
        <f t="shared" si="22"/>
        <v>0.19725843823976963</v>
      </c>
      <c r="K373" s="1">
        <f t="shared" si="23"/>
        <v>0.19725843823976963</v>
      </c>
    </row>
    <row r="374" spans="1:11" x14ac:dyDescent="0.25">
      <c r="A374">
        <v>373</v>
      </c>
      <c r="B374" t="s">
        <v>376</v>
      </c>
      <c r="C374">
        <v>143685.79816563</v>
      </c>
      <c r="D374">
        <v>11973.8165138025</v>
      </c>
      <c r="E374">
        <v>11973.8165138025</v>
      </c>
      <c r="F374" s="1">
        <f t="shared" si="20"/>
        <v>8.3333333333333329E-2</v>
      </c>
      <c r="G374" s="1">
        <f t="shared" si="21"/>
        <v>8.3333333333333329E-2</v>
      </c>
      <c r="J374" s="1">
        <f t="shared" si="22"/>
        <v>0.39163565810679424</v>
      </c>
      <c r="K374" s="1">
        <f t="shared" si="23"/>
        <v>0.39163565810679424</v>
      </c>
    </row>
    <row r="375" spans="1:11" x14ac:dyDescent="0.25">
      <c r="A375">
        <v>374</v>
      </c>
      <c r="B375" t="s">
        <v>377</v>
      </c>
      <c r="C375">
        <v>287371.59633126098</v>
      </c>
      <c r="D375">
        <v>107764.348624223</v>
      </c>
      <c r="E375">
        <v>95790.532110420303</v>
      </c>
      <c r="F375" s="1">
        <f t="shared" si="20"/>
        <v>0.37500000000000044</v>
      </c>
      <c r="G375" s="1">
        <f t="shared" si="21"/>
        <v>0.33333333333333326</v>
      </c>
      <c r="J375" s="1">
        <f t="shared" si="22"/>
        <v>0.1781240852413869</v>
      </c>
      <c r="K375" s="1">
        <f t="shared" si="23"/>
        <v>0.19725843823976941</v>
      </c>
    </row>
    <row r="376" spans="1:11" x14ac:dyDescent="0.25">
      <c r="A376">
        <v>375</v>
      </c>
      <c r="B376" t="s">
        <v>378</v>
      </c>
      <c r="C376">
        <v>2023574.9908326301</v>
      </c>
      <c r="D376">
        <v>610664.64220392902</v>
      </c>
      <c r="E376">
        <v>526847.92660731205</v>
      </c>
      <c r="F376" s="1">
        <f t="shared" si="20"/>
        <v>0.30177514792899368</v>
      </c>
      <c r="G376" s="1">
        <f t="shared" si="21"/>
        <v>0.26035502958579887</v>
      </c>
      <c r="J376" s="1">
        <f t="shared" si="22"/>
        <v>0.21306892706507485</v>
      </c>
      <c r="K376" s="1">
        <f t="shared" si="23"/>
        <v>0.23596510456150988</v>
      </c>
    </row>
    <row r="377" spans="1:11" x14ac:dyDescent="0.25">
      <c r="A377">
        <v>376</v>
      </c>
      <c r="B377" t="s">
        <v>379</v>
      </c>
      <c r="C377">
        <v>945931.50459040003</v>
      </c>
      <c r="D377">
        <v>335266.86238647101</v>
      </c>
      <c r="E377">
        <v>299345.41284506302</v>
      </c>
      <c r="F377" s="1">
        <f t="shared" si="20"/>
        <v>0.35443037974683556</v>
      </c>
      <c r="G377" s="1">
        <f t="shared" si="21"/>
        <v>0.31645569620253133</v>
      </c>
      <c r="J377" s="1">
        <f t="shared" si="22"/>
        <v>0.18734504446584122</v>
      </c>
      <c r="K377" s="1">
        <f t="shared" si="23"/>
        <v>0.20555729132695355</v>
      </c>
    </row>
    <row r="378" spans="1:11" x14ac:dyDescent="0.25">
      <c r="A378">
        <v>377</v>
      </c>
      <c r="B378" t="s">
        <v>380</v>
      </c>
      <c r="C378">
        <v>1508700.8807391201</v>
      </c>
      <c r="D378">
        <v>478952.66055210202</v>
      </c>
      <c r="E378">
        <v>407109.76146928599</v>
      </c>
      <c r="F378" s="1">
        <f t="shared" si="20"/>
        <v>0.31746031746031772</v>
      </c>
      <c r="G378" s="1">
        <f t="shared" si="21"/>
        <v>0.2698412698412696</v>
      </c>
      <c r="J378" s="1">
        <f t="shared" si="22"/>
        <v>0.20505352255880738</v>
      </c>
      <c r="K378" s="1">
        <f t="shared" si="23"/>
        <v>0.23047687676537454</v>
      </c>
    </row>
    <row r="379" spans="1:11" x14ac:dyDescent="0.25">
      <c r="A379">
        <v>378</v>
      </c>
      <c r="B379" t="s">
        <v>381</v>
      </c>
      <c r="C379">
        <v>1748177.21101517</v>
      </c>
      <c r="D379">
        <v>514874.11009350902</v>
      </c>
      <c r="E379">
        <v>431057.39449689101</v>
      </c>
      <c r="F379" s="1">
        <f t="shared" si="20"/>
        <v>0.29452054794520549</v>
      </c>
      <c r="G379" s="1">
        <f t="shared" si="21"/>
        <v>0.2465753424657533</v>
      </c>
      <c r="J379" s="1">
        <f t="shared" si="22"/>
        <v>0.21688936854477825</v>
      </c>
      <c r="K379" s="1">
        <f t="shared" si="23"/>
        <v>0.24422951234334678</v>
      </c>
    </row>
    <row r="380" spans="1:11" x14ac:dyDescent="0.25">
      <c r="A380">
        <v>379</v>
      </c>
      <c r="B380" t="s">
        <v>382</v>
      </c>
      <c r="C380">
        <v>203554.880734643</v>
      </c>
      <c r="D380">
        <v>47895.266055210202</v>
      </c>
      <c r="E380">
        <v>35921.449541407601</v>
      </c>
      <c r="F380" s="1">
        <f t="shared" si="20"/>
        <v>0.23529411764705924</v>
      </c>
      <c r="G380" s="1">
        <f t="shared" si="21"/>
        <v>0.17647058823529418</v>
      </c>
      <c r="J380" s="1">
        <f t="shared" si="22"/>
        <v>0.25127520776795886</v>
      </c>
      <c r="K380" s="1">
        <f t="shared" si="23"/>
        <v>0.2931382742568599</v>
      </c>
    </row>
    <row r="381" spans="1:11" x14ac:dyDescent="0.25">
      <c r="A381">
        <v>380</v>
      </c>
      <c r="B381" t="s">
        <v>383</v>
      </c>
      <c r="C381">
        <v>1724229.5779875701</v>
      </c>
      <c r="D381">
        <v>514874.11009350902</v>
      </c>
      <c r="E381">
        <v>431057.39449689101</v>
      </c>
      <c r="F381" s="1">
        <f t="shared" si="20"/>
        <v>0.29861111111111027</v>
      </c>
      <c r="G381" s="1">
        <f t="shared" si="21"/>
        <v>0.24999999999999911</v>
      </c>
      <c r="J381" s="1">
        <f t="shared" si="22"/>
        <v>0.21472604653600846</v>
      </c>
      <c r="K381" s="1">
        <f t="shared" si="23"/>
        <v>0.24214171674480145</v>
      </c>
    </row>
    <row r="382" spans="1:11" x14ac:dyDescent="0.25">
      <c r="A382">
        <v>381</v>
      </c>
      <c r="B382" t="s">
        <v>384</v>
      </c>
      <c r="C382">
        <v>1257250.7339492701</v>
      </c>
      <c r="D382">
        <v>323293.04587266903</v>
      </c>
      <c r="E382">
        <v>323293.04587266903</v>
      </c>
      <c r="F382" s="1">
        <f t="shared" si="20"/>
        <v>0.25714285714285678</v>
      </c>
      <c r="G382" s="1">
        <f t="shared" si="21"/>
        <v>0.25714285714285678</v>
      </c>
      <c r="J382" s="1">
        <f t="shared" si="22"/>
        <v>0.23785975893014466</v>
      </c>
      <c r="K382" s="1">
        <f t="shared" si="23"/>
        <v>0.23785975893014466</v>
      </c>
    </row>
    <row r="383" spans="1:11" x14ac:dyDescent="0.25">
      <c r="A383">
        <v>382</v>
      </c>
      <c r="B383" t="s">
        <v>385</v>
      </c>
      <c r="C383">
        <v>95790.532110420303</v>
      </c>
      <c r="D383">
        <v>23947.633027605101</v>
      </c>
      <c r="E383">
        <v>23947.633027605101</v>
      </c>
      <c r="F383" s="1">
        <f t="shared" si="20"/>
        <v>0.25000000000000028</v>
      </c>
      <c r="G383" s="1">
        <f t="shared" si="21"/>
        <v>0.25000000000000028</v>
      </c>
      <c r="J383" s="1">
        <f t="shared" si="22"/>
        <v>0.24214171674480078</v>
      </c>
      <c r="K383" s="1">
        <f t="shared" si="23"/>
        <v>0.24214171674480078</v>
      </c>
    </row>
    <row r="384" spans="1:11" x14ac:dyDescent="0.25">
      <c r="A384">
        <v>383</v>
      </c>
      <c r="B384" t="s">
        <v>386</v>
      </c>
      <c r="C384">
        <v>2059496.44037404</v>
      </c>
      <c r="D384">
        <v>658559.90825913998</v>
      </c>
      <c r="E384">
        <v>574743.19266252196</v>
      </c>
      <c r="F384" s="1">
        <f t="shared" si="20"/>
        <v>0.31976744186046474</v>
      </c>
      <c r="G384" s="1">
        <f t="shared" si="21"/>
        <v>0.27906976744186007</v>
      </c>
      <c r="J384" s="1">
        <f t="shared" si="22"/>
        <v>0.20390142137843326</v>
      </c>
      <c r="K384" s="1">
        <f t="shared" si="23"/>
        <v>0.22528394172556543</v>
      </c>
    </row>
    <row r="385" spans="1:11" x14ac:dyDescent="0.25">
      <c r="A385">
        <v>384</v>
      </c>
      <c r="B385" t="s">
        <v>387</v>
      </c>
      <c r="C385">
        <v>239476.33027605101</v>
      </c>
      <c r="D385">
        <v>71842.899082815202</v>
      </c>
      <c r="E385">
        <v>71842.899082815202</v>
      </c>
      <c r="F385" s="1">
        <f t="shared" si="20"/>
        <v>0.2999999999999996</v>
      </c>
      <c r="G385" s="1">
        <f t="shared" si="21"/>
        <v>0.2999999999999996</v>
      </c>
      <c r="J385" s="1">
        <f t="shared" si="22"/>
        <v>0.21399691440337743</v>
      </c>
      <c r="K385" s="1">
        <f t="shared" si="23"/>
        <v>0.21399691440337743</v>
      </c>
    </row>
    <row r="386" spans="1:11" x14ac:dyDescent="0.25">
      <c r="A386">
        <v>385</v>
      </c>
      <c r="B386" t="s">
        <v>388</v>
      </c>
      <c r="C386">
        <v>466978.84403829899</v>
      </c>
      <c r="D386">
        <v>47895.266055210202</v>
      </c>
      <c r="E386">
        <v>47895.266055210202</v>
      </c>
      <c r="F386" s="1">
        <f t="shared" si="20"/>
        <v>0.10256410256410267</v>
      </c>
      <c r="G386" s="1">
        <f t="shared" si="21"/>
        <v>0.10256410256410267</v>
      </c>
      <c r="J386" s="1">
        <f t="shared" si="22"/>
        <v>0.36583966170644244</v>
      </c>
      <c r="K386" s="1">
        <f t="shared" si="23"/>
        <v>0.36583966170644244</v>
      </c>
    </row>
    <row r="387" spans="1:11" x14ac:dyDescent="0.25">
      <c r="A387">
        <v>386</v>
      </c>
      <c r="B387" t="s">
        <v>389</v>
      </c>
      <c r="C387">
        <v>251450.146789853</v>
      </c>
      <c r="D387">
        <v>23947.633027605101</v>
      </c>
      <c r="E387">
        <v>11973.8165138025</v>
      </c>
      <c r="F387" s="1">
        <f t="shared" ref="F387:F398" si="24">D387/$C387</f>
        <v>9.5238095238095455E-2</v>
      </c>
      <c r="G387" s="1">
        <f t="shared" ref="G387:G398" si="25">E387/$C387</f>
        <v>4.7619047619047526E-2</v>
      </c>
      <c r="J387" s="1">
        <f t="shared" ref="J387:J398" si="26">1-(D387/C387)^0.2</f>
        <v>0.37516961584705633</v>
      </c>
      <c r="K387" s="1">
        <f t="shared" ref="K387:K398" si="27">1-(E387/C387)^0.2</f>
        <v>0.45605355711112172</v>
      </c>
    </row>
    <row r="388" spans="1:11" x14ac:dyDescent="0.25">
      <c r="A388">
        <v>387</v>
      </c>
      <c r="B388" t="s">
        <v>390</v>
      </c>
      <c r="C388">
        <v>933957.68807659799</v>
      </c>
      <c r="D388">
        <v>335266.86238647101</v>
      </c>
      <c r="E388">
        <v>311319.229358866</v>
      </c>
      <c r="F388" s="1">
        <f t="shared" si="24"/>
        <v>0.35897435897435892</v>
      </c>
      <c r="G388" s="1">
        <f t="shared" si="25"/>
        <v>0.33333333333333331</v>
      </c>
      <c r="J388" s="1">
        <f t="shared" si="26"/>
        <v>0.1852719181409731</v>
      </c>
      <c r="K388" s="1">
        <f t="shared" si="27"/>
        <v>0.1972584382397693</v>
      </c>
    </row>
    <row r="389" spans="1:11" x14ac:dyDescent="0.25">
      <c r="A389">
        <v>388</v>
      </c>
      <c r="B389" t="s">
        <v>391</v>
      </c>
      <c r="C389">
        <v>1724229.5779875701</v>
      </c>
      <c r="D389">
        <v>586717.00917632401</v>
      </c>
      <c r="E389">
        <v>502900.29357970698</v>
      </c>
      <c r="F389" s="1">
        <f t="shared" si="24"/>
        <v>0.34027777777777668</v>
      </c>
      <c r="G389" s="1">
        <f t="shared" si="25"/>
        <v>0.29166666666666613</v>
      </c>
      <c r="J389" s="1">
        <f t="shared" si="26"/>
        <v>0.19394121129307285</v>
      </c>
      <c r="K389" s="1">
        <f t="shared" si="27"/>
        <v>0.21841294162953484</v>
      </c>
    </row>
    <row r="390" spans="1:11" x14ac:dyDescent="0.25">
      <c r="A390">
        <v>389</v>
      </c>
      <c r="B390" t="s">
        <v>392</v>
      </c>
      <c r="C390">
        <v>1748177.21101517</v>
      </c>
      <c r="D390">
        <v>598690.82569012698</v>
      </c>
      <c r="E390">
        <v>514874.11009350902</v>
      </c>
      <c r="F390" s="1">
        <f t="shared" si="24"/>
        <v>0.34246575342465768</v>
      </c>
      <c r="G390" s="1">
        <f t="shared" si="25"/>
        <v>0.29452054794520549</v>
      </c>
      <c r="J390" s="1">
        <f t="shared" si="26"/>
        <v>0.19290728049683481</v>
      </c>
      <c r="K390" s="1">
        <f t="shared" si="27"/>
        <v>0.21688936854477825</v>
      </c>
    </row>
    <row r="391" spans="1:11" x14ac:dyDescent="0.25">
      <c r="A391">
        <v>390</v>
      </c>
      <c r="B391" t="s">
        <v>393</v>
      </c>
      <c r="C391">
        <v>1532648.51376672</v>
      </c>
      <c r="D391">
        <v>478952.66055210202</v>
      </c>
      <c r="E391">
        <v>407109.76146928599</v>
      </c>
      <c r="F391" s="1">
        <f t="shared" si="24"/>
        <v>0.31250000000000133</v>
      </c>
      <c r="G391" s="1">
        <f t="shared" si="25"/>
        <v>0.26562500000000067</v>
      </c>
      <c r="J391" s="1">
        <f t="shared" si="26"/>
        <v>0.20755340376944265</v>
      </c>
      <c r="K391" s="1">
        <f t="shared" si="27"/>
        <v>0.23289680873754415</v>
      </c>
    </row>
    <row r="392" spans="1:11" x14ac:dyDescent="0.25">
      <c r="A392">
        <v>391</v>
      </c>
      <c r="B392" t="s">
        <v>394</v>
      </c>
      <c r="C392">
        <v>167633.431193236</v>
      </c>
      <c r="D392">
        <v>95790.532110420303</v>
      </c>
      <c r="E392">
        <v>95790.532110420303</v>
      </c>
      <c r="F392" s="1">
        <f t="shared" si="24"/>
        <v>0.57142857142856984</v>
      </c>
      <c r="G392" s="1">
        <f t="shared" si="25"/>
        <v>0.57142857142856984</v>
      </c>
      <c r="J392" s="1">
        <f t="shared" si="26"/>
        <v>0.10588703934201926</v>
      </c>
      <c r="K392" s="1">
        <f t="shared" si="27"/>
        <v>0.10588703934201926</v>
      </c>
    </row>
    <row r="393" spans="1:11" x14ac:dyDescent="0.25">
      <c r="A393">
        <v>392</v>
      </c>
      <c r="B393" t="s">
        <v>395</v>
      </c>
      <c r="C393">
        <v>1508700.8807391201</v>
      </c>
      <c r="D393">
        <v>478952.66055210202</v>
      </c>
      <c r="E393">
        <v>407109.76146928599</v>
      </c>
      <c r="F393" s="1">
        <f t="shared" si="24"/>
        <v>0.31746031746031772</v>
      </c>
      <c r="G393" s="1">
        <f t="shared" si="25"/>
        <v>0.2698412698412696</v>
      </c>
      <c r="J393" s="1">
        <f t="shared" si="26"/>
        <v>0.20505352255880738</v>
      </c>
      <c r="K393" s="1">
        <f t="shared" si="27"/>
        <v>0.23047687676537454</v>
      </c>
    </row>
    <row r="394" spans="1:11" x14ac:dyDescent="0.25">
      <c r="A394">
        <v>393</v>
      </c>
      <c r="B394" t="s">
        <v>396</v>
      </c>
      <c r="C394">
        <v>155659.614679433</v>
      </c>
      <c r="D394">
        <v>71842.899082815202</v>
      </c>
      <c r="E394">
        <v>71842.899082815202</v>
      </c>
      <c r="F394" s="1">
        <f t="shared" si="24"/>
        <v>0.46153846153846134</v>
      </c>
      <c r="G394" s="1">
        <f t="shared" si="25"/>
        <v>0.46153846153846134</v>
      </c>
      <c r="J394" s="1">
        <f t="shared" si="26"/>
        <v>0.14327472495069049</v>
      </c>
      <c r="K394" s="1">
        <f t="shared" si="27"/>
        <v>0.14327472495069049</v>
      </c>
    </row>
    <row r="395" spans="1:11" x14ac:dyDescent="0.25">
      <c r="A395">
        <v>394</v>
      </c>
      <c r="B395" t="s">
        <v>397</v>
      </c>
      <c r="C395">
        <v>1520674.6972529199</v>
      </c>
      <c r="D395">
        <v>478952.66055210202</v>
      </c>
      <c r="E395">
        <v>407109.76146928599</v>
      </c>
      <c r="F395" s="1">
        <f t="shared" si="24"/>
        <v>0.31496062992126067</v>
      </c>
      <c r="G395" s="1">
        <f t="shared" si="25"/>
        <v>0.26771653543307111</v>
      </c>
      <c r="J395" s="1">
        <f t="shared" si="26"/>
        <v>0.20630936844903103</v>
      </c>
      <c r="K395" s="1">
        <f t="shared" si="27"/>
        <v>0.23169255917817921</v>
      </c>
    </row>
    <row r="396" spans="1:11" x14ac:dyDescent="0.25">
      <c r="A396">
        <v>395</v>
      </c>
      <c r="B396" t="s">
        <v>398</v>
      </c>
      <c r="C396">
        <v>850140.97247997997</v>
      </c>
      <c r="D396">
        <v>347240.67890027398</v>
      </c>
      <c r="E396">
        <v>323293.04587266903</v>
      </c>
      <c r="F396" s="1">
        <f t="shared" si="24"/>
        <v>0.40845070422535268</v>
      </c>
      <c r="G396" s="1">
        <f t="shared" si="25"/>
        <v>0.38028169014084579</v>
      </c>
      <c r="J396" s="1">
        <f t="shared" si="26"/>
        <v>0.16395831893828627</v>
      </c>
      <c r="K396" s="1">
        <f t="shared" si="27"/>
        <v>0.1758218757332114</v>
      </c>
    </row>
    <row r="397" spans="1:11" x14ac:dyDescent="0.25">
      <c r="A397">
        <v>396</v>
      </c>
      <c r="B397" t="s">
        <v>399</v>
      </c>
      <c r="C397">
        <v>1496727.06422532</v>
      </c>
      <c r="D397">
        <v>466978.84403829899</v>
      </c>
      <c r="E397">
        <v>395135.94495548401</v>
      </c>
      <c r="F397" s="1">
        <f t="shared" si="24"/>
        <v>0.31199999999999944</v>
      </c>
      <c r="G397" s="1">
        <f t="shared" si="25"/>
        <v>0.26399999999999968</v>
      </c>
      <c r="J397" s="1">
        <f t="shared" si="26"/>
        <v>0.20780714912927634</v>
      </c>
      <c r="K397" s="1">
        <f t="shared" si="27"/>
        <v>0.23383768726470078</v>
      </c>
    </row>
    <row r="398" spans="1:11" x14ac:dyDescent="0.25">
      <c r="A398">
        <v>397</v>
      </c>
      <c r="B398" t="s">
        <v>400</v>
      </c>
      <c r="C398" s="8">
        <v>215528.697248446</v>
      </c>
      <c r="D398">
        <v>0</v>
      </c>
      <c r="E398">
        <v>0</v>
      </c>
      <c r="F398" s="1">
        <f t="shared" si="24"/>
        <v>0</v>
      </c>
      <c r="G398" s="1">
        <f t="shared" si="25"/>
        <v>0</v>
      </c>
      <c r="J398" s="1">
        <f t="shared" si="26"/>
        <v>1</v>
      </c>
      <c r="K398" s="1">
        <f t="shared" si="27"/>
        <v>1</v>
      </c>
    </row>
    <row r="399" spans="1:11" x14ac:dyDescent="0.25">
      <c r="C399" s="7">
        <f t="shared" ref="C399:E399" si="28">AVERAGE(C2:C398)</f>
        <v>1360460.8097936797</v>
      </c>
      <c r="D399" s="7">
        <f t="shared" si="28"/>
        <v>335508.14836156002</v>
      </c>
      <c r="E399" s="7">
        <f t="shared" si="28"/>
        <v>288155.77575030102</v>
      </c>
      <c r="F399" s="2">
        <f>AVERAGE(F2:F398)</f>
        <v>0.2671126786471012</v>
      </c>
      <c r="G399" s="2">
        <f>AVERAGE(G2:G398)</f>
        <v>0.23368299109360008</v>
      </c>
      <c r="J399" s="10">
        <f>SUM(J2:J398)</f>
        <v>109.35795156780063</v>
      </c>
      <c r="K399" s="10">
        <f>SUM(K2:K398)</f>
        <v>124.31468410691315</v>
      </c>
    </row>
    <row r="401" spans="7:14" x14ac:dyDescent="0.25">
      <c r="G401" s="9">
        <f>G399/F399</f>
        <v>0.87484799402701841</v>
      </c>
    </row>
    <row r="403" spans="7:14" x14ac:dyDescent="0.25">
      <c r="J403">
        <f>109/397</f>
        <v>0.27455919395465994</v>
      </c>
      <c r="K403">
        <f>124/397</f>
        <v>0.31234256926952142</v>
      </c>
      <c r="L403">
        <f>J403*4600</f>
        <v>1262.9722921914358</v>
      </c>
      <c r="M403">
        <f>N403-L403</f>
        <v>173.80352644836262</v>
      </c>
      <c r="N403">
        <f>K403*4600</f>
        <v>1436.7758186397984</v>
      </c>
    </row>
    <row r="405" spans="7:14" x14ac:dyDescent="0.25">
      <c r="J405">
        <v>-0.15910358474628547</v>
      </c>
      <c r="K405">
        <v>-0.24207106886344362</v>
      </c>
      <c r="L405">
        <f t="shared" ref="L405" si="29">J405*4600</f>
        <v>-731.87648983291319</v>
      </c>
      <c r="M405">
        <f>N405-L405</f>
        <v>-381.65042693892747</v>
      </c>
      <c r="N405">
        <f>K405*4600</f>
        <v>-1113.5269167718407</v>
      </c>
    </row>
  </sheetData>
  <autoFilter ref="F1:F39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Flora_otimizagro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SILVA IRIBARREM Alvaro</cp:lastModifiedBy>
  <dcterms:created xsi:type="dcterms:W3CDTF">2016-03-30T06:33:24Z</dcterms:created>
  <dcterms:modified xsi:type="dcterms:W3CDTF">2016-04-05T07:26:58Z</dcterms:modified>
</cp:coreProperties>
</file>