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<sst xmlns="http://schemas.openxmlformats.org/spreadsheetml/2006/main" count="7" uniqueCount="7">
  <si>
    <t>Temp (C)</t>
  </si>
  <si>
    <t>U (up) mV</t>
  </si>
  <si>
    <t>U (down) mV</t>
  </si>
  <si>
    <t>Temp (K)</t>
  </si>
  <si>
    <t>(T^4-T0^4) * 10^-10</t>
  </si>
  <si>
    <t>Average mV</t>
  </si>
  <si>
    <t>T_0 (C)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</si>
</sst>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" xfId="0" applyFont="1" applyNumberFormat="1"/>
    <xf borderId="0" fillId="0" fontId="2" numFmtId="2" xfId="0" applyFont="1" applyNumberFormat="1"/>
    <xf borderId="0" fillId="0" fontId="2" numFmtId="2" xfId="0" applyAlignment="1" applyFont="1" applyNumberFormat="1">
      <alignment readingOrder="0"/>
    </xf>
    <xf borderId="0" fillId="0" fontId="2" numFmtId="0" xfId="0" applyFon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mV vs. (T^4-T0^4) * 10^-10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Sheet1!$F$2:$F$10</c:f>
            </c:numRef>
          </c:xVal>
          <c:yVal>
            <c:numRef>
              <c:f>Sheet1!$G$2:$G$10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462041"/>
        <c:axId val="1657459742"/>
      </c:scatterChart>
      <c:valAx>
        <c:axId val="3644620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(T^4-T0^4) * 10^-10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7459742"/>
      </c:valAx>
      <c:valAx>
        <c:axId val="16574597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mV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44620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771525</xdr:colOff>
      <xdr:row>5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K1" s="1" t="s">
        <v>6</v>
      </c>
    </row>
    <row r="2">
      <c r="A2" s="2">
        <v>200.0</v>
      </c>
      <c r="B2" s="2">
        <v>0.08</v>
      </c>
      <c r="C2" s="2">
        <v>0.06</v>
      </c>
      <c r="D2" s="3">
        <f t="shared" ref="D2:D10" si="1">A2+273.15</f>
        <v>473.15</v>
      </c>
      <c r="F2" s="4">
        <f t="shared" ref="F2:F10" si="2">(D2^4-(20.1+273.15)^4) * 10^-10</f>
        <v>4.272295317</v>
      </c>
      <c r="G2" s="4">
        <f t="shared" ref="G2:G10" si="3">AVERAGE(B2)</f>
        <v>0.08</v>
      </c>
      <c r="K2" s="2">
        <v>20.1</v>
      </c>
    </row>
    <row r="3">
      <c r="A3" s="2">
        <v>225.0</v>
      </c>
      <c r="B3" s="5">
        <v>0.1</v>
      </c>
      <c r="C3" s="2">
        <v>0.08</v>
      </c>
      <c r="D3" s="3">
        <f t="shared" si="1"/>
        <v>498.15</v>
      </c>
      <c r="F3" s="4">
        <f t="shared" si="2"/>
        <v>5.418488433</v>
      </c>
      <c r="G3" s="4">
        <f t="shared" si="3"/>
        <v>0.1</v>
      </c>
      <c r="K3" s="6">
        <f>20.1+273.15</f>
        <v>293.25</v>
      </c>
    </row>
    <row r="4">
      <c r="A4" s="2">
        <v>250.0</v>
      </c>
      <c r="B4" s="2">
        <v>0.12</v>
      </c>
      <c r="C4" s="5">
        <v>0.1</v>
      </c>
      <c r="D4" s="3">
        <f t="shared" si="1"/>
        <v>523.15</v>
      </c>
      <c r="F4" s="4">
        <f t="shared" si="2"/>
        <v>6.75087474</v>
      </c>
      <c r="G4" s="4">
        <f t="shared" si="3"/>
        <v>0.12</v>
      </c>
    </row>
    <row r="5">
      <c r="A5" s="2">
        <v>275.0</v>
      </c>
      <c r="B5" s="2">
        <v>0.16</v>
      </c>
      <c r="C5" s="2">
        <v>0.14</v>
      </c>
      <c r="D5" s="3">
        <f t="shared" si="1"/>
        <v>548.15</v>
      </c>
      <c r="F5" s="4">
        <f t="shared" si="2"/>
        <v>8.288603615</v>
      </c>
      <c r="G5" s="4">
        <f t="shared" si="3"/>
        <v>0.16</v>
      </c>
    </row>
    <row r="6">
      <c r="A6" s="2">
        <v>300.0</v>
      </c>
      <c r="B6" s="5">
        <v>0.2</v>
      </c>
      <c r="C6" s="2">
        <v>0.18</v>
      </c>
      <c r="D6" s="3">
        <f t="shared" si="1"/>
        <v>573.15</v>
      </c>
      <c r="F6" s="7">
        <f t="shared" si="2"/>
        <v>10.05176193</v>
      </c>
      <c r="G6" s="4">
        <f t="shared" si="3"/>
        <v>0.2</v>
      </c>
    </row>
    <row r="7">
      <c r="A7" s="2">
        <v>325.0</v>
      </c>
      <c r="B7" s="2">
        <v>0.26</v>
      </c>
      <c r="C7" s="2">
        <v>0.23</v>
      </c>
      <c r="D7" s="3">
        <f t="shared" si="1"/>
        <v>598.15</v>
      </c>
      <c r="F7" s="7">
        <f t="shared" si="2"/>
        <v>12.06137406</v>
      </c>
      <c r="G7" s="4">
        <f t="shared" si="3"/>
        <v>0.26</v>
      </c>
    </row>
    <row r="8">
      <c r="A8" s="2">
        <v>350.0</v>
      </c>
      <c r="B8" s="2">
        <v>0.34</v>
      </c>
      <c r="C8" s="5">
        <v>0.3</v>
      </c>
      <c r="D8" s="3">
        <f t="shared" si="1"/>
        <v>623.15</v>
      </c>
      <c r="F8" s="7">
        <f t="shared" si="2"/>
        <v>14.33940189</v>
      </c>
      <c r="G8" s="4">
        <f t="shared" si="3"/>
        <v>0.34</v>
      </c>
    </row>
    <row r="9">
      <c r="A9" s="2">
        <v>375.0</v>
      </c>
      <c r="B9" s="2">
        <v>0.44</v>
      </c>
      <c r="C9" s="2">
        <v>0.38</v>
      </c>
      <c r="D9" s="3">
        <f t="shared" si="1"/>
        <v>648.15</v>
      </c>
      <c r="F9" s="7">
        <f t="shared" si="2"/>
        <v>16.90874478</v>
      </c>
      <c r="G9" s="4">
        <f t="shared" si="3"/>
        <v>0.44</v>
      </c>
    </row>
    <row r="10">
      <c r="A10" s="2">
        <v>400.0</v>
      </c>
      <c r="B10" s="2">
        <v>0.55</v>
      </c>
      <c r="C10" s="2">
        <v>0.49</v>
      </c>
      <c r="D10" s="3">
        <f t="shared" si="1"/>
        <v>673.15</v>
      </c>
      <c r="F10" s="7">
        <f t="shared" si="2"/>
        <v>19.79323962</v>
      </c>
      <c r="G10" s="4">
        <f t="shared" si="3"/>
        <v>0.55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>
        <v>4.2722953171309594</v>
      </c>
      <c r="B1" s="6">
        <v>0.08</v>
      </c>
    </row>
    <row r="2">
      <c r="A2" s="6">
        <v>5.41848843287721</v>
      </c>
      <c r="B2" s="6">
        <v>0.1</v>
      </c>
    </row>
    <row r="3">
      <c r="A3" s="6">
        <v>6.7508747404984595</v>
      </c>
      <c r="B3" s="6">
        <v>0.12</v>
      </c>
    </row>
    <row r="4">
      <c r="A4" s="6">
        <v>8.28860361499471</v>
      </c>
      <c r="B4" s="6">
        <v>0.16</v>
      </c>
    </row>
    <row r="5">
      <c r="A5" s="6">
        <v>10.05176193136596</v>
      </c>
      <c r="B5" s="6">
        <v>0.2</v>
      </c>
    </row>
    <row r="6">
      <c r="A6" s="6">
        <v>12.06137406461221</v>
      </c>
      <c r="B6" s="6">
        <v>0.26</v>
      </c>
    </row>
    <row r="7">
      <c r="A7" s="6">
        <v>14.33940188973346</v>
      </c>
      <c r="B7" s="6">
        <v>0.34</v>
      </c>
    </row>
    <row r="8">
      <c r="A8" s="6">
        <v>16.90874478172971</v>
      </c>
      <c r="B8" s="6">
        <v>0.44</v>
      </c>
    </row>
    <row r="9">
      <c r="A9" s="6">
        <v>19.79323961560096</v>
      </c>
      <c r="B9" s="6">
        <v>0.55</v>
      </c>
    </row>
  </sheetData>
  <drawing r:id="rId1"/>
</worksheet>
</file>