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dunvennesland/Desktop/ISWC 2019/Evaluation matching systems/"/>
    </mc:Choice>
  </mc:AlternateContent>
  <xr:revisionPtr revIDLastSave="0" documentId="13_ncr:1_{6A226546-A58C-6A45-900A-6284C608E408}" xr6:coauthVersionLast="43" xr6:coauthVersionMax="43" xr10:uidLastSave="{00000000-0000-0000-0000-000000000000}"/>
  <bookViews>
    <workbookView xWindow="0" yWindow="460" windowWidth="33600" windowHeight="20540" xr2:uid="{79D60A7D-EE94-9D4F-98BF-196E0B17967B}"/>
  </bookViews>
  <sheets>
    <sheet name="Alignment Evaluation" sheetId="1" r:id="rId1"/>
    <sheet name="Char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5" i="1" l="1"/>
  <c r="N24" i="1"/>
  <c r="J22" i="1"/>
  <c r="F22" i="1"/>
  <c r="J21" i="1"/>
  <c r="F21" i="1"/>
  <c r="N26" i="1" l="1"/>
  <c r="F23" i="1"/>
  <c r="J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tc={6DB903AF-B449-0E4F-AA7F-B2BDA0AA0FE3}</author>
    <author>tc={ECC382AF-6AC8-144C-B4A6-627B54387601}</author>
    <author>tc={C434EAED-61E2-C743-BB94-58FC32087164}</author>
  </authors>
  <commentList>
    <comment ref="I13" authorId="0" shapeId="0" xr:uid="{6DB903AF-B449-0E4F-AA7F-B2BDA0AA0FE3}">
      <text>
        <t>[Kommentartråd]
Din versjon av Excel lar deg lese denne kommentartråden. Eventuelle endringer i den vil imidlertid bli fjernet hvis filen åpnes i en nyere versjon av Excel. Finn ut mer: https://go.microsoft.com/fwlink/?linkid=870924
Kommentar:
    Property mappings are not considered in the evaluation</t>
      </text>
    </comment>
    <comment ref="I14" authorId="1" shapeId="0" xr:uid="{ECC382AF-6AC8-144C-B4A6-627B54387601}">
      <text>
        <t>[Kommentartråd]
Din versjon av Excel lar deg lese denne kommentartråden. Eventuelle endringer i den vil imidlertid bli fjernet hvis filen åpnes i en nyere versjon av Excel. Finn ut mer: https://go.microsoft.com/fwlink/?linkid=870924
Kommentar:
    Property mappings are not considered in the evaluation</t>
      </text>
    </comment>
    <comment ref="M17" authorId="2" shapeId="0" xr:uid="{C434EAED-61E2-C743-BB94-58FC32087164}">
      <text>
        <t>[Kommentartråd]
Din versjon av Excel lar deg lese denne kommentartråden. Eventuelle endringer i den vil imidlertid bli fjernet hvis filen åpnes i en nyere versjon av Excel. Finn ut mer: https://go.microsoft.com/fwlink/?linkid=870924
Kommentar:
    Property mappings are not considered in the evaluation</t>
      </text>
    </comment>
  </commentList>
</comments>
</file>

<file path=xl/sharedStrings.xml><?xml version="1.0" encoding="utf-8"?>
<sst xmlns="http://schemas.openxmlformats.org/spreadsheetml/2006/main" count="180" uniqueCount="54">
  <si>
    <t>YAM++</t>
  </si>
  <si>
    <t>LogMap</t>
  </si>
  <si>
    <t>Correspondence</t>
  </si>
  <si>
    <t>Relation</t>
  </si>
  <si>
    <t>Measure</t>
  </si>
  <si>
    <t>AirspaceLayer - AirspaceLayer</t>
  </si>
  <si>
    <t>=</t>
  </si>
  <si>
    <t>AircraftCapacity - AircraftCapability</t>
  </si>
  <si>
    <t>Flight - Flight</t>
  </si>
  <si>
    <t>Aircraft - Aircraft</t>
  </si>
  <si>
    <t>AircraftType - AircraftType</t>
  </si>
  <si>
    <t>Taxiway - Taxiway</t>
  </si>
  <si>
    <t>WeatherCondition - WeatherCondition</t>
  </si>
  <si>
    <t>PhysicalRunway - Runway</t>
  </si>
  <si>
    <t>TimeInterval - TimeRangeType</t>
  </si>
  <si>
    <t>Terminal - Terminal</t>
  </si>
  <si>
    <t>VisibilityCondition - HorizontalVisibility</t>
  </si>
  <si>
    <t>Gate - Gate</t>
  </si>
  <si>
    <t>AirCarrier - AircraftOperator</t>
  </si>
  <si>
    <t>CrewMember - CrewMember</t>
  </si>
  <si>
    <t>AircraftEngine - Engine</t>
  </si>
  <si>
    <t>SID - StandardInstrumentDeparture</t>
  </si>
  <si>
    <t>aircraftRegistrant - Aircraft-aircraftRegistration</t>
  </si>
  <si>
    <t>hasAircraftModel - Aircraft-aircraftModel</t>
  </si>
  <si>
    <t>Airport - Aerodrome</t>
  </si>
  <si>
    <t>SurfaceWindCondition - Wind</t>
  </si>
  <si>
    <t>Num correspondences in reference alignment</t>
  </si>
  <si>
    <t>Num correct matches by matcher</t>
  </si>
  <si>
    <t>AircraftModel - AircraftMakeModelSeries</t>
  </si>
  <si>
    <t>Returned correspondences by matcher</t>
  </si>
  <si>
    <t>EngineType - CodeAircraftEngineType</t>
  </si>
  <si>
    <t>NavigationAid - RadioNavigationAid</t>
  </si>
  <si>
    <t>DeicingPad - DeicingArea</t>
  </si>
  <si>
    <t>Precision</t>
  </si>
  <si>
    <t>OperationalRunway - RunwayDirection</t>
  </si>
  <si>
    <t>Recall</t>
  </si>
  <si>
    <t>RunwayVisibleRangeMeasurement - RunwayVisualRange</t>
  </si>
  <si>
    <t>F-measure</t>
  </si>
  <si>
    <t>Taxipath - TaxiRoute</t>
  </si>
  <si>
    <t>STAR - StandardInstrumentArrival</t>
  </si>
  <si>
    <t>AirportSpec - AerodromeSet</t>
  </si>
  <si>
    <t>FlightSpec - FlightConditionCombination</t>
  </si>
  <si>
    <t>AircraftCapacity - Capacity</t>
  </si>
  <si>
    <t>AircraftFlow - OccupancyTrafficMonitoringValue</t>
  </si>
  <si>
    <t>AircraftTrackPoint - AircraftState</t>
  </si>
  <si>
    <t>RelativeFix - PointReference</t>
  </si>
  <si>
    <t>NavigationFix - SignificantPoint</t>
  </si>
  <si>
    <t>AircraftEngine - CodeAircraftEngineType</t>
  </si>
  <si>
    <t>DeicingPad - Deicing</t>
  </si>
  <si>
    <t>AirspaceRouteSegment - RouteSegment</t>
  </si>
  <si>
    <t>Sector - SectorDesign</t>
  </si>
  <si>
    <t>AML Auto</t>
  </si>
  <si>
    <t>AML</t>
  </si>
  <si>
    <t>Reference Alignment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</si>
</sst>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 %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6"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j-ea"/>
                <a:cs typeface="Gill Sans" panose="020B0502020104020203" pitchFamily="34" charset="-79"/>
              </a:defRPr>
            </a:pPr>
            <a:r>
              <a:rPr lang="nb-NO" sz="1400"/>
              <a:t>Evaluation of equivalence reference alignment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j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Charts!$B$1:$D$1</c:f>
              <c:strCache>
                <c:ptCount val="3"/>
                <c:pt idx="0">
                  <c:v>AML</c:v>
                </c:pt>
                <c:pt idx="1">
                  <c:v>LogMap</c:v>
                </c:pt>
                <c:pt idx="2">
                  <c:v>YAM++</c:v>
                </c:pt>
              </c:strCache>
            </c:strRef>
          </c:cat>
          <c:val>
            <c:numRef>
              <c:f>Charts!$B$2:$D$2</c:f>
              <c:numCache>
                <c:formatCode>0.00</c:formatCode>
                <c:ptCount val="3"/>
                <c:pt idx="0">
                  <c:v>0.71399999999999997</c:v>
                </c:pt>
                <c:pt idx="1">
                  <c:v>1</c:v>
                </c:pt>
                <c:pt idx="2">
                  <c:v>0.90900000000000003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E-C742-B795-F3E1DC2018C5}"/>
            </c:ext>
          </c:extLst>
        </c:ser>
        <c:ser>
          <c:idx val="1"/>
          <c:order val="1"/>
          <c:tx>
            <c:strRef>
              <c:f>Charts!$A$3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Charts!$B$1:$D$1</c:f>
              <c:strCache>
                <c:ptCount val="3"/>
                <c:pt idx="0">
                  <c:v>AML</c:v>
                </c:pt>
                <c:pt idx="1">
                  <c:v>LogMap</c:v>
                </c:pt>
                <c:pt idx="2">
                  <c:v>YAM++</c:v>
                </c:pt>
              </c:strCache>
            </c:strRef>
          </c:cat>
          <c:val>
            <c:numRef>
              <c:f>Charts!$B$3:$D$3</c:f>
              <c:numCache>
                <c:formatCode>0.00</c:formatCode>
                <c:ptCount val="3"/>
                <c:pt idx="0">
                  <c:v>0.313</c:v>
                </c:pt>
                <c:pt idx="1">
                  <c:v>0.313</c:v>
                </c:pt>
                <c:pt idx="2">
                  <c:v>0.313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9E-C742-B795-F3E1DC2018C5}"/>
            </c:ext>
          </c:extLst>
        </c:ser>
        <c:ser>
          <c:idx val="2"/>
          <c:order val="2"/>
          <c:tx>
            <c:strRef>
              <c:f>Charts!$A$4</c:f>
              <c:strCache>
                <c:ptCount val="1"/>
                <c:pt idx="0">
                  <c:v>F-measure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Charts!$B$1:$D$1</c:f>
              <c:strCache>
                <c:ptCount val="3"/>
                <c:pt idx="0">
                  <c:v>AML</c:v>
                </c:pt>
                <c:pt idx="1">
                  <c:v>LogMap</c:v>
                </c:pt>
                <c:pt idx="2">
                  <c:v>YAM++</c:v>
                </c:pt>
              </c:strCache>
            </c:strRef>
          </c:cat>
          <c:val>
            <c:numRef>
              <c:f>Charts!$B$4:$D$4</c:f>
              <c:numCache>
                <c:formatCode>0.00</c:formatCode>
                <c:ptCount val="3"/>
                <c:pt idx="0">
                  <c:v>0.435</c:v>
                </c:pt>
                <c:pt idx="1">
                  <c:v>0.47599999999999998</c:v>
                </c:pt>
                <c:pt idx="2">
                  <c:v>0.46500000000000002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9E-C742-B795-F3E1DC201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315037648"/>
        <c:axId val="1299017456"/>
      </c:barChart>
      <c:catAx>
        <c:axId val="131503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1299017456"/>
        <c:crosses val="autoZero"/>
        <c:auto val="1"/>
        <c:lblAlgn val="ctr"/>
        <c:lblOffset val="100"/>
        <c:noMultiLvlLbl val="0"/>
      </c:catAx>
      <c:valAx>
        <c:axId val="1299017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131503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10</xdr:row>
      <xdr:rowOff>88900</xdr:rowOff>
    </xdr:from>
    <xdr:to>
      <xdr:col>9</xdr:col>
      <xdr:colOff>577850</xdr:colOff>
      <xdr:row>24</xdr:row>
      <xdr:rowOff>177800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5AE9F842-42E8-5046-BA47-697AB915D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udun Vennesland" id="{B090443C-9E57-1844-9FC9-7DB71A467756}" userId="Audun Vennesland" providerId="None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3" dT="2019-04-09T06:57:29.26" personId="{B090443C-9E57-1844-9FC9-7DB71A467756}" id="{6DB903AF-B449-0E4F-AA7F-B2BDA0AA0FE3}">
    <text>Property mappings are not considered in the evaluation</text>
  </threadedComment>
  <threadedComment ref="I14" dT="2019-04-09T06:57:35.61" personId="{B090443C-9E57-1844-9FC9-7DB71A467756}" id="{ECC382AF-6AC8-144C-B4A6-627B54387601}">
    <text>Property mappings are not considered in the evaluation</text>
  </threadedComment>
  <threadedComment ref="M17" dT="2019-04-09T07:25:05.10" personId="{B090443C-9E57-1844-9FC9-7DB71A467756}" id="{C434EAED-61E2-C743-BB94-58FC32087164}">
    <text>Property mappings are not considered in the evaluation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158C8-4756-D24B-87CB-1FFDA7A6AC2F}">
  <dimension ref="A1:O34"/>
  <sheetViews>
    <sheetView tabSelected="1" topLeftCell="E2" zoomScale="132" zoomScaleNormal="82" workbookViewId="0">
      <selection activeCell="N26" sqref="N26"/>
    </sheetView>
  </sheetViews>
  <sheetFormatPr baseColWidth="10" defaultRowHeight="16" x14ac:dyDescent="0.2"/>
  <cols>
    <col min="1" max="1" width="49.33203125" bestFit="1" customWidth="1"/>
    <col min="4" max="4" width="4.5" customWidth="1"/>
    <col min="5" max="5" width="39.33203125" bestFit="1" customWidth="1"/>
    <col min="8" max="8" width="3.83203125" customWidth="1"/>
    <col min="9" max="9" width="41" bestFit="1" customWidth="1"/>
    <col min="12" max="12" width="3.5" customWidth="1"/>
    <col min="13" max="13" width="41" bestFit="1" customWidth="1"/>
  </cols>
  <sheetData>
    <row r="1" spans="1:15" s="1" customFormat="1" x14ac:dyDescent="0.2">
      <c r="A1" s="7" t="s">
        <v>53</v>
      </c>
      <c r="B1" s="7"/>
      <c r="C1" s="7"/>
      <c r="E1" s="7" t="s">
        <v>0</v>
      </c>
      <c r="F1" s="7"/>
      <c r="G1" s="7"/>
      <c r="I1" s="7" t="s">
        <v>1</v>
      </c>
      <c r="J1" s="7"/>
      <c r="K1" s="7"/>
      <c r="M1" s="7" t="s">
        <v>51</v>
      </c>
      <c r="N1" s="7"/>
      <c r="O1" s="7"/>
    </row>
    <row r="2" spans="1:15" x14ac:dyDescent="0.2">
      <c r="A2" t="s">
        <v>2</v>
      </c>
      <c r="B2" t="s">
        <v>3</v>
      </c>
      <c r="C2" t="s">
        <v>4</v>
      </c>
      <c r="E2" t="s">
        <v>2</v>
      </c>
      <c r="F2" t="s">
        <v>3</v>
      </c>
      <c r="G2" t="s">
        <v>4</v>
      </c>
      <c r="I2" t="s">
        <v>2</v>
      </c>
      <c r="J2" t="s">
        <v>3</v>
      </c>
      <c r="K2" t="s">
        <v>4</v>
      </c>
      <c r="M2" t="s">
        <v>2</v>
      </c>
      <c r="N2" t="s">
        <v>3</v>
      </c>
      <c r="O2" t="s">
        <v>4</v>
      </c>
    </row>
    <row r="3" spans="1:15" x14ac:dyDescent="0.2">
      <c r="A3" t="s">
        <v>5</v>
      </c>
      <c r="B3" s="2" t="s">
        <v>6</v>
      </c>
      <c r="C3" s="2">
        <v>1</v>
      </c>
      <c r="E3" t="s">
        <v>7</v>
      </c>
      <c r="F3" s="2" t="s">
        <v>6</v>
      </c>
      <c r="G3" s="2">
        <v>0.76</v>
      </c>
      <c r="I3" t="s">
        <v>8</v>
      </c>
      <c r="J3" s="2" t="s">
        <v>6</v>
      </c>
      <c r="K3" s="2">
        <v>0.7</v>
      </c>
      <c r="M3" t="s">
        <v>9</v>
      </c>
      <c r="N3" s="2" t="s">
        <v>6</v>
      </c>
      <c r="O3" s="2">
        <v>0.98950000000000005</v>
      </c>
    </row>
    <row r="4" spans="1:15" x14ac:dyDescent="0.2">
      <c r="A4" t="s">
        <v>9</v>
      </c>
      <c r="B4" s="2" t="s">
        <v>6</v>
      </c>
      <c r="C4" s="2">
        <v>1</v>
      </c>
      <c r="E4" t="s">
        <v>10</v>
      </c>
      <c r="F4" s="2" t="s">
        <v>6</v>
      </c>
      <c r="G4" s="2">
        <v>1</v>
      </c>
      <c r="I4" t="s">
        <v>11</v>
      </c>
      <c r="J4" s="2" t="s">
        <v>6</v>
      </c>
      <c r="K4" s="2">
        <v>0.5</v>
      </c>
      <c r="M4" t="s">
        <v>5</v>
      </c>
      <c r="N4" s="2" t="s">
        <v>6</v>
      </c>
      <c r="O4" s="2">
        <v>0.98870000000000002</v>
      </c>
    </row>
    <row r="5" spans="1:15" x14ac:dyDescent="0.2">
      <c r="A5" t="s">
        <v>10</v>
      </c>
      <c r="B5" s="2" t="s">
        <v>6</v>
      </c>
      <c r="C5" s="2">
        <v>1</v>
      </c>
      <c r="E5" t="s">
        <v>9</v>
      </c>
      <c r="F5" s="2" t="s">
        <v>6</v>
      </c>
      <c r="G5" s="2">
        <v>1</v>
      </c>
      <c r="I5" t="s">
        <v>12</v>
      </c>
      <c r="J5" s="2" t="s">
        <v>6</v>
      </c>
      <c r="K5" s="2">
        <v>0.85</v>
      </c>
      <c r="M5" t="s">
        <v>17</v>
      </c>
      <c r="N5" s="2" t="s">
        <v>6</v>
      </c>
      <c r="O5" s="2">
        <v>0.9879</v>
      </c>
    </row>
    <row r="6" spans="1:15" x14ac:dyDescent="0.2">
      <c r="A6" t="s">
        <v>13</v>
      </c>
      <c r="B6" s="2" t="s">
        <v>6</v>
      </c>
      <c r="C6" s="2">
        <v>1</v>
      </c>
      <c r="E6" t="s">
        <v>8</v>
      </c>
      <c r="F6" s="2" t="s">
        <v>6</v>
      </c>
      <c r="G6" s="2">
        <v>1</v>
      </c>
      <c r="I6" t="s">
        <v>5</v>
      </c>
      <c r="J6" s="2" t="s">
        <v>6</v>
      </c>
      <c r="K6" s="2">
        <v>0.5</v>
      </c>
      <c r="M6" t="s">
        <v>12</v>
      </c>
      <c r="N6" s="2" t="s">
        <v>6</v>
      </c>
      <c r="O6" s="2">
        <v>0.98780000000000001</v>
      </c>
    </row>
    <row r="7" spans="1:15" x14ac:dyDescent="0.2">
      <c r="A7" t="s">
        <v>14</v>
      </c>
      <c r="B7" s="2" t="s">
        <v>6</v>
      </c>
      <c r="C7" s="2">
        <v>1</v>
      </c>
      <c r="E7" t="s">
        <v>5</v>
      </c>
      <c r="F7" s="2" t="s">
        <v>6</v>
      </c>
      <c r="G7" s="2">
        <v>1</v>
      </c>
      <c r="I7" t="s">
        <v>15</v>
      </c>
      <c r="J7" s="2" t="s">
        <v>6</v>
      </c>
      <c r="K7" s="2">
        <v>0.5</v>
      </c>
      <c r="M7" t="s">
        <v>19</v>
      </c>
      <c r="N7" s="2" t="s">
        <v>6</v>
      </c>
      <c r="O7" s="2">
        <v>0.98740000000000006</v>
      </c>
    </row>
    <row r="8" spans="1:15" x14ac:dyDescent="0.2">
      <c r="A8" t="s">
        <v>16</v>
      </c>
      <c r="B8" s="2" t="s">
        <v>6</v>
      </c>
      <c r="C8" s="2">
        <v>1</v>
      </c>
      <c r="E8" t="s">
        <v>11</v>
      </c>
      <c r="F8" s="2" t="s">
        <v>6</v>
      </c>
      <c r="G8" s="2">
        <v>1</v>
      </c>
      <c r="I8" t="s">
        <v>17</v>
      </c>
      <c r="J8" s="2" t="s">
        <v>6</v>
      </c>
      <c r="K8" s="2">
        <v>0.5</v>
      </c>
      <c r="M8" t="s">
        <v>15</v>
      </c>
      <c r="N8" s="2" t="s">
        <v>6</v>
      </c>
      <c r="O8" s="2">
        <v>0.98460000000000003</v>
      </c>
    </row>
    <row r="9" spans="1:15" x14ac:dyDescent="0.2">
      <c r="A9" t="s">
        <v>18</v>
      </c>
      <c r="B9" s="2" t="s">
        <v>6</v>
      </c>
      <c r="C9" s="2">
        <v>1</v>
      </c>
      <c r="E9" t="s">
        <v>19</v>
      </c>
      <c r="F9" s="2" t="s">
        <v>6</v>
      </c>
      <c r="G9" s="2">
        <v>1</v>
      </c>
      <c r="I9" t="s">
        <v>9</v>
      </c>
      <c r="J9" s="2" t="s">
        <v>6</v>
      </c>
      <c r="K9" s="2">
        <v>0.5</v>
      </c>
      <c r="M9" t="s">
        <v>10</v>
      </c>
      <c r="N9" s="2" t="s">
        <v>6</v>
      </c>
      <c r="O9" s="2">
        <v>0.98009999999999997</v>
      </c>
    </row>
    <row r="10" spans="1:15" x14ac:dyDescent="0.2">
      <c r="A10" t="s">
        <v>20</v>
      </c>
      <c r="B10" s="2" t="s">
        <v>6</v>
      </c>
      <c r="C10" s="2">
        <v>1</v>
      </c>
      <c r="E10" t="s">
        <v>12</v>
      </c>
      <c r="F10" s="2" t="s">
        <v>6</v>
      </c>
      <c r="G10" s="2">
        <v>1</v>
      </c>
      <c r="I10" t="s">
        <v>21</v>
      </c>
      <c r="J10" s="2" t="s">
        <v>6</v>
      </c>
      <c r="K10" s="2">
        <v>0.5</v>
      </c>
      <c r="M10" t="s">
        <v>8</v>
      </c>
      <c r="N10" s="2" t="s">
        <v>6</v>
      </c>
      <c r="O10" s="2">
        <v>0.98009999999999997</v>
      </c>
    </row>
    <row r="11" spans="1:15" x14ac:dyDescent="0.2">
      <c r="A11" t="s">
        <v>17</v>
      </c>
      <c r="B11" s="2" t="s">
        <v>6</v>
      </c>
      <c r="C11" s="2">
        <v>1</v>
      </c>
      <c r="E11" t="s">
        <v>21</v>
      </c>
      <c r="F11" s="2" t="s">
        <v>6</v>
      </c>
      <c r="G11" s="2">
        <v>0.5</v>
      </c>
      <c r="I11" t="s">
        <v>19</v>
      </c>
      <c r="J11" s="2" t="s">
        <v>6</v>
      </c>
      <c r="K11" s="2">
        <v>0.7</v>
      </c>
      <c r="M11" t="s">
        <v>11</v>
      </c>
      <c r="N11" s="2" t="s">
        <v>6</v>
      </c>
      <c r="O11" s="2">
        <v>0.98009999999999997</v>
      </c>
    </row>
    <row r="12" spans="1:15" x14ac:dyDescent="0.2">
      <c r="A12" t="s">
        <v>19</v>
      </c>
      <c r="B12" s="2" t="s">
        <v>6</v>
      </c>
      <c r="C12" s="2">
        <v>1</v>
      </c>
      <c r="E12" t="s">
        <v>15</v>
      </c>
      <c r="F12" s="2" t="s">
        <v>6</v>
      </c>
      <c r="G12" s="2">
        <v>1</v>
      </c>
      <c r="I12" t="s">
        <v>10</v>
      </c>
      <c r="J12" s="2" t="s">
        <v>6</v>
      </c>
      <c r="K12" s="2">
        <v>0.7</v>
      </c>
      <c r="M12" t="s">
        <v>21</v>
      </c>
      <c r="N12" s="2" t="s">
        <v>6</v>
      </c>
      <c r="O12" s="2">
        <v>0.93059999999999998</v>
      </c>
    </row>
    <row r="13" spans="1:15" x14ac:dyDescent="0.2">
      <c r="A13" t="s">
        <v>15</v>
      </c>
      <c r="B13" s="2" t="s">
        <v>6</v>
      </c>
      <c r="C13" s="2">
        <v>1</v>
      </c>
      <c r="E13" t="s">
        <v>17</v>
      </c>
      <c r="F13" s="2" t="s">
        <v>6</v>
      </c>
      <c r="G13" s="2">
        <v>1</v>
      </c>
      <c r="I13" s="4" t="s">
        <v>22</v>
      </c>
      <c r="J13" s="5" t="s">
        <v>6</v>
      </c>
      <c r="K13" s="5">
        <v>0.76</v>
      </c>
      <c r="M13" t="s">
        <v>47</v>
      </c>
      <c r="N13" s="2" t="s">
        <v>6</v>
      </c>
      <c r="O13" s="2">
        <v>0.72840000000000005</v>
      </c>
    </row>
    <row r="14" spans="1:15" x14ac:dyDescent="0.2">
      <c r="A14" t="s">
        <v>11</v>
      </c>
      <c r="B14" s="2" t="s">
        <v>6</v>
      </c>
      <c r="C14" s="2">
        <v>1</v>
      </c>
      <c r="F14" s="2"/>
      <c r="G14" s="2"/>
      <c r="I14" s="4" t="s">
        <v>23</v>
      </c>
      <c r="J14" s="5" t="s">
        <v>6</v>
      </c>
      <c r="K14" s="5">
        <v>0.86</v>
      </c>
      <c r="M14" t="s">
        <v>48</v>
      </c>
      <c r="N14" s="2" t="s">
        <v>6</v>
      </c>
      <c r="O14" s="2">
        <v>0.70109999999999995</v>
      </c>
    </row>
    <row r="15" spans="1:15" x14ac:dyDescent="0.2">
      <c r="A15" t="s">
        <v>24</v>
      </c>
      <c r="B15" s="2" t="s">
        <v>6</v>
      </c>
      <c r="C15" s="2">
        <v>1</v>
      </c>
      <c r="F15" s="2"/>
      <c r="G15" s="2"/>
      <c r="J15" s="2"/>
      <c r="K15" s="2"/>
      <c r="M15" t="s">
        <v>49</v>
      </c>
      <c r="N15" s="2" t="s">
        <v>6</v>
      </c>
      <c r="O15" s="2">
        <v>0.65549999999999997</v>
      </c>
    </row>
    <row r="16" spans="1:15" x14ac:dyDescent="0.2">
      <c r="A16" t="s">
        <v>25</v>
      </c>
      <c r="B16" s="2" t="s">
        <v>6</v>
      </c>
      <c r="C16" s="2">
        <v>1</v>
      </c>
      <c r="E16" t="s">
        <v>26</v>
      </c>
      <c r="F16" s="2">
        <v>32</v>
      </c>
      <c r="G16" s="2"/>
      <c r="I16" t="s">
        <v>26</v>
      </c>
      <c r="J16" s="2">
        <v>32</v>
      </c>
      <c r="K16" s="2"/>
      <c r="M16" t="s">
        <v>50</v>
      </c>
      <c r="N16" s="2" t="s">
        <v>6</v>
      </c>
      <c r="O16" s="2">
        <v>0.61080000000000001</v>
      </c>
    </row>
    <row r="17" spans="1:15" x14ac:dyDescent="0.2">
      <c r="A17" t="s">
        <v>12</v>
      </c>
      <c r="B17" s="2" t="s">
        <v>6</v>
      </c>
      <c r="C17" s="2">
        <v>1</v>
      </c>
      <c r="E17" t="s">
        <v>27</v>
      </c>
      <c r="F17" s="2">
        <v>10</v>
      </c>
      <c r="G17" s="2"/>
      <c r="I17" t="s">
        <v>27</v>
      </c>
      <c r="J17" s="2">
        <v>10</v>
      </c>
      <c r="K17" s="2"/>
      <c r="M17" s="4" t="s">
        <v>22</v>
      </c>
      <c r="N17" s="5" t="s">
        <v>6</v>
      </c>
      <c r="O17" s="5">
        <v>0.85550000000000004</v>
      </c>
    </row>
    <row r="18" spans="1:15" x14ac:dyDescent="0.2">
      <c r="A18" t="s">
        <v>28</v>
      </c>
      <c r="B18" s="2" t="s">
        <v>6</v>
      </c>
      <c r="C18" s="2">
        <v>1</v>
      </c>
      <c r="E18" t="s">
        <v>29</v>
      </c>
      <c r="F18" s="2">
        <v>11</v>
      </c>
      <c r="G18" s="2"/>
      <c r="I18" t="s">
        <v>29</v>
      </c>
      <c r="J18" s="2">
        <v>10</v>
      </c>
      <c r="K18" s="2"/>
      <c r="N18" s="2"/>
      <c r="O18" s="2"/>
    </row>
    <row r="19" spans="1:15" x14ac:dyDescent="0.2">
      <c r="A19" t="s">
        <v>30</v>
      </c>
      <c r="B19" s="2" t="s">
        <v>6</v>
      </c>
      <c r="C19" s="2">
        <v>1</v>
      </c>
      <c r="F19" s="2"/>
      <c r="G19" s="2"/>
      <c r="J19" s="2"/>
      <c r="K19" s="2"/>
      <c r="M19" t="s">
        <v>26</v>
      </c>
      <c r="N19" s="2">
        <v>32</v>
      </c>
      <c r="O19" s="2"/>
    </row>
    <row r="20" spans="1:15" x14ac:dyDescent="0.2">
      <c r="A20" t="s">
        <v>31</v>
      </c>
      <c r="B20" s="2" t="s">
        <v>6</v>
      </c>
      <c r="C20" s="2">
        <v>1</v>
      </c>
      <c r="F20" s="2"/>
      <c r="G20" s="2"/>
      <c r="J20" s="2"/>
      <c r="K20" s="2"/>
      <c r="M20" t="s">
        <v>27</v>
      </c>
      <c r="N20" s="2">
        <v>10</v>
      </c>
      <c r="O20" s="2"/>
    </row>
    <row r="21" spans="1:15" x14ac:dyDescent="0.2">
      <c r="A21" t="s">
        <v>32</v>
      </c>
      <c r="B21" s="2" t="s">
        <v>6</v>
      </c>
      <c r="C21" s="2">
        <v>1</v>
      </c>
      <c r="E21" s="1" t="s">
        <v>33</v>
      </c>
      <c r="F21" s="3">
        <f>F17/F18</f>
        <v>0.90909090909090906</v>
      </c>
      <c r="G21" s="2"/>
      <c r="I21" s="1" t="s">
        <v>33</v>
      </c>
      <c r="J21" s="3">
        <f>J17/J18</f>
        <v>1</v>
      </c>
      <c r="K21" s="2"/>
      <c r="M21" t="s">
        <v>29</v>
      </c>
      <c r="N21" s="2">
        <v>14</v>
      </c>
      <c r="O21" s="2"/>
    </row>
    <row r="22" spans="1:15" x14ac:dyDescent="0.2">
      <c r="A22" t="s">
        <v>34</v>
      </c>
      <c r="B22" s="2" t="s">
        <v>6</v>
      </c>
      <c r="C22" s="2">
        <v>1</v>
      </c>
      <c r="E22" s="1" t="s">
        <v>35</v>
      </c>
      <c r="F22" s="3">
        <f>F17/F16</f>
        <v>0.3125</v>
      </c>
      <c r="G22" s="2"/>
      <c r="I22" s="1" t="s">
        <v>35</v>
      </c>
      <c r="J22" s="3">
        <f>J17/J16</f>
        <v>0.3125</v>
      </c>
      <c r="K22" s="2"/>
      <c r="N22" s="2"/>
      <c r="O22" s="2"/>
    </row>
    <row r="23" spans="1:15" x14ac:dyDescent="0.2">
      <c r="A23" t="s">
        <v>36</v>
      </c>
      <c r="B23" s="2" t="s">
        <v>6</v>
      </c>
      <c r="C23" s="2">
        <v>1</v>
      </c>
      <c r="E23" s="1" t="s">
        <v>37</v>
      </c>
      <c r="F23" s="3">
        <f>(2*(F21*F22))/(F21+F22)</f>
        <v>0.46511627906976738</v>
      </c>
      <c r="G23" s="2"/>
      <c r="I23" s="1" t="s">
        <v>37</v>
      </c>
      <c r="J23" s="3">
        <f>(2*(J21*J22))/(J21+J22)</f>
        <v>0.47619047619047616</v>
      </c>
      <c r="K23" s="2"/>
      <c r="N23" s="2"/>
      <c r="O23" s="2"/>
    </row>
    <row r="24" spans="1:15" x14ac:dyDescent="0.2">
      <c r="A24" t="s">
        <v>38</v>
      </c>
      <c r="B24" s="2" t="s">
        <v>6</v>
      </c>
      <c r="C24" s="2">
        <v>1</v>
      </c>
      <c r="M24" s="1" t="s">
        <v>33</v>
      </c>
      <c r="N24" s="3">
        <f>N20/N21</f>
        <v>0.7142857142857143</v>
      </c>
      <c r="O24" s="2"/>
    </row>
    <row r="25" spans="1:15" x14ac:dyDescent="0.2">
      <c r="A25" t="s">
        <v>8</v>
      </c>
      <c r="B25" s="2" t="s">
        <v>6</v>
      </c>
      <c r="C25" s="2">
        <v>1</v>
      </c>
      <c r="M25" s="1" t="s">
        <v>35</v>
      </c>
      <c r="N25" s="3">
        <f>N20/N19</f>
        <v>0.3125</v>
      </c>
      <c r="O25" s="2"/>
    </row>
    <row r="26" spans="1:15" x14ac:dyDescent="0.2">
      <c r="A26" t="s">
        <v>21</v>
      </c>
      <c r="B26" s="2" t="s">
        <v>6</v>
      </c>
      <c r="C26" s="2">
        <v>1</v>
      </c>
      <c r="M26" s="1" t="s">
        <v>37</v>
      </c>
      <c r="N26" s="3">
        <f>(2*(N24*N25))/(N24+N25)</f>
        <v>0.43478260869565216</v>
      </c>
      <c r="O26" s="2"/>
    </row>
    <row r="27" spans="1:15" x14ac:dyDescent="0.2">
      <c r="A27" t="s">
        <v>39</v>
      </c>
      <c r="B27" s="2" t="s">
        <v>6</v>
      </c>
      <c r="C27" s="2">
        <v>1</v>
      </c>
    </row>
    <row r="28" spans="1:15" x14ac:dyDescent="0.2">
      <c r="A28" t="s">
        <v>40</v>
      </c>
      <c r="B28" s="2" t="s">
        <v>6</v>
      </c>
      <c r="C28" s="2">
        <v>1</v>
      </c>
    </row>
    <row r="29" spans="1:15" x14ac:dyDescent="0.2">
      <c r="A29" t="s">
        <v>41</v>
      </c>
      <c r="B29" s="2" t="s">
        <v>6</v>
      </c>
      <c r="C29" s="2">
        <v>1</v>
      </c>
    </row>
    <row r="30" spans="1:15" x14ac:dyDescent="0.2">
      <c r="A30" t="s">
        <v>42</v>
      </c>
      <c r="B30" s="2" t="s">
        <v>6</v>
      </c>
      <c r="C30" s="2">
        <v>1</v>
      </c>
    </row>
    <row r="31" spans="1:15" x14ac:dyDescent="0.2">
      <c r="A31" t="s">
        <v>43</v>
      </c>
      <c r="B31" s="2" t="s">
        <v>6</v>
      </c>
      <c r="C31" s="2">
        <v>1</v>
      </c>
    </row>
    <row r="32" spans="1:15" x14ac:dyDescent="0.2">
      <c r="A32" t="s">
        <v>44</v>
      </c>
      <c r="B32" s="2" t="s">
        <v>6</v>
      </c>
      <c r="C32" s="2">
        <v>1</v>
      </c>
    </row>
    <row r="33" spans="1:3" x14ac:dyDescent="0.2">
      <c r="A33" t="s">
        <v>45</v>
      </c>
      <c r="B33" s="2" t="s">
        <v>6</v>
      </c>
      <c r="C33" s="2">
        <v>1</v>
      </c>
    </row>
    <row r="34" spans="1:3" x14ac:dyDescent="0.2">
      <c r="A34" t="s">
        <v>46</v>
      </c>
      <c r="B34" s="2" t="s">
        <v>6</v>
      </c>
      <c r="C34" s="2">
        <v>1</v>
      </c>
    </row>
  </sheetData>
  <mergeCells count="4">
    <mergeCell ref="A1:C1"/>
    <mergeCell ref="E1:G1"/>
    <mergeCell ref="I1:K1"/>
    <mergeCell ref="M1:O1"/>
  </mergeCells>
  <conditionalFormatting sqref="E3:E13 A3:A34">
    <cfRule type="duplicateValues" dxfId="5" priority="5"/>
  </conditionalFormatting>
  <conditionalFormatting sqref="I3:I12">
    <cfRule type="duplicateValues" dxfId="4" priority="4"/>
  </conditionalFormatting>
  <conditionalFormatting sqref="A3:A34">
    <cfRule type="duplicateValues" dxfId="3" priority="6"/>
  </conditionalFormatting>
  <conditionalFormatting sqref="A3:A34 I3:I12">
    <cfRule type="duplicateValues" dxfId="2" priority="3"/>
  </conditionalFormatting>
  <conditionalFormatting sqref="M3:M16 A3:A34">
    <cfRule type="duplicateValues" dxfId="1" priority="2"/>
  </conditionalFormatting>
  <conditionalFormatting sqref="A3:A34">
    <cfRule type="duplicateValues" dxfId="0" priority="7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17BD8-0567-9F44-AA4E-E356E1E49BBF}">
  <dimension ref="A1:D4"/>
  <sheetViews>
    <sheetView workbookViewId="0">
      <selection activeCell="N15" sqref="N15"/>
    </sheetView>
  </sheetViews>
  <sheetFormatPr baseColWidth="10" defaultRowHeight="16" x14ac:dyDescent="0.2"/>
  <sheetData>
    <row r="1" spans="1:4" x14ac:dyDescent="0.2">
      <c r="B1" t="s">
        <v>52</v>
      </c>
      <c r="C1" t="s">
        <v>1</v>
      </c>
      <c r="D1" t="s">
        <v>0</v>
      </c>
    </row>
    <row r="2" spans="1:4" x14ac:dyDescent="0.2">
      <c r="A2" t="s">
        <v>33</v>
      </c>
      <c r="B2" s="6">
        <v>0.71399999999999997</v>
      </c>
      <c r="C2" s="6">
        <v>1</v>
      </c>
      <c r="D2" s="6">
        <v>0.90900000000000003</v>
      </c>
    </row>
    <row r="3" spans="1:4" x14ac:dyDescent="0.2">
      <c r="A3" t="s">
        <v>35</v>
      </c>
      <c r="B3" s="6">
        <v>0.313</v>
      </c>
      <c r="C3" s="6">
        <v>0.313</v>
      </c>
      <c r="D3" s="6">
        <v>0.313</v>
      </c>
    </row>
    <row r="4" spans="1:4" x14ac:dyDescent="0.2">
      <c r="A4" t="s">
        <v>37</v>
      </c>
      <c r="B4" s="6">
        <v>0.435</v>
      </c>
      <c r="C4" s="6">
        <v>0.47599999999999998</v>
      </c>
      <c r="D4" s="6">
        <v>0.46500000000000002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Alignment Evaluation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Audun Vennesland</dc:creator>
  <cp:lastModifiedBy>Audun Vennesland</cp:lastModifiedBy>
  <dcterms:created xsi:type="dcterms:W3CDTF">2019-04-09T07:14:59Z</dcterms:created>
  <dcterms:modified xsi:type="dcterms:W3CDTF">2019-04-16T08:09:53Z</dcterms:modified>
</cp:coreProperties>
</file>