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41\OneDrive - 부경대학교\논문\연관 규칙 분석\기본 Apriori 알고리즘\"/>
    </mc:Choice>
  </mc:AlternateContent>
  <xr:revisionPtr revIDLastSave="0" documentId="13_ncr:1_{990F13F7-2CFB-480C-AB2C-2D185E6A1536}" xr6:coauthVersionLast="47" xr6:coauthVersionMax="47" xr10:uidLastSave="{00000000-0000-0000-0000-000000000000}"/>
  <bookViews>
    <workbookView xWindow="-120" yWindow="-120" windowWidth="38640" windowHeight="21120" xr2:uid="{033FCBAC-8E85-4810-BE9F-1BBFC4A89C6B}"/>
  </bookViews>
  <sheets>
    <sheet name="Sheet1" sheetId="1" r:id="rId1"/>
    <sheet name="ve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3" i="2"/>
  <c r="F13" i="2"/>
  <c r="F14" i="2" s="1"/>
  <c r="E13" i="2"/>
  <c r="E14" i="2" s="1"/>
  <c r="D13" i="2"/>
  <c r="D14" i="2" s="1"/>
  <c r="C13" i="2"/>
  <c r="C14" i="2" s="1"/>
  <c r="B13" i="2"/>
  <c r="B14" i="2" s="1"/>
  <c r="I14" i="1"/>
  <c r="O2" i="1" s="1"/>
  <c r="G14" i="1"/>
  <c r="F14" i="1"/>
  <c r="J13" i="1"/>
  <c r="J14" i="1" s="1"/>
  <c r="I13" i="1"/>
  <c r="H13" i="1"/>
  <c r="H14" i="1" s="1"/>
  <c r="G13" i="1"/>
  <c r="F13" i="1"/>
  <c r="E13" i="1"/>
  <c r="E14" i="1" s="1"/>
  <c r="O3" i="1"/>
  <c r="N3" i="1"/>
  <c r="N4" i="1" s="1"/>
  <c r="M3" i="1"/>
  <c r="M4" i="1" s="1"/>
  <c r="N2" i="1"/>
  <c r="O5" i="1" l="1"/>
  <c r="O4" i="1"/>
  <c r="M5" i="1"/>
  <c r="M2" i="1"/>
  <c r="N5" i="1"/>
</calcChain>
</file>

<file path=xl/sharedStrings.xml><?xml version="1.0" encoding="utf-8"?>
<sst xmlns="http://schemas.openxmlformats.org/spreadsheetml/2006/main" count="225" uniqueCount="71">
  <si>
    <t>빵 -&gt; 귀저기</t>
    <phoneticPr fontId="2" type="noConversion"/>
  </si>
  <si>
    <t>우유 -&gt; 귀저기</t>
    <phoneticPr fontId="2" type="noConversion"/>
  </si>
  <si>
    <t>맥주 -&gt; 계란</t>
    <phoneticPr fontId="2" type="noConversion"/>
  </si>
  <si>
    <t>Transaction ID</t>
    <phoneticPr fontId="2" type="noConversion"/>
  </si>
  <si>
    <t>ltems</t>
    <phoneticPr fontId="2" type="noConversion"/>
  </si>
  <si>
    <t>빵</t>
    <phoneticPr fontId="2" type="noConversion"/>
  </si>
  <si>
    <t>우유</t>
    <phoneticPr fontId="2" type="noConversion"/>
  </si>
  <si>
    <t>귀저기</t>
    <phoneticPr fontId="2" type="noConversion"/>
  </si>
  <si>
    <t>맥주</t>
    <phoneticPr fontId="2" type="noConversion"/>
  </si>
  <si>
    <t>계란</t>
    <phoneticPr fontId="2" type="noConversion"/>
  </si>
  <si>
    <t>쿠키</t>
    <phoneticPr fontId="2" type="noConversion"/>
  </si>
  <si>
    <t>Support(A)</t>
    <phoneticPr fontId="2" type="noConversion"/>
  </si>
  <si>
    <t>빵, 우유</t>
    <phoneticPr fontId="2" type="noConversion"/>
  </si>
  <si>
    <t>Support(A, B)</t>
    <phoneticPr fontId="2" type="noConversion"/>
  </si>
  <si>
    <t>빵, 귀저기, 맥주, 계란</t>
    <phoneticPr fontId="2" type="noConversion"/>
  </si>
  <si>
    <t>Confidence(A-&gt; B)</t>
  </si>
  <si>
    <t>우유, 귀저기, 맥주, 쿠키</t>
    <phoneticPr fontId="2" type="noConversion"/>
  </si>
  <si>
    <t>lift(A -&gt; B)</t>
    <phoneticPr fontId="2" type="noConversion"/>
  </si>
  <si>
    <t>빵, 우유, 귀저기, 맥주</t>
    <phoneticPr fontId="2" type="noConversion"/>
  </si>
  <si>
    <t>빵, 우유, 귀저기, 쿠기</t>
    <phoneticPr fontId="2" type="noConversion"/>
  </si>
  <si>
    <t>귀저기, 맥주</t>
    <phoneticPr fontId="2" type="noConversion"/>
  </si>
  <si>
    <t>빵, 귀저기, 맥주</t>
    <phoneticPr fontId="2" type="noConversion"/>
  </si>
  <si>
    <t>우유, 귀저기, 쿠키</t>
    <phoneticPr fontId="2" type="noConversion"/>
  </si>
  <si>
    <t>SUM</t>
    <phoneticPr fontId="2" type="noConversion"/>
  </si>
  <si>
    <t>Support</t>
    <phoneticPr fontId="2" type="noConversion"/>
  </si>
  <si>
    <t>Scan D</t>
    <phoneticPr fontId="2" type="noConversion"/>
  </si>
  <si>
    <t>items</t>
    <phoneticPr fontId="2" type="noConversion"/>
  </si>
  <si>
    <t>sup(개수)</t>
    <phoneticPr fontId="2" type="noConversion"/>
  </si>
  <si>
    <t>if, minsup = 4</t>
    <phoneticPr fontId="2" type="noConversion"/>
  </si>
  <si>
    <t>C_1</t>
    <phoneticPr fontId="2" type="noConversion"/>
  </si>
  <si>
    <t>L_1</t>
    <phoneticPr fontId="2" type="noConversion"/>
  </si>
  <si>
    <t xml:space="preserve">Transaction이라는 집합과, </t>
    <phoneticPr fontId="2" type="noConversion"/>
  </si>
  <si>
    <t>그 집합 내에 원소인 ltem들의 집합으로</t>
    <phoneticPr fontId="2" type="noConversion"/>
  </si>
  <si>
    <t>이뤄져 있다.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</si>
  <si>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데이터 베이스에 저장된 데이터 D</t>
    </r>
    <r>
      <rPr>
        <sz val="11"/>
        <color theme="1"/>
        <rFont val="맑은 고딕"/>
        <family val="2"/>
        <charset val="129"/>
        <scheme val="minor"/>
      </rPr>
      <t>는</t>
    </r>
    <phoneticPr fontId="2" type="noConversion"/>
  </si>
  <si>
    <t>집합을 만든다.</t>
    <phoneticPr fontId="2" type="noConversion"/>
  </si>
  <si>
    <t>이때, 각 Transaction에서의 원소의 개수</t>
    <phoneticPr fontId="2" type="noConversion"/>
  </si>
  <si>
    <t>즉, Transaction_1에서 빵을 300개 샀거나 하는</t>
    <phoneticPr fontId="2" type="noConversion"/>
  </si>
  <si>
    <t>경우는 고려하지 않는다.</t>
    <phoneticPr fontId="2" type="noConversion"/>
  </si>
  <si>
    <t>단지 샀다(YES) or 안샀다(NO)만을 계산한다.</t>
    <phoneticPr fontId="2" type="noConversion"/>
  </si>
  <si>
    <r>
      <t xml:space="preserve">데이터 베이스 </t>
    </r>
    <r>
      <rPr>
        <b/>
        <sz val="11"/>
        <color theme="1"/>
        <rFont val="맑은 고딕"/>
        <family val="3"/>
        <charset val="129"/>
        <scheme val="minor"/>
      </rPr>
      <t>D에 Transaction들의 원소들의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</si>
  <si>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개수들의 총합을 계산 하여 C_1</t>
    </r>
    <r>
      <rPr>
        <sz val="11"/>
        <color theme="1"/>
        <rFont val="맑은 고딕"/>
        <family val="2"/>
        <charset val="129"/>
        <scheme val="minor"/>
      </rPr>
      <t xml:space="preserve"> 이라는</t>
    </r>
    <phoneticPr fontId="2" type="noConversion"/>
  </si>
  <si>
    <t>만약, 개수의 값이 4 보다 작은 item의 경우</t>
    <phoneticPr fontId="2" type="noConversion"/>
  </si>
  <si>
    <t>제거하고 계산을 진행하지 않는다.</t>
    <phoneticPr fontId="2" type="noConversion"/>
  </si>
  <si>
    <t>어짜피, 계산을 하더라도 sup값은 더 작아지기 때문이다.</t>
    <phoneticPr fontId="2" type="noConversion"/>
  </si>
  <si>
    <t>C_1에서 minsup = 4 이하의 값들을 제거한 집합을</t>
    <phoneticPr fontId="2" type="noConversion"/>
  </si>
  <si>
    <t>L_1라는 집합으로 형성한다.</t>
    <phoneticPr fontId="2" type="noConversion"/>
  </si>
  <si>
    <t>요기서, minsup = 4라는 제약조건을 만족하지 못 한</t>
    <phoneticPr fontId="2" type="noConversion"/>
  </si>
  <si>
    <t xml:space="preserve">계란이 들어간 집합은 전부 다 계산을 진행하지 </t>
    <phoneticPr fontId="2" type="noConversion"/>
  </si>
  <si>
    <t>않고 제거하겠다는 의미이다.</t>
    <phoneticPr fontId="2" type="noConversion"/>
  </si>
  <si>
    <t>Database D - ltem list</t>
    <phoneticPr fontId="2" type="noConversion"/>
  </si>
  <si>
    <t>Database D - Item matrix</t>
    <phoneticPr fontId="2" type="noConversion"/>
  </si>
  <si>
    <t>Set-size and ltems 관점으로 변경</t>
    <phoneticPr fontId="2" type="noConversion"/>
  </si>
  <si>
    <t>S_1</t>
    <phoneticPr fontId="2" type="noConversion"/>
  </si>
  <si>
    <t>Set_size</t>
    <phoneticPr fontId="2" type="noConversion"/>
  </si>
  <si>
    <t>ltem 1</t>
    <phoneticPr fontId="2" type="noConversion"/>
  </si>
  <si>
    <t>ltem 2</t>
  </si>
  <si>
    <t>ltem 3</t>
  </si>
  <si>
    <t>ltem 4</t>
  </si>
  <si>
    <t>ltem 5</t>
  </si>
  <si>
    <t>ltem 6</t>
  </si>
  <si>
    <t>.</t>
    <phoneticPr fontId="2" type="noConversion"/>
  </si>
  <si>
    <t xml:space="preserve">조건절과 계산절을 이러한 방식으로 계산하면서 나아갈때 </t>
    <phoneticPr fontId="2" type="noConversion"/>
  </si>
  <si>
    <t>어떤 과정으로 계산되는지 좀 더 자세하게 알아보자</t>
    <phoneticPr fontId="2" type="noConversion"/>
  </si>
  <si>
    <t>빵,귀저기</t>
    <phoneticPr fontId="2" type="noConversion"/>
  </si>
  <si>
    <t>빵, 맥주</t>
    <phoneticPr fontId="2" type="noConversion"/>
  </si>
  <si>
    <t>우유, 귀저기</t>
    <phoneticPr fontId="2" type="noConversion"/>
  </si>
  <si>
    <t>우유, 쿠키</t>
    <phoneticPr fontId="2" type="noConversion"/>
  </si>
  <si>
    <t>귀저기, 쿠키</t>
    <phoneticPr fontId="2" type="noConversion"/>
  </si>
  <si>
    <t>중복</t>
    <phoneticPr fontId="2" type="noConversion"/>
  </si>
  <si>
    <t>C_2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</si>
</sst>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7722-E111-4B36-864F-3BA9D23C93BF}">
  <dimension ref="A1:O56"/>
  <sheetViews>
    <sheetView tabSelected="1" topLeftCell="C16" workbookViewId="0">
      <selection activeCell="L52" sqref="L52"/>
    </sheetView>
  </sheetViews>
  <sheetFormatPr defaultRowHeight="16.5" x14ac:dyDescent="0.3"/>
  <cols>
    <col min="1" max="1" width="17.875" customWidth="1"/>
    <col min="2" max="2" width="25.75" customWidth="1"/>
    <col min="3" max="3" width="47.875" customWidth="1"/>
    <col min="4" max="4" width="22.125" customWidth="1"/>
    <col min="11" max="11" width="48.625" customWidth="1"/>
    <col min="12" max="12" width="27.375" customWidth="1"/>
    <col min="13" max="15" width="15.625" customWidth="1"/>
  </cols>
  <sheetData>
    <row r="1" spans="1:15" x14ac:dyDescent="0.3">
      <c r="A1" s="13" t="s">
        <v>50</v>
      </c>
      <c r="B1" s="13"/>
      <c r="C1" s="5" t="s">
        <v>34</v>
      </c>
      <c r="D1" s="13" t="s">
        <v>51</v>
      </c>
      <c r="E1" s="14"/>
      <c r="F1" s="14"/>
      <c r="G1" s="14"/>
      <c r="H1" s="14"/>
      <c r="I1" s="14"/>
      <c r="J1" s="14"/>
      <c r="L1" s="2"/>
      <c r="M1" s="1" t="s">
        <v>0</v>
      </c>
      <c r="N1" s="1" t="s">
        <v>1</v>
      </c>
      <c r="O1" s="1" t="s">
        <v>2</v>
      </c>
    </row>
    <row r="2" spans="1:15" x14ac:dyDescent="0.3">
      <c r="A2" s="4" t="s">
        <v>3</v>
      </c>
      <c r="B2" s="4" t="s">
        <v>4</v>
      </c>
      <c r="C2" t="s">
        <v>31</v>
      </c>
      <c r="D2" s="4" t="s">
        <v>3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L2" s="4" t="s">
        <v>11</v>
      </c>
      <c r="M2" s="3">
        <f>E14</f>
        <v>0.7</v>
      </c>
      <c r="N2" s="3">
        <f>F14</f>
        <v>0.5</v>
      </c>
      <c r="O2" s="3">
        <f>I14</f>
        <v>0.1</v>
      </c>
    </row>
    <row r="3" spans="1:15" x14ac:dyDescent="0.3">
      <c r="A3" s="4">
        <v>1</v>
      </c>
      <c r="B3" s="3" t="s">
        <v>12</v>
      </c>
      <c r="C3" t="s">
        <v>32</v>
      </c>
      <c r="D3" s="4">
        <v>1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L3" s="4" t="s">
        <v>13</v>
      </c>
      <c r="M3" s="3">
        <f>5/10</f>
        <v>0.5</v>
      </c>
      <c r="N3" s="3">
        <f>4/10</f>
        <v>0.4</v>
      </c>
      <c r="O3" s="3">
        <f>1/10</f>
        <v>0.1</v>
      </c>
    </row>
    <row r="4" spans="1:15" x14ac:dyDescent="0.3">
      <c r="A4" s="4">
        <v>2</v>
      </c>
      <c r="B4" s="3" t="s">
        <v>14</v>
      </c>
      <c r="C4" t="s">
        <v>33</v>
      </c>
      <c r="D4" s="4">
        <v>2</v>
      </c>
      <c r="E4" s="3">
        <v>1</v>
      </c>
      <c r="F4" s="3">
        <v>0</v>
      </c>
      <c r="G4" s="3">
        <v>1</v>
      </c>
      <c r="H4" s="3">
        <v>1</v>
      </c>
      <c r="I4" s="3">
        <v>1</v>
      </c>
      <c r="J4" s="3">
        <v>0</v>
      </c>
      <c r="L4" s="4" t="s">
        <v>15</v>
      </c>
      <c r="M4" s="3">
        <f>M3/E14</f>
        <v>0.7142857142857143</v>
      </c>
      <c r="N4" s="3">
        <f>N3/F14</f>
        <v>0.8</v>
      </c>
      <c r="O4" s="3">
        <f>O3/H14</f>
        <v>0.16666666666666669</v>
      </c>
    </row>
    <row r="5" spans="1:15" x14ac:dyDescent="0.3">
      <c r="A5" s="4">
        <v>3</v>
      </c>
      <c r="B5" s="3" t="s">
        <v>16</v>
      </c>
      <c r="D5" s="4">
        <v>3</v>
      </c>
      <c r="E5" s="3">
        <v>0</v>
      </c>
      <c r="F5" s="3">
        <v>1</v>
      </c>
      <c r="G5" s="3">
        <v>1</v>
      </c>
      <c r="H5" s="3">
        <v>1</v>
      </c>
      <c r="I5" s="3">
        <v>0</v>
      </c>
      <c r="J5" s="3">
        <v>1</v>
      </c>
      <c r="L5" s="4" t="s">
        <v>17</v>
      </c>
      <c r="M5" s="3">
        <f>M3/E14*G14</f>
        <v>0.6428571428571429</v>
      </c>
      <c r="N5" s="3">
        <f>N3/F14*G14</f>
        <v>0.72000000000000008</v>
      </c>
      <c r="O5" s="3">
        <f>O3/H14*I14</f>
        <v>1.666666666666667E-2</v>
      </c>
    </row>
    <row r="6" spans="1:15" x14ac:dyDescent="0.3">
      <c r="A6" s="4">
        <v>4</v>
      </c>
      <c r="B6" s="3" t="s">
        <v>18</v>
      </c>
      <c r="D6" s="4">
        <v>4</v>
      </c>
      <c r="E6" s="3">
        <v>1</v>
      </c>
      <c r="F6" s="3">
        <v>1</v>
      </c>
      <c r="G6" s="3">
        <v>1</v>
      </c>
      <c r="H6" s="3">
        <v>0</v>
      </c>
      <c r="I6" s="3">
        <v>0</v>
      </c>
      <c r="J6" s="3">
        <v>1</v>
      </c>
    </row>
    <row r="7" spans="1:15" x14ac:dyDescent="0.3">
      <c r="A7" s="4">
        <v>5</v>
      </c>
      <c r="B7" s="3" t="s">
        <v>19</v>
      </c>
      <c r="D7" s="4">
        <v>5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3">
        <v>1</v>
      </c>
    </row>
    <row r="8" spans="1:15" x14ac:dyDescent="0.3">
      <c r="A8" s="4">
        <v>6</v>
      </c>
      <c r="B8" s="3" t="s">
        <v>20</v>
      </c>
      <c r="D8" s="4">
        <v>6</v>
      </c>
      <c r="E8" s="3">
        <v>0</v>
      </c>
      <c r="F8" s="3">
        <v>0</v>
      </c>
      <c r="G8" s="3">
        <v>1</v>
      </c>
      <c r="H8" s="3">
        <v>1</v>
      </c>
      <c r="I8" s="3">
        <v>0</v>
      </c>
      <c r="J8" s="3">
        <v>0</v>
      </c>
    </row>
    <row r="9" spans="1:15" x14ac:dyDescent="0.3">
      <c r="A9" s="4">
        <v>7</v>
      </c>
      <c r="B9" s="3" t="s">
        <v>21</v>
      </c>
      <c r="D9" s="4">
        <v>7</v>
      </c>
      <c r="E9" s="3">
        <v>1</v>
      </c>
      <c r="F9" s="3">
        <v>0</v>
      </c>
      <c r="G9" s="3">
        <v>1</v>
      </c>
      <c r="H9" s="3">
        <v>1</v>
      </c>
      <c r="I9" s="3">
        <v>0</v>
      </c>
      <c r="J9" s="3">
        <v>0</v>
      </c>
    </row>
    <row r="10" spans="1:15" x14ac:dyDescent="0.3">
      <c r="A10" s="4">
        <v>8</v>
      </c>
      <c r="B10" s="3" t="s">
        <v>22</v>
      </c>
      <c r="D10" s="4">
        <v>8</v>
      </c>
      <c r="E10" s="3">
        <v>0</v>
      </c>
      <c r="F10" s="3">
        <v>1</v>
      </c>
      <c r="G10" s="3">
        <v>1</v>
      </c>
      <c r="H10" s="3">
        <v>0</v>
      </c>
      <c r="I10" s="3">
        <v>0</v>
      </c>
      <c r="J10" s="3">
        <v>1</v>
      </c>
    </row>
    <row r="11" spans="1:15" x14ac:dyDescent="0.3">
      <c r="A11" s="4">
        <v>9</v>
      </c>
      <c r="B11" s="3" t="s">
        <v>21</v>
      </c>
      <c r="D11" s="4">
        <v>9</v>
      </c>
      <c r="E11" s="3">
        <v>1</v>
      </c>
      <c r="F11" s="3">
        <v>0</v>
      </c>
      <c r="G11" s="3">
        <v>1</v>
      </c>
      <c r="H11" s="3">
        <v>1</v>
      </c>
      <c r="I11" s="3">
        <v>0</v>
      </c>
      <c r="J11" s="3">
        <v>0</v>
      </c>
    </row>
    <row r="12" spans="1:15" x14ac:dyDescent="0.3">
      <c r="A12" s="4">
        <v>10</v>
      </c>
      <c r="B12" s="3" t="s">
        <v>21</v>
      </c>
      <c r="D12" s="4">
        <v>10</v>
      </c>
      <c r="E12" s="3">
        <v>1</v>
      </c>
      <c r="F12" s="3">
        <v>0</v>
      </c>
      <c r="G12" s="3">
        <v>1</v>
      </c>
      <c r="H12" s="3">
        <v>1</v>
      </c>
      <c r="I12" s="3">
        <v>0</v>
      </c>
      <c r="J12" s="3">
        <v>0</v>
      </c>
    </row>
    <row r="13" spans="1:15" x14ac:dyDescent="0.3">
      <c r="A13" s="11"/>
      <c r="B13" s="11"/>
      <c r="D13" s="8" t="s">
        <v>23</v>
      </c>
      <c r="E13">
        <f>SUM(E3:E12)</f>
        <v>7</v>
      </c>
      <c r="F13">
        <f t="shared" ref="F13:J13" si="0">SUM(F3:F12)</f>
        <v>5</v>
      </c>
      <c r="G13">
        <f t="shared" si="0"/>
        <v>9</v>
      </c>
      <c r="H13">
        <f t="shared" si="0"/>
        <v>6</v>
      </c>
      <c r="I13">
        <f t="shared" si="0"/>
        <v>1</v>
      </c>
      <c r="J13">
        <f t="shared" si="0"/>
        <v>4</v>
      </c>
    </row>
    <row r="14" spans="1:15" x14ac:dyDescent="0.3">
      <c r="A14" s="12" t="s">
        <v>25</v>
      </c>
      <c r="B14" s="12"/>
      <c r="C14" t="s">
        <v>40</v>
      </c>
      <c r="D14" s="8" t="s">
        <v>24</v>
      </c>
      <c r="E14">
        <f>E13/10</f>
        <v>0.7</v>
      </c>
      <c r="F14">
        <f t="shared" ref="F14:J14" si="1">F13/10</f>
        <v>0.5</v>
      </c>
      <c r="G14">
        <f t="shared" si="1"/>
        <v>0.9</v>
      </c>
      <c r="H14">
        <f t="shared" si="1"/>
        <v>0.6</v>
      </c>
      <c r="I14">
        <f t="shared" si="1"/>
        <v>0.1</v>
      </c>
      <c r="J14">
        <f t="shared" si="1"/>
        <v>0.4</v>
      </c>
    </row>
    <row r="15" spans="1:15" x14ac:dyDescent="0.3">
      <c r="A15" s="15"/>
      <c r="B15" s="15"/>
      <c r="C15" s="5" t="s">
        <v>41</v>
      </c>
      <c r="D15" s="11"/>
      <c r="E15" s="11"/>
      <c r="F15" s="11"/>
      <c r="G15" s="11"/>
      <c r="H15" s="11"/>
      <c r="I15" s="11"/>
      <c r="J15" s="11"/>
    </row>
    <row r="16" spans="1:15" x14ac:dyDescent="0.3">
      <c r="A16" s="13" t="s">
        <v>29</v>
      </c>
      <c r="B16" s="13"/>
      <c r="C16" t="s">
        <v>35</v>
      </c>
      <c r="D16" s="12" t="s">
        <v>25</v>
      </c>
      <c r="E16" s="12"/>
      <c r="F16" s="12"/>
      <c r="G16" s="12"/>
      <c r="H16" s="12"/>
      <c r="I16" s="12"/>
      <c r="J16" s="12"/>
    </row>
    <row r="17" spans="1:10" x14ac:dyDescent="0.3">
      <c r="A17" s="4" t="s">
        <v>26</v>
      </c>
      <c r="B17" s="4" t="s">
        <v>27</v>
      </c>
      <c r="C17" t="s">
        <v>36</v>
      </c>
      <c r="D17" s="11"/>
      <c r="E17" s="11"/>
      <c r="F17" s="11"/>
      <c r="G17" s="11"/>
      <c r="H17" s="11"/>
      <c r="I17" s="11"/>
      <c r="J17" s="11"/>
    </row>
    <row r="18" spans="1:10" x14ac:dyDescent="0.3">
      <c r="A18" s="1" t="s">
        <v>5</v>
      </c>
      <c r="B18" s="3">
        <v>7</v>
      </c>
      <c r="C18" t="s">
        <v>37</v>
      </c>
      <c r="D18" s="9" t="s">
        <v>29</v>
      </c>
      <c r="E18" s="9"/>
      <c r="F18" s="9"/>
      <c r="G18" s="9"/>
      <c r="H18" s="9"/>
      <c r="I18" s="9"/>
      <c r="J18" s="9"/>
    </row>
    <row r="19" spans="1:10" x14ac:dyDescent="0.3">
      <c r="A19" s="1" t="s">
        <v>6</v>
      </c>
      <c r="B19" s="3">
        <v>5</v>
      </c>
      <c r="C19" t="s">
        <v>38</v>
      </c>
      <c r="D19" s="4" t="s">
        <v>3</v>
      </c>
      <c r="E19" s="4" t="s">
        <v>5</v>
      </c>
      <c r="F19" s="4" t="s">
        <v>6</v>
      </c>
      <c r="G19" s="4" t="s">
        <v>7</v>
      </c>
      <c r="H19" s="4" t="s">
        <v>8</v>
      </c>
      <c r="I19" s="4" t="s">
        <v>9</v>
      </c>
      <c r="J19" s="4" t="s">
        <v>10</v>
      </c>
    </row>
    <row r="20" spans="1:10" x14ac:dyDescent="0.3">
      <c r="A20" s="1" t="s">
        <v>7</v>
      </c>
      <c r="B20" s="3">
        <v>9</v>
      </c>
      <c r="C20" t="s">
        <v>39</v>
      </c>
      <c r="D20" s="4" t="s">
        <v>5</v>
      </c>
      <c r="E20" s="3"/>
      <c r="F20" s="3">
        <v>3</v>
      </c>
      <c r="G20" s="3">
        <v>6</v>
      </c>
      <c r="H20" s="3">
        <v>4</v>
      </c>
      <c r="I20" s="3">
        <v>1</v>
      </c>
      <c r="J20" s="3">
        <v>2</v>
      </c>
    </row>
    <row r="21" spans="1:10" x14ac:dyDescent="0.3">
      <c r="A21" s="1" t="s">
        <v>8</v>
      </c>
      <c r="B21" s="3">
        <v>6</v>
      </c>
      <c r="D21" s="4" t="s">
        <v>6</v>
      </c>
      <c r="E21" s="3"/>
      <c r="F21" s="3"/>
      <c r="G21" s="3">
        <v>4</v>
      </c>
      <c r="H21" s="3">
        <v>1</v>
      </c>
      <c r="I21" s="3">
        <v>0</v>
      </c>
      <c r="J21" s="3">
        <v>4</v>
      </c>
    </row>
    <row r="22" spans="1:10" x14ac:dyDescent="0.3">
      <c r="A22" s="1" t="s">
        <v>9</v>
      </c>
      <c r="B22" s="3">
        <v>1</v>
      </c>
      <c r="D22" s="4" t="s">
        <v>7</v>
      </c>
      <c r="E22" s="3"/>
      <c r="F22" s="3"/>
      <c r="G22" s="3"/>
      <c r="H22" s="3">
        <v>6</v>
      </c>
      <c r="I22" s="3">
        <v>1</v>
      </c>
      <c r="J22" s="3">
        <v>4</v>
      </c>
    </row>
    <row r="23" spans="1:10" x14ac:dyDescent="0.3">
      <c r="A23" s="1" t="s">
        <v>10</v>
      </c>
      <c r="B23" s="3">
        <v>4</v>
      </c>
      <c r="D23" s="4" t="s">
        <v>8</v>
      </c>
      <c r="E23" s="3"/>
      <c r="F23" s="3"/>
      <c r="G23" s="3"/>
      <c r="H23" s="3"/>
      <c r="I23" s="3">
        <v>1</v>
      </c>
      <c r="J23" s="3">
        <v>1</v>
      </c>
    </row>
    <row r="24" spans="1:10" x14ac:dyDescent="0.3">
      <c r="A24" s="11"/>
      <c r="B24" s="11"/>
      <c r="D24" s="4" t="s">
        <v>9</v>
      </c>
      <c r="E24" s="3"/>
      <c r="F24" s="3"/>
      <c r="G24" s="3"/>
      <c r="H24" s="3"/>
      <c r="I24" s="3"/>
      <c r="J24" s="3">
        <v>0</v>
      </c>
    </row>
    <row r="25" spans="1:10" x14ac:dyDescent="0.3">
      <c r="A25" s="12" t="s">
        <v>28</v>
      </c>
      <c r="B25" s="12"/>
      <c r="C25" t="s">
        <v>42</v>
      </c>
      <c r="D25" s="4" t="s">
        <v>10</v>
      </c>
      <c r="E25" s="3"/>
      <c r="F25" s="3"/>
      <c r="G25" s="3"/>
      <c r="H25" s="3"/>
      <c r="I25" s="3"/>
      <c r="J25" s="3"/>
    </row>
    <row r="26" spans="1:10" x14ac:dyDescent="0.3">
      <c r="A26" s="11"/>
      <c r="B26" s="11"/>
      <c r="C26" t="s">
        <v>43</v>
      </c>
      <c r="D26" s="11"/>
      <c r="E26" s="11"/>
      <c r="F26" s="11"/>
      <c r="G26" s="11"/>
      <c r="H26" s="11"/>
      <c r="I26" s="11"/>
      <c r="J26" s="11"/>
    </row>
    <row r="27" spans="1:10" x14ac:dyDescent="0.3">
      <c r="A27" s="13" t="s">
        <v>30</v>
      </c>
      <c r="B27" s="13"/>
      <c r="C27" t="s">
        <v>44</v>
      </c>
      <c r="D27" s="12" t="s">
        <v>28</v>
      </c>
      <c r="E27" s="10"/>
      <c r="F27" s="10"/>
      <c r="G27" s="10"/>
      <c r="H27" s="10"/>
      <c r="I27" s="10"/>
      <c r="J27" s="10"/>
    </row>
    <row r="28" spans="1:10" x14ac:dyDescent="0.3">
      <c r="A28" s="4" t="s">
        <v>26</v>
      </c>
      <c r="B28" s="4" t="s">
        <v>27</v>
      </c>
      <c r="D28" s="11"/>
      <c r="E28" s="11"/>
      <c r="F28" s="11"/>
      <c r="G28" s="11"/>
      <c r="H28" s="11"/>
      <c r="I28" s="11"/>
      <c r="J28" s="11"/>
    </row>
    <row r="29" spans="1:10" x14ac:dyDescent="0.3">
      <c r="A29" s="1" t="s">
        <v>5</v>
      </c>
      <c r="B29" s="3">
        <v>7</v>
      </c>
      <c r="C29" t="s">
        <v>45</v>
      </c>
      <c r="D29" s="9" t="s">
        <v>29</v>
      </c>
      <c r="E29" s="9"/>
      <c r="F29" s="9"/>
      <c r="G29" s="9"/>
      <c r="H29" s="9"/>
      <c r="I29" s="9"/>
      <c r="J29" s="9"/>
    </row>
    <row r="30" spans="1:10" x14ac:dyDescent="0.3">
      <c r="A30" s="1" t="s">
        <v>6</v>
      </c>
      <c r="B30" s="3">
        <v>5</v>
      </c>
      <c r="C30" t="s">
        <v>46</v>
      </c>
      <c r="D30" s="4" t="s">
        <v>3</v>
      </c>
      <c r="E30" s="4" t="s">
        <v>5</v>
      </c>
      <c r="F30" s="4" t="s">
        <v>6</v>
      </c>
      <c r="G30" s="4" t="s">
        <v>7</v>
      </c>
      <c r="H30" s="4" t="s">
        <v>8</v>
      </c>
      <c r="I30" s="4" t="s">
        <v>9</v>
      </c>
      <c r="J30" s="4" t="s">
        <v>10</v>
      </c>
    </row>
    <row r="31" spans="1:10" x14ac:dyDescent="0.3">
      <c r="A31" s="1" t="s">
        <v>7</v>
      </c>
      <c r="B31" s="3">
        <v>9</v>
      </c>
      <c r="D31" s="4" t="s">
        <v>5</v>
      </c>
      <c r="E31" s="3"/>
      <c r="F31" s="7">
        <v>3</v>
      </c>
      <c r="G31" s="3">
        <v>6</v>
      </c>
      <c r="H31" s="3">
        <v>4</v>
      </c>
      <c r="I31" s="7">
        <v>1</v>
      </c>
      <c r="J31" s="7">
        <v>2</v>
      </c>
    </row>
    <row r="32" spans="1:10" x14ac:dyDescent="0.3">
      <c r="A32" s="1" t="s">
        <v>8</v>
      </c>
      <c r="B32" s="3">
        <v>6</v>
      </c>
      <c r="C32" s="6" t="s">
        <v>47</v>
      </c>
      <c r="D32" s="4" t="s">
        <v>6</v>
      </c>
      <c r="E32" s="3"/>
      <c r="F32" s="3"/>
      <c r="G32" s="3">
        <v>4</v>
      </c>
      <c r="H32" s="7">
        <v>1</v>
      </c>
      <c r="I32" s="7">
        <v>0</v>
      </c>
      <c r="J32" s="3">
        <v>4</v>
      </c>
    </row>
    <row r="33" spans="1:11" x14ac:dyDescent="0.3">
      <c r="A33" s="1" t="s">
        <v>10</v>
      </c>
      <c r="B33" s="3">
        <v>4</v>
      </c>
      <c r="C33" s="6" t="s">
        <v>48</v>
      </c>
      <c r="D33" s="4" t="s">
        <v>7</v>
      </c>
      <c r="E33" s="3"/>
      <c r="F33" s="3"/>
      <c r="G33" s="3"/>
      <c r="H33" s="3">
        <v>6</v>
      </c>
      <c r="I33" s="7">
        <v>1</v>
      </c>
      <c r="J33" s="3">
        <v>4</v>
      </c>
    </row>
    <row r="34" spans="1:11" x14ac:dyDescent="0.3">
      <c r="A34" s="11"/>
      <c r="B34" s="11"/>
      <c r="C34" s="6" t="s">
        <v>49</v>
      </c>
      <c r="D34" s="4" t="s">
        <v>8</v>
      </c>
      <c r="E34" s="3"/>
      <c r="F34" s="3"/>
      <c r="G34" s="3"/>
      <c r="H34" s="3"/>
      <c r="I34" s="7">
        <v>1</v>
      </c>
      <c r="J34" s="7">
        <v>1</v>
      </c>
    </row>
    <row r="35" spans="1:11" x14ac:dyDescent="0.3">
      <c r="A35" s="10"/>
      <c r="B35" s="10"/>
      <c r="D35" s="4" t="s">
        <v>9</v>
      </c>
      <c r="E35" s="3"/>
      <c r="F35" s="3"/>
      <c r="G35" s="3"/>
      <c r="H35" s="3"/>
      <c r="I35" s="3"/>
      <c r="J35" s="7">
        <v>0</v>
      </c>
    </row>
    <row r="36" spans="1:11" x14ac:dyDescent="0.3">
      <c r="A36" s="11"/>
      <c r="B36" s="11"/>
      <c r="D36" s="4" t="s">
        <v>10</v>
      </c>
      <c r="E36" s="3"/>
      <c r="F36" s="3"/>
      <c r="G36" s="3"/>
      <c r="H36" s="3"/>
      <c r="I36" s="3"/>
      <c r="J36" s="3"/>
    </row>
    <row r="37" spans="1:11" x14ac:dyDescent="0.3">
      <c r="D37" s="11"/>
      <c r="E37" s="11"/>
      <c r="F37" s="11"/>
      <c r="G37" s="11"/>
      <c r="H37" s="11"/>
      <c r="I37" s="11"/>
      <c r="J37" s="11"/>
    </row>
    <row r="38" spans="1:11" x14ac:dyDescent="0.3">
      <c r="D38" s="12" t="s">
        <v>52</v>
      </c>
      <c r="E38" s="10"/>
      <c r="F38" s="10"/>
      <c r="G38" s="10"/>
      <c r="H38" s="10"/>
      <c r="I38" s="10"/>
      <c r="J38" s="10"/>
    </row>
    <row r="39" spans="1:11" x14ac:dyDescent="0.3">
      <c r="D39" s="11"/>
      <c r="E39" s="11"/>
      <c r="F39" s="11"/>
      <c r="G39" s="11"/>
      <c r="H39" s="11"/>
      <c r="I39" s="11"/>
      <c r="J39" s="11"/>
    </row>
    <row r="40" spans="1:11" x14ac:dyDescent="0.3">
      <c r="D40" s="9" t="s">
        <v>53</v>
      </c>
      <c r="E40" s="9"/>
      <c r="F40" s="9"/>
      <c r="G40" s="9"/>
      <c r="H40" s="9"/>
      <c r="I40" s="9"/>
      <c r="J40" s="9"/>
      <c r="K40" t="s">
        <v>62</v>
      </c>
    </row>
    <row r="41" spans="1:11" x14ac:dyDescent="0.3">
      <c r="D41" s="4" t="s">
        <v>54</v>
      </c>
      <c r="E41" s="4" t="s">
        <v>55</v>
      </c>
      <c r="F41" s="4" t="s">
        <v>56</v>
      </c>
      <c r="G41" s="4" t="s">
        <v>57</v>
      </c>
      <c r="H41" s="4" t="s">
        <v>58</v>
      </c>
      <c r="I41" s="4" t="s">
        <v>59</v>
      </c>
      <c r="J41" s="4" t="s">
        <v>60</v>
      </c>
      <c r="K41" s="16" t="s">
        <v>63</v>
      </c>
    </row>
    <row r="42" spans="1:11" x14ac:dyDescent="0.3">
      <c r="D42" s="4">
        <v>1</v>
      </c>
      <c r="E42" s="3" t="s">
        <v>5</v>
      </c>
      <c r="F42" s="3"/>
      <c r="G42" s="3"/>
      <c r="H42" s="3"/>
      <c r="I42" s="3"/>
      <c r="J42" s="3"/>
      <c r="K42" s="3"/>
    </row>
    <row r="43" spans="1:11" x14ac:dyDescent="0.3">
      <c r="D43" s="4">
        <v>1</v>
      </c>
      <c r="E43" s="3" t="s">
        <v>6</v>
      </c>
      <c r="F43" s="3"/>
      <c r="G43" s="3"/>
      <c r="H43" s="3"/>
      <c r="I43" s="3"/>
      <c r="J43" s="3"/>
      <c r="K43" s="3"/>
    </row>
    <row r="44" spans="1:11" x14ac:dyDescent="0.3">
      <c r="D44" s="4">
        <v>1</v>
      </c>
      <c r="E44" s="3" t="s">
        <v>7</v>
      </c>
      <c r="F44" s="3"/>
      <c r="G44" s="3"/>
      <c r="H44" s="3"/>
      <c r="I44" s="3"/>
      <c r="J44" s="3"/>
      <c r="K44" s="3"/>
    </row>
    <row r="45" spans="1:11" x14ac:dyDescent="0.3">
      <c r="D45" s="4">
        <v>1</v>
      </c>
      <c r="E45" s="3" t="s">
        <v>8</v>
      </c>
      <c r="F45" s="3"/>
      <c r="G45" s="3"/>
      <c r="H45" s="3"/>
      <c r="I45" s="3"/>
      <c r="J45" s="3"/>
      <c r="K45" s="3"/>
    </row>
    <row r="46" spans="1:11" x14ac:dyDescent="0.3">
      <c r="D46" s="4">
        <v>1</v>
      </c>
      <c r="E46" s="3" t="s">
        <v>10</v>
      </c>
      <c r="F46" s="3"/>
      <c r="G46" s="3"/>
      <c r="H46" s="3"/>
      <c r="I46" s="3"/>
      <c r="J46" s="3"/>
      <c r="K46" s="3"/>
    </row>
    <row r="47" spans="1:11" x14ac:dyDescent="0.3">
      <c r="D47" s="4">
        <v>2</v>
      </c>
      <c r="E47" s="3" t="s">
        <v>5</v>
      </c>
      <c r="F47" s="3" t="s">
        <v>7</v>
      </c>
      <c r="G47" s="3"/>
      <c r="H47" s="3"/>
      <c r="I47" s="3"/>
      <c r="J47" s="3"/>
      <c r="K47" s="3"/>
    </row>
    <row r="48" spans="1:11" x14ac:dyDescent="0.3">
      <c r="D48" s="4">
        <v>2</v>
      </c>
      <c r="E48" s="3" t="s">
        <v>5</v>
      </c>
      <c r="F48" s="3" t="s">
        <v>8</v>
      </c>
      <c r="G48" s="3"/>
      <c r="H48" s="3"/>
      <c r="I48" s="3"/>
      <c r="J48" s="3"/>
      <c r="K48" s="3"/>
    </row>
    <row r="49" spans="4:11" x14ac:dyDescent="0.3">
      <c r="D49" s="4">
        <v>2</v>
      </c>
      <c r="E49" s="3" t="s">
        <v>6</v>
      </c>
      <c r="F49" s="3" t="s">
        <v>7</v>
      </c>
      <c r="G49" s="3"/>
      <c r="H49" s="3"/>
      <c r="I49" s="3"/>
      <c r="J49" s="3"/>
      <c r="K49" s="3"/>
    </row>
    <row r="50" spans="4:11" x14ac:dyDescent="0.3">
      <c r="D50" s="4">
        <v>2</v>
      </c>
      <c r="E50" s="3" t="s">
        <v>6</v>
      </c>
      <c r="F50" s="3" t="s">
        <v>10</v>
      </c>
      <c r="G50" s="3"/>
      <c r="H50" s="3"/>
      <c r="I50" s="3"/>
      <c r="J50" s="3"/>
      <c r="K50" s="3"/>
    </row>
    <row r="51" spans="4:11" x14ac:dyDescent="0.3">
      <c r="D51" s="4">
        <v>2</v>
      </c>
      <c r="E51" s="3" t="s">
        <v>7</v>
      </c>
      <c r="F51" s="3" t="s">
        <v>8</v>
      </c>
      <c r="G51" s="3"/>
      <c r="H51" s="3"/>
      <c r="I51" s="3"/>
      <c r="J51" s="3"/>
      <c r="K51" s="3"/>
    </row>
    <row r="52" spans="4:11" x14ac:dyDescent="0.3">
      <c r="D52" s="4">
        <v>2</v>
      </c>
      <c r="E52" s="3" t="s">
        <v>7</v>
      </c>
      <c r="F52" s="3" t="s">
        <v>10</v>
      </c>
      <c r="G52" s="3"/>
      <c r="H52" s="3"/>
      <c r="I52" s="3"/>
      <c r="J52" s="3"/>
      <c r="K52" s="3"/>
    </row>
    <row r="53" spans="4:11" x14ac:dyDescent="0.3">
      <c r="D53" s="4">
        <v>3</v>
      </c>
      <c r="E53" s="3" t="s">
        <v>61</v>
      </c>
      <c r="F53" s="3" t="s">
        <v>61</v>
      </c>
      <c r="G53" s="3" t="s">
        <v>61</v>
      </c>
      <c r="H53" s="3"/>
      <c r="I53" s="3"/>
      <c r="J53" s="3"/>
      <c r="K53" s="3"/>
    </row>
    <row r="54" spans="4:11" x14ac:dyDescent="0.3">
      <c r="D54" s="4">
        <v>3</v>
      </c>
      <c r="E54" s="3" t="s">
        <v>61</v>
      </c>
      <c r="F54" s="3" t="s">
        <v>61</v>
      </c>
      <c r="G54" s="3" t="s">
        <v>61</v>
      </c>
      <c r="H54" s="3"/>
      <c r="I54" s="3"/>
      <c r="J54" s="3"/>
      <c r="K54" s="3"/>
    </row>
    <row r="55" spans="4:11" x14ac:dyDescent="0.3">
      <c r="D55" s="4">
        <v>3</v>
      </c>
      <c r="E55" s="3" t="s">
        <v>61</v>
      </c>
      <c r="F55" s="3" t="s">
        <v>61</v>
      </c>
      <c r="G55" s="3" t="s">
        <v>61</v>
      </c>
      <c r="H55" s="3"/>
      <c r="I55" s="3"/>
      <c r="J55" s="3"/>
      <c r="K55" s="3"/>
    </row>
    <row r="56" spans="4:11" x14ac:dyDescent="0.3">
      <c r="E56" s="3"/>
      <c r="F56" s="3"/>
      <c r="G56" s="3"/>
      <c r="H56" s="3"/>
      <c r="I56" s="3"/>
      <c r="J56" s="3"/>
      <c r="K56" s="3"/>
    </row>
  </sheetData>
  <mergeCells count="25">
    <mergeCell ref="D38:J38"/>
    <mergeCell ref="D37:J37"/>
    <mergeCell ref="D39:J39"/>
    <mergeCell ref="D40:J40"/>
    <mergeCell ref="A1:B1"/>
    <mergeCell ref="D1:J1"/>
    <mergeCell ref="A14:B14"/>
    <mergeCell ref="A15:B15"/>
    <mergeCell ref="A16:B16"/>
    <mergeCell ref="A13:B13"/>
    <mergeCell ref="D15:J15"/>
    <mergeCell ref="D17:J17"/>
    <mergeCell ref="D26:J26"/>
    <mergeCell ref="D28:J28"/>
    <mergeCell ref="D27:J27"/>
    <mergeCell ref="D29:J29"/>
    <mergeCell ref="A35:B35"/>
    <mergeCell ref="A36:B36"/>
    <mergeCell ref="D16:J16"/>
    <mergeCell ref="D18:J18"/>
    <mergeCell ref="A24:B24"/>
    <mergeCell ref="A26:B26"/>
    <mergeCell ref="A25:B25"/>
    <mergeCell ref="A27:B27"/>
    <mergeCell ref="A34:B3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797E-F66F-4C09-AF43-2CD1D42EE724}">
  <dimension ref="A1:J47"/>
  <sheetViews>
    <sheetView workbookViewId="0">
      <selection activeCell="I38" sqref="I38"/>
    </sheetView>
  </sheetViews>
  <sheetFormatPr defaultRowHeight="16.5" x14ac:dyDescent="0.3"/>
  <cols>
    <col min="1" max="1" width="18.5" customWidth="1"/>
  </cols>
  <sheetData>
    <row r="1" spans="1:7" x14ac:dyDescent="0.3">
      <c r="A1" s="13" t="s">
        <v>51</v>
      </c>
      <c r="B1" s="14"/>
      <c r="C1" s="14"/>
      <c r="D1" s="14"/>
      <c r="E1" s="14"/>
      <c r="F1" s="14"/>
      <c r="G1" s="14"/>
    </row>
    <row r="2" spans="1:7" x14ac:dyDescent="0.3">
      <c r="A2" s="4" t="s">
        <v>3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1:7" x14ac:dyDescent="0.3">
      <c r="A3" s="4">
        <v>1</v>
      </c>
      <c r="B3" s="3">
        <v>1</v>
      </c>
      <c r="C3" s="3">
        <v>1</v>
      </c>
      <c r="D3" s="3">
        <v>0</v>
      </c>
      <c r="E3" s="3">
        <v>0</v>
      </c>
      <c r="F3" s="3">
        <v>0</v>
      </c>
      <c r="G3" s="3">
        <v>0</v>
      </c>
    </row>
    <row r="4" spans="1:7" x14ac:dyDescent="0.3">
      <c r="A4" s="4">
        <v>2</v>
      </c>
      <c r="B4" s="3">
        <v>1</v>
      </c>
      <c r="C4" s="3">
        <v>0</v>
      </c>
      <c r="D4" s="3">
        <v>1</v>
      </c>
      <c r="E4" s="3">
        <v>1</v>
      </c>
      <c r="F4" s="3">
        <v>1</v>
      </c>
      <c r="G4" s="3">
        <v>0</v>
      </c>
    </row>
    <row r="5" spans="1:7" x14ac:dyDescent="0.3">
      <c r="A5" s="4">
        <v>3</v>
      </c>
      <c r="B5" s="3">
        <v>0</v>
      </c>
      <c r="C5" s="3">
        <v>1</v>
      </c>
      <c r="D5" s="3">
        <v>1</v>
      </c>
      <c r="E5" s="3">
        <v>1</v>
      </c>
      <c r="F5" s="3">
        <v>0</v>
      </c>
      <c r="G5" s="3">
        <v>1</v>
      </c>
    </row>
    <row r="6" spans="1:7" x14ac:dyDescent="0.3">
      <c r="A6" s="4">
        <v>4</v>
      </c>
      <c r="B6" s="3">
        <v>1</v>
      </c>
      <c r="C6" s="3">
        <v>1</v>
      </c>
      <c r="D6" s="3">
        <v>1</v>
      </c>
      <c r="E6" s="3">
        <v>0</v>
      </c>
      <c r="F6" s="3">
        <v>0</v>
      </c>
      <c r="G6" s="3">
        <v>1</v>
      </c>
    </row>
    <row r="7" spans="1:7" x14ac:dyDescent="0.3">
      <c r="A7" s="4">
        <v>5</v>
      </c>
      <c r="B7" s="3">
        <v>1</v>
      </c>
      <c r="C7" s="3">
        <v>1</v>
      </c>
      <c r="D7" s="3">
        <v>1</v>
      </c>
      <c r="E7" s="3">
        <v>0</v>
      </c>
      <c r="F7" s="3">
        <v>0</v>
      </c>
      <c r="G7" s="3">
        <v>1</v>
      </c>
    </row>
    <row r="8" spans="1:7" x14ac:dyDescent="0.3">
      <c r="A8" s="4">
        <v>6</v>
      </c>
      <c r="B8" s="3">
        <v>0</v>
      </c>
      <c r="C8" s="3">
        <v>0</v>
      </c>
      <c r="D8" s="3">
        <v>1</v>
      </c>
      <c r="E8" s="3">
        <v>1</v>
      </c>
      <c r="F8" s="3">
        <v>0</v>
      </c>
      <c r="G8" s="3">
        <v>0</v>
      </c>
    </row>
    <row r="9" spans="1:7" x14ac:dyDescent="0.3">
      <c r="A9" s="4">
        <v>7</v>
      </c>
      <c r="B9" s="3">
        <v>1</v>
      </c>
      <c r="C9" s="3">
        <v>0</v>
      </c>
      <c r="D9" s="3">
        <v>1</v>
      </c>
      <c r="E9" s="3">
        <v>1</v>
      </c>
      <c r="F9" s="3">
        <v>0</v>
      </c>
      <c r="G9" s="3">
        <v>0</v>
      </c>
    </row>
    <row r="10" spans="1:7" x14ac:dyDescent="0.3">
      <c r="A10" s="4">
        <v>8</v>
      </c>
      <c r="B10" s="3">
        <v>0</v>
      </c>
      <c r="C10" s="3">
        <v>1</v>
      </c>
      <c r="D10" s="3">
        <v>1</v>
      </c>
      <c r="E10" s="3">
        <v>0</v>
      </c>
      <c r="F10" s="3">
        <v>0</v>
      </c>
      <c r="G10" s="3">
        <v>1</v>
      </c>
    </row>
    <row r="11" spans="1:7" x14ac:dyDescent="0.3">
      <c r="A11" s="4">
        <v>9</v>
      </c>
      <c r="B11" s="3">
        <v>1</v>
      </c>
      <c r="C11" s="3">
        <v>0</v>
      </c>
      <c r="D11" s="3">
        <v>1</v>
      </c>
      <c r="E11" s="3">
        <v>1</v>
      </c>
      <c r="F11" s="3">
        <v>0</v>
      </c>
      <c r="G11" s="3">
        <v>0</v>
      </c>
    </row>
    <row r="12" spans="1:7" x14ac:dyDescent="0.3">
      <c r="A12" s="4">
        <v>10</v>
      </c>
      <c r="B12" s="3">
        <v>1</v>
      </c>
      <c r="C12" s="3">
        <v>0</v>
      </c>
      <c r="D12" s="3">
        <v>1</v>
      </c>
      <c r="E12" s="3">
        <v>1</v>
      </c>
      <c r="F12" s="3">
        <v>0</v>
      </c>
      <c r="G12" s="3">
        <v>0</v>
      </c>
    </row>
    <row r="13" spans="1:7" x14ac:dyDescent="0.3">
      <c r="A13" s="8" t="s">
        <v>23</v>
      </c>
      <c r="B13">
        <f>SUM(B3:B12)</f>
        <v>7</v>
      </c>
      <c r="C13">
        <f t="shared" ref="C13:G13" si="0">SUM(C3:C12)</f>
        <v>5</v>
      </c>
      <c r="D13">
        <f t="shared" si="0"/>
        <v>9</v>
      </c>
      <c r="E13">
        <f t="shared" si="0"/>
        <v>6</v>
      </c>
      <c r="F13">
        <f t="shared" si="0"/>
        <v>1</v>
      </c>
      <c r="G13">
        <f t="shared" si="0"/>
        <v>4</v>
      </c>
    </row>
    <row r="14" spans="1:7" x14ac:dyDescent="0.3">
      <c r="A14" s="8" t="s">
        <v>24</v>
      </c>
      <c r="B14">
        <f>B13/10</f>
        <v>0.7</v>
      </c>
      <c r="C14">
        <f t="shared" ref="C14:G14" si="1">C13/10</f>
        <v>0.5</v>
      </c>
      <c r="D14">
        <f t="shared" si="1"/>
        <v>0.9</v>
      </c>
      <c r="E14">
        <f t="shared" si="1"/>
        <v>0.6</v>
      </c>
      <c r="F14">
        <f t="shared" si="1"/>
        <v>0.1</v>
      </c>
      <c r="G14">
        <f t="shared" si="1"/>
        <v>0.4</v>
      </c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x14ac:dyDescent="0.3">
      <c r="A16" s="12" t="s">
        <v>25</v>
      </c>
      <c r="B16" s="12"/>
      <c r="C16" s="12"/>
      <c r="D16" s="12"/>
      <c r="E16" s="12"/>
      <c r="F16" s="12"/>
      <c r="G16" s="12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9" t="s">
        <v>29</v>
      </c>
      <c r="B18" s="9"/>
      <c r="C18" s="9"/>
      <c r="D18" s="9"/>
      <c r="E18" s="9"/>
      <c r="F18" s="9"/>
      <c r="G18" s="9"/>
    </row>
    <row r="19" spans="1:7" x14ac:dyDescent="0.3">
      <c r="A19" s="4" t="s">
        <v>3</v>
      </c>
      <c r="B19" s="4" t="s">
        <v>5</v>
      </c>
      <c r="C19" s="4" t="s">
        <v>6</v>
      </c>
      <c r="D19" s="4" t="s">
        <v>7</v>
      </c>
      <c r="E19" s="4" t="s">
        <v>8</v>
      </c>
      <c r="F19" s="4" t="s">
        <v>9</v>
      </c>
      <c r="G19" s="4" t="s">
        <v>10</v>
      </c>
    </row>
    <row r="20" spans="1:7" x14ac:dyDescent="0.3">
      <c r="A20" s="4" t="s">
        <v>5</v>
      </c>
      <c r="B20" s="17" t="s">
        <v>69</v>
      </c>
      <c r="C20" s="3">
        <v>3</v>
      </c>
      <c r="D20" s="3">
        <v>6</v>
      </c>
      <c r="E20" s="3">
        <v>4</v>
      </c>
      <c r="F20" s="3">
        <v>1</v>
      </c>
      <c r="G20" s="3">
        <v>2</v>
      </c>
    </row>
    <row r="21" spans="1:7" x14ac:dyDescent="0.3">
      <c r="A21" s="4" t="s">
        <v>6</v>
      </c>
      <c r="B21" s="3">
        <v>3</v>
      </c>
      <c r="C21" s="17" t="s">
        <v>69</v>
      </c>
      <c r="D21" s="3">
        <v>4</v>
      </c>
      <c r="E21" s="3">
        <v>1</v>
      </c>
      <c r="F21" s="3">
        <v>0</v>
      </c>
      <c r="G21" s="3">
        <v>4</v>
      </c>
    </row>
    <row r="22" spans="1:7" x14ac:dyDescent="0.3">
      <c r="A22" s="4" t="s">
        <v>7</v>
      </c>
      <c r="B22" s="3">
        <v>6</v>
      </c>
      <c r="C22" s="3">
        <v>4</v>
      </c>
      <c r="D22" s="17" t="s">
        <v>69</v>
      </c>
      <c r="E22" s="3">
        <v>6</v>
      </c>
      <c r="F22" s="3">
        <v>1</v>
      </c>
      <c r="G22" s="3">
        <v>4</v>
      </c>
    </row>
    <row r="23" spans="1:7" x14ac:dyDescent="0.3">
      <c r="A23" s="4" t="s">
        <v>8</v>
      </c>
      <c r="B23" s="3">
        <v>4</v>
      </c>
      <c r="C23" s="3">
        <v>1</v>
      </c>
      <c r="D23" s="3">
        <v>6</v>
      </c>
      <c r="E23" s="17" t="s">
        <v>69</v>
      </c>
      <c r="F23" s="3">
        <v>1</v>
      </c>
      <c r="G23" s="3">
        <v>1</v>
      </c>
    </row>
    <row r="24" spans="1:7" x14ac:dyDescent="0.3">
      <c r="A24" s="4" t="s">
        <v>9</v>
      </c>
      <c r="B24" s="3">
        <v>1</v>
      </c>
      <c r="C24" s="3">
        <v>0</v>
      </c>
      <c r="D24" s="3">
        <v>1</v>
      </c>
      <c r="E24" s="3">
        <v>1</v>
      </c>
      <c r="F24" s="17" t="s">
        <v>69</v>
      </c>
      <c r="G24" s="3">
        <v>0</v>
      </c>
    </row>
    <row r="25" spans="1:7" x14ac:dyDescent="0.3">
      <c r="A25" s="4" t="s">
        <v>10</v>
      </c>
      <c r="B25" s="3">
        <v>2</v>
      </c>
      <c r="C25" s="3">
        <v>4</v>
      </c>
      <c r="D25" s="3">
        <v>4</v>
      </c>
      <c r="E25" s="3">
        <v>1</v>
      </c>
      <c r="F25" s="3">
        <v>0</v>
      </c>
      <c r="G25" s="17" t="s">
        <v>69</v>
      </c>
    </row>
    <row r="26" spans="1:7" x14ac:dyDescent="0.3">
      <c r="A26" s="11"/>
      <c r="B26" s="11"/>
      <c r="C26" s="11"/>
      <c r="D26" s="11"/>
      <c r="E26" s="11"/>
      <c r="F26" s="11"/>
      <c r="G26" s="11"/>
    </row>
    <row r="27" spans="1:7" x14ac:dyDescent="0.3">
      <c r="A27" s="12" t="s">
        <v>28</v>
      </c>
      <c r="B27" s="10"/>
      <c r="C27" s="10"/>
      <c r="D27" s="10"/>
      <c r="E27" s="10"/>
      <c r="F27" s="10"/>
      <c r="G27" s="10"/>
    </row>
    <row r="28" spans="1:7" x14ac:dyDescent="0.3">
      <c r="A28" s="11"/>
      <c r="B28" s="11"/>
      <c r="C28" s="11"/>
      <c r="D28" s="11"/>
      <c r="E28" s="11"/>
      <c r="F28" s="11"/>
      <c r="G28" s="11"/>
    </row>
    <row r="29" spans="1:7" x14ac:dyDescent="0.3">
      <c r="A29" s="9" t="s">
        <v>29</v>
      </c>
      <c r="B29" s="9"/>
      <c r="C29" s="9"/>
      <c r="D29" s="9"/>
      <c r="E29" s="9"/>
      <c r="F29" s="9"/>
      <c r="G29" s="9"/>
    </row>
    <row r="30" spans="1:7" x14ac:dyDescent="0.3">
      <c r="A30" s="4" t="s">
        <v>3</v>
      </c>
      <c r="B30" s="4" t="s">
        <v>5</v>
      </c>
      <c r="C30" s="4" t="s">
        <v>6</v>
      </c>
      <c r="D30" s="4" t="s">
        <v>7</v>
      </c>
      <c r="E30" s="4" t="s">
        <v>8</v>
      </c>
      <c r="F30" s="4" t="s">
        <v>9</v>
      </c>
      <c r="G30" s="4" t="s">
        <v>10</v>
      </c>
    </row>
    <row r="31" spans="1:7" x14ac:dyDescent="0.3">
      <c r="A31" s="4" t="s">
        <v>5</v>
      </c>
      <c r="B31" s="17" t="s">
        <v>69</v>
      </c>
      <c r="C31" s="7">
        <v>3</v>
      </c>
      <c r="D31" s="3">
        <v>6</v>
      </c>
      <c r="E31" s="3">
        <v>4</v>
      </c>
      <c r="F31" s="7">
        <v>1</v>
      </c>
      <c r="G31" s="7">
        <v>2</v>
      </c>
    </row>
    <row r="32" spans="1:7" x14ac:dyDescent="0.3">
      <c r="A32" s="4" t="s">
        <v>6</v>
      </c>
      <c r="B32" s="7">
        <v>3</v>
      </c>
      <c r="C32" s="17" t="s">
        <v>69</v>
      </c>
      <c r="D32" s="3">
        <v>4</v>
      </c>
      <c r="E32" s="7">
        <v>1</v>
      </c>
      <c r="F32" s="7">
        <v>0</v>
      </c>
      <c r="G32" s="3">
        <v>4</v>
      </c>
    </row>
    <row r="33" spans="1:10" x14ac:dyDescent="0.3">
      <c r="A33" s="4" t="s">
        <v>7</v>
      </c>
      <c r="B33" s="3">
        <v>6</v>
      </c>
      <c r="C33" s="3">
        <v>4</v>
      </c>
      <c r="D33" s="17" t="s">
        <v>69</v>
      </c>
      <c r="E33" s="3">
        <v>6</v>
      </c>
      <c r="F33" s="7">
        <v>1</v>
      </c>
      <c r="G33" s="3">
        <v>4</v>
      </c>
    </row>
    <row r="34" spans="1:10" x14ac:dyDescent="0.3">
      <c r="A34" s="4" t="s">
        <v>8</v>
      </c>
      <c r="B34" s="3">
        <v>4</v>
      </c>
      <c r="C34" s="7">
        <v>1</v>
      </c>
      <c r="D34" s="3">
        <v>6</v>
      </c>
      <c r="E34" s="17" t="s">
        <v>69</v>
      </c>
      <c r="F34" s="7">
        <v>1</v>
      </c>
      <c r="G34" s="7">
        <v>1</v>
      </c>
    </row>
    <row r="35" spans="1:10" x14ac:dyDescent="0.3">
      <c r="A35" s="4" t="s">
        <v>9</v>
      </c>
      <c r="B35" s="7">
        <v>1</v>
      </c>
      <c r="C35" s="7">
        <v>0</v>
      </c>
      <c r="D35" s="7">
        <v>1</v>
      </c>
      <c r="E35" s="7">
        <v>1</v>
      </c>
      <c r="F35" s="17" t="s">
        <v>69</v>
      </c>
      <c r="G35" s="7">
        <v>0</v>
      </c>
    </row>
    <row r="36" spans="1:10" x14ac:dyDescent="0.3">
      <c r="A36" s="4" t="s">
        <v>10</v>
      </c>
      <c r="B36" s="7">
        <v>2</v>
      </c>
      <c r="C36" s="3">
        <v>4</v>
      </c>
      <c r="D36" s="3">
        <v>4</v>
      </c>
      <c r="E36" s="7">
        <v>1</v>
      </c>
      <c r="F36" s="7">
        <v>0</v>
      </c>
      <c r="G36" s="17" t="s">
        <v>69</v>
      </c>
    </row>
    <row r="37" spans="1:10" x14ac:dyDescent="0.3">
      <c r="A37" s="11"/>
      <c r="B37" s="11"/>
      <c r="C37" s="11"/>
      <c r="D37" s="11"/>
      <c r="E37" s="11"/>
      <c r="F37" s="11"/>
      <c r="G37" s="11"/>
    </row>
    <row r="38" spans="1:10" x14ac:dyDescent="0.3">
      <c r="A38" s="10"/>
      <c r="B38" s="10"/>
      <c r="C38" s="10"/>
      <c r="D38" s="10"/>
      <c r="E38" s="10"/>
      <c r="F38" s="10"/>
      <c r="G38" s="10"/>
    </row>
    <row r="39" spans="1:10" x14ac:dyDescent="0.3">
      <c r="A39" s="11"/>
      <c r="B39" s="11"/>
      <c r="C39" s="11"/>
      <c r="D39" s="11"/>
      <c r="E39" s="11"/>
      <c r="F39" s="11"/>
      <c r="G39" s="11"/>
    </row>
    <row r="40" spans="1:10" x14ac:dyDescent="0.3">
      <c r="A40" s="9" t="s">
        <v>70</v>
      </c>
      <c r="B40" s="9"/>
      <c r="C40" s="9"/>
      <c r="D40" s="9"/>
      <c r="E40" s="9"/>
      <c r="F40" s="9"/>
      <c r="G40" s="9"/>
      <c r="I40" s="3" t="s">
        <v>5</v>
      </c>
      <c r="J40" s="3" t="s">
        <v>7</v>
      </c>
    </row>
    <row r="41" spans="1:10" x14ac:dyDescent="0.3">
      <c r="A41" s="4" t="s">
        <v>3</v>
      </c>
      <c r="B41" s="4" t="s">
        <v>5</v>
      </c>
      <c r="C41" s="4" t="s">
        <v>6</v>
      </c>
      <c r="D41" s="4" t="s">
        <v>7</v>
      </c>
      <c r="E41" s="4" t="s">
        <v>8</v>
      </c>
      <c r="F41" s="4" t="s">
        <v>9</v>
      </c>
      <c r="G41" s="4" t="s">
        <v>10</v>
      </c>
      <c r="I41" s="3" t="s">
        <v>5</v>
      </c>
      <c r="J41" s="3" t="s">
        <v>8</v>
      </c>
    </row>
    <row r="42" spans="1:10" x14ac:dyDescent="0.3">
      <c r="A42" s="4" t="s">
        <v>64</v>
      </c>
      <c r="B42" s="17" t="s">
        <v>69</v>
      </c>
      <c r="C42" s="7"/>
      <c r="D42" s="17" t="s">
        <v>69</v>
      </c>
      <c r="E42" s="3"/>
      <c r="F42" s="7"/>
      <c r="G42" s="7"/>
      <c r="I42" s="3" t="s">
        <v>6</v>
      </c>
      <c r="J42" s="3" t="s">
        <v>7</v>
      </c>
    </row>
    <row r="43" spans="1:10" x14ac:dyDescent="0.3">
      <c r="A43" s="4" t="s">
        <v>65</v>
      </c>
      <c r="B43" s="17" t="s">
        <v>69</v>
      </c>
      <c r="C43" s="3"/>
      <c r="D43" s="3"/>
      <c r="E43" s="17" t="s">
        <v>69</v>
      </c>
      <c r="F43" s="7"/>
      <c r="G43" s="3"/>
      <c r="I43" s="3" t="s">
        <v>6</v>
      </c>
      <c r="J43" s="3" t="s">
        <v>10</v>
      </c>
    </row>
    <row r="44" spans="1:10" x14ac:dyDescent="0.3">
      <c r="A44" s="4" t="s">
        <v>66</v>
      </c>
      <c r="B44" s="3"/>
      <c r="C44" s="17" t="s">
        <v>69</v>
      </c>
      <c r="D44" s="17" t="s">
        <v>69</v>
      </c>
      <c r="E44" s="3"/>
      <c r="F44" s="7"/>
      <c r="G44" s="3"/>
      <c r="I44" s="3" t="s">
        <v>7</v>
      </c>
      <c r="J44" s="3" t="s">
        <v>8</v>
      </c>
    </row>
    <row r="45" spans="1:10" x14ac:dyDescent="0.3">
      <c r="A45" s="4" t="s">
        <v>67</v>
      </c>
      <c r="B45" s="3"/>
      <c r="C45" s="17" t="s">
        <v>69</v>
      </c>
      <c r="D45" s="3"/>
      <c r="E45" s="3"/>
      <c r="F45" s="7"/>
      <c r="G45" s="17" t="s">
        <v>69</v>
      </c>
      <c r="I45" s="3" t="s">
        <v>7</v>
      </c>
      <c r="J45" s="3" t="s">
        <v>10</v>
      </c>
    </row>
    <row r="46" spans="1:10" x14ac:dyDescent="0.3">
      <c r="A46" s="4" t="s">
        <v>20</v>
      </c>
      <c r="B46" s="3"/>
      <c r="C46" s="3"/>
      <c r="D46" s="17" t="s">
        <v>69</v>
      </c>
      <c r="E46" s="17" t="s">
        <v>69</v>
      </c>
      <c r="F46" s="3"/>
      <c r="G46" s="7"/>
    </row>
    <row r="47" spans="1:10" x14ac:dyDescent="0.3">
      <c r="A47" s="4" t="s">
        <v>68</v>
      </c>
      <c r="B47" s="3"/>
      <c r="C47" s="3"/>
      <c r="D47" s="17" t="s">
        <v>69</v>
      </c>
      <c r="E47" s="3"/>
      <c r="F47" s="3"/>
      <c r="G47" s="17" t="s">
        <v>69</v>
      </c>
    </row>
  </sheetData>
  <mergeCells count="13">
    <mergeCell ref="A27:G27"/>
    <mergeCell ref="A28:G28"/>
    <mergeCell ref="A29:G29"/>
    <mergeCell ref="A40:G40"/>
    <mergeCell ref="A37:G37"/>
    <mergeCell ref="A38:G38"/>
    <mergeCell ref="A39:G39"/>
    <mergeCell ref="A1:G1"/>
    <mergeCell ref="A15:G15"/>
    <mergeCell ref="A16:G16"/>
    <mergeCell ref="A17:G17"/>
    <mergeCell ref="A18:G18"/>
    <mergeCell ref="A26:G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ver2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박건현</dc:creator>
  <cp:lastModifiedBy>박건현</cp:lastModifiedBy>
  <dcterms:created xsi:type="dcterms:W3CDTF">2022-12-29T12:39:55Z</dcterms:created>
  <dcterms:modified xsi:type="dcterms:W3CDTF">2022-12-30T16:10:07Z</dcterms:modified>
</cp:coreProperties>
</file>