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ym1\Desktop\"/>
    </mc:Choice>
  </mc:AlternateContent>
  <bookViews>
    <workbookView xWindow="360" yWindow="96" windowWidth="19320" windowHeight="12120" activeTab="1"/>
  </bookViews>
  <sheets>
    <sheet name="成绩" sheetId="1" r:id="rId1"/>
    <sheet name="统计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14" i="2" l="1"/>
  <c r="C13" i="2"/>
  <c r="C9" i="2"/>
  <c r="C4" i="2"/>
  <c r="F3" i="1"/>
  <c r="F4" i="1"/>
  <c r="F5" i="1"/>
  <c r="F6" i="1"/>
  <c r="F7" i="1"/>
  <c r="F8" i="1"/>
  <c r="F9" i="1"/>
  <c r="F10" i="1"/>
  <c r="F2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<sst xmlns="http://schemas.openxmlformats.org/spreadsheetml/2006/main" count="49" uniqueCount="22">
  <si>
    <t>姓名</t>
    <phoneticPr fontId="1" type="noConversion"/>
  </si>
  <si>
    <t>排名</t>
    <phoneticPr fontId="1" type="noConversion"/>
  </si>
  <si>
    <t>期末成绩</t>
    <phoneticPr fontId="1" type="noConversion"/>
  </si>
  <si>
    <t>系部</t>
    <phoneticPr fontId="1" type="noConversion"/>
  </si>
  <si>
    <t>电子系</t>
    <phoneticPr fontId="1" type="noConversion"/>
  </si>
  <si>
    <t>计算机系</t>
    <phoneticPr fontId="1" type="noConversion"/>
  </si>
  <si>
    <t>外语系</t>
    <phoneticPr fontId="1" type="noConversion"/>
  </si>
  <si>
    <t>期中成绩</t>
    <phoneticPr fontId="1" type="noConversion"/>
  </si>
  <si>
    <t>姜维</t>
    <phoneticPr fontId="1" type="noConversion"/>
  </si>
  <si>
    <t>徐利嘉</t>
    <phoneticPr fontId="1" type="noConversion"/>
  </si>
  <si>
    <t>王强</t>
    <phoneticPr fontId="1" type="noConversion"/>
  </si>
  <si>
    <t>王栋梁</t>
    <phoneticPr fontId="1" type="noConversion"/>
  </si>
  <si>
    <t>林夕</t>
    <phoneticPr fontId="1" type="noConversion"/>
  </si>
  <si>
    <t>张维维</t>
    <phoneticPr fontId="1" type="noConversion"/>
  </si>
  <si>
    <t>江叶欣</t>
    <phoneticPr fontId="1" type="noConversion"/>
  </si>
  <si>
    <t>刘亦菲</t>
    <phoneticPr fontId="1" type="noConversion"/>
  </si>
  <si>
    <t>王凤丹</t>
    <phoneticPr fontId="1" type="noConversion"/>
  </si>
  <si>
    <t>最终成绩</t>
    <phoneticPr fontId="1" type="noConversion"/>
  </si>
  <si>
    <t>外语系 平均值</t>
  </si>
  <si>
    <t>计算机系 平均值</t>
  </si>
  <si>
    <t>电子系 平均值</t>
  </si>
  <si>
    <t>总计平均值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</si>
</sst>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name val="宋体"/>
      <charset val="134"/>
    </font>
    <font>
      <sz val="9"/>
      <name val="宋体"/>
      <charset val="134"/>
    </font>
    <font>
      <b/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计算机系成绩图表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统计!$C$1</c:f>
              <c:strCache>
                <c:ptCount val="1"/>
                <c:pt idx="0">
                  <c:v>最终成绩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统计!$B$5:$B$8</c:f>
              <c:strCache>
                <c:ptCount val="4"/>
                <c:pt idx="0">
                  <c:v>徐利嘉</c:v>
                </c:pt>
                <c:pt idx="1">
                  <c:v>王栋梁</c:v>
                </c:pt>
                <c:pt idx="2">
                  <c:v>刘亦菲</c:v>
                </c:pt>
                <c:pt idx="3">
                  <c:v>王凤丹</c:v>
                </c:pt>
              </c:strCache>
            </c:strRef>
          </c:cat>
          <c:val>
            <c:numRef>
              <c:f>统计!$C$5:$C$8</c:f>
              <c:numCache>
                <c:formatCode>General</c:formatCode>
                <c:ptCount val="4"/>
                <c:pt idx="0">
                  <c:v>67.8</c:v>
                </c:pt>
                <c:pt idx="1">
                  <c:v>97.6</c:v>
                </c:pt>
                <c:pt idx="2">
                  <c:v>97.199999999999989</c:v>
                </c:pt>
                <c:pt idx="3">
                  <c:v>68.899999999999991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3-4AA4-8BC9-026C16B38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5208591"/>
        <c:axId val="145209423"/>
        <c:axId val="0"/>
      </c:bar3DChart>
      <c:catAx>
        <c:axId val="14520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209423"/>
        <c:crosses val="autoZero"/>
        <c:auto val="1"/>
        <c:lblAlgn val="ctr"/>
        <c:lblOffset val="100"/>
        <c:noMultiLvlLbl val="0"/>
      </c:catAx>
      <c:valAx>
        <c:axId val="1452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20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15</xdr:row>
      <xdr:rowOff>19050</xdr:rowOff>
    </xdr:from>
    <xdr:to>
      <xdr:col>4</xdr:col>
      <xdr:colOff>594360</xdr:colOff>
      <xdr:row>29</xdr:row>
      <xdr:rowOff>167640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1" activeCellId="1" sqref="A1:B10 E1:E10"/>
    </sheetView>
  </sheetViews>
  <sheetFormatPr defaultRowHeight="15.6" x14ac:dyDescent="0.25"/>
  <cols>
    <col min="1" max="1" width="14" customWidth="1"/>
    <col min="3" max="5" width="9.3984375" bestFit="1" customWidth="1"/>
  </cols>
  <sheetData>
    <row r="1" spans="1:6" x14ac:dyDescent="0.25">
      <c r="A1" t="s">
        <v>3</v>
      </c>
      <c r="B1" t="s">
        <v>0</v>
      </c>
      <c r="C1" t="s">
        <v>7</v>
      </c>
      <c r="D1" t="s">
        <v>2</v>
      </c>
      <c r="E1" t="s">
        <v>17</v>
      </c>
      <c r="F1" t="s">
        <v>1</v>
      </c>
    </row>
    <row r="2" spans="1:6" x14ac:dyDescent="0.25">
      <c r="A2" t="s">
        <v>4</v>
      </c>
      <c r="B2" t="s">
        <v>8</v>
      </c>
      <c r="C2">
        <v>70</v>
      </c>
      <c r="D2">
        <v>89</v>
      </c>
      <c r="E2">
        <f>C2*30%+D2*70%</f>
        <v>83.3</v>
      </c>
      <c r="F2">
        <f>RANK(E2,E$2:E$10)</f>
        <v>3</v>
      </c>
    </row>
    <row r="3" spans="1:6" x14ac:dyDescent="0.25">
      <c r="A3" t="s">
        <v>5</v>
      </c>
      <c r="B3" t="s">
        <v>9</v>
      </c>
      <c r="C3">
        <v>65</v>
      </c>
      <c r="D3">
        <v>69</v>
      </c>
      <c r="E3">
        <f t="shared" ref="E3:E10" si="0">C3*30%+D3*70%</f>
        <v>67.8</v>
      </c>
      <c r="F3">
        <f t="shared" ref="F3:F10" si="1">RANK(E3,E$2:E$10)</f>
        <v>7</v>
      </c>
    </row>
    <row r="4" spans="1:6" x14ac:dyDescent="0.25">
      <c r="A4" t="s">
        <v>6</v>
      </c>
      <c r="B4" t="s">
        <v>10</v>
      </c>
      <c r="C4">
        <v>53</v>
      </c>
      <c r="D4">
        <v>61</v>
      </c>
      <c r="E4">
        <f t="shared" si="0"/>
        <v>58.599999999999994</v>
      </c>
      <c r="F4">
        <f t="shared" si="1"/>
        <v>8</v>
      </c>
    </row>
    <row r="5" spans="1:6" x14ac:dyDescent="0.25">
      <c r="A5" t="s">
        <v>5</v>
      </c>
      <c r="B5" t="s">
        <v>11</v>
      </c>
      <c r="C5">
        <v>92</v>
      </c>
      <c r="D5">
        <v>100</v>
      </c>
      <c r="E5">
        <f t="shared" si="0"/>
        <v>97.6</v>
      </c>
      <c r="F5">
        <f t="shared" si="1"/>
        <v>1</v>
      </c>
    </row>
    <row r="6" spans="1:6" x14ac:dyDescent="0.25">
      <c r="A6" t="s">
        <v>4</v>
      </c>
      <c r="B6" t="s">
        <v>12</v>
      </c>
      <c r="C6">
        <v>69</v>
      </c>
      <c r="D6">
        <v>87</v>
      </c>
      <c r="E6">
        <f t="shared" si="0"/>
        <v>81.599999999999994</v>
      </c>
      <c r="F6">
        <f t="shared" si="1"/>
        <v>4</v>
      </c>
    </row>
    <row r="7" spans="1:6" x14ac:dyDescent="0.25">
      <c r="A7" t="s">
        <v>4</v>
      </c>
      <c r="B7" t="s">
        <v>13</v>
      </c>
      <c r="C7">
        <v>84</v>
      </c>
      <c r="D7">
        <v>78</v>
      </c>
      <c r="E7">
        <f t="shared" si="0"/>
        <v>79.8</v>
      </c>
      <c r="F7">
        <f t="shared" si="1"/>
        <v>5</v>
      </c>
    </row>
    <row r="8" spans="1:6" x14ac:dyDescent="0.25">
      <c r="A8" t="s">
        <v>6</v>
      </c>
      <c r="B8" t="s">
        <v>14</v>
      </c>
      <c r="C8">
        <v>34</v>
      </c>
      <c r="D8">
        <v>53</v>
      </c>
      <c r="E8">
        <f t="shared" si="0"/>
        <v>47.3</v>
      </c>
      <c r="F8">
        <f t="shared" si="1"/>
        <v>9</v>
      </c>
    </row>
    <row r="9" spans="1:6" x14ac:dyDescent="0.25">
      <c r="A9" t="s">
        <v>5</v>
      </c>
      <c r="B9" t="s">
        <v>15</v>
      </c>
      <c r="C9">
        <v>100</v>
      </c>
      <c r="D9">
        <v>96</v>
      </c>
      <c r="E9">
        <f t="shared" si="0"/>
        <v>97.199999999999989</v>
      </c>
      <c r="F9">
        <f t="shared" si="1"/>
        <v>2</v>
      </c>
    </row>
    <row r="10" spans="1:6" x14ac:dyDescent="0.25">
      <c r="A10" t="s">
        <v>5</v>
      </c>
      <c r="B10" t="s">
        <v>16</v>
      </c>
      <c r="C10">
        <v>71</v>
      </c>
      <c r="D10">
        <v>68</v>
      </c>
      <c r="E10">
        <f t="shared" si="0"/>
        <v>68.899999999999991</v>
      </c>
      <c r="F10">
        <f t="shared" si="1"/>
        <v>6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topLeftCell="A7" workbookViewId="0">
      <selection activeCell="F11" sqref="F11"/>
    </sheetView>
  </sheetViews>
  <sheetFormatPr defaultRowHeight="15.6" outlineLevelRow="2" x14ac:dyDescent="0.25"/>
  <cols>
    <col min="1" max="1" width="17.796875" bestFit="1" customWidth="1"/>
  </cols>
  <sheetData>
    <row r="1" spans="1:3" x14ac:dyDescent="0.25">
      <c r="A1" t="s">
        <v>3</v>
      </c>
      <c r="B1" t="s">
        <v>0</v>
      </c>
      <c r="C1" t="s">
        <v>17</v>
      </c>
    </row>
    <row r="2" spans="1:3" outlineLevel="2" x14ac:dyDescent="0.25">
      <c r="A2" t="s">
        <v>6</v>
      </c>
      <c r="B2" t="s">
        <v>10</v>
      </c>
      <c r="C2">
        <v>58.599999999999994</v>
      </c>
    </row>
    <row r="3" spans="1:3" outlineLevel="2" x14ac:dyDescent="0.25">
      <c r="A3" t="s">
        <v>6</v>
      </c>
      <c r="B3" t="s">
        <v>14</v>
      </c>
      <c r="C3">
        <v>47.3</v>
      </c>
    </row>
    <row r="4" spans="1:3" outlineLevel="1" x14ac:dyDescent="0.25">
      <c r="A4" s="1" t="s">
        <v>18</v>
      </c>
      <c r="C4">
        <f>SUBTOTAL(1,C2:C3)</f>
        <v>52.949999999999996</v>
      </c>
    </row>
    <row r="5" spans="1:3" outlineLevel="2" x14ac:dyDescent="0.25">
      <c r="A5" t="s">
        <v>5</v>
      </c>
      <c r="B5" t="s">
        <v>9</v>
      </c>
      <c r="C5">
        <v>67.8</v>
      </c>
    </row>
    <row r="6" spans="1:3" outlineLevel="2" x14ac:dyDescent="0.25">
      <c r="A6" t="s">
        <v>5</v>
      </c>
      <c r="B6" t="s">
        <v>11</v>
      </c>
      <c r="C6">
        <v>97.6</v>
      </c>
    </row>
    <row r="7" spans="1:3" outlineLevel="2" x14ac:dyDescent="0.25">
      <c r="A7" t="s">
        <v>5</v>
      </c>
      <c r="B7" t="s">
        <v>15</v>
      </c>
      <c r="C7">
        <v>97.199999999999989</v>
      </c>
    </row>
    <row r="8" spans="1:3" outlineLevel="2" x14ac:dyDescent="0.25">
      <c r="A8" t="s">
        <v>5</v>
      </c>
      <c r="B8" t="s">
        <v>16</v>
      </c>
      <c r="C8">
        <v>68.899999999999991</v>
      </c>
    </row>
    <row r="9" spans="1:3" outlineLevel="1" x14ac:dyDescent="0.25">
      <c r="A9" s="1" t="s">
        <v>19</v>
      </c>
      <c r="C9">
        <f>SUBTOTAL(1,C5:C8)</f>
        <v>82.874999999999986</v>
      </c>
    </row>
    <row r="10" spans="1:3" outlineLevel="2" x14ac:dyDescent="0.25">
      <c r="A10" t="s">
        <v>4</v>
      </c>
      <c r="B10" t="s">
        <v>8</v>
      </c>
      <c r="C10">
        <v>83.3</v>
      </c>
    </row>
    <row r="11" spans="1:3" outlineLevel="2" x14ac:dyDescent="0.25">
      <c r="A11" t="s">
        <v>4</v>
      </c>
      <c r="B11" t="s">
        <v>12</v>
      </c>
      <c r="C11">
        <v>81.599999999999994</v>
      </c>
    </row>
    <row r="12" spans="1:3" outlineLevel="2" x14ac:dyDescent="0.25">
      <c r="A12" t="s">
        <v>4</v>
      </c>
      <c r="B12" t="s">
        <v>13</v>
      </c>
      <c r="C12">
        <v>79.8</v>
      </c>
    </row>
    <row r="13" spans="1:3" outlineLevel="1" x14ac:dyDescent="0.25">
      <c r="A13" s="1" t="s">
        <v>20</v>
      </c>
      <c r="C13">
        <f>SUBTOTAL(1,C10:C12)</f>
        <v>81.566666666666663</v>
      </c>
    </row>
    <row r="14" spans="1:3" x14ac:dyDescent="0.25">
      <c r="A14" s="1" t="s">
        <v>21</v>
      </c>
      <c r="C14">
        <f>SUBTOTAL(1,C2:C12)</f>
        <v>75.788888888888877</v>
      </c>
    </row>
  </sheetData>
  <sortState ref="A2:C10">
    <sortCondition descending="1" ref="A1"/>
  </sortState>
  <phoneticPr fontId="1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成绩</vt:lpstr>
      <vt:lpstr>统计</vt:lpstr>
      <vt:lpstr>Sheet3</vt:lpstr>
    </vt:vector>
  </TitlesOfParts>
  <Company>福建中医学院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zym1</cp:lastModifiedBy>
  <dcterms:created xsi:type="dcterms:W3CDTF">2009-11-03T00:51:49Z</dcterms:created>
  <dcterms:modified xsi:type="dcterms:W3CDTF">2024-11-28T05:23:04Z</dcterms:modified>
</cp:coreProperties>
</file>