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ch1221437_iitd_ac_in/Documents/CLL 113 Labs/Tut-5(multiple NR)/"/>
    </mc:Choice>
  </mc:AlternateContent>
  <xr:revisionPtr revIDLastSave="35" documentId="8_{A89ECE49-5074-BA48-B120-2A4D0AF90B89}" xr6:coauthVersionLast="47" xr6:coauthVersionMax="47" xr10:uidLastSave="{CB7A6FBA-71F4-254E-8ED5-33A55F824F0F}"/>
  <bookViews>
    <workbookView xWindow="0" yWindow="0" windowWidth="28800" windowHeight="18000" activeTab="1" xr2:uid="{DD117F3B-DEE1-674F-A41C-557163A4B4DA}"/>
  </bookViews>
  <sheets>
    <sheet name="Sheet1" sheetId="1" r:id="rId1"/>
    <sheet name="Sheet2" sheetId="2" r:id="rId2"/>
  </sheets>
  <definedNames>
    <definedName name="_xlchart.v2.0" hidden="1">Sheet2!$A$2:$A$5</definedName>
    <definedName name="_xlchart.v2.1" hidden="1">Sheet2!$B$2:$B$5</definedName>
    <definedName name="_xlchart.v2.2" hidden="1">Sheet2!$C$2:$C$5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F20" i="1"/>
  <c r="J20" i="1" s="1"/>
  <c r="K20" i="1" s="1"/>
  <c r="M20" i="1" s="1"/>
  <c r="B21" i="1" s="1"/>
  <c r="E20" i="1"/>
  <c r="D20" i="1"/>
  <c r="H3" i="1"/>
  <c r="F3" i="1"/>
  <c r="E3" i="1"/>
  <c r="D3" i="1"/>
  <c r="F21" i="1" l="1"/>
  <c r="H21" i="1"/>
  <c r="L20" i="1"/>
  <c r="N20" i="1" s="1"/>
  <c r="C21" i="1" s="1"/>
  <c r="J3" i="1"/>
  <c r="K3" i="1" l="1"/>
  <c r="M3" i="1" s="1"/>
  <c r="B4" i="1" s="1"/>
  <c r="L3" i="1"/>
  <c r="N3" i="1" s="1"/>
  <c r="C4" i="1" s="1"/>
  <c r="E21" i="1"/>
  <c r="J21" i="1"/>
  <c r="D21" i="1"/>
  <c r="L21" i="1" l="1"/>
  <c r="N21" i="1" s="1"/>
  <c r="C22" i="1" s="1"/>
  <c r="D4" i="1"/>
  <c r="H4" i="1"/>
  <c r="E4" i="1"/>
  <c r="F4" i="1"/>
  <c r="K21" i="1"/>
  <c r="M21" i="1" s="1"/>
  <c r="B22" i="1" s="1"/>
  <c r="J4" i="1" l="1"/>
  <c r="K4" i="1" s="1"/>
  <c r="M4" i="1" s="1"/>
  <c r="B5" i="1" s="1"/>
  <c r="E22" i="1"/>
  <c r="D22" i="1"/>
  <c r="H22" i="1"/>
  <c r="F22" i="1"/>
  <c r="F5" i="1" l="1"/>
  <c r="H5" i="1"/>
  <c r="L4" i="1"/>
  <c r="N4" i="1" s="1"/>
  <c r="C5" i="1" s="1"/>
  <c r="D5" i="1" s="1"/>
  <c r="J22" i="1"/>
  <c r="K22" i="1" s="1"/>
  <c r="M22" i="1" s="1"/>
  <c r="B23" i="1" s="1"/>
  <c r="L22" i="1"/>
  <c r="N22" i="1" s="1"/>
  <c r="C23" i="1" s="1"/>
  <c r="E5" i="1" l="1"/>
  <c r="J5" i="1"/>
  <c r="F23" i="1"/>
  <c r="H23" i="1"/>
  <c r="E23" i="1"/>
  <c r="D23" i="1"/>
  <c r="K5" i="1" l="1"/>
  <c r="M5" i="1" s="1"/>
  <c r="B6" i="1" s="1"/>
  <c r="L5" i="1"/>
  <c r="N5" i="1" s="1"/>
  <c r="C6" i="1" s="1"/>
  <c r="H6" i="1"/>
  <c r="F6" i="1"/>
  <c r="E6" i="1"/>
  <c r="D6" i="1"/>
  <c r="J23" i="1"/>
  <c r="K23" i="1" s="1"/>
  <c r="M23" i="1" s="1"/>
  <c r="B24" i="1" s="1"/>
  <c r="J6" i="1" l="1"/>
  <c r="K6" i="1" s="1"/>
  <c r="M6" i="1" s="1"/>
  <c r="B7" i="1" s="1"/>
  <c r="L6" i="1"/>
  <c r="N6" i="1" s="1"/>
  <c r="C7" i="1" s="1"/>
  <c r="H24" i="1"/>
  <c r="F24" i="1"/>
  <c r="L23" i="1"/>
  <c r="N23" i="1" s="1"/>
  <c r="C24" i="1" s="1"/>
  <c r="H7" i="1" l="1"/>
  <c r="F7" i="1"/>
  <c r="D7" i="1"/>
  <c r="E7" i="1"/>
  <c r="J24" i="1"/>
  <c r="D24" i="1"/>
  <c r="E24" i="1"/>
  <c r="L24" i="1" s="1"/>
  <c r="N24" i="1" s="1"/>
  <c r="C25" i="1" s="1"/>
  <c r="K24" i="1" l="1"/>
  <c r="M24" i="1" s="1"/>
  <c r="B25" i="1" s="1"/>
  <c r="J7" i="1"/>
  <c r="L7" i="1"/>
  <c r="N7" i="1" s="1"/>
  <c r="C8" i="1" s="1"/>
  <c r="K7" i="1"/>
  <c r="M7" i="1" s="1"/>
  <c r="B8" i="1" s="1"/>
  <c r="E25" i="1"/>
  <c r="H25" i="1"/>
  <c r="F25" i="1"/>
  <c r="D25" i="1"/>
  <c r="H8" i="1" l="1"/>
  <c r="F8" i="1"/>
  <c r="E8" i="1"/>
  <c r="D8" i="1"/>
  <c r="J25" i="1"/>
  <c r="K25" i="1" s="1"/>
  <c r="M25" i="1" s="1"/>
  <c r="B26" i="1" s="1"/>
  <c r="L25" i="1"/>
  <c r="N25" i="1" s="1"/>
  <c r="C26" i="1" s="1"/>
  <c r="J8" i="1" l="1"/>
  <c r="K8" i="1" s="1"/>
  <c r="M8" i="1" s="1"/>
  <c r="B9" i="1" s="1"/>
  <c r="L8" i="1"/>
  <c r="N8" i="1" s="1"/>
  <c r="C9" i="1" s="1"/>
  <c r="E26" i="1"/>
  <c r="F26" i="1"/>
  <c r="D26" i="1"/>
  <c r="H26" i="1"/>
  <c r="D9" i="1" l="1"/>
  <c r="F9" i="1"/>
  <c r="E9" i="1"/>
  <c r="H9" i="1"/>
  <c r="J26" i="1"/>
  <c r="L26" i="1"/>
  <c r="N26" i="1" s="1"/>
  <c r="C27" i="1" s="1"/>
  <c r="K26" i="1"/>
  <c r="M26" i="1" s="1"/>
  <c r="B27" i="1" s="1"/>
  <c r="J9" i="1" l="1"/>
  <c r="K9" i="1" s="1"/>
  <c r="M9" i="1" s="1"/>
  <c r="B10" i="1" s="1"/>
  <c r="L9" i="1"/>
  <c r="N9" i="1" s="1"/>
  <c r="C10" i="1" s="1"/>
  <c r="F27" i="1"/>
  <c r="H27" i="1"/>
  <c r="E27" i="1"/>
  <c r="D27" i="1"/>
  <c r="H10" i="1" l="1"/>
  <c r="F10" i="1"/>
  <c r="E10" i="1"/>
  <c r="D10" i="1"/>
  <c r="J27" i="1"/>
  <c r="K27" i="1" s="1"/>
  <c r="M27" i="1" s="1"/>
  <c r="B28" i="1" s="1"/>
  <c r="J10" i="1" l="1"/>
  <c r="L10" i="1"/>
  <c r="N10" i="1" s="1"/>
  <c r="C11" i="1" s="1"/>
  <c r="K10" i="1"/>
  <c r="M10" i="1" s="1"/>
  <c r="B11" i="1" s="1"/>
  <c r="H28" i="1"/>
  <c r="F28" i="1"/>
  <c r="L27" i="1"/>
  <c r="N27" i="1" s="1"/>
  <c r="C28" i="1" s="1"/>
  <c r="F11" i="1" l="1"/>
  <c r="H11" i="1"/>
  <c r="D11" i="1"/>
  <c r="E11" i="1"/>
  <c r="D28" i="1"/>
  <c r="E28" i="1"/>
  <c r="J28" i="1"/>
  <c r="L28" i="1" l="1"/>
  <c r="N28" i="1" s="1"/>
  <c r="C29" i="1" s="1"/>
  <c r="J11" i="1"/>
  <c r="L11" i="1" s="1"/>
  <c r="N11" i="1" s="1"/>
  <c r="C12" i="1" s="1"/>
  <c r="K28" i="1"/>
  <c r="M28" i="1" s="1"/>
  <c r="B29" i="1" s="1"/>
  <c r="K11" i="1" l="1"/>
  <c r="M11" i="1" s="1"/>
  <c r="B12" i="1" s="1"/>
  <c r="D29" i="1"/>
  <c r="E29" i="1"/>
  <c r="H29" i="1"/>
  <c r="F29" i="1"/>
  <c r="F12" i="1" l="1"/>
  <c r="H12" i="1"/>
  <c r="E12" i="1"/>
  <c r="D12" i="1"/>
  <c r="J29" i="1"/>
  <c r="L29" i="1" s="1"/>
  <c r="N29" i="1" s="1"/>
  <c r="K29" i="1"/>
  <c r="M29" i="1" s="1"/>
  <c r="J12" i="1" l="1"/>
  <c r="L12" i="1" s="1"/>
  <c r="N12" i="1" s="1"/>
  <c r="K12" i="1" l="1"/>
  <c r="M12" i="1" s="1"/>
</calcChain>
</file>

<file path=xl/sharedStrings.xml><?xml version="1.0" encoding="utf-8"?>
<sst xmlns="http://schemas.openxmlformats.org/spreadsheetml/2006/main" count="33" uniqueCount="19">
  <si>
    <t>iter</t>
  </si>
  <si>
    <t>xi</t>
  </si>
  <si>
    <t>yi</t>
  </si>
  <si>
    <t>f1(x,y)</t>
  </si>
  <si>
    <t>f2(x,y)</t>
  </si>
  <si>
    <t>df1/dy= -1</t>
  </si>
  <si>
    <t>df2/dx = 3x^2+2x-14</t>
  </si>
  <si>
    <t>df2/dy = -1</t>
  </si>
  <si>
    <t>det(J) = FI-GH</t>
  </si>
  <si>
    <t>df1/dx = 3x^2-10x+2</t>
  </si>
  <si>
    <t>xi+1= B-K</t>
  </si>
  <si>
    <t>yi+1=C-L</t>
  </si>
  <si>
    <t>Q1</t>
  </si>
  <si>
    <t>delta(x) = (ID-GE)/J</t>
  </si>
  <si>
    <t>delta(y) = (FE-HD)/J</t>
  </si>
  <si>
    <t>Q2</t>
  </si>
  <si>
    <t>Relative Error</t>
  </si>
  <si>
    <t>True Error</t>
  </si>
  <si>
    <t>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</si>
</sst>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vs itr</a:t>
            </a:r>
            <a:endParaRPr lang="en-GB"/>
          </a:p>
        </c:rich>
      </c:tx>
      <c:layout>
        <c:manualLayout>
          <c:xMode val="edge"/>
          <c:yMode val="edge"/>
          <c:x val="0.25539650622968157"/>
          <c:y val="1.37687536025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38504427496398E-2"/>
          <c:y val="0.15184658500579118"/>
          <c:w val="0.9165955280830711"/>
          <c:h val="0.618397729059117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Sheet2!$B$2:$B$5</c:f>
              <c:numCache>
                <c:formatCode>General</c:formatCode>
                <c:ptCount val="4"/>
                <c:pt idx="0">
                  <c:v>47.352600000000002</c:v>
                </c:pt>
                <c:pt idx="1">
                  <c:v>13.5853</c:v>
                </c:pt>
                <c:pt idx="2">
                  <c:v>1.0857399999999999</c:v>
                </c:pt>
                <c:pt idx="3">
                  <c:v>8.9795299999999995E-3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1-A744-9716-36ED7846DE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Sheet2!$C$2:$C$5</c:f>
              <c:numCache>
                <c:formatCode>General</c:formatCode>
                <c:ptCount val="4"/>
                <c:pt idx="0">
                  <c:v>14.788600000000001</c:v>
                </c:pt>
                <c:pt idx="1">
                  <c:v>1.0940300000000001</c:v>
                </c:pt>
                <c:pt idx="2">
                  <c:v>9.0022399999999999E-3</c:v>
                </c:pt>
                <c:pt idx="3" formatCode="0.00E+00">
                  <c:v>4.5416800000000002E-5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1-A744-9716-36ED7846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924992"/>
        <c:axId val="2013926992"/>
      </c:lineChart>
      <c:catAx>
        <c:axId val="20139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26992"/>
        <c:crosses val="autoZero"/>
        <c:auto val="1"/>
        <c:lblAlgn val="ctr"/>
        <c:lblOffset val="100"/>
        <c:noMultiLvlLbl val="0"/>
      </c:catAx>
      <c:valAx>
        <c:axId val="20139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375920</xdr:colOff>
      <xdr:row>0</xdr:row>
      <xdr:rowOff>105402</xdr:rowOff>
    </xdr:from>
    <xdr:to>
      <xdr:col>9</xdr:col>
      <xdr:colOff>762275</xdr:colOff>
      <xdr:row>14</xdr:row>
      <xdr:rowOff>27737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EC141-98A4-855D-B856-341A5F78F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85FC-0243-8648-B058-A070C5BF4B4B}">
  <dimension ref="A1:N29"/>
  <sheetViews>
    <sheetView zoomScale="119" workbookViewId="0">
      <selection activeCell="I10" sqref="I10"/>
    </sheetView>
  </sheetViews>
  <sheetFormatPr baseColWidth="10" defaultRowHeight="16" x14ac:dyDescent="0.2"/>
  <cols>
    <col min="6" max="6" width="17.33203125" customWidth="1"/>
    <col min="7" max="7" width="10.83203125" customWidth="1"/>
    <col min="8" max="8" width="17.83203125" customWidth="1"/>
    <col min="10" max="10" width="12" customWidth="1"/>
    <col min="11" max="11" width="19.1640625" customWidth="1"/>
    <col min="12" max="12" width="17.33203125" customWidth="1"/>
  </cols>
  <sheetData>
    <row r="1" spans="1:14" x14ac:dyDescent="0.2">
      <c r="A1" t="s">
        <v>12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9</v>
      </c>
      <c r="G2" t="s">
        <v>5</v>
      </c>
      <c r="H2" t="s">
        <v>6</v>
      </c>
      <c r="I2" t="s">
        <v>7</v>
      </c>
      <c r="J2" t="s">
        <v>8</v>
      </c>
      <c r="K2" t="s">
        <v>13</v>
      </c>
      <c r="L2" t="s">
        <v>14</v>
      </c>
      <c r="M2" t="s">
        <v>10</v>
      </c>
      <c r="N2" t="s">
        <v>11</v>
      </c>
    </row>
    <row r="3" spans="1:14" x14ac:dyDescent="0.2">
      <c r="A3">
        <v>1</v>
      </c>
      <c r="B3">
        <v>8</v>
      </c>
      <c r="C3">
        <v>10</v>
      </c>
      <c r="D3">
        <f>B3^3-5*B3^2+2*B3-C3+13</f>
        <v>211</v>
      </c>
      <c r="E3">
        <f>B3^3+B3^2-14*B3-C3-19</f>
        <v>435</v>
      </c>
      <c r="F3">
        <f>3*B3^2-10*B3+2</f>
        <v>114</v>
      </c>
      <c r="G3">
        <v>-1</v>
      </c>
      <c r="H3">
        <f>3*B3^2+2*B3-14</f>
        <v>194</v>
      </c>
      <c r="I3">
        <v>-1</v>
      </c>
      <c r="J3">
        <f>F3*I3-G3*H3</f>
        <v>80</v>
      </c>
      <c r="K3">
        <f>(I3*D3-G3*E3)/J3</f>
        <v>2.8</v>
      </c>
      <c r="L3">
        <f>(F3*E3-H3*D3)/J3</f>
        <v>108.2</v>
      </c>
      <c r="M3">
        <f>B3-K3</f>
        <v>5.2</v>
      </c>
      <c r="N3">
        <f>C3-L3</f>
        <v>-98.2</v>
      </c>
    </row>
    <row r="4" spans="1:14" x14ac:dyDescent="0.2">
      <c r="A4">
        <v>2</v>
      </c>
      <c r="B4">
        <f>M3</f>
        <v>5.2</v>
      </c>
      <c r="C4">
        <f>N3</f>
        <v>-98.2</v>
      </c>
      <c r="D4">
        <f>B4^3-5*B4^2+2*B4-C4+13</f>
        <v>127.00800000000002</v>
      </c>
      <c r="E4">
        <f>B4^3+B4^2-14*B4-C4-19</f>
        <v>174.04800000000003</v>
      </c>
      <c r="F4">
        <f>3*B4^2-10*B4+2</f>
        <v>31.120000000000005</v>
      </c>
      <c r="G4">
        <v>-1</v>
      </c>
      <c r="H4">
        <f>3*B4^2+2*B4-14</f>
        <v>77.52000000000001</v>
      </c>
      <c r="I4">
        <v>-1</v>
      </c>
      <c r="J4">
        <f>F4*I4-G4*H4</f>
        <v>46.400000000000006</v>
      </c>
      <c r="K4">
        <f>(I4*D4-G4*E4)/J4</f>
        <v>1.0137931034482759</v>
      </c>
      <c r="L4">
        <f>(F4*E4-H4*D4)/J4</f>
        <v>-95.458758620689679</v>
      </c>
      <c r="M4">
        <f>B4-K4</f>
        <v>4.1862068965517238</v>
      </c>
      <c r="N4">
        <f>C4-L4</f>
        <v>-2.7412413793103241</v>
      </c>
    </row>
    <row r="5" spans="1:14" x14ac:dyDescent="0.2">
      <c r="A5">
        <v>3</v>
      </c>
      <c r="B5">
        <f t="shared" ref="B5:B12" si="0">M4</f>
        <v>4.1862068965517238</v>
      </c>
      <c r="C5">
        <f t="shared" ref="C5:C12" si="1">N4</f>
        <v>-2.7412413793103241</v>
      </c>
      <c r="D5">
        <f t="shared" ref="D5:D12" si="2">B5^3-5*B5^2+2*B5-C5+13</f>
        <v>9.8524777563655448</v>
      </c>
      <c r="E5">
        <f t="shared" ref="E5:E12" si="3">B5^3+B5^2-14*B5-C5-19</f>
        <v>16.019136495961249</v>
      </c>
      <c r="F5">
        <f t="shared" ref="F5:F12" si="4">3*B5^2-10*B5+2</f>
        <v>12.710915576694404</v>
      </c>
      <c r="G5">
        <v>-1</v>
      </c>
      <c r="H5">
        <f t="shared" ref="H5:H12" si="5">3*B5^2+2*B5-14</f>
        <v>46.94539833531509</v>
      </c>
      <c r="I5">
        <v>-1</v>
      </c>
      <c r="J5">
        <f t="shared" ref="J5:J12" si="6">F5*I5-G5*H5</f>
        <v>34.234482758620686</v>
      </c>
      <c r="K5">
        <f t="shared" ref="K5:K12" si="7">(I5*D5-G5*E5)/J5</f>
        <v>0.18013003973436284</v>
      </c>
      <c r="L5">
        <f t="shared" ref="L5:L12" si="8">(F5*E5-H5*D5)/J5</f>
        <v>-7.5628600284754501</v>
      </c>
      <c r="M5">
        <f t="shared" ref="M5:M12" si="9">B5-K5</f>
        <v>4.0060768568173613</v>
      </c>
      <c r="N5">
        <f t="shared" ref="N5:N12" si="10">C5-L5</f>
        <v>4.8216186491651261</v>
      </c>
    </row>
    <row r="6" spans="1:14" x14ac:dyDescent="0.2">
      <c r="A6">
        <v>4</v>
      </c>
      <c r="B6">
        <f t="shared" si="0"/>
        <v>4.0060768568173613</v>
      </c>
      <c r="C6">
        <f t="shared" si="1"/>
        <v>4.8216186491651261</v>
      </c>
      <c r="D6">
        <f t="shared" si="2"/>
        <v>0.23940864073726331</v>
      </c>
      <c r="E6">
        <f t="shared" si="3"/>
        <v>0.43408962802548956</v>
      </c>
      <c r="F6">
        <f t="shared" si="4"/>
        <v>10.085186780009387</v>
      </c>
      <c r="G6">
        <v>-1</v>
      </c>
      <c r="H6">
        <f t="shared" si="5"/>
        <v>42.158109061817726</v>
      </c>
      <c r="I6">
        <v>-1</v>
      </c>
      <c r="J6">
        <f t="shared" si="6"/>
        <v>32.072922281808339</v>
      </c>
      <c r="K6">
        <f t="shared" si="7"/>
        <v>6.0699485247294946E-3</v>
      </c>
      <c r="L6">
        <f t="shared" si="8"/>
        <v>-0.17819207612032398</v>
      </c>
      <c r="M6">
        <f t="shared" si="9"/>
        <v>4.0000069082926322</v>
      </c>
      <c r="N6">
        <f t="shared" si="10"/>
        <v>4.9998107252854505</v>
      </c>
    </row>
    <row r="7" spans="1:14" x14ac:dyDescent="0.2">
      <c r="A7">
        <v>5</v>
      </c>
      <c r="B7">
        <f t="shared" si="0"/>
        <v>4.0000069082926322</v>
      </c>
      <c r="C7">
        <f t="shared" si="1"/>
        <v>4.9998107252854505</v>
      </c>
      <c r="D7">
        <f t="shared" si="2"/>
        <v>2.583579749462217E-4</v>
      </c>
      <c r="E7">
        <f t="shared" si="3"/>
        <v>4.7942362552788609E-4</v>
      </c>
      <c r="F7">
        <f t="shared" si="4"/>
        <v>10.000096716240016</v>
      </c>
      <c r="G7">
        <v>-1</v>
      </c>
      <c r="H7">
        <f t="shared" si="5"/>
        <v>42.000179615751605</v>
      </c>
      <c r="I7">
        <v>-1</v>
      </c>
      <c r="J7">
        <f t="shared" si="6"/>
        <v>32.00008289951159</v>
      </c>
      <c r="K7">
        <f t="shared" si="7"/>
        <v>6.9082836840100332E-6</v>
      </c>
      <c r="L7">
        <f t="shared" si="8"/>
        <v>-1.892744699628985E-4</v>
      </c>
      <c r="M7">
        <f t="shared" si="9"/>
        <v>4.0000000000089484</v>
      </c>
      <c r="N7">
        <f t="shared" si="10"/>
        <v>4.9999999997554134</v>
      </c>
    </row>
    <row r="8" spans="1:14" x14ac:dyDescent="0.2">
      <c r="A8">
        <v>6</v>
      </c>
      <c r="B8">
        <f t="shared" si="0"/>
        <v>4.0000000000089484</v>
      </c>
      <c r="C8">
        <f t="shared" si="1"/>
        <v>4.9999999997554134</v>
      </c>
      <c r="D8">
        <f t="shared" si="2"/>
        <v>3.340634435744505E-10</v>
      </c>
      <c r="E8">
        <f t="shared" si="3"/>
        <v>6.2041394244261028E-10</v>
      </c>
      <c r="F8">
        <f t="shared" si="4"/>
        <v>10.000000000125276</v>
      </c>
      <c r="G8">
        <v>-1</v>
      </c>
      <c r="H8">
        <f t="shared" si="5"/>
        <v>42.00000000023266</v>
      </c>
      <c r="I8">
        <v>-1</v>
      </c>
      <c r="J8">
        <f t="shared" si="6"/>
        <v>32.000000000107384</v>
      </c>
      <c r="K8">
        <f t="shared" si="7"/>
        <v>8.9484530895999641E-12</v>
      </c>
      <c r="L8">
        <f t="shared" si="8"/>
        <v>-2.445789126773298E-10</v>
      </c>
      <c r="M8">
        <f t="shared" si="9"/>
        <v>4</v>
      </c>
      <c r="N8">
        <f t="shared" si="10"/>
        <v>4.999999999999992</v>
      </c>
    </row>
    <row r="9" spans="1:14" x14ac:dyDescent="0.2">
      <c r="A9">
        <v>7</v>
      </c>
      <c r="B9">
        <f t="shared" si="0"/>
        <v>4</v>
      </c>
      <c r="C9">
        <f t="shared" si="1"/>
        <v>4.999999999999992</v>
      </c>
      <c r="D9">
        <f t="shared" si="2"/>
        <v>0</v>
      </c>
      <c r="E9">
        <f t="shared" si="3"/>
        <v>0</v>
      </c>
      <c r="F9">
        <f t="shared" si="4"/>
        <v>10</v>
      </c>
      <c r="G9">
        <v>-1</v>
      </c>
      <c r="H9">
        <f t="shared" si="5"/>
        <v>42</v>
      </c>
      <c r="I9">
        <v>-1</v>
      </c>
      <c r="J9">
        <f t="shared" si="6"/>
        <v>32</v>
      </c>
      <c r="K9">
        <f t="shared" si="7"/>
        <v>0</v>
      </c>
      <c r="L9">
        <f t="shared" si="8"/>
        <v>0</v>
      </c>
      <c r="M9">
        <f t="shared" si="9"/>
        <v>4</v>
      </c>
      <c r="N9">
        <f t="shared" si="10"/>
        <v>4.999999999999992</v>
      </c>
    </row>
    <row r="10" spans="1:14" x14ac:dyDescent="0.2">
      <c r="A10">
        <v>8</v>
      </c>
      <c r="B10">
        <f t="shared" si="0"/>
        <v>4</v>
      </c>
      <c r="C10">
        <f t="shared" si="1"/>
        <v>4.999999999999992</v>
      </c>
      <c r="D10">
        <f t="shared" si="2"/>
        <v>0</v>
      </c>
      <c r="E10">
        <f t="shared" si="3"/>
        <v>0</v>
      </c>
      <c r="F10">
        <f t="shared" si="4"/>
        <v>10</v>
      </c>
      <c r="G10">
        <v>-1</v>
      </c>
      <c r="H10">
        <f t="shared" si="5"/>
        <v>42</v>
      </c>
      <c r="I10">
        <v>-1</v>
      </c>
      <c r="J10">
        <f t="shared" si="6"/>
        <v>32</v>
      </c>
      <c r="K10">
        <f t="shared" si="7"/>
        <v>0</v>
      </c>
      <c r="L10">
        <f t="shared" si="8"/>
        <v>0</v>
      </c>
      <c r="M10">
        <f t="shared" si="9"/>
        <v>4</v>
      </c>
      <c r="N10">
        <f t="shared" si="10"/>
        <v>4.999999999999992</v>
      </c>
    </row>
    <row r="11" spans="1:14" x14ac:dyDescent="0.2">
      <c r="A11">
        <v>9</v>
      </c>
      <c r="B11">
        <f t="shared" si="0"/>
        <v>4</v>
      </c>
      <c r="C11">
        <f t="shared" si="1"/>
        <v>4.999999999999992</v>
      </c>
      <c r="D11">
        <f t="shared" si="2"/>
        <v>0</v>
      </c>
      <c r="E11">
        <f t="shared" si="3"/>
        <v>0</v>
      </c>
      <c r="F11">
        <f t="shared" si="4"/>
        <v>10</v>
      </c>
      <c r="G11">
        <v>-1</v>
      </c>
      <c r="H11">
        <f t="shared" si="5"/>
        <v>42</v>
      </c>
      <c r="I11">
        <v>-1</v>
      </c>
      <c r="J11">
        <f t="shared" si="6"/>
        <v>32</v>
      </c>
      <c r="K11">
        <f t="shared" si="7"/>
        <v>0</v>
      </c>
      <c r="L11">
        <f t="shared" si="8"/>
        <v>0</v>
      </c>
      <c r="M11">
        <f t="shared" si="9"/>
        <v>4</v>
      </c>
      <c r="N11">
        <f t="shared" si="10"/>
        <v>4.999999999999992</v>
      </c>
    </row>
    <row r="12" spans="1:14" x14ac:dyDescent="0.2">
      <c r="A12">
        <v>10</v>
      </c>
      <c r="B12">
        <f t="shared" si="0"/>
        <v>4</v>
      </c>
      <c r="C12">
        <f t="shared" si="1"/>
        <v>4.999999999999992</v>
      </c>
      <c r="D12">
        <f t="shared" si="2"/>
        <v>0</v>
      </c>
      <c r="E12">
        <f t="shared" si="3"/>
        <v>0</v>
      </c>
      <c r="F12">
        <f t="shared" si="4"/>
        <v>10</v>
      </c>
      <c r="G12">
        <v>-1</v>
      </c>
      <c r="H12">
        <f t="shared" si="5"/>
        <v>42</v>
      </c>
      <c r="I12">
        <v>-1</v>
      </c>
      <c r="J12">
        <f t="shared" si="6"/>
        <v>32</v>
      </c>
      <c r="K12">
        <f t="shared" si="7"/>
        <v>0</v>
      </c>
      <c r="L12">
        <f t="shared" si="8"/>
        <v>0</v>
      </c>
      <c r="M12">
        <f t="shared" si="9"/>
        <v>4</v>
      </c>
      <c r="N12">
        <f t="shared" si="10"/>
        <v>4.999999999999992</v>
      </c>
    </row>
    <row r="18" spans="1:14" x14ac:dyDescent="0.2">
      <c r="A18" t="s">
        <v>15</v>
      </c>
    </row>
    <row r="19" spans="1:14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9</v>
      </c>
      <c r="G19" t="s">
        <v>5</v>
      </c>
      <c r="H19" t="s">
        <v>6</v>
      </c>
      <c r="I19" t="s">
        <v>7</v>
      </c>
      <c r="J19" t="s">
        <v>8</v>
      </c>
      <c r="K19" t="s">
        <v>13</v>
      </c>
      <c r="L19" t="s">
        <v>14</v>
      </c>
      <c r="M19" t="s">
        <v>10</v>
      </c>
      <c r="N19" t="s">
        <v>11</v>
      </c>
    </row>
    <row r="20" spans="1:14" x14ac:dyDescent="0.2">
      <c r="A20">
        <v>1</v>
      </c>
      <c r="B20">
        <v>50</v>
      </c>
      <c r="C20">
        <v>60</v>
      </c>
      <c r="D20">
        <f>B20^3-5*B20^2+2*B20-C20+13</f>
        <v>112553</v>
      </c>
      <c r="E20">
        <f>B20^3+B20^2-14*B20-C20-19</f>
        <v>126721</v>
      </c>
      <c r="F20">
        <f>3*B20^2-10*B20+2</f>
        <v>7002</v>
      </c>
      <c r="G20">
        <v>-1</v>
      </c>
      <c r="H20">
        <f>3*B20^2+2*B20-14</f>
        <v>7586</v>
      </c>
      <c r="I20">
        <v>-1</v>
      </c>
      <c r="J20">
        <f>F20*I20-G20*H20</f>
        <v>584</v>
      </c>
      <c r="K20">
        <f>(I20*D20-G20*E20)/J20</f>
        <v>24.260273972602739</v>
      </c>
      <c r="L20">
        <f>(F20*E20-H20*D20)/J20</f>
        <v>57317.438356164384</v>
      </c>
      <c r="M20">
        <f>B20-K20</f>
        <v>25.739726027397261</v>
      </c>
      <c r="N20">
        <f>C20-L20</f>
        <v>-57257.438356164384</v>
      </c>
    </row>
    <row r="21" spans="1:14" x14ac:dyDescent="0.2">
      <c r="A21">
        <v>2</v>
      </c>
      <c r="B21">
        <f>M20</f>
        <v>25.739726027397261</v>
      </c>
      <c r="C21">
        <f>N20</f>
        <v>-57257.438356164384</v>
      </c>
      <c r="D21">
        <f>B21^3-5*B21^2+2*B21-C21+13</f>
        <v>71062.680998516778</v>
      </c>
      <c r="E21">
        <f>B21^3+B21^2-14*B21-C21-19</f>
        <v>74594.046357871252</v>
      </c>
      <c r="F21">
        <f>3*B21^2-10*B21+2</f>
        <v>1732.2032276224431</v>
      </c>
      <c r="G21">
        <v>-1</v>
      </c>
      <c r="H21">
        <f>3*B21^2+2*B21-14</f>
        <v>2025.0799399512105</v>
      </c>
      <c r="I21">
        <v>-1</v>
      </c>
      <c r="J21">
        <f>F21*I21-G21*H21</f>
        <v>292.87671232876733</v>
      </c>
      <c r="K21">
        <f>(I21*D21-G21*E21)/J21</f>
        <v>12.057515024924058</v>
      </c>
      <c r="L21">
        <f>(F21*E21-H21*D21)/J21</f>
        <v>-50176.614555237255</v>
      </c>
      <c r="M21">
        <f>B21-K21</f>
        <v>13.682211002473203</v>
      </c>
      <c r="N21">
        <f>C21-L21</f>
        <v>-7080.8238009271299</v>
      </c>
    </row>
    <row r="22" spans="1:14" x14ac:dyDescent="0.2">
      <c r="A22">
        <v>3</v>
      </c>
      <c r="B22">
        <f t="shared" ref="B22:B29" si="11">M21</f>
        <v>13.682211002473203</v>
      </c>
      <c r="C22">
        <f t="shared" ref="C22:C29" si="12">N21</f>
        <v>-7080.8238009271299</v>
      </c>
      <c r="D22">
        <f t="shared" ref="D22:D29" si="13">B22^3-5*B22^2+2*B22-C22+13</f>
        <v>8746.5232829149645</v>
      </c>
      <c r="E22">
        <f t="shared" ref="E22:E29" si="14">B22^3+B22^2-14*B22-C22-19</f>
        <v>9618.8252943725856</v>
      </c>
      <c r="F22">
        <f t="shared" ref="F22:F29" si="15">3*B22^2-10*B22+2</f>
        <v>426.78658372386434</v>
      </c>
      <c r="G22">
        <v>-1</v>
      </c>
      <c r="H22">
        <f t="shared" ref="H22:H29" si="16">3*B22^2+2*B22-14</f>
        <v>574.97311575354274</v>
      </c>
      <c r="I22">
        <v>-1</v>
      </c>
      <c r="J22">
        <f t="shared" ref="J22:J29" si="17">F22*I22-G22*H22</f>
        <v>148.1865320296784</v>
      </c>
      <c r="K22">
        <f t="shared" ref="K22:K29" si="18">(I22*D22-G22*E22)/J22</f>
        <v>5.8865134335077007</v>
      </c>
      <c r="L22">
        <f t="shared" ref="L22:L29" si="19">(F22*E22-H22*D22)/J22</f>
        <v>-6234.2383245835763</v>
      </c>
      <c r="M22">
        <f t="shared" ref="M22:M29" si="20">B22-K22</f>
        <v>7.7956975689655019</v>
      </c>
      <c r="N22">
        <f t="shared" ref="N22:N29" si="21">C22-L22</f>
        <v>-846.58547634355364</v>
      </c>
    </row>
    <row r="23" spans="1:14" x14ac:dyDescent="0.2">
      <c r="A23">
        <v>4</v>
      </c>
      <c r="B23">
        <f t="shared" si="11"/>
        <v>7.7956975689655019</v>
      </c>
      <c r="C23">
        <f t="shared" si="12"/>
        <v>-846.58547634355364</v>
      </c>
      <c r="D23">
        <f t="shared" si="13"/>
        <v>1045.0795219109127</v>
      </c>
      <c r="E23">
        <f t="shared" si="14"/>
        <v>1252.9857643281125</v>
      </c>
      <c r="F23">
        <f t="shared" si="15"/>
        <v>106.36172607066888</v>
      </c>
      <c r="G23">
        <v>-1</v>
      </c>
      <c r="H23">
        <f t="shared" si="16"/>
        <v>183.91009689825492</v>
      </c>
      <c r="I23">
        <v>-1</v>
      </c>
      <c r="J23">
        <f t="shared" si="17"/>
        <v>77.548370827586041</v>
      </c>
      <c r="K23">
        <f t="shared" si="18"/>
        <v>2.6809878814790258</v>
      </c>
      <c r="L23">
        <f t="shared" si="19"/>
        <v>-759.92502326225735</v>
      </c>
      <c r="M23">
        <f t="shared" si="20"/>
        <v>5.1147096874864761</v>
      </c>
      <c r="N23">
        <f t="shared" si="21"/>
        <v>-86.660453081296282</v>
      </c>
    </row>
    <row r="24" spans="1:14" x14ac:dyDescent="0.2">
      <c r="A24">
        <v>5</v>
      </c>
      <c r="B24">
        <f t="shared" si="11"/>
        <v>5.1147096874864761</v>
      </c>
      <c r="C24">
        <f t="shared" si="12"/>
        <v>-86.660453081296282</v>
      </c>
      <c r="D24">
        <f t="shared" si="13"/>
        <v>112.89070715336722</v>
      </c>
      <c r="E24">
        <f t="shared" si="14"/>
        <v>156.01688327719165</v>
      </c>
      <c r="F24">
        <f t="shared" si="15"/>
        <v>29.333668686939262</v>
      </c>
      <c r="G24">
        <v>-1</v>
      </c>
      <c r="H24">
        <f t="shared" si="16"/>
        <v>74.710184936776969</v>
      </c>
      <c r="I24">
        <v>-1</v>
      </c>
      <c r="J24">
        <f t="shared" si="17"/>
        <v>45.376516249837707</v>
      </c>
      <c r="K24">
        <f t="shared" si="18"/>
        <v>0.95040738443596762</v>
      </c>
      <c r="L24">
        <f t="shared" si="19"/>
        <v>-85.011771820702023</v>
      </c>
      <c r="M24">
        <f t="shared" si="20"/>
        <v>4.1643023030505084</v>
      </c>
      <c r="N24">
        <f t="shared" si="21"/>
        <v>-1.6486812605942589</v>
      </c>
    </row>
    <row r="25" spans="1:14" x14ac:dyDescent="0.2">
      <c r="A25">
        <v>6</v>
      </c>
      <c r="B25">
        <f t="shared" si="11"/>
        <v>4.1643023030505084</v>
      </c>
      <c r="C25">
        <f t="shared" si="12"/>
        <v>-1.6486812605942589</v>
      </c>
      <c r="D25">
        <f t="shared" si="13"/>
        <v>8.485106399831885</v>
      </c>
      <c r="E25">
        <f t="shared" si="14"/>
        <v>13.904751578174377</v>
      </c>
      <c r="F25">
        <f t="shared" si="15"/>
        <v>12.381217983070222</v>
      </c>
      <c r="G25">
        <v>-1</v>
      </c>
      <c r="H25">
        <f t="shared" si="16"/>
        <v>46.352845619676323</v>
      </c>
      <c r="I25">
        <v>-1</v>
      </c>
      <c r="J25">
        <f t="shared" si="17"/>
        <v>33.971627636606101</v>
      </c>
      <c r="K25">
        <f t="shared" si="18"/>
        <v>0.15953445729231289</v>
      </c>
      <c r="L25">
        <f t="shared" si="19"/>
        <v>-6.509875508284952</v>
      </c>
      <c r="M25">
        <f t="shared" si="20"/>
        <v>4.0047678457581952</v>
      </c>
      <c r="N25">
        <f t="shared" si="21"/>
        <v>4.8611942476906931</v>
      </c>
    </row>
    <row r="26" spans="1:14" x14ac:dyDescent="0.2">
      <c r="A26">
        <v>7</v>
      </c>
      <c r="B26">
        <f t="shared" si="11"/>
        <v>4.0047678457581952</v>
      </c>
      <c r="C26">
        <f t="shared" si="12"/>
        <v>4.8611942476906931</v>
      </c>
      <c r="D26">
        <f t="shared" si="13"/>
        <v>0.18664344474782624</v>
      </c>
      <c r="E26">
        <f t="shared" si="14"/>
        <v>0.33935090312911242</v>
      </c>
      <c r="F26">
        <f t="shared" si="15"/>
        <v>10.066818037674253</v>
      </c>
      <c r="G26">
        <v>-1</v>
      </c>
      <c r="H26">
        <f t="shared" si="16"/>
        <v>42.124032186772595</v>
      </c>
      <c r="I26">
        <v>-1</v>
      </c>
      <c r="J26">
        <f t="shared" si="17"/>
        <v>32.057214149098343</v>
      </c>
      <c r="K26">
        <f t="shared" si="18"/>
        <v>4.7635910491486454E-3</v>
      </c>
      <c r="L26">
        <f t="shared" si="19"/>
        <v>-0.13868924045015305</v>
      </c>
      <c r="M26">
        <f t="shared" si="20"/>
        <v>4.0000042547090464</v>
      </c>
      <c r="N26">
        <f t="shared" si="21"/>
        <v>4.9998834881408465</v>
      </c>
    </row>
    <row r="27" spans="1:14" x14ac:dyDescent="0.2">
      <c r="A27">
        <v>8</v>
      </c>
      <c r="B27">
        <f t="shared" si="11"/>
        <v>4.0000042547090464</v>
      </c>
      <c r="C27">
        <f t="shared" si="12"/>
        <v>4.9998834881408465</v>
      </c>
      <c r="D27">
        <f t="shared" si="13"/>
        <v>1.5905907634206073E-4</v>
      </c>
      <c r="E27">
        <f t="shared" si="14"/>
        <v>2.952098744302134E-4</v>
      </c>
      <c r="F27">
        <f t="shared" si="15"/>
        <v>10.000059565980955</v>
      </c>
      <c r="G27">
        <v>-1</v>
      </c>
      <c r="H27">
        <f t="shared" si="16"/>
        <v>42.000110622489515</v>
      </c>
      <c r="I27">
        <v>-1</v>
      </c>
      <c r="J27">
        <f t="shared" si="17"/>
        <v>32.000051056508561</v>
      </c>
      <c r="K27">
        <f t="shared" si="18"/>
        <v>4.2547056518042853E-6</v>
      </c>
      <c r="L27">
        <f t="shared" si="19"/>
        <v>-1.1651176638830205E-4</v>
      </c>
      <c r="M27">
        <f t="shared" si="20"/>
        <v>4.0000000000033946</v>
      </c>
      <c r="N27">
        <f t="shared" si="21"/>
        <v>4.9999999999072351</v>
      </c>
    </row>
    <row r="28" spans="1:14" x14ac:dyDescent="0.2">
      <c r="A28">
        <v>9</v>
      </c>
      <c r="B28">
        <f t="shared" si="11"/>
        <v>4.0000000000033946</v>
      </c>
      <c r="C28">
        <f t="shared" si="12"/>
        <v>4.9999999999072351</v>
      </c>
      <c r="D28">
        <f t="shared" si="13"/>
        <v>1.2671108606809867E-10</v>
      </c>
      <c r="E28">
        <f t="shared" si="14"/>
        <v>2.3534241222478158E-10</v>
      </c>
      <c r="F28">
        <f t="shared" si="15"/>
        <v>10.000000000047521</v>
      </c>
      <c r="G28">
        <v>-1</v>
      </c>
      <c r="H28">
        <f t="shared" si="16"/>
        <v>42.000000000088264</v>
      </c>
      <c r="I28">
        <v>-1</v>
      </c>
      <c r="J28">
        <f t="shared" si="17"/>
        <v>32.000000000040743</v>
      </c>
      <c r="K28">
        <f t="shared" si="18"/>
        <v>3.3947289423920191E-12</v>
      </c>
      <c r="L28">
        <f t="shared" si="19"/>
        <v>-9.2763796644017162E-11</v>
      </c>
      <c r="M28">
        <f t="shared" si="20"/>
        <v>4</v>
      </c>
      <c r="N28">
        <f t="shared" si="21"/>
        <v>4.9999999999999991</v>
      </c>
    </row>
    <row r="29" spans="1:14" x14ac:dyDescent="0.2">
      <c r="A29">
        <v>10</v>
      </c>
      <c r="B29">
        <f t="shared" si="11"/>
        <v>4</v>
      </c>
      <c r="C29">
        <f t="shared" si="12"/>
        <v>4.9999999999999991</v>
      </c>
      <c r="D29">
        <f t="shared" si="13"/>
        <v>0</v>
      </c>
      <c r="E29">
        <f t="shared" si="14"/>
        <v>0</v>
      </c>
      <c r="F29">
        <f t="shared" si="15"/>
        <v>10</v>
      </c>
      <c r="G29">
        <v>-1</v>
      </c>
      <c r="H29">
        <f t="shared" si="16"/>
        <v>42</v>
      </c>
      <c r="I29">
        <v>-1</v>
      </c>
      <c r="J29">
        <f t="shared" si="17"/>
        <v>32</v>
      </c>
      <c r="K29">
        <f t="shared" si="18"/>
        <v>0</v>
      </c>
      <c r="L29">
        <f t="shared" si="19"/>
        <v>0</v>
      </c>
      <c r="M29">
        <f t="shared" si="20"/>
        <v>4</v>
      </c>
      <c r="N29">
        <f t="shared" si="21"/>
        <v>4.9999999999999991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C67B-4635-4D49-BAFE-071E9A2BD5EB}">
  <dimension ref="A1:E5"/>
  <sheetViews>
    <sheetView tabSelected="1" zoomScale="125" workbookViewId="0">
      <selection activeCell="I2" sqref="I2"/>
    </sheetView>
  </sheetViews>
  <sheetFormatPr baseColWidth="10" defaultRowHeight="16" x14ac:dyDescent="0.2"/>
  <sheetData>
    <row r="1" spans="1:5" x14ac:dyDescent="0.2">
      <c r="A1" t="s">
        <v>18</v>
      </c>
      <c r="B1" t="s">
        <v>16</v>
      </c>
      <c r="C1" t="s">
        <v>17</v>
      </c>
    </row>
    <row r="2" spans="1:5" x14ac:dyDescent="0.2">
      <c r="A2">
        <v>1</v>
      </c>
      <c r="B2">
        <v>47.352600000000002</v>
      </c>
      <c r="C2">
        <v>14.788600000000001</v>
      </c>
    </row>
    <row r="3" spans="1:5" x14ac:dyDescent="0.2">
      <c r="A3">
        <v>2</v>
      </c>
      <c r="B3">
        <v>13.5853</v>
      </c>
      <c r="C3">
        <v>1.0940300000000001</v>
      </c>
    </row>
    <row r="4" spans="1:5" x14ac:dyDescent="0.2">
      <c r="A4">
        <v>3</v>
      </c>
      <c r="B4">
        <v>1.0857399999999999</v>
      </c>
      <c r="C4">
        <v>9.0022399999999999E-3</v>
      </c>
    </row>
    <row r="5" spans="1:5" x14ac:dyDescent="0.2">
      <c r="A5">
        <v>4</v>
      </c>
      <c r="B5">
        <v>8.9795299999999995E-3</v>
      </c>
      <c r="C5" s="1">
        <v>4.5416800000000002E-5</v>
      </c>
      <c r="E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 Sharma</dc:creator>
  <cp:lastModifiedBy>Aishwary Sharma</cp:lastModifiedBy>
  <dcterms:created xsi:type="dcterms:W3CDTF">2023-09-18T07:38:49Z</dcterms:created>
  <dcterms:modified xsi:type="dcterms:W3CDTF">2023-09-18T17:51:48Z</dcterms:modified>
</cp:coreProperties>
</file>